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K:\Audit\FINREP\"/>
    </mc:Choice>
  </mc:AlternateContent>
  <xr:revisionPtr revIDLastSave="0" documentId="13_ncr:1_{B59AA0E6-F9FD-43A4-84FD-ED15BA78A959}" xr6:coauthVersionLast="47" xr6:coauthVersionMax="47" xr10:uidLastSave="{00000000-0000-0000-0000-000000000000}"/>
  <bookViews>
    <workbookView xWindow="-120" yWindow="-120" windowWidth="20730" windowHeight="11160" activeTab="6"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11" r:id="rId8"/>
  </sheets>
  <definedNames>
    <definedName name="_xlnm.Print_Area" localSheetId="0">Sheet1!$A$1:$F$57</definedName>
    <definedName name="_xlnm.Print_Area" localSheetId="2">Sheet3!$B$1:$I$39</definedName>
    <definedName name="_xlnm.Print_Area" localSheetId="3">Sheet4!$B$2:$M$37</definedName>
    <definedName name="_xlnm.Print_Area" localSheetId="4">Sheet5!$B$2:$H$37</definedName>
    <definedName name="_xlnm.Print_Area" localSheetId="7">Sheet8!$A$1:$N$43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7" l="1"/>
  <c r="H19" i="7" l="1"/>
  <c r="F19" i="7"/>
  <c r="D19" i="7"/>
</calcChain>
</file>

<file path=xl/sharedStrings.xml><?xml version="1.0" encoding="utf-8"?>
<sst xmlns="http://schemas.openxmlformats.org/spreadsheetml/2006/main" count="711" uniqueCount="265">
  <si>
    <r>
      <rPr>
        <sz val="9"/>
        <color rgb="FF000000"/>
        <rFont val="Arial Narrow"/>
        <family val="2"/>
      </rPr>
      <t xml:space="preserve">INDIANA GAMING COMMISSION
</t>
    </r>
    <r>
      <rPr>
        <sz val="9"/>
        <color rgb="FF000000"/>
        <rFont val="Arial Narrow"/>
        <family val="2"/>
      </rPr>
      <t>Summary of Wagering and Supplemental Tax - reported for</t>
    </r>
    <r>
      <rPr>
        <sz val="9"/>
        <color rgb="FF000000"/>
        <rFont val="Arial Narrow"/>
        <family val="2"/>
      </rPr>
      <t xml:space="preserve"> </t>
    </r>
    <r>
      <rPr>
        <sz val="9"/>
        <color rgb="FF000000"/>
        <rFont val="Arial Narrow"/>
        <family val="2"/>
      </rPr>
      <t>October 2022</t>
    </r>
  </si>
  <si>
    <t>TOTAL TAX</t>
  </si>
  <si>
    <t>Location</t>
  </si>
  <si>
    <t>Supplemental Tax</t>
  </si>
  <si>
    <t>Sports Wagering Tax</t>
  </si>
  <si>
    <t>Wagering Tax</t>
  </si>
  <si>
    <t>Total Tax</t>
  </si>
  <si>
    <t>Ameristar Casino</t>
  </si>
  <si>
    <t>East Chicago</t>
  </si>
  <si>
    <t>Bally's Evansville</t>
  </si>
  <si>
    <t>Evansville</t>
  </si>
  <si>
    <t>Belterra Casino</t>
  </si>
  <si>
    <t>Florence</t>
  </si>
  <si>
    <t>Blue Chip Casino</t>
  </si>
  <si>
    <t>Michigan City</t>
  </si>
  <si>
    <t>Caesars Southern Indiana</t>
  </si>
  <si>
    <t>Elizabeth</t>
  </si>
  <si>
    <t>French Lick Resort</t>
  </si>
  <si>
    <t>French Lick</t>
  </si>
  <si>
    <t>Hard Rock Casino Northern Indiana</t>
  </si>
  <si>
    <t>Gary</t>
  </si>
  <si>
    <t>Harrah's Hoosier Park</t>
  </si>
  <si>
    <t>Anderson</t>
  </si>
  <si>
    <t>Hollywood Lawrenceburg</t>
  </si>
  <si>
    <t>Lawrenceburg</t>
  </si>
  <si>
    <t>Horseshoe Hammond</t>
  </si>
  <si>
    <t>Hammond</t>
  </si>
  <si>
    <t>Horseshoe Indianapolis</t>
  </si>
  <si>
    <t>Shelbyville</t>
  </si>
  <si>
    <t>Rising Star Casino</t>
  </si>
  <si>
    <t>Rising Sun</t>
  </si>
  <si>
    <t>TOTAL</t>
  </si>
  <si>
    <t/>
  </si>
  <si>
    <t>Win</t>
  </si>
  <si>
    <t>Free Play</t>
  </si>
  <si>
    <t>Other *</t>
  </si>
  <si>
    <t>Taxable AGR</t>
  </si>
  <si>
    <t>Harrah's Hoosier Park**</t>
  </si>
  <si>
    <t>Horseshoe Indianapolis**</t>
  </si>
  <si>
    <t>WAGERING TAX</t>
  </si>
  <si>
    <t>No. of Table Games</t>
  </si>
  <si>
    <t>Table Win</t>
  </si>
  <si>
    <t>No. of EGD/Slots</t>
  </si>
  <si>
    <t>EGD/Slot Win</t>
  </si>
  <si>
    <t>AGR</t>
  </si>
  <si>
    <t>* Includes uncollectibles, chip float, loss carryover, unclaimed jackpots, and miscellaneous revenue adjustments. For racinos only, an additional 12% is deducted from win for purposes of calculating taxable AGR.</t>
  </si>
  <si>
    <t>** Includes 12% deduction for racinos.</t>
  </si>
  <si>
    <t>INDIANA GAMING COMMISSION</t>
  </si>
  <si>
    <t>YEAR TO DATE</t>
  </si>
  <si>
    <t>YTD Supplemental Tax</t>
  </si>
  <si>
    <t>YTD Sports WageringTax</t>
  </si>
  <si>
    <t>YTD Wagering Tax</t>
  </si>
  <si>
    <t>YTD Total Tax</t>
  </si>
  <si>
    <t>YTD DEDUCTIONS</t>
  </si>
  <si>
    <t>YTD Free Play</t>
  </si>
  <si>
    <r>
      <rPr>
        <sz val="9"/>
        <color rgb="FF000000"/>
        <rFont val="Arial Narrow"/>
        <family val="2"/>
      </rPr>
      <t>SUMMARY OF TABLE GAME ACTIVITY - As reported for</t>
    </r>
    <r>
      <rPr>
        <sz val="9"/>
        <color rgb="FF000000"/>
        <rFont val="Arial Narrow"/>
        <family val="2"/>
      </rPr>
      <t xml:space="preserve"> </t>
    </r>
    <r>
      <rPr>
        <sz val="9"/>
        <color rgb="FF000000"/>
        <rFont val="Arial Narrow"/>
        <family val="2"/>
      </rPr>
      <t>October 2022</t>
    </r>
  </si>
  <si>
    <t>NORTHERN LICENSEES</t>
  </si>
  <si>
    <t>UNITS*</t>
  </si>
  <si>
    <t>Hard Rock Casino Northern Indiana A</t>
  </si>
  <si>
    <t>Hard Rock Casino Northern Indiana B</t>
  </si>
  <si>
    <t>Baccarat</t>
  </si>
  <si>
    <t>20</t>
  </si>
  <si>
    <t>2</t>
  </si>
  <si>
    <t>22</t>
  </si>
  <si>
    <t>0</t>
  </si>
  <si>
    <t>N/A</t>
  </si>
  <si>
    <t>Big Six</t>
  </si>
  <si>
    <t>Blackjack</t>
  </si>
  <si>
    <t>14</t>
  </si>
  <si>
    <t>17</t>
  </si>
  <si>
    <t>26</t>
  </si>
  <si>
    <t>34</t>
  </si>
  <si>
    <t>Craps</t>
  </si>
  <si>
    <t>6</t>
  </si>
  <si>
    <t>8</t>
  </si>
  <si>
    <t>Non Traditional</t>
  </si>
  <si>
    <t>Poker - House Banked</t>
  </si>
  <si>
    <t>5</t>
  </si>
  <si>
    <t>13</t>
  </si>
  <si>
    <t>Poker Room</t>
  </si>
  <si>
    <t>15</t>
  </si>
  <si>
    <t>Roulette</t>
  </si>
  <si>
    <t>3</t>
  </si>
  <si>
    <t>4</t>
  </si>
  <si>
    <t>10</t>
  </si>
  <si>
    <t>DROP</t>
  </si>
  <si>
    <t>$9,393,362</t>
  </si>
  <si>
    <t>$0</t>
  </si>
  <si>
    <t>$26,029,038</t>
  </si>
  <si>
    <t>$11,587,923</t>
  </si>
  <si>
    <t>$6,284,675</t>
  </si>
  <si>
    <t>$1,566,597</t>
  </si>
  <si>
    <t>$9,846,753</t>
  </si>
  <si>
    <t>$6,355,825</t>
  </si>
  <si>
    <t>$2,084,671</t>
  </si>
  <si>
    <t>$694,236</t>
  </si>
  <si>
    <t>$3,956,340</t>
  </si>
  <si>
    <t>$3,590,847</t>
  </si>
  <si>
    <t>$1,829,144</t>
  </si>
  <si>
    <t>$891,932</t>
  </si>
  <si>
    <t>$3,712,092</t>
  </si>
  <si>
    <t>$2,762,778</t>
  </si>
  <si>
    <t>$287,583</t>
  </si>
  <si>
    <t>$1,515,622</t>
  </si>
  <si>
    <t>$460,442</t>
  </si>
  <si>
    <t>$4,250,884</t>
  </si>
  <si>
    <t>$3,029,429</t>
  </si>
  <si>
    <t>WIN</t>
  </si>
  <si>
    <t>$1,352,326</t>
  </si>
  <si>
    <t>$6,463,842</t>
  </si>
  <si>
    <t>$2,903,436</t>
  </si>
  <si>
    <t>$543,740</t>
  </si>
  <si>
    <t>$337,308</t>
  </si>
  <si>
    <t>$2,096,829</t>
  </si>
  <si>
    <t>$1,807,032</t>
  </si>
  <si>
    <t>$579,088</t>
  </si>
  <si>
    <t>$178,230</t>
  </si>
  <si>
    <t>$1,190,050</t>
  </si>
  <si>
    <t>$878,107</t>
  </si>
  <si>
    <t>$209,403</t>
  </si>
  <si>
    <t>$252,280</t>
  </si>
  <si>
    <t>$979,807</t>
  </si>
  <si>
    <t>$880,888</t>
  </si>
  <si>
    <t>$335,993</t>
  </si>
  <si>
    <t>$100,152</t>
  </si>
  <si>
    <t>$838,750</t>
  </si>
  <si>
    <t>$698,050</t>
  </si>
  <si>
    <t>SOUTHERN LICENSEES</t>
  </si>
  <si>
    <t>1</t>
  </si>
  <si>
    <t>12</t>
  </si>
  <si>
    <t>42</t>
  </si>
  <si>
    <t>40</t>
  </si>
  <si>
    <t>9</t>
  </si>
  <si>
    <t>7</t>
  </si>
  <si>
    <t>16</t>
  </si>
  <si>
    <t>$1,149,553</t>
  </si>
  <si>
    <t>$3,900,410</t>
  </si>
  <si>
    <t>$597,839</t>
  </si>
  <si>
    <t>$3,342,023</t>
  </si>
  <si>
    <t>$1,703,697</t>
  </si>
  <si>
    <t>$8,943,205</t>
  </si>
  <si>
    <t>$1,786,892</t>
  </si>
  <si>
    <t>$5,686,928</t>
  </si>
  <si>
    <t>$459,472</t>
  </si>
  <si>
    <t>$1,089,173</t>
  </si>
  <si>
    <t>$1,048,466</t>
  </si>
  <si>
    <t>$3,048,090</t>
  </si>
  <si>
    <t>$699,149</t>
  </si>
  <si>
    <t>$2,204,057</t>
  </si>
  <si>
    <t>$473,833</t>
  </si>
  <si>
    <t>$1,710,902</t>
  </si>
  <si>
    <t>$699,071</t>
  </si>
  <si>
    <t>$3,562,636</t>
  </si>
  <si>
    <t>$827,731</t>
  </si>
  <si>
    <t>$958,572</t>
  </si>
  <si>
    <t>$295,658</t>
  </si>
  <si>
    <t>$319,852</t>
  </si>
  <si>
    <t>$41,281</t>
  </si>
  <si>
    <t>$1,130,292</t>
  </si>
  <si>
    <t>$402,421</t>
  </si>
  <si>
    <t>$1,969,637</t>
  </si>
  <si>
    <t>$363,776</t>
  </si>
  <si>
    <t>$1,473,464</t>
  </si>
  <si>
    <t>$75,479</t>
  </si>
  <si>
    <t>$218,248</t>
  </si>
  <si>
    <t>$1,059,604</t>
  </si>
  <si>
    <t>$187,808</t>
  </si>
  <si>
    <t>$707,191</t>
  </si>
  <si>
    <t>$393,846</t>
  </si>
  <si>
    <t>$1,714,482</t>
  </si>
  <si>
    <t>$151,594</t>
  </si>
  <si>
    <t>$1,039,168</t>
  </si>
  <si>
    <t>$101,447</t>
  </si>
  <si>
    <t>$193,775</t>
  </si>
  <si>
    <t>$274,872</t>
  </si>
  <si>
    <t>$793,148</t>
  </si>
  <si>
    <t>$224,452</t>
  </si>
  <si>
    <t>$555,872</t>
  </si>
  <si>
    <t>($49,911)</t>
  </si>
  <si>
    <t>$508,500</t>
  </si>
  <si>
    <t>$253,393</t>
  </si>
  <si>
    <t>$755,924</t>
  </si>
  <si>
    <t>$196,440</t>
  </si>
  <si>
    <t>$238,432</t>
  </si>
  <si>
    <t>$61,962</t>
  </si>
  <si>
    <t>$163,593</t>
  </si>
  <si>
    <t>$137,806</t>
  </si>
  <si>
    <t>$443,480</t>
  </si>
  <si>
    <t>$68,674</t>
  </si>
  <si>
    <t>$315,611</t>
  </si>
  <si>
    <t>($10,435)</t>
  </si>
  <si>
    <t>OTHER LICENSEES</t>
  </si>
  <si>
    <t>18</t>
  </si>
  <si>
    <t>38</t>
  </si>
  <si>
    <t>11</t>
  </si>
  <si>
    <t>$1,472,569</t>
  </si>
  <si>
    <t>$3,390,035</t>
  </si>
  <si>
    <t>$3,336,772</t>
  </si>
  <si>
    <t>$5,154,201</t>
  </si>
  <si>
    <t>$887,639</t>
  </si>
  <si>
    <t>$2,488,196</t>
  </si>
  <si>
    <t>$1,197,788</t>
  </si>
  <si>
    <t>$2,484,691</t>
  </si>
  <si>
    <t>$363,042</t>
  </si>
  <si>
    <t>$620,084</t>
  </si>
  <si>
    <t>$1,487,613</t>
  </si>
  <si>
    <t>$116,654</t>
  </si>
  <si>
    <t>$710,117</t>
  </si>
  <si>
    <t>$1,229,831</t>
  </si>
  <si>
    <t>$1,637,051</t>
  </si>
  <si>
    <t>$233,444</t>
  </si>
  <si>
    <t>$274,421</t>
  </si>
  <si>
    <t>$447,374</t>
  </si>
  <si>
    <t>$850,498</t>
  </si>
  <si>
    <t>$198,180</t>
  </si>
  <si>
    <t>$368,898</t>
  </si>
  <si>
    <r>
      <rPr>
        <sz val="9"/>
        <color rgb="FF000000"/>
        <rFont val="Arial Narrow"/>
        <family val="2"/>
      </rPr>
      <t xml:space="preserve">SUMMARY OF EGD ACTIVITY - As reported for </t>
    </r>
    <r>
      <rPr>
        <sz val="9"/>
        <color rgb="FF000000"/>
        <rFont val="Arial Narrow"/>
        <family val="2"/>
      </rPr>
      <t xml:space="preserve"> </t>
    </r>
    <r>
      <rPr>
        <sz val="9"/>
        <color rgb="FF000000"/>
        <rFont val="Arial Narrow"/>
        <family val="2"/>
      </rPr>
      <t>October 2022</t>
    </r>
  </si>
  <si>
    <t>COIN IN</t>
  </si>
  <si>
    <t>RACINO LICENSEES</t>
  </si>
  <si>
    <r>
      <rPr>
        <sz val="9"/>
        <color rgb="FF000000"/>
        <rFont val="Arial Narrow"/>
        <family val="2"/>
      </rPr>
      <t>Summary of Sports Wagering Tax - As reported for</t>
    </r>
    <r>
      <rPr>
        <sz val="9"/>
        <color rgb="FF000000"/>
        <rFont val="Arial Narrow"/>
        <family val="2"/>
      </rPr>
      <t xml:space="preserve"> </t>
    </r>
    <r>
      <rPr>
        <sz val="9"/>
        <color rgb="FF000000"/>
        <rFont val="Arial Narrow"/>
        <family val="2"/>
      </rPr>
      <t>October 2022</t>
    </r>
  </si>
  <si>
    <t>SPORTS WAGERING AGR</t>
  </si>
  <si>
    <t>Gross Receipts</t>
  </si>
  <si>
    <t>Other</t>
  </si>
  <si>
    <t>Month</t>
  </si>
  <si>
    <t>YTD</t>
  </si>
  <si>
    <t>Football</t>
  </si>
  <si>
    <t>Basketball</t>
  </si>
  <si>
    <t>Baseball</t>
  </si>
  <si>
    <t>Parlay</t>
  </si>
  <si>
    <t>AS - Sportsbook.DraftKings.com</t>
  </si>
  <si>
    <t>BC - in.sportsbook.FanDuel.com</t>
  </si>
  <si>
    <t>Retail</t>
  </si>
  <si>
    <t>Adjustments</t>
  </si>
  <si>
    <t>HH - IN.Unibet.com</t>
  </si>
  <si>
    <t>HR - HardRockSportsbook.com</t>
  </si>
  <si>
    <t>SOUTHERN LICENEES</t>
  </si>
  <si>
    <t>BL - in.BallyBet.com</t>
  </si>
  <si>
    <t>FL - IN.betrivers.com</t>
  </si>
  <si>
    <t>BT - BetWay.com</t>
  </si>
  <si>
    <t>BT - Sports.IN.BetMGM.com</t>
  </si>
  <si>
    <t>RS - WynnBet.com</t>
  </si>
  <si>
    <t>HW - BarstoolSportbook.com</t>
  </si>
  <si>
    <t>HW - IN.PointsBet.com</t>
  </si>
  <si>
    <t>RACINO LICENEES</t>
  </si>
  <si>
    <t>WC Clarksville</t>
  </si>
  <si>
    <t>HP - MaximBet.com</t>
  </si>
  <si>
    <t>WC Downtown Indianapolis</t>
  </si>
  <si>
    <t>WC New Haven</t>
  </si>
  <si>
    <t>Hard Rock Casino Northern Indiana Notes:</t>
  </si>
  <si>
    <t>In accordance with IC 4-33-13-0.7, the adjusted gross receipts received by Hard Rock Northern Indiana must be taxed separately through June 30, 2025 for Wagering Tax</t>
  </si>
  <si>
    <t>In accordance with IC 4-33-12-0.7, the adjusted gross receipts received by Hard Rock Northern Indiana must be taxed separately through June 30, 2025 for Supplemental Tax.</t>
  </si>
  <si>
    <t>In accordance with IC 4-33-13-7, the Hard Rock Northern Indiana will receive two (2) deductions for qualified wagers through June 30, 2025.</t>
  </si>
  <si>
    <t>YTD Summary - as of October 2022</t>
  </si>
  <si>
    <t>Last updated on 11-06-2022 by IGC. For questions regarding this report contact William Quist at wquist@igc.in.gov</t>
  </si>
  <si>
    <t>Handle</t>
  </si>
  <si>
    <t>Taxable AGR*</t>
  </si>
  <si>
    <t xml:space="preserve">Note: The Handle by Sport numbers are unaudited amounts used for informational purposes and not used in the calculation of taxes. </t>
  </si>
  <si>
    <t>*Sports Wagering Adjusted Gross Revenue reflects the Handle (wagers) less the payouts on winning wagers made during the reporting month and adjustments made. The Handle includes wagers received for future events in which the payout would not be made on a winning ticket until a future month. Therefore, a relevant win percentage cannot be calculated by simply dividing the Gross Revenue by the Handle reported during a like period.</t>
  </si>
  <si>
    <t>**Harrah's Hoosier Park reported amounts includes the associated OTB's located in Indianapolis and New Haven.</t>
  </si>
  <si>
    <t>***Indiana Grand reported amounts includes the associated OTB located in Clarksville.</t>
  </si>
  <si>
    <t>HP - WilliamHill.com</t>
  </si>
  <si>
    <t>RS - in.TwinSpires.com</t>
  </si>
  <si>
    <t>RS - getsbk.com</t>
  </si>
  <si>
    <t>Detail of Sports Wagering Tax - As reported for October 2022</t>
  </si>
  <si>
    <t>State Wide Handle by Sport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</si>
</sst>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_);\(&quot;$&quot;#,##0\)"/>
    <numFmt numFmtId="6" formatCode="&quot;$&quot;#,##0_);[Red]\(&quot;$&quot;#,##0\)"/>
    <numFmt numFmtId="44" formatCode="_(&quot;$&quot;* #,##0.00_);_(&quot;$&quot;* \(#,##0.00\);_(&quot;$&quot;* &quot;-&quot;??_);_(@_)"/>
    <numFmt numFmtId="164" formatCode="[$-10409]&quot;$&quot;#,##0;\(&quot;$&quot;#,##0\)"/>
    <numFmt numFmtId="165" formatCode="[$-10409]#,##0;\(#,##0\)"/>
    <numFmt numFmtId="167" formatCode="&quot;$&quot;#,##0.00"/>
    <numFmt numFmtId="168" formatCode="_(&quot;$&quot;* #,##0_);_(&quot;$&quot;* \(#,##0\);_(&quot;$&quot;* &quot;-&quot;??_);_(@_)"/>
    <numFmt numFmtId="169" formatCode="&quot;$&quot;#,##0"/>
  </numFmts>
  <fonts count="21" x14ac:knownFonts="1">
    <font>
      <sz val="11"/>
      <color rgb="FF000000"/>
      <name val="Calibri"/>
      <family val="2"/>
      <scheme val="minor"/>
    </font>
    <font>
      <sz val="11"/>
      <name val="Calibri"/>
      <family val="2"/>
    </font>
    <font>
      <sz val="9"/>
      <color rgb="FF000000"/>
      <name val="Arial Narrow"/>
      <family val="2"/>
    </font>
    <font>
      <b/>
      <sz val="9"/>
      <color rgb="FF000000"/>
      <name val="Arial Narrow"/>
      <family val="2"/>
    </font>
    <font>
      <sz val="10"/>
      <color rgb="FF000000"/>
      <name val="Arial Narrow"/>
      <family val="2"/>
    </font>
    <font>
      <sz val="10"/>
      <color rgb="FF000000"/>
      <name val="Segoe UI"/>
      <family val="2"/>
    </font>
    <font>
      <sz val="9"/>
      <color rgb="FF000000"/>
      <name val="Segoe UI"/>
      <family val="2"/>
    </font>
    <font>
      <sz val="9"/>
      <color rgb="FF000000"/>
      <name val="Arial"/>
      <family val="2"/>
    </font>
    <font>
      <b/>
      <sz val="9"/>
      <color rgb="FF000000"/>
      <name val="Segoe UI"/>
      <family val="2"/>
    </font>
    <font>
      <sz val="11"/>
      <color rgb="FF000000"/>
      <name val="Calibri"/>
      <family val="2"/>
      <scheme val="minor"/>
    </font>
    <font>
      <sz val="9"/>
      <color rgb="FF000000"/>
      <name val="Arial Narrow"/>
      <family val="2"/>
    </font>
    <font>
      <sz val="9"/>
      <name val="Arial Narrow"/>
      <family val="2"/>
    </font>
    <font>
      <b/>
      <sz val="9"/>
      <color rgb="FF000000"/>
      <name val="Arial"/>
      <family val="2"/>
    </font>
    <font>
      <b/>
      <sz val="9"/>
      <name val="Arial"/>
      <family val="2"/>
    </font>
    <font>
      <sz val="9"/>
      <color rgb="FF000000"/>
      <name val="Arial"/>
      <family val="2"/>
    </font>
    <font>
      <sz val="9"/>
      <name val="Segoe UI"/>
      <family val="2"/>
    </font>
    <font>
      <sz val="9"/>
      <color rgb="FF000000"/>
      <name val="Segoe UI"/>
      <family val="2"/>
    </font>
    <font>
      <sz val="11"/>
      <name val="Calibri"/>
      <family val="2"/>
    </font>
    <font>
      <sz val="11"/>
      <name val="Arial"/>
      <family val="2"/>
    </font>
    <font>
      <sz val="9"/>
      <name val="Arial"/>
      <family val="2"/>
    </font>
    <font>
      <sz val="10"/>
      <color rgb="FF000000"/>
      <name val="Arial"/>
      <family val="2"/>
    </font>
  </fonts>
  <fills count="4">
    <fill>
      <patternFill patternType="none"/>
    </fill>
    <fill>
      <patternFill patternType="gray125"/>
    </fill>
    <fill>
      <patternFill patternType="solid">
        <fgColor theme="0" tint="-0.14999847407452621"/>
        <bgColor rgb="FFD3D3D3"/>
      </patternFill>
    </fill>
    <fill>
      <patternFill patternType="solid">
        <fgColor theme="0" tint="-0.14999847407452621"/>
        <bgColor indexed="64"/>
      </patternFill>
    </fill>
  </fills>
  <borders count="1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44" fontId="9" fillId="0" borderId="0" applyFont="0" applyFill="0" applyBorder="0" applyAlignment="0" applyProtection="0"/>
  </cellStyleXfs>
  <cellXfs count="155">
    <xf numFmtId="0" fontId="1" fillId="0" borderId="0" xfId="0" applyFont="1" applyFill="1" applyBorder="1"/>
    <xf numFmtId="0" fontId="3" fillId="0" borderId="3" xfId="0" applyNumberFormat="1" applyFont="1" applyFill="1" applyBorder="1" applyAlignment="1">
      <alignment horizontal="right" vertical="top" wrapText="1" readingOrder="1"/>
    </xf>
    <xf numFmtId="164" fontId="2" fillId="0" borderId="8" xfId="0" applyNumberFormat="1" applyFont="1" applyFill="1" applyBorder="1" applyAlignment="1">
      <alignment horizontal="right" vertical="top" wrapText="1" readingOrder="1"/>
    </xf>
    <xf numFmtId="0" fontId="3" fillId="0" borderId="1" xfId="0" applyNumberFormat="1" applyFont="1" applyFill="1" applyBorder="1" applyAlignment="1">
      <alignment vertical="top" wrapText="1" readingOrder="1"/>
    </xf>
    <xf numFmtId="0" fontId="3" fillId="0" borderId="3" xfId="0" applyNumberFormat="1" applyFont="1" applyFill="1" applyBorder="1" applyAlignment="1">
      <alignment horizontal="center" vertical="top" wrapText="1" readingOrder="1"/>
    </xf>
    <xf numFmtId="0" fontId="2" fillId="0" borderId="4" xfId="0" applyNumberFormat="1" applyFont="1" applyFill="1" applyBorder="1" applyAlignment="1">
      <alignment vertical="top" wrapText="1" readingOrder="1"/>
    </xf>
    <xf numFmtId="0" fontId="2" fillId="0" borderId="5" xfId="0" applyNumberFormat="1" applyFont="1" applyFill="1" applyBorder="1" applyAlignment="1">
      <alignment horizontal="center" vertical="top" wrapText="1" readingOrder="1"/>
    </xf>
    <xf numFmtId="0" fontId="2" fillId="0" borderId="6" xfId="0" applyNumberFormat="1" applyFont="1" applyFill="1" applyBorder="1" applyAlignment="1">
      <alignment vertical="top" wrapText="1" readingOrder="1"/>
    </xf>
    <xf numFmtId="165" fontId="2" fillId="0" borderId="8" xfId="0" applyNumberFormat="1" applyFont="1" applyFill="1" applyBorder="1" applyAlignment="1">
      <alignment horizontal="center" vertical="top" wrapText="1" readingOrder="1"/>
    </xf>
    <xf numFmtId="0" fontId="2" fillId="0" borderId="5" xfId="0" applyNumberFormat="1" applyFont="1" applyFill="1" applyBorder="1" applyAlignment="1">
      <alignment horizontal="right" vertical="top" wrapText="1" readingOrder="1"/>
    </xf>
    <xf numFmtId="0" fontId="3" fillId="0" borderId="2" xfId="0" applyNumberFormat="1" applyFont="1" applyFill="1" applyBorder="1" applyAlignment="1">
      <alignment vertical="top" wrapText="1" readingOrder="1"/>
    </xf>
    <xf numFmtId="165" fontId="2" fillId="0" borderId="7" xfId="0" applyNumberFormat="1" applyFont="1" applyFill="1" applyBorder="1" applyAlignment="1">
      <alignment vertical="top" wrapText="1" readingOrder="1"/>
    </xf>
    <xf numFmtId="0" fontId="5" fillId="0" borderId="0" xfId="0" applyNumberFormat="1" applyFont="1" applyFill="1" applyBorder="1" applyAlignment="1">
      <alignment vertical="top" wrapText="1" readingOrder="1"/>
    </xf>
    <xf numFmtId="0" fontId="1" fillId="0" borderId="0" xfId="0" applyFont="1" applyFill="1" applyBorder="1" applyAlignment="1"/>
    <xf numFmtId="0" fontId="2" fillId="0" borderId="0" xfId="0" applyNumberFormat="1" applyFont="1" applyFill="1" applyBorder="1" applyAlignment="1">
      <alignment vertical="top" readingOrder="1"/>
    </xf>
    <xf numFmtId="164" fontId="2" fillId="0" borderId="0" xfId="0" applyNumberFormat="1" applyFont="1" applyFill="1" applyBorder="1" applyAlignment="1">
      <alignment vertical="top" readingOrder="1"/>
    </xf>
    <xf numFmtId="164" fontId="2" fillId="0" borderId="0" xfId="0" applyNumberFormat="1" applyFont="1" applyFill="1" applyBorder="1" applyAlignment="1">
      <alignment horizontal="right" vertical="top" readingOrder="1"/>
    </xf>
    <xf numFmtId="165" fontId="2" fillId="0" borderId="0" xfId="0" applyNumberFormat="1" applyFont="1" applyFill="1" applyBorder="1" applyAlignment="1">
      <alignment vertical="top" readingOrder="1"/>
    </xf>
    <xf numFmtId="0" fontId="3" fillId="0" borderId="9" xfId="0" applyNumberFormat="1" applyFont="1" applyFill="1" applyBorder="1" applyAlignment="1">
      <alignment horizontal="left" vertical="top" readingOrder="1"/>
    </xf>
    <xf numFmtId="0" fontId="3" fillId="0" borderId="10" xfId="0" applyNumberFormat="1" applyFont="1" applyFill="1" applyBorder="1" applyAlignment="1">
      <alignment vertical="top" readingOrder="1"/>
    </xf>
    <xf numFmtId="0" fontId="3" fillId="0" borderId="10" xfId="0" applyNumberFormat="1" applyFont="1" applyFill="1" applyBorder="1" applyAlignment="1">
      <alignment horizontal="right" vertical="top" readingOrder="1"/>
    </xf>
    <xf numFmtId="0" fontId="3" fillId="0" borderId="11" xfId="0" applyNumberFormat="1" applyFont="1" applyFill="1" applyBorder="1" applyAlignment="1">
      <alignment horizontal="right" vertical="top" readingOrder="1"/>
    </xf>
    <xf numFmtId="0" fontId="2" fillId="0" borderId="12" xfId="0" applyNumberFormat="1" applyFont="1" applyFill="1" applyBorder="1" applyAlignment="1">
      <alignment horizontal="left" vertical="top" readingOrder="1"/>
    </xf>
    <xf numFmtId="164" fontId="2" fillId="0" borderId="13" xfId="0" applyNumberFormat="1" applyFont="1" applyFill="1" applyBorder="1" applyAlignment="1">
      <alignment horizontal="right" vertical="top" readingOrder="1"/>
    </xf>
    <xf numFmtId="0" fontId="2" fillId="0" borderId="14" xfId="0" applyNumberFormat="1" applyFont="1" applyFill="1" applyBorder="1" applyAlignment="1">
      <alignment horizontal="left" vertical="top" readingOrder="1"/>
    </xf>
    <xf numFmtId="0" fontId="2" fillId="0" borderId="15" xfId="0" applyNumberFormat="1" applyFont="1" applyFill="1" applyBorder="1" applyAlignment="1">
      <alignment vertical="top" readingOrder="1"/>
    </xf>
    <xf numFmtId="164" fontId="2" fillId="0" borderId="15" xfId="0" applyNumberFormat="1" applyFont="1" applyFill="1" applyBorder="1" applyAlignment="1">
      <alignment vertical="top" readingOrder="1"/>
    </xf>
    <xf numFmtId="164" fontId="2" fillId="0" borderId="16" xfId="0" applyNumberFormat="1" applyFont="1" applyFill="1" applyBorder="1" applyAlignment="1">
      <alignment vertical="top" readingOrder="1"/>
    </xf>
    <xf numFmtId="164" fontId="2" fillId="0" borderId="13" xfId="0" applyNumberFormat="1" applyFont="1" applyFill="1" applyBorder="1" applyAlignment="1">
      <alignment vertical="top" readingOrder="1"/>
    </xf>
    <xf numFmtId="165" fontId="2" fillId="0" borderId="15" xfId="0" applyNumberFormat="1" applyFont="1" applyFill="1" applyBorder="1" applyAlignment="1">
      <alignment vertical="top" readingOrder="1"/>
    </xf>
    <xf numFmtId="164" fontId="2" fillId="0" borderId="15" xfId="0" applyNumberFormat="1" applyFont="1" applyFill="1" applyBorder="1" applyAlignment="1">
      <alignment horizontal="right" vertical="top" readingOrder="1"/>
    </xf>
    <xf numFmtId="0" fontId="2" fillId="0" borderId="9" xfId="0" applyNumberFormat="1" applyFont="1" applyFill="1" applyBorder="1" applyAlignment="1">
      <alignment horizontal="left" vertical="top" readingOrder="1"/>
    </xf>
    <xf numFmtId="0" fontId="2" fillId="0" borderId="10" xfId="0" applyNumberFormat="1" applyFont="1" applyFill="1" applyBorder="1" applyAlignment="1">
      <alignment vertical="top" readingOrder="1"/>
    </xf>
    <xf numFmtId="0" fontId="3" fillId="2" borderId="9" xfId="0" applyNumberFormat="1" applyFont="1" applyFill="1" applyBorder="1" applyAlignment="1">
      <alignment vertical="top" readingOrder="1"/>
    </xf>
    <xf numFmtId="0" fontId="1" fillId="3" borderId="10" xfId="0" applyNumberFormat="1" applyFont="1" applyFill="1" applyBorder="1" applyAlignment="1">
      <alignment vertical="top"/>
    </xf>
    <xf numFmtId="0" fontId="3" fillId="2" borderId="11" xfId="0" applyNumberFormat="1" applyFont="1" applyFill="1" applyBorder="1" applyAlignment="1">
      <alignment vertical="top" readingOrder="1"/>
    </xf>
    <xf numFmtId="0" fontId="2" fillId="2" borderId="12" xfId="0" applyNumberFormat="1" applyFont="1" applyFill="1" applyBorder="1" applyAlignment="1">
      <alignment vertical="top" readingOrder="1"/>
    </xf>
    <xf numFmtId="0" fontId="1" fillId="3" borderId="0" xfId="0" applyFont="1" applyFill="1" applyBorder="1" applyAlignment="1"/>
    <xf numFmtId="164" fontId="2" fillId="2" borderId="13" xfId="0" applyNumberFormat="1" applyFont="1" applyFill="1" applyBorder="1" applyAlignment="1">
      <alignment vertical="top" readingOrder="1"/>
    </xf>
    <xf numFmtId="0" fontId="2" fillId="2" borderId="14" xfId="0" applyNumberFormat="1" applyFont="1" applyFill="1" applyBorder="1" applyAlignment="1">
      <alignment vertical="top" readingOrder="1"/>
    </xf>
    <xf numFmtId="0" fontId="1" fillId="3" borderId="15" xfId="0" applyNumberFormat="1" applyFont="1" applyFill="1" applyBorder="1" applyAlignment="1">
      <alignment vertical="top"/>
    </xf>
    <xf numFmtId="164" fontId="2" fillId="2" borderId="16" xfId="0" applyNumberFormat="1" applyFont="1" applyFill="1" applyBorder="1" applyAlignment="1">
      <alignment vertical="top" readingOrder="1"/>
    </xf>
    <xf numFmtId="0" fontId="3" fillId="2" borderId="1" xfId="0" applyNumberFormat="1" applyFont="1" applyFill="1" applyBorder="1" applyAlignment="1">
      <alignment vertical="top" readingOrder="1"/>
    </xf>
    <xf numFmtId="0" fontId="2" fillId="2" borderId="4" xfId="0" applyNumberFormat="1" applyFont="1" applyFill="1" applyBorder="1" applyAlignment="1">
      <alignment vertical="top" readingOrder="1"/>
    </xf>
    <xf numFmtId="164" fontId="2" fillId="2" borderId="0" xfId="0" applyNumberFormat="1" applyFont="1" applyFill="1" applyBorder="1" applyAlignment="1">
      <alignment vertical="top" readingOrder="1"/>
    </xf>
    <xf numFmtId="164" fontId="2" fillId="2" borderId="0" xfId="0" applyNumberFormat="1" applyFont="1" applyFill="1" applyBorder="1" applyAlignment="1">
      <alignment horizontal="right" vertical="top" readingOrder="1"/>
    </xf>
    <xf numFmtId="164" fontId="2" fillId="2" borderId="5" xfId="0" applyNumberFormat="1" applyFont="1" applyFill="1" applyBorder="1" applyAlignment="1">
      <alignment horizontal="right" vertical="top" readingOrder="1"/>
    </xf>
    <xf numFmtId="0" fontId="2" fillId="2" borderId="6" xfId="0" applyNumberFormat="1" applyFont="1" applyFill="1" applyBorder="1" applyAlignment="1">
      <alignment vertical="top" readingOrder="1"/>
    </xf>
    <xf numFmtId="164" fontId="2" fillId="2" borderId="7" xfId="0" applyNumberFormat="1" applyFont="1" applyFill="1" applyBorder="1" applyAlignment="1">
      <alignment vertical="top" readingOrder="1"/>
    </xf>
    <xf numFmtId="164" fontId="2" fillId="2" borderId="7" xfId="0" applyNumberFormat="1" applyFont="1" applyFill="1" applyBorder="1" applyAlignment="1">
      <alignment horizontal="right" vertical="top" readingOrder="1"/>
    </xf>
    <xf numFmtId="164" fontId="2" fillId="2" borderId="8" xfId="0" applyNumberFormat="1" applyFont="1" applyFill="1" applyBorder="1" applyAlignment="1">
      <alignment horizontal="right" vertical="top" readingOrder="1"/>
    </xf>
    <xf numFmtId="0" fontId="3" fillId="2" borderId="2" xfId="0" applyNumberFormat="1" applyFont="1" applyFill="1" applyBorder="1" applyAlignment="1">
      <alignment horizontal="center" vertical="top" readingOrder="1"/>
    </xf>
    <xf numFmtId="0" fontId="3" fillId="2" borderId="3" xfId="0" applyNumberFormat="1" applyFont="1" applyFill="1" applyBorder="1" applyAlignment="1">
      <alignment horizontal="center" vertical="top" readingOrder="1"/>
    </xf>
    <xf numFmtId="0" fontId="12" fillId="0" borderId="10" xfId="0" applyFont="1" applyBorder="1" applyAlignment="1">
      <alignment horizontal="right" vertical="top" readingOrder="1"/>
    </xf>
    <xf numFmtId="0" fontId="13" fillId="0" borderId="10" xfId="0" applyFont="1" applyBorder="1"/>
    <xf numFmtId="0" fontId="13" fillId="0" borderId="10" xfId="0" applyFont="1" applyBorder="1" applyAlignment="1">
      <alignment vertical="top"/>
    </xf>
    <xf numFmtId="0" fontId="12" fillId="0" borderId="11" xfId="0" applyFont="1" applyBorder="1" applyAlignment="1">
      <alignment horizontal="right" vertical="top" readingOrder="1"/>
    </xf>
    <xf numFmtId="0" fontId="6" fillId="0" borderId="9" xfId="0" applyNumberFormat="1" applyFont="1" applyFill="1" applyBorder="1" applyAlignment="1">
      <alignment vertical="top" wrapText="1" readingOrder="1"/>
    </xf>
    <xf numFmtId="0" fontId="1" fillId="0" borderId="10" xfId="0" applyNumberFormat="1" applyFont="1" applyFill="1" applyBorder="1" applyAlignment="1">
      <alignment vertical="top" wrapText="1"/>
    </xf>
    <xf numFmtId="0" fontId="6" fillId="0" borderId="12" xfId="0" applyNumberFormat="1" applyFont="1" applyFill="1" applyBorder="1" applyAlignment="1">
      <alignment vertical="top" wrapText="1" readingOrder="1"/>
    </xf>
    <xf numFmtId="0" fontId="7" fillId="0" borderId="14" xfId="0" applyNumberFormat="1" applyFont="1" applyFill="1" applyBorder="1" applyAlignment="1">
      <alignment vertical="top" wrapText="1" readingOrder="1"/>
    </xf>
    <xf numFmtId="0" fontId="1" fillId="0" borderId="15" xfId="0" applyNumberFormat="1" applyFont="1" applyFill="1" applyBorder="1" applyAlignment="1">
      <alignment vertical="top" wrapText="1"/>
    </xf>
    <xf numFmtId="0" fontId="8" fillId="0" borderId="0" xfId="0" applyNumberFormat="1" applyFont="1" applyFill="1" applyBorder="1" applyAlignment="1">
      <alignment vertical="top" wrapText="1" readingOrder="1"/>
    </xf>
    <xf numFmtId="0" fontId="1" fillId="0" borderId="0" xfId="0" applyNumberFormat="1" applyFont="1" applyFill="1" applyBorder="1" applyAlignment="1">
      <alignment vertical="top" wrapText="1"/>
    </xf>
    <xf numFmtId="0" fontId="7" fillId="0" borderId="9" xfId="0" applyNumberFormat="1" applyFont="1" applyFill="1" applyBorder="1" applyAlignment="1">
      <alignment vertical="top" wrapText="1" readingOrder="1"/>
    </xf>
    <xf numFmtId="0" fontId="1" fillId="0" borderId="10" xfId="0" applyFont="1" applyFill="1" applyBorder="1" applyAlignment="1"/>
    <xf numFmtId="0" fontId="7" fillId="0" borderId="12" xfId="0" applyNumberFormat="1" applyFont="1" applyFill="1" applyBorder="1" applyAlignment="1">
      <alignment vertical="top" wrapText="1" readingOrder="1"/>
    </xf>
    <xf numFmtId="0" fontId="16" fillId="0" borderId="0" xfId="0" applyFont="1" applyAlignment="1">
      <alignment vertical="top" readingOrder="1"/>
    </xf>
    <xf numFmtId="0" fontId="17" fillId="0" borderId="0" xfId="0" applyFont="1"/>
    <xf numFmtId="0" fontId="12" fillId="0" borderId="9" xfId="0" applyFont="1" applyBorder="1" applyAlignment="1">
      <alignment vertical="top" readingOrder="1"/>
    </xf>
    <xf numFmtId="0" fontId="17" fillId="0" borderId="0" xfId="0" applyFont="1" applyAlignment="1">
      <alignment vertical="top"/>
    </xf>
    <xf numFmtId="168" fontId="12" fillId="0" borderId="10" xfId="0" applyNumberFormat="1" applyFont="1" applyBorder="1" applyAlignment="1">
      <alignment horizontal="right" vertical="top" readingOrder="1"/>
    </xf>
    <xf numFmtId="168" fontId="12" fillId="0" borderId="11" xfId="0" applyNumberFormat="1" applyFont="1" applyBorder="1" applyAlignment="1">
      <alignment horizontal="right" vertical="top" readingOrder="1"/>
    </xf>
    <xf numFmtId="0" fontId="14" fillId="0" borderId="12" xfId="0" applyFont="1" applyBorder="1" applyAlignment="1">
      <alignment vertical="top" readingOrder="1"/>
    </xf>
    <xf numFmtId="169" fontId="19" fillId="0" borderId="0" xfId="0" applyNumberFormat="1" applyFont="1"/>
    <xf numFmtId="169" fontId="14" fillId="0" borderId="13" xfId="0" applyNumberFormat="1" applyFont="1" applyBorder="1" applyAlignment="1">
      <alignment vertical="top" readingOrder="1"/>
    </xf>
    <xf numFmtId="0" fontId="19" fillId="0" borderId="0" xfId="0" applyFont="1" applyAlignment="1">
      <alignment vertical="top"/>
    </xf>
    <xf numFmtId="0" fontId="14" fillId="0" borderId="4" xfId="0" applyFont="1" applyBorder="1" applyAlignment="1">
      <alignment vertical="top" readingOrder="1"/>
    </xf>
    <xf numFmtId="5" fontId="14" fillId="0" borderId="0" xfId="0" applyNumberFormat="1" applyFont="1" applyAlignment="1">
      <alignment vertical="top" readingOrder="1"/>
    </xf>
    <xf numFmtId="5" fontId="14" fillId="0" borderId="13" xfId="0" applyNumberFormat="1" applyFont="1" applyBorder="1" applyAlignment="1">
      <alignment vertical="top" readingOrder="1"/>
    </xf>
    <xf numFmtId="167" fontId="14" fillId="0" borderId="0" xfId="0" applyNumberFormat="1" applyFont="1" applyAlignment="1">
      <alignment horizontal="right" vertical="top" readingOrder="1"/>
    </xf>
    <xf numFmtId="169" fontId="14" fillId="0" borderId="13" xfId="0" applyNumberFormat="1" applyFont="1" applyBorder="1" applyAlignment="1">
      <alignment horizontal="right" vertical="top" readingOrder="1"/>
    </xf>
    <xf numFmtId="6" fontId="19" fillId="0" borderId="0" xfId="0" applyNumberFormat="1" applyFont="1"/>
    <xf numFmtId="0" fontId="18" fillId="0" borderId="0" xfId="0" applyFont="1"/>
    <xf numFmtId="5" fontId="14" fillId="0" borderId="13" xfId="0" applyNumberFormat="1" applyFont="1" applyBorder="1" applyAlignment="1">
      <alignment horizontal="right" vertical="top" readingOrder="1"/>
    </xf>
    <xf numFmtId="167" fontId="18" fillId="0" borderId="0" xfId="0" applyNumberFormat="1" applyFont="1"/>
    <xf numFmtId="0" fontId="14" fillId="0" borderId="14" xfId="0" applyFont="1" applyBorder="1" applyAlignment="1">
      <alignment vertical="top" readingOrder="1"/>
    </xf>
    <xf numFmtId="169" fontId="19" fillId="0" borderId="15" xfId="0" applyNumberFormat="1" applyFont="1" applyBorder="1" applyAlignment="1">
      <alignment vertical="top"/>
    </xf>
    <xf numFmtId="169" fontId="19" fillId="0" borderId="15" xfId="0" applyNumberFormat="1" applyFont="1" applyBorder="1"/>
    <xf numFmtId="169" fontId="14" fillId="0" borderId="16" xfId="0" applyNumberFormat="1" applyFont="1" applyBorder="1" applyAlignment="1">
      <alignment vertical="top" readingOrder="1"/>
    </xf>
    <xf numFmtId="0" fontId="18" fillId="0" borderId="15" xfId="0" applyFont="1" applyBorder="1" applyAlignment="1">
      <alignment vertical="top"/>
    </xf>
    <xf numFmtId="0" fontId="18" fillId="0" borderId="15" xfId="0" applyFont="1" applyBorder="1"/>
    <xf numFmtId="169" fontId="14" fillId="0" borderId="16" xfId="0" applyNumberFormat="1" applyFont="1" applyBorder="1" applyAlignment="1">
      <alignment horizontal="right" vertical="top" readingOrder="1"/>
    </xf>
    <xf numFmtId="0" fontId="14" fillId="0" borderId="0" xfId="0" applyFont="1" applyAlignment="1">
      <alignment vertical="top" readingOrder="1"/>
    </xf>
    <xf numFmtId="0" fontId="19" fillId="0" borderId="0" xfId="0" applyFont="1"/>
    <xf numFmtId="0" fontId="20" fillId="0" borderId="0" xfId="0" applyFont="1" applyAlignment="1">
      <alignment vertical="top" readingOrder="1"/>
    </xf>
    <xf numFmtId="169" fontId="19" fillId="0" borderId="0" xfId="1" applyNumberFormat="1" applyFont="1" applyFill="1" applyBorder="1" applyAlignment="1"/>
    <xf numFmtId="0" fontId="12" fillId="0" borderId="0" xfId="0" applyFont="1" applyAlignment="1">
      <alignment horizontal="right" vertical="top" readingOrder="1"/>
    </xf>
    <xf numFmtId="169" fontId="17" fillId="0" borderId="0" xfId="0" applyNumberFormat="1" applyFont="1"/>
    <xf numFmtId="169" fontId="14" fillId="0" borderId="0" xfId="0" applyNumberFormat="1" applyFont="1" applyAlignment="1">
      <alignment horizontal="right" vertical="top" readingOrder="1"/>
    </xf>
    <xf numFmtId="169" fontId="17" fillId="0" borderId="15" xfId="0" applyNumberFormat="1" applyFont="1" applyBorder="1" applyAlignment="1">
      <alignment vertical="top"/>
    </xf>
    <xf numFmtId="169" fontId="17" fillId="0" borderId="15" xfId="0" applyNumberFormat="1" applyFont="1" applyBorder="1"/>
    <xf numFmtId="168" fontId="12" fillId="0" borderId="0" xfId="0" applyNumberFormat="1" applyFont="1" applyAlignment="1">
      <alignment horizontal="right" vertical="top" readingOrder="1"/>
    </xf>
    <xf numFmtId="0" fontId="14" fillId="0" borderId="4" xfId="0" applyFont="1" applyBorder="1" applyAlignment="1">
      <alignment vertical="top" wrapText="1" readingOrder="1"/>
    </xf>
    <xf numFmtId="0" fontId="6" fillId="0" borderId="0" xfId="0" applyNumberFormat="1" applyFont="1" applyFill="1" applyBorder="1" applyAlignment="1">
      <alignment vertical="top" wrapText="1" readingOrder="1"/>
    </xf>
    <xf numFmtId="0" fontId="11" fillId="0" borderId="0" xfId="0" applyFont="1" applyAlignment="1">
      <alignment horizontal="left" vertical="top" wrapText="1"/>
    </xf>
    <xf numFmtId="0" fontId="2" fillId="0" borderId="12" xfId="0" applyNumberFormat="1" applyFont="1" applyFill="1" applyBorder="1" applyAlignment="1">
      <alignment horizontal="left" vertical="center" readingOrder="1"/>
    </xf>
    <xf numFmtId="164" fontId="2" fillId="0" borderId="0" xfId="0" applyNumberFormat="1" applyFont="1" applyFill="1" applyBorder="1" applyAlignment="1">
      <alignment horizontal="right" vertical="center" readingOrder="1"/>
    </xf>
    <xf numFmtId="0" fontId="2" fillId="0" borderId="0" xfId="0" applyNumberFormat="1" applyFont="1" applyFill="1" applyBorder="1" applyAlignment="1">
      <alignment horizontal="center" vertical="top" wrapText="1" readingOrder="1"/>
    </xf>
    <xf numFmtId="0" fontId="10" fillId="0" borderId="10" xfId="0" applyFont="1" applyBorder="1" applyAlignment="1">
      <alignment horizontal="left" vertical="top" wrapText="1" readingOrder="1"/>
    </xf>
    <xf numFmtId="0" fontId="10" fillId="0" borderId="0" xfId="0" applyFont="1" applyAlignment="1">
      <alignment horizontal="left" vertical="top" wrapText="1" readingOrder="1"/>
    </xf>
    <xf numFmtId="0" fontId="11" fillId="0" borderId="0" xfId="0" applyFont="1" applyAlignment="1">
      <alignment horizontal="left" vertical="top"/>
    </xf>
    <xf numFmtId="0" fontId="2" fillId="0" borderId="0" xfId="0" applyNumberFormat="1" applyFont="1" applyFill="1" applyBorder="1" applyAlignment="1">
      <alignment horizontal="center" readingOrder="1"/>
    </xf>
    <xf numFmtId="164" fontId="2" fillId="0" borderId="8" xfId="0" applyNumberFormat="1" applyFont="1" applyFill="1" applyBorder="1" applyAlignment="1">
      <alignment horizontal="right" vertical="top" wrapText="1" readingOrder="1"/>
    </xf>
    <xf numFmtId="0" fontId="1" fillId="0" borderId="7" xfId="0" applyNumberFormat="1" applyFont="1" applyFill="1" applyBorder="1" applyAlignment="1">
      <alignment vertical="top" wrapText="1"/>
    </xf>
    <xf numFmtId="0" fontId="1" fillId="0" borderId="8" xfId="0" applyNumberFormat="1" applyFont="1" applyFill="1" applyBorder="1" applyAlignment="1">
      <alignment vertical="top" wrapText="1"/>
    </xf>
    <xf numFmtId="0" fontId="2" fillId="0" borderId="5" xfId="0" applyNumberFormat="1" applyFont="1" applyFill="1" applyBorder="1" applyAlignment="1">
      <alignment horizontal="right" vertical="top" wrapText="1" readingOrder="1"/>
    </xf>
    <xf numFmtId="0" fontId="1" fillId="0" borderId="0" xfId="0" applyFont="1" applyFill="1" applyBorder="1"/>
    <xf numFmtId="0" fontId="1" fillId="0" borderId="5" xfId="0" applyNumberFormat="1" applyFont="1" applyFill="1" applyBorder="1" applyAlignment="1">
      <alignment vertical="top" wrapText="1"/>
    </xf>
    <xf numFmtId="0" fontId="3" fillId="0" borderId="3" xfId="0" applyNumberFormat="1" applyFont="1" applyFill="1" applyBorder="1" applyAlignment="1">
      <alignment horizontal="right" vertical="top" wrapText="1" readingOrder="1"/>
    </xf>
    <xf numFmtId="0" fontId="1" fillId="0" borderId="2" xfId="0" applyNumberFormat="1" applyFont="1" applyFill="1" applyBorder="1" applyAlignment="1">
      <alignment vertical="top" wrapText="1"/>
    </xf>
    <xf numFmtId="0" fontId="1" fillId="0" borderId="3" xfId="0" applyNumberFormat="1" applyFont="1" applyFill="1" applyBorder="1" applyAlignment="1">
      <alignment vertical="top" wrapText="1"/>
    </xf>
    <xf numFmtId="165" fontId="2" fillId="0" borderId="8" xfId="0" applyNumberFormat="1" applyFont="1" applyFill="1" applyBorder="1" applyAlignment="1">
      <alignment horizontal="center" vertical="top" wrapText="1" readingOrder="1"/>
    </xf>
    <xf numFmtId="0" fontId="2" fillId="0" borderId="5" xfId="0" applyNumberFormat="1" applyFont="1" applyFill="1" applyBorder="1" applyAlignment="1">
      <alignment horizontal="center" vertical="top" wrapText="1" readingOrder="1"/>
    </xf>
    <xf numFmtId="0" fontId="2" fillId="0" borderId="0" xfId="0" applyNumberFormat="1" applyFont="1" applyFill="1" applyBorder="1" applyAlignment="1">
      <alignment horizontal="center" wrapText="1" readingOrder="1"/>
    </xf>
    <xf numFmtId="0" fontId="3" fillId="0" borderId="3" xfId="0" applyNumberFormat="1" applyFont="1" applyFill="1" applyBorder="1" applyAlignment="1">
      <alignment horizontal="center" vertical="top" wrapText="1" readingOrder="1"/>
    </xf>
    <xf numFmtId="0" fontId="5" fillId="0" borderId="0" xfId="0" applyNumberFormat="1" applyFont="1" applyFill="1" applyBorder="1" applyAlignment="1">
      <alignment vertical="top" wrapText="1" readingOrder="1"/>
    </xf>
    <xf numFmtId="0" fontId="3" fillId="0" borderId="17" xfId="0" applyNumberFormat="1" applyFont="1" applyFill="1" applyBorder="1" applyAlignment="1">
      <alignment vertical="top" wrapText="1" readingOrder="1"/>
    </xf>
    <xf numFmtId="0" fontId="3" fillId="0" borderId="18" xfId="0" applyNumberFormat="1" applyFont="1" applyFill="1" applyBorder="1" applyAlignment="1">
      <alignment vertical="top" wrapText="1" readingOrder="1"/>
    </xf>
    <xf numFmtId="164" fontId="2" fillId="0" borderId="7" xfId="0" applyNumberFormat="1" applyFont="1" applyFill="1" applyBorder="1" applyAlignment="1">
      <alignment vertical="top" wrapText="1" readingOrder="1"/>
    </xf>
    <xf numFmtId="164" fontId="2" fillId="0" borderId="8" xfId="0" applyNumberFormat="1" applyFont="1" applyFill="1" applyBorder="1" applyAlignment="1">
      <alignment vertical="top" wrapText="1" readingOrder="1"/>
    </xf>
    <xf numFmtId="0" fontId="4" fillId="0" borderId="1" xfId="0" applyNumberFormat="1" applyFont="1" applyFill="1" applyBorder="1" applyAlignment="1">
      <alignment vertical="top" wrapText="1" readingOrder="1"/>
    </xf>
    <xf numFmtId="0" fontId="3" fillId="0" borderId="2" xfId="0" applyNumberFormat="1" applyFont="1" applyFill="1" applyBorder="1" applyAlignment="1">
      <alignment vertical="top" wrapText="1" readingOrder="1"/>
    </xf>
    <xf numFmtId="0" fontId="3" fillId="0" borderId="3" xfId="0" applyNumberFormat="1" applyFont="1" applyFill="1" applyBorder="1" applyAlignment="1">
      <alignment vertical="top" wrapText="1" readingOrder="1"/>
    </xf>
    <xf numFmtId="0" fontId="3" fillId="0" borderId="6" xfId="0" applyNumberFormat="1" applyFont="1" applyFill="1" applyBorder="1" applyAlignment="1">
      <alignment vertical="top" wrapText="1" readingOrder="1"/>
    </xf>
    <xf numFmtId="0" fontId="3" fillId="0" borderId="7" xfId="0" applyNumberFormat="1" applyFont="1" applyFill="1" applyBorder="1" applyAlignment="1">
      <alignment vertical="top" wrapText="1" readingOrder="1"/>
    </xf>
    <xf numFmtId="0" fontId="14" fillId="0" borderId="0" xfId="0" applyFont="1" applyAlignment="1">
      <alignment horizontal="left" vertical="top" wrapText="1" readingOrder="1"/>
    </xf>
    <xf numFmtId="0" fontId="15" fillId="0" borderId="0" xfId="0" applyFont="1" applyAlignment="1">
      <alignment horizontal="left" vertical="top" wrapText="1"/>
    </xf>
    <xf numFmtId="0" fontId="10" fillId="0" borderId="0" xfId="0" applyFont="1" applyAlignment="1">
      <alignment horizontal="center" readingOrder="1"/>
    </xf>
    <xf numFmtId="0" fontId="10" fillId="0" borderId="0" xfId="0" applyFont="1" applyAlignment="1">
      <alignment horizontal="center" vertical="top" readingOrder="1"/>
    </xf>
    <xf numFmtId="169" fontId="14" fillId="0" borderId="0" xfId="0" applyNumberFormat="1" applyFont="1" applyFill="1" applyBorder="1" applyAlignment="1">
      <alignment vertical="top" wrapText="1" readingOrder="1"/>
    </xf>
    <xf numFmtId="169" fontId="19" fillId="0" borderId="0" xfId="0" applyNumberFormat="1" applyFont="1" applyFill="1" applyBorder="1" applyAlignment="1"/>
    <xf numFmtId="169" fontId="19" fillId="0" borderId="13" xfId="0" applyNumberFormat="1" applyFont="1" applyFill="1" applyBorder="1" applyAlignment="1"/>
    <xf numFmtId="169" fontId="14" fillId="0" borderId="15" xfId="0" applyNumberFormat="1" applyFont="1" applyFill="1" applyBorder="1" applyAlignment="1">
      <alignment vertical="top" wrapText="1" readingOrder="1"/>
    </xf>
    <xf numFmtId="169" fontId="19" fillId="0" borderId="15" xfId="0" applyNumberFormat="1" applyFont="1" applyFill="1" applyBorder="1" applyAlignment="1">
      <alignment vertical="top" wrapText="1"/>
    </xf>
    <xf numFmtId="169" fontId="19" fillId="0" borderId="16" xfId="0" applyNumberFormat="1" applyFont="1" applyFill="1" applyBorder="1" applyAlignment="1">
      <alignment vertical="top" wrapText="1"/>
    </xf>
    <xf numFmtId="164" fontId="7" fillId="0" borderId="10" xfId="0" applyNumberFormat="1" applyFont="1" applyFill="1" applyBorder="1" applyAlignment="1">
      <alignment vertical="top" wrapText="1" readingOrder="1"/>
    </xf>
    <xf numFmtId="164" fontId="1" fillId="0" borderId="10" xfId="0" applyNumberFormat="1" applyFont="1" applyFill="1" applyBorder="1"/>
    <xf numFmtId="164" fontId="7" fillId="0" borderId="11" xfId="0" applyNumberFormat="1" applyFont="1" applyFill="1" applyBorder="1" applyAlignment="1">
      <alignment vertical="top" wrapText="1" readingOrder="1"/>
    </xf>
    <xf numFmtId="164" fontId="7" fillId="0" borderId="0" xfId="0" applyNumberFormat="1" applyFont="1" applyFill="1" applyBorder="1" applyAlignment="1">
      <alignment vertical="top" wrapText="1" readingOrder="1"/>
    </xf>
    <xf numFmtId="164" fontId="1" fillId="0" borderId="0" xfId="0" applyNumberFormat="1" applyFont="1" applyFill="1" applyBorder="1"/>
    <xf numFmtId="164" fontId="7" fillId="0" borderId="13" xfId="0" applyNumberFormat="1" applyFont="1" applyFill="1" applyBorder="1" applyAlignment="1">
      <alignment vertical="top" wrapText="1" readingOrder="1"/>
    </xf>
    <xf numFmtId="164" fontId="7" fillId="0" borderId="15" xfId="0" applyNumberFormat="1" applyFont="1" applyFill="1" applyBorder="1" applyAlignment="1">
      <alignment vertical="top" wrapText="1" readingOrder="1"/>
    </xf>
    <xf numFmtId="164" fontId="1" fillId="0" borderId="15" xfId="0" applyNumberFormat="1" applyFont="1" applyFill="1" applyBorder="1"/>
    <xf numFmtId="164" fontId="7" fillId="0" borderId="16" xfId="0" applyNumberFormat="1" applyFont="1" applyFill="1" applyBorder="1" applyAlignment="1">
      <alignment vertical="top" wrapText="1" readingOrder="1"/>
    </xf>
  </cellXfs>
  <cellStyles count="2">
    <cellStyle name="Currency" xfId="1"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FF"/>
      <rgbColor rgb="0000FF00"/>
      <rgbColor rgb="00FF00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F57"/>
  <sheetViews>
    <sheetView showGridLines="0" workbookViewId="0">
      <selection sqref="A1:F57"/>
    </sheetView>
  </sheetViews>
  <sheetFormatPr defaultRowHeight="15" x14ac:dyDescent="0.25"/>
  <cols>
    <col min="1" max="1" width="24.140625" style="13" customWidth="1"/>
    <col min="2" max="2" width="14.140625" style="13" bestFit="1" customWidth="1"/>
    <col min="3" max="6" width="15.7109375" style="13" customWidth="1"/>
    <col min="7" max="7" width="10" style="13" bestFit="1" customWidth="1"/>
    <col min="8" max="8" width="13.140625" style="13" bestFit="1" customWidth="1"/>
    <col min="9" max="9" width="12.28515625" style="13" customWidth="1"/>
    <col min="10" max="10" width="15.140625" style="13" bestFit="1" customWidth="1"/>
    <col min="11" max="11" width="9.5703125" style="13" bestFit="1" customWidth="1"/>
    <col min="12" max="12" width="11.5703125" style="13" bestFit="1" customWidth="1"/>
    <col min="13" max="13" width="2.7109375" style="13" customWidth="1"/>
    <col min="14" max="14" width="12" style="13" customWidth="1"/>
    <col min="15" max="15" width="11.5703125" style="13" bestFit="1" customWidth="1"/>
    <col min="16" max="16" width="10.140625" style="13" bestFit="1" customWidth="1"/>
    <col min="17" max="17" width="8.28515625" style="13" bestFit="1" customWidth="1"/>
    <col min="18" max="16384" width="9.140625" style="13"/>
  </cols>
  <sheetData>
    <row r="2" spans="1:6" ht="33.75" customHeight="1" x14ac:dyDescent="0.25">
      <c r="A2" s="108" t="s">
        <v>0</v>
      </c>
      <c r="B2" s="108"/>
      <c r="C2" s="108"/>
      <c r="D2" s="108"/>
      <c r="E2" s="108"/>
      <c r="F2" s="108"/>
    </row>
    <row r="4" spans="1:6" x14ac:dyDescent="0.25">
      <c r="A4" s="18" t="s">
        <v>1</v>
      </c>
      <c r="B4" s="19" t="s">
        <v>2</v>
      </c>
      <c r="C4" s="20" t="s">
        <v>3</v>
      </c>
      <c r="D4" s="20" t="s">
        <v>4</v>
      </c>
      <c r="E4" s="20" t="s">
        <v>5</v>
      </c>
      <c r="F4" s="21" t="s">
        <v>6</v>
      </c>
    </row>
    <row r="5" spans="1:6" x14ac:dyDescent="0.25">
      <c r="A5" s="22" t="s">
        <v>7</v>
      </c>
      <c r="B5" s="14" t="s">
        <v>8</v>
      </c>
      <c r="C5" s="15">
        <v>460770</v>
      </c>
      <c r="D5" s="15">
        <v>1209720</v>
      </c>
      <c r="E5" s="16">
        <v>3445091</v>
      </c>
      <c r="F5" s="23">
        <v>5115581</v>
      </c>
    </row>
    <row r="6" spans="1:6" x14ac:dyDescent="0.25">
      <c r="A6" s="22" t="s">
        <v>9</v>
      </c>
      <c r="B6" s="14" t="s">
        <v>10</v>
      </c>
      <c r="C6" s="15">
        <v>379886</v>
      </c>
      <c r="D6" s="15">
        <v>15581</v>
      </c>
      <c r="E6" s="16">
        <v>2855475</v>
      </c>
      <c r="F6" s="23">
        <v>3250942</v>
      </c>
    </row>
    <row r="7" spans="1:6" x14ac:dyDescent="0.25">
      <c r="A7" s="22" t="s">
        <v>11</v>
      </c>
      <c r="B7" s="14" t="s">
        <v>12</v>
      </c>
      <c r="C7" s="15">
        <v>200233</v>
      </c>
      <c r="D7" s="15">
        <v>442483</v>
      </c>
      <c r="E7" s="16">
        <v>1024453</v>
      </c>
      <c r="F7" s="23">
        <v>1667169</v>
      </c>
    </row>
    <row r="8" spans="1:6" x14ac:dyDescent="0.25">
      <c r="A8" s="22" t="s">
        <v>13</v>
      </c>
      <c r="B8" s="14" t="s">
        <v>14</v>
      </c>
      <c r="C8" s="15">
        <v>355641</v>
      </c>
      <c r="D8" s="15">
        <v>1765976</v>
      </c>
      <c r="E8" s="16">
        <v>2032235</v>
      </c>
      <c r="F8" s="23">
        <v>4153852</v>
      </c>
    </row>
    <row r="9" spans="1:6" x14ac:dyDescent="0.25">
      <c r="A9" s="22" t="s">
        <v>15</v>
      </c>
      <c r="B9" s="14" t="s">
        <v>16</v>
      </c>
      <c r="C9" s="15">
        <v>458557</v>
      </c>
      <c r="D9" s="15">
        <v>0</v>
      </c>
      <c r="E9" s="16">
        <v>5324057</v>
      </c>
      <c r="F9" s="23">
        <v>5782614</v>
      </c>
    </row>
    <row r="10" spans="1:6" x14ac:dyDescent="0.25">
      <c r="A10" s="22" t="s">
        <v>17</v>
      </c>
      <c r="B10" s="14" t="s">
        <v>18</v>
      </c>
      <c r="C10" s="15">
        <v>0</v>
      </c>
      <c r="D10" s="15">
        <v>61798</v>
      </c>
      <c r="E10" s="16">
        <v>167169</v>
      </c>
      <c r="F10" s="23">
        <v>228967</v>
      </c>
    </row>
    <row r="11" spans="1:6" x14ac:dyDescent="0.25">
      <c r="A11" s="22" t="s">
        <v>58</v>
      </c>
      <c r="B11" s="14" t="s">
        <v>20</v>
      </c>
      <c r="C11" s="16">
        <v>736323</v>
      </c>
      <c r="D11" s="15">
        <v>71855</v>
      </c>
      <c r="E11" s="15">
        <v>5661271</v>
      </c>
      <c r="F11" s="23">
        <v>6469449</v>
      </c>
    </row>
    <row r="12" spans="1:6" x14ac:dyDescent="0.25">
      <c r="A12" s="22" t="s">
        <v>59</v>
      </c>
      <c r="B12" s="14" t="s">
        <v>20</v>
      </c>
      <c r="C12" s="15">
        <v>400822</v>
      </c>
      <c r="D12" s="15">
        <v>0</v>
      </c>
      <c r="E12" s="16">
        <v>2844522</v>
      </c>
      <c r="F12" s="23">
        <v>3245344</v>
      </c>
    </row>
    <row r="13" spans="1:6" x14ac:dyDescent="0.25">
      <c r="A13" s="22" t="s">
        <v>21</v>
      </c>
      <c r="B13" s="14" t="s">
        <v>22</v>
      </c>
      <c r="C13" s="15">
        <v>0</v>
      </c>
      <c r="D13" s="15">
        <v>300838</v>
      </c>
      <c r="E13" s="16">
        <v>4176286</v>
      </c>
      <c r="F13" s="23">
        <v>4477124</v>
      </c>
    </row>
    <row r="14" spans="1:6" x14ac:dyDescent="0.25">
      <c r="A14" s="22" t="s">
        <v>23</v>
      </c>
      <c r="B14" s="14" t="s">
        <v>24</v>
      </c>
      <c r="C14" s="15">
        <v>321636</v>
      </c>
      <c r="D14" s="15">
        <v>385166</v>
      </c>
      <c r="E14" s="16">
        <v>2445898</v>
      </c>
      <c r="F14" s="23">
        <v>3152700</v>
      </c>
    </row>
    <row r="15" spans="1:6" x14ac:dyDescent="0.25">
      <c r="A15" s="22" t="s">
        <v>25</v>
      </c>
      <c r="B15" s="14" t="s">
        <v>26</v>
      </c>
      <c r="C15" s="15">
        <v>721386</v>
      </c>
      <c r="D15" s="15">
        <v>45308</v>
      </c>
      <c r="E15" s="16">
        <v>8355821</v>
      </c>
      <c r="F15" s="23">
        <v>9122515</v>
      </c>
    </row>
    <row r="16" spans="1:6" x14ac:dyDescent="0.25">
      <c r="A16" s="22" t="s">
        <v>27</v>
      </c>
      <c r="B16" s="14" t="s">
        <v>28</v>
      </c>
      <c r="C16" s="15">
        <v>0</v>
      </c>
      <c r="D16" s="15">
        <v>94458</v>
      </c>
      <c r="E16" s="16">
        <v>5892736</v>
      </c>
      <c r="F16" s="23">
        <v>5987194</v>
      </c>
    </row>
    <row r="17" spans="1:6" x14ac:dyDescent="0.25">
      <c r="A17" s="22" t="s">
        <v>29</v>
      </c>
      <c r="B17" s="14" t="s">
        <v>30</v>
      </c>
      <c r="C17" s="15">
        <v>122779</v>
      </c>
      <c r="D17" s="15">
        <v>65412</v>
      </c>
      <c r="E17" s="16">
        <v>87699</v>
      </c>
      <c r="F17" s="23">
        <v>275890</v>
      </c>
    </row>
    <row r="18" spans="1:6" x14ac:dyDescent="0.25">
      <c r="A18" s="24" t="s">
        <v>31</v>
      </c>
      <c r="B18" s="25" t="s">
        <v>32</v>
      </c>
      <c r="C18" s="26">
        <v>4158033</v>
      </c>
      <c r="D18" s="26">
        <v>4458595</v>
      </c>
      <c r="E18" s="26">
        <v>44312713</v>
      </c>
      <c r="F18" s="27">
        <v>52929341</v>
      </c>
    </row>
    <row r="21" spans="1:6" x14ac:dyDescent="0.25">
      <c r="A21" s="31" t="s">
        <v>32</v>
      </c>
      <c r="B21" s="32" t="s">
        <v>32</v>
      </c>
      <c r="C21" s="20" t="s">
        <v>33</v>
      </c>
      <c r="D21" s="20" t="s">
        <v>34</v>
      </c>
      <c r="E21" s="20" t="s">
        <v>35</v>
      </c>
      <c r="F21" s="21" t="s">
        <v>36</v>
      </c>
    </row>
    <row r="22" spans="1:6" x14ac:dyDescent="0.25">
      <c r="A22" s="22" t="s">
        <v>7</v>
      </c>
      <c r="B22" s="14" t="s">
        <v>32</v>
      </c>
      <c r="C22" s="16">
        <v>15903070.34</v>
      </c>
      <c r="D22" s="15">
        <v>-1500000</v>
      </c>
      <c r="E22" s="15">
        <v>178263</v>
      </c>
      <c r="F22" s="28">
        <v>14581333.34</v>
      </c>
    </row>
    <row r="23" spans="1:6" x14ac:dyDescent="0.25">
      <c r="A23" s="22" t="s">
        <v>9</v>
      </c>
      <c r="B23" s="14" t="s">
        <v>32</v>
      </c>
      <c r="C23" s="16">
        <v>14909763.9</v>
      </c>
      <c r="D23" s="15">
        <v>-1624774</v>
      </c>
      <c r="E23" s="15">
        <v>-48530.65</v>
      </c>
      <c r="F23" s="28">
        <v>13236459.25</v>
      </c>
    </row>
    <row r="24" spans="1:6" x14ac:dyDescent="0.25">
      <c r="A24" s="22" t="s">
        <v>11</v>
      </c>
      <c r="B24" s="14" t="s">
        <v>32</v>
      </c>
      <c r="C24" s="16">
        <v>7466102.9000000004</v>
      </c>
      <c r="D24" s="15">
        <v>-515361.51</v>
      </c>
      <c r="E24" s="15">
        <v>-253994.44</v>
      </c>
      <c r="F24" s="28">
        <v>6696746.9500000002</v>
      </c>
    </row>
    <row r="25" spans="1:6" x14ac:dyDescent="0.25">
      <c r="A25" s="22" t="s">
        <v>13</v>
      </c>
      <c r="B25" s="14" t="s">
        <v>32</v>
      </c>
      <c r="C25" s="16">
        <v>11135311.039999999</v>
      </c>
      <c r="D25" s="15">
        <v>-982121.74</v>
      </c>
      <c r="E25" s="15">
        <v>7983.4</v>
      </c>
      <c r="F25" s="28">
        <v>10161172.699999999</v>
      </c>
    </row>
    <row r="26" spans="1:6" x14ac:dyDescent="0.25">
      <c r="A26" s="22" t="s">
        <v>15</v>
      </c>
      <c r="B26" s="14" t="s">
        <v>32</v>
      </c>
      <c r="C26" s="16">
        <v>21229878.98</v>
      </c>
      <c r="D26" s="15">
        <v>-1133804.77</v>
      </c>
      <c r="E26" s="15">
        <v>16064.45</v>
      </c>
      <c r="F26" s="28">
        <v>20112138.66</v>
      </c>
    </row>
    <row r="27" spans="1:6" x14ac:dyDescent="0.25">
      <c r="A27" s="22" t="s">
        <v>17</v>
      </c>
      <c r="B27" s="14" t="s">
        <v>32</v>
      </c>
      <c r="C27" s="16">
        <v>6619821.71</v>
      </c>
      <c r="D27" s="15">
        <v>-509943</v>
      </c>
      <c r="E27" s="15">
        <v>-29073.72</v>
      </c>
      <c r="F27" s="28">
        <v>6080804.9900000002</v>
      </c>
    </row>
    <row r="28" spans="1:6" x14ac:dyDescent="0.25">
      <c r="A28" s="106" t="s">
        <v>19</v>
      </c>
      <c r="B28" s="14" t="s">
        <v>32</v>
      </c>
      <c r="C28" s="107">
        <v>36268799.520000003</v>
      </c>
      <c r="D28" s="107">
        <v>-1500000</v>
      </c>
      <c r="E28" s="15">
        <v>-13731005.280000005</v>
      </c>
      <c r="F28" s="28">
        <v>21037794.239999998</v>
      </c>
    </row>
    <row r="29" spans="1:6" x14ac:dyDescent="0.25">
      <c r="A29" s="106"/>
      <c r="B29" s="14"/>
      <c r="C29" s="107"/>
      <c r="D29" s="107"/>
      <c r="E29" s="15">
        <v>-21318406.500000004</v>
      </c>
      <c r="F29" s="28">
        <v>13450393.02</v>
      </c>
    </row>
    <row r="30" spans="1:6" x14ac:dyDescent="0.25">
      <c r="A30" s="22" t="s">
        <v>37</v>
      </c>
      <c r="B30" s="14" t="s">
        <v>32</v>
      </c>
      <c r="C30" s="16">
        <v>19923678.719999999</v>
      </c>
      <c r="D30" s="15">
        <v>-976299.26</v>
      </c>
      <c r="E30" s="15">
        <v>-2242236.7815999999</v>
      </c>
      <c r="F30" s="28">
        <v>16705142.678400001</v>
      </c>
    </row>
    <row r="31" spans="1:6" x14ac:dyDescent="0.25">
      <c r="A31" s="22" t="s">
        <v>23</v>
      </c>
      <c r="B31" s="14" t="s">
        <v>32</v>
      </c>
      <c r="C31" s="16">
        <v>13776436.18</v>
      </c>
      <c r="D31" s="15">
        <v>-1500000</v>
      </c>
      <c r="E31" s="15">
        <v>-46944.42</v>
      </c>
      <c r="F31" s="28">
        <v>12229491.76</v>
      </c>
    </row>
    <row r="32" spans="1:6" x14ac:dyDescent="0.25">
      <c r="A32" s="22" t="s">
        <v>25</v>
      </c>
      <c r="B32" s="14" t="s">
        <v>32</v>
      </c>
      <c r="C32" s="16">
        <v>29050659.440000001</v>
      </c>
      <c r="D32" s="15">
        <v>-1200000</v>
      </c>
      <c r="E32" s="15">
        <v>2076.67</v>
      </c>
      <c r="F32" s="28">
        <v>27852736.109999999</v>
      </c>
    </row>
    <row r="33" spans="1:6" x14ac:dyDescent="0.25">
      <c r="A33" s="22" t="s">
        <v>38</v>
      </c>
      <c r="B33" s="14" t="s">
        <v>32</v>
      </c>
      <c r="C33" s="16">
        <v>27808992.940000001</v>
      </c>
      <c r="D33" s="15">
        <v>-1000000</v>
      </c>
      <c r="E33" s="15">
        <v>-3238047.8807999999</v>
      </c>
      <c r="F33" s="28">
        <v>23570945.0592</v>
      </c>
    </row>
    <row r="34" spans="1:6" x14ac:dyDescent="0.25">
      <c r="A34" s="22" t="s">
        <v>29</v>
      </c>
      <c r="B34" s="14" t="s">
        <v>32</v>
      </c>
      <c r="C34" s="16">
        <v>3499438.19</v>
      </c>
      <c r="D34" s="15">
        <v>0</v>
      </c>
      <c r="E34" s="15">
        <v>8526.35</v>
      </c>
      <c r="F34" s="28">
        <v>3507964.54</v>
      </c>
    </row>
    <row r="35" spans="1:6" x14ac:dyDescent="0.25">
      <c r="A35" s="24" t="s">
        <v>31</v>
      </c>
      <c r="B35" s="25" t="s">
        <v>32</v>
      </c>
      <c r="C35" s="30">
        <v>207591953.86000001</v>
      </c>
      <c r="D35" s="26">
        <v>-12442304.279999999</v>
      </c>
      <c r="E35" s="26">
        <v>-40695325.802400008</v>
      </c>
      <c r="F35" s="27">
        <v>189223123.2976</v>
      </c>
    </row>
    <row r="38" spans="1:6" x14ac:dyDescent="0.25">
      <c r="A38" s="18" t="s">
        <v>39</v>
      </c>
      <c r="B38" s="20" t="s">
        <v>40</v>
      </c>
      <c r="C38" s="20" t="s">
        <v>41</v>
      </c>
      <c r="D38" s="20" t="s">
        <v>42</v>
      </c>
      <c r="E38" s="20" t="s">
        <v>43</v>
      </c>
      <c r="F38" s="21" t="s">
        <v>44</v>
      </c>
    </row>
    <row r="39" spans="1:6" x14ac:dyDescent="0.25">
      <c r="A39" s="22" t="s">
        <v>7</v>
      </c>
      <c r="B39" s="17">
        <v>45</v>
      </c>
      <c r="C39" s="16">
        <v>3020549.4</v>
      </c>
      <c r="D39" s="17">
        <v>1299</v>
      </c>
      <c r="E39" s="15">
        <v>12882520.939999999</v>
      </c>
      <c r="F39" s="28">
        <v>14581333.34</v>
      </c>
    </row>
    <row r="40" spans="1:6" x14ac:dyDescent="0.25">
      <c r="A40" s="22" t="s">
        <v>9</v>
      </c>
      <c r="B40" s="17">
        <v>30</v>
      </c>
      <c r="C40" s="16">
        <v>1791306.25</v>
      </c>
      <c r="D40" s="17">
        <v>960</v>
      </c>
      <c r="E40" s="15">
        <v>13118457.65</v>
      </c>
      <c r="F40" s="28">
        <v>13236459.25</v>
      </c>
    </row>
    <row r="41" spans="1:6" x14ac:dyDescent="0.25">
      <c r="A41" s="22" t="s">
        <v>11</v>
      </c>
      <c r="B41" s="17">
        <v>25</v>
      </c>
      <c r="C41" s="16">
        <v>1059916.5</v>
      </c>
      <c r="D41" s="17">
        <v>918</v>
      </c>
      <c r="E41" s="15">
        <v>6406186.4000000004</v>
      </c>
      <c r="F41" s="28">
        <v>6696746.9500000002</v>
      </c>
    </row>
    <row r="42" spans="1:6" x14ac:dyDescent="0.25">
      <c r="A42" s="22" t="s">
        <v>13</v>
      </c>
      <c r="B42" s="17">
        <v>30</v>
      </c>
      <c r="C42" s="16">
        <v>867969.5</v>
      </c>
      <c r="D42" s="17">
        <v>1411</v>
      </c>
      <c r="E42" s="15">
        <v>10267341.539999999</v>
      </c>
      <c r="F42" s="28">
        <v>10161172.699999999</v>
      </c>
    </row>
    <row r="43" spans="1:6" x14ac:dyDescent="0.25">
      <c r="A43" s="22" t="s">
        <v>15</v>
      </c>
      <c r="B43" s="17">
        <v>86</v>
      </c>
      <c r="C43" s="16">
        <v>5086489.3499999996</v>
      </c>
      <c r="D43" s="17">
        <v>1060</v>
      </c>
      <c r="E43" s="15">
        <v>16143389.630000001</v>
      </c>
      <c r="F43" s="28">
        <v>20112138.66</v>
      </c>
    </row>
    <row r="44" spans="1:6" x14ac:dyDescent="0.25">
      <c r="A44" s="22" t="s">
        <v>17</v>
      </c>
      <c r="B44" s="17">
        <v>28</v>
      </c>
      <c r="C44" s="16">
        <v>641160.24</v>
      </c>
      <c r="D44" s="17">
        <v>735</v>
      </c>
      <c r="E44" s="15">
        <v>5978661.4699999997</v>
      </c>
      <c r="F44" s="28">
        <v>6080804.9900000002</v>
      </c>
    </row>
    <row r="45" spans="1:6" x14ac:dyDescent="0.25">
      <c r="A45" s="22" t="s">
        <v>19</v>
      </c>
      <c r="B45" s="17">
        <v>76</v>
      </c>
      <c r="C45" s="16">
        <v>11569277.25</v>
      </c>
      <c r="D45" s="17">
        <v>1674</v>
      </c>
      <c r="E45" s="15">
        <v>24699522.27</v>
      </c>
      <c r="F45" s="28">
        <v>34488187.259999998</v>
      </c>
    </row>
    <row r="46" spans="1:6" x14ac:dyDescent="0.25">
      <c r="A46" s="22" t="s">
        <v>21</v>
      </c>
      <c r="B46" s="17">
        <v>31</v>
      </c>
      <c r="C46" s="16">
        <v>2225482.5</v>
      </c>
      <c r="D46" s="17">
        <v>1274</v>
      </c>
      <c r="E46" s="15">
        <v>17698196.219999999</v>
      </c>
      <c r="F46" s="28">
        <v>18983116.68</v>
      </c>
    </row>
    <row r="47" spans="1:6" x14ac:dyDescent="0.25">
      <c r="A47" s="22" t="s">
        <v>23</v>
      </c>
      <c r="B47" s="17">
        <v>74</v>
      </c>
      <c r="C47" s="16">
        <v>2378171.1800000002</v>
      </c>
      <c r="D47" s="17">
        <v>1340</v>
      </c>
      <c r="E47" s="15">
        <v>11398265</v>
      </c>
      <c r="F47" s="28">
        <v>12229491.76</v>
      </c>
    </row>
    <row r="48" spans="1:6" x14ac:dyDescent="0.25">
      <c r="A48" s="22" t="s">
        <v>25</v>
      </c>
      <c r="B48" s="17">
        <v>102</v>
      </c>
      <c r="C48" s="16">
        <v>7455094.75</v>
      </c>
      <c r="D48" s="17">
        <v>1701</v>
      </c>
      <c r="E48" s="15">
        <v>21595564.690000001</v>
      </c>
      <c r="F48" s="28">
        <v>27852736.109999999</v>
      </c>
    </row>
    <row r="49" spans="1:6" x14ac:dyDescent="0.25">
      <c r="A49" s="22" t="s">
        <v>27</v>
      </c>
      <c r="B49" s="17">
        <v>91</v>
      </c>
      <c r="C49" s="16">
        <v>4204026</v>
      </c>
      <c r="D49" s="17">
        <v>1553</v>
      </c>
      <c r="E49" s="15">
        <v>23604966.940000001</v>
      </c>
      <c r="F49" s="28">
        <v>26785164.84</v>
      </c>
    </row>
    <row r="50" spans="1:6" x14ac:dyDescent="0.25">
      <c r="A50" s="22" t="s">
        <v>29</v>
      </c>
      <c r="B50" s="17">
        <v>16</v>
      </c>
      <c r="C50" s="16">
        <v>103062.5</v>
      </c>
      <c r="D50" s="17">
        <v>617</v>
      </c>
      <c r="E50" s="15">
        <v>3396375.69</v>
      </c>
      <c r="F50" s="28">
        <v>3507964.54</v>
      </c>
    </row>
    <row r="51" spans="1:6" x14ac:dyDescent="0.25">
      <c r="A51" s="24" t="s">
        <v>31</v>
      </c>
      <c r="B51" s="29">
        <v>634</v>
      </c>
      <c r="C51" s="30">
        <v>40402505.420000002</v>
      </c>
      <c r="D51" s="29">
        <v>14542</v>
      </c>
      <c r="E51" s="26">
        <v>167189448.44</v>
      </c>
      <c r="F51" s="27">
        <v>194715317.08000001</v>
      </c>
    </row>
    <row r="52" spans="1:6" ht="32.25" customHeight="1" x14ac:dyDescent="0.25">
      <c r="A52" s="109" t="s">
        <v>45</v>
      </c>
      <c r="B52" s="109"/>
      <c r="C52" s="109"/>
      <c r="D52" s="109"/>
      <c r="E52" s="109"/>
      <c r="F52" s="109"/>
    </row>
    <row r="53" spans="1:6" x14ac:dyDescent="0.25">
      <c r="A53" s="110" t="s">
        <v>46</v>
      </c>
      <c r="B53" s="110"/>
      <c r="C53" s="110"/>
      <c r="D53" s="110"/>
      <c r="E53" s="110"/>
      <c r="F53" s="110"/>
    </row>
    <row r="54" spans="1:6" x14ac:dyDescent="0.25">
      <c r="A54" s="111" t="s">
        <v>248</v>
      </c>
      <c r="B54" s="111"/>
      <c r="C54" s="111"/>
      <c r="D54" s="111"/>
      <c r="E54" s="111"/>
      <c r="F54" s="111"/>
    </row>
    <row r="55" spans="1:6" ht="32.25" customHeight="1" x14ac:dyDescent="0.25">
      <c r="A55" s="105" t="s">
        <v>249</v>
      </c>
      <c r="B55" s="105"/>
      <c r="C55" s="105"/>
      <c r="D55" s="105"/>
      <c r="E55" s="105"/>
      <c r="F55" s="105"/>
    </row>
    <row r="56" spans="1:6" ht="29.25" customHeight="1" x14ac:dyDescent="0.25">
      <c r="A56" s="105" t="s">
        <v>250</v>
      </c>
      <c r="B56" s="105"/>
      <c r="C56" s="105"/>
      <c r="D56" s="105"/>
      <c r="E56" s="105"/>
      <c r="F56" s="105"/>
    </row>
    <row r="57" spans="1:6" ht="23.25" customHeight="1" x14ac:dyDescent="0.25">
      <c r="A57" s="105" t="s">
        <v>251</v>
      </c>
      <c r="B57" s="105"/>
      <c r="C57" s="105"/>
      <c r="D57" s="105"/>
      <c r="E57" s="105"/>
      <c r="F57" s="105"/>
    </row>
  </sheetData>
  <mergeCells count="10">
    <mergeCell ref="A2:F2"/>
    <mergeCell ref="A52:F52"/>
    <mergeCell ref="A53:F53"/>
    <mergeCell ref="A54:F54"/>
    <mergeCell ref="A55:F55"/>
    <mergeCell ref="A56:F56"/>
    <mergeCell ref="A57:F57"/>
    <mergeCell ref="A28:A29"/>
    <mergeCell ref="C28:C29"/>
    <mergeCell ref="D28:D29"/>
  </mergeCells>
  <pageMargins left="0.2" right="0.2" top="0.2" bottom="0.2" header="0.2" footer="0.2"/>
  <pageSetup scale="84"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3:E36"/>
  <sheetViews>
    <sheetView showGridLines="0" topLeftCell="A4" workbookViewId="0">
      <selection activeCell="E36" sqref="E36"/>
    </sheetView>
  </sheetViews>
  <sheetFormatPr defaultRowHeight="15" x14ac:dyDescent="0.25"/>
  <cols>
    <col min="1" max="1" width="24.42578125" style="13" bestFit="1" customWidth="1"/>
    <col min="2" max="2" width="23.140625" style="13" bestFit="1" customWidth="1"/>
    <col min="3" max="3" width="18.140625" style="13" bestFit="1" customWidth="1"/>
    <col min="4" max="4" width="24.5703125" style="13" bestFit="1" customWidth="1"/>
    <col min="5" max="5" width="18.140625" style="13" bestFit="1" customWidth="1"/>
    <col min="6" max="6" width="3.28515625" style="13" customWidth="1"/>
    <col min="7" max="7" width="16.5703125" style="13" bestFit="1" customWidth="1"/>
    <col min="8" max="8" width="17.85546875" style="13" customWidth="1"/>
    <col min="9" max="9" width="10.5703125" style="13" bestFit="1" customWidth="1"/>
    <col min="10" max="10" width="18.28515625" style="13" bestFit="1" customWidth="1"/>
    <col min="11" max="11" width="5.42578125" style="13" customWidth="1"/>
    <col min="12" max="13" width="15.140625" style="13" bestFit="1" customWidth="1"/>
    <col min="14" max="14" width="13.7109375" style="13" bestFit="1" customWidth="1"/>
    <col min="15" max="15" width="10.7109375" style="13" bestFit="1" customWidth="1"/>
    <col min="16" max="16" width="0" style="13" hidden="1" customWidth="1"/>
    <col min="17" max="16384" width="9.140625" style="13"/>
  </cols>
  <sheetData>
    <row r="3" spans="1:5" x14ac:dyDescent="0.25">
      <c r="A3" s="108" t="s">
        <v>47</v>
      </c>
      <c r="B3" s="108"/>
      <c r="C3" s="108"/>
      <c r="D3" s="108"/>
      <c r="E3" s="108"/>
    </row>
    <row r="5" spans="1:5" x14ac:dyDescent="0.25">
      <c r="A5" s="112" t="s">
        <v>252</v>
      </c>
      <c r="B5" s="112"/>
      <c r="C5" s="112"/>
      <c r="D5" s="112"/>
      <c r="E5" s="112"/>
    </row>
    <row r="7" spans="1:5" x14ac:dyDescent="0.25">
      <c r="A7" s="42" t="s">
        <v>48</v>
      </c>
      <c r="B7" s="51" t="s">
        <v>49</v>
      </c>
      <c r="C7" s="51" t="s">
        <v>50</v>
      </c>
      <c r="D7" s="51" t="s">
        <v>51</v>
      </c>
      <c r="E7" s="52" t="s">
        <v>52</v>
      </c>
    </row>
    <row r="8" spans="1:5" x14ac:dyDescent="0.25">
      <c r="A8" s="43" t="s">
        <v>7</v>
      </c>
      <c r="B8" s="44">
        <v>1914217</v>
      </c>
      <c r="C8" s="44">
        <v>3720075</v>
      </c>
      <c r="D8" s="45">
        <v>10144120</v>
      </c>
      <c r="E8" s="46">
        <v>15778412</v>
      </c>
    </row>
    <row r="9" spans="1:5" x14ac:dyDescent="0.25">
      <c r="A9" s="43" t="s">
        <v>9</v>
      </c>
      <c r="B9" s="44">
        <v>1554497</v>
      </c>
      <c r="C9" s="44">
        <v>67488</v>
      </c>
      <c r="D9" s="45">
        <v>8540915</v>
      </c>
      <c r="E9" s="46">
        <v>10162900</v>
      </c>
    </row>
    <row r="10" spans="1:5" x14ac:dyDescent="0.25">
      <c r="A10" s="43" t="s">
        <v>11</v>
      </c>
      <c r="B10" s="44">
        <v>853579</v>
      </c>
      <c r="C10" s="44">
        <v>1584578</v>
      </c>
      <c r="D10" s="45">
        <v>3209556</v>
      </c>
      <c r="E10" s="46">
        <v>5647713</v>
      </c>
    </row>
    <row r="11" spans="1:5" x14ac:dyDescent="0.25">
      <c r="A11" s="43" t="s">
        <v>13</v>
      </c>
      <c r="B11" s="44">
        <v>1442252</v>
      </c>
      <c r="C11" s="44">
        <v>4833460</v>
      </c>
      <c r="D11" s="45">
        <v>5741442</v>
      </c>
      <c r="E11" s="46">
        <v>12017154</v>
      </c>
    </row>
    <row r="12" spans="1:5" x14ac:dyDescent="0.25">
      <c r="A12" s="43" t="s">
        <v>15</v>
      </c>
      <c r="B12" s="44">
        <v>1844986</v>
      </c>
      <c r="C12" s="44">
        <v>103044</v>
      </c>
      <c r="D12" s="45">
        <v>15526131</v>
      </c>
      <c r="E12" s="46">
        <v>17474161</v>
      </c>
    </row>
    <row r="13" spans="1:5" x14ac:dyDescent="0.25">
      <c r="A13" s="43" t="s">
        <v>17</v>
      </c>
      <c r="B13" s="44">
        <v>0</v>
      </c>
      <c r="C13" s="44">
        <v>263013</v>
      </c>
      <c r="D13" s="45">
        <v>560737</v>
      </c>
      <c r="E13" s="46">
        <v>823750</v>
      </c>
    </row>
    <row r="14" spans="1:5" x14ac:dyDescent="0.25">
      <c r="A14" s="43" t="s">
        <v>58</v>
      </c>
      <c r="B14" s="44">
        <v>2906275.48</v>
      </c>
      <c r="C14" s="44">
        <v>185823</v>
      </c>
      <c r="D14" s="45">
        <v>16160932.48</v>
      </c>
      <c r="E14" s="46">
        <v>19253030.960000001</v>
      </c>
    </row>
    <row r="15" spans="1:5" x14ac:dyDescent="0.25">
      <c r="A15" s="43" t="s">
        <v>59</v>
      </c>
      <c r="B15" s="44">
        <v>1582048.41</v>
      </c>
      <c r="C15" s="44">
        <v>0</v>
      </c>
      <c r="D15" s="45">
        <v>8272218.1200000001</v>
      </c>
      <c r="E15" s="46">
        <v>9854266.5299999993</v>
      </c>
    </row>
    <row r="16" spans="1:5" x14ac:dyDescent="0.25">
      <c r="A16" s="43" t="s">
        <v>21</v>
      </c>
      <c r="B16" s="44">
        <v>0</v>
      </c>
      <c r="C16" s="44">
        <v>1035568</v>
      </c>
      <c r="D16" s="45">
        <v>16852600</v>
      </c>
      <c r="E16" s="46">
        <v>17888168</v>
      </c>
    </row>
    <row r="17" spans="1:5" x14ac:dyDescent="0.25">
      <c r="A17" s="43" t="s">
        <v>23</v>
      </c>
      <c r="B17" s="44">
        <v>1308657</v>
      </c>
      <c r="C17" s="44">
        <v>1366262</v>
      </c>
      <c r="D17" s="45">
        <v>7451767</v>
      </c>
      <c r="E17" s="46">
        <v>10126686</v>
      </c>
    </row>
    <row r="18" spans="1:5" x14ac:dyDescent="0.25">
      <c r="A18" s="43" t="s">
        <v>25</v>
      </c>
      <c r="B18" s="44">
        <v>2800210</v>
      </c>
      <c r="C18" s="44">
        <v>185599</v>
      </c>
      <c r="D18" s="45">
        <v>23684866</v>
      </c>
      <c r="E18" s="46">
        <v>26670675</v>
      </c>
    </row>
    <row r="19" spans="1:5" x14ac:dyDescent="0.25">
      <c r="A19" s="43" t="s">
        <v>27</v>
      </c>
      <c r="B19" s="44">
        <v>0</v>
      </c>
      <c r="C19" s="44">
        <v>265035</v>
      </c>
      <c r="D19" s="45">
        <v>24300286</v>
      </c>
      <c r="E19" s="46">
        <v>24565321</v>
      </c>
    </row>
    <row r="20" spans="1:5" x14ac:dyDescent="0.25">
      <c r="A20" s="43" t="s">
        <v>29</v>
      </c>
      <c r="B20" s="44">
        <v>527978</v>
      </c>
      <c r="C20" s="44">
        <v>112085</v>
      </c>
      <c r="D20" s="45">
        <v>377127</v>
      </c>
      <c r="E20" s="46">
        <v>1017190</v>
      </c>
    </row>
    <row r="21" spans="1:5" x14ac:dyDescent="0.25">
      <c r="A21" s="47" t="s">
        <v>31</v>
      </c>
      <c r="B21" s="48">
        <v>16734699.890000001</v>
      </c>
      <c r="C21" s="48">
        <v>13722030</v>
      </c>
      <c r="D21" s="49">
        <v>140822697.60000002</v>
      </c>
      <c r="E21" s="50">
        <v>171279427.49000001</v>
      </c>
    </row>
    <row r="23" spans="1:5" x14ac:dyDescent="0.25">
      <c r="A23" s="33" t="s">
        <v>53</v>
      </c>
      <c r="B23" s="34"/>
      <c r="C23" s="34"/>
      <c r="D23" s="34"/>
      <c r="E23" s="35" t="s">
        <v>54</v>
      </c>
    </row>
    <row r="24" spans="1:5" x14ac:dyDescent="0.25">
      <c r="A24" s="36" t="s">
        <v>7</v>
      </c>
      <c r="B24" s="37"/>
      <c r="C24" s="37"/>
      <c r="D24" s="37"/>
      <c r="E24" s="38">
        <v>-6000000</v>
      </c>
    </row>
    <row r="25" spans="1:5" x14ac:dyDescent="0.25">
      <c r="A25" s="36" t="s">
        <v>9</v>
      </c>
      <c r="B25" s="37"/>
      <c r="C25" s="37"/>
      <c r="D25" s="37"/>
      <c r="E25" s="38">
        <v>-6360135</v>
      </c>
    </row>
    <row r="26" spans="1:5" x14ac:dyDescent="0.25">
      <c r="A26" s="36" t="s">
        <v>11</v>
      </c>
      <c r="B26" s="37"/>
      <c r="C26" s="37"/>
      <c r="D26" s="37"/>
      <c r="E26" s="38">
        <v>-2156190.35</v>
      </c>
    </row>
    <row r="27" spans="1:5" x14ac:dyDescent="0.25">
      <c r="A27" s="36" t="s">
        <v>13</v>
      </c>
      <c r="B27" s="37"/>
      <c r="C27" s="37"/>
      <c r="D27" s="37"/>
      <c r="E27" s="38">
        <v>-3997531.57</v>
      </c>
    </row>
    <row r="28" spans="1:5" x14ac:dyDescent="0.25">
      <c r="A28" s="36" t="s">
        <v>15</v>
      </c>
      <c r="B28" s="37"/>
      <c r="C28" s="37"/>
      <c r="D28" s="37"/>
      <c r="E28" s="38">
        <v>-4306499.8899999997</v>
      </c>
    </row>
    <row r="29" spans="1:5" x14ac:dyDescent="0.25">
      <c r="A29" s="36" t="s">
        <v>17</v>
      </c>
      <c r="B29" s="37"/>
      <c r="C29" s="37"/>
      <c r="D29" s="37"/>
      <c r="E29" s="38">
        <v>-1981487</v>
      </c>
    </row>
    <row r="30" spans="1:5" x14ac:dyDescent="0.25">
      <c r="A30" s="36" t="s">
        <v>19</v>
      </c>
      <c r="B30" s="37"/>
      <c r="C30" s="37"/>
      <c r="D30" s="37"/>
      <c r="E30" s="38">
        <v>-6000000</v>
      </c>
    </row>
    <row r="31" spans="1:5" x14ac:dyDescent="0.25">
      <c r="A31" s="36" t="s">
        <v>21</v>
      </c>
      <c r="B31" s="37"/>
      <c r="C31" s="37"/>
      <c r="D31" s="37"/>
      <c r="E31" s="38">
        <v>-4627423.3600000003</v>
      </c>
    </row>
    <row r="32" spans="1:5" x14ac:dyDescent="0.25">
      <c r="A32" s="36" t="s">
        <v>23</v>
      </c>
      <c r="B32" s="37"/>
      <c r="C32" s="37"/>
      <c r="D32" s="37"/>
      <c r="E32" s="38">
        <v>-5817767</v>
      </c>
    </row>
    <row r="33" spans="1:5" x14ac:dyDescent="0.25">
      <c r="A33" s="36" t="s">
        <v>25</v>
      </c>
      <c r="B33" s="37"/>
      <c r="C33" s="37"/>
      <c r="D33" s="37"/>
      <c r="E33" s="38">
        <v>-6575000</v>
      </c>
    </row>
    <row r="34" spans="1:5" x14ac:dyDescent="0.25">
      <c r="A34" s="36" t="s">
        <v>27</v>
      </c>
      <c r="B34" s="37"/>
      <c r="C34" s="37"/>
      <c r="D34" s="37"/>
      <c r="E34" s="38">
        <v>-4000000</v>
      </c>
    </row>
    <row r="35" spans="1:5" x14ac:dyDescent="0.25">
      <c r="A35" s="36" t="s">
        <v>29</v>
      </c>
      <c r="B35" s="37"/>
      <c r="C35" s="37"/>
      <c r="D35" s="37"/>
      <c r="E35" s="38">
        <v>0</v>
      </c>
    </row>
    <row r="36" spans="1:5" x14ac:dyDescent="0.25">
      <c r="A36" s="39" t="s">
        <v>31</v>
      </c>
      <c r="B36" s="40"/>
      <c r="C36" s="40"/>
      <c r="D36" s="40"/>
      <c r="E36" s="41">
        <v>-51822034.170000002</v>
      </c>
    </row>
  </sheetData>
  <mergeCells count="2">
    <mergeCell ref="A3:E3"/>
    <mergeCell ref="A5:E5"/>
  </mergeCells>
  <pageMargins left="0.2" right="0.2" top="0.2" bottom="0.2" header="0.2" footer="0.2"/>
  <pageSetup scale="95"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I43"/>
  <sheetViews>
    <sheetView showGridLines="0" workbookViewId="0">
      <selection activeCell="B1" sqref="B1:I39"/>
    </sheetView>
  </sheetViews>
  <sheetFormatPr defaultRowHeight="15" x14ac:dyDescent="0.2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27.85546875" customWidth="1"/>
    <col min="9" max="9" width="16.7109375" customWidth="1"/>
  </cols>
  <sheetData>
    <row r="1" spans="2:9" ht="9.1999999999999993" customHeight="1" x14ac:dyDescent="0.25"/>
    <row r="2" spans="2:9" ht="5.45" customHeight="1" x14ac:dyDescent="0.25"/>
    <row r="3" spans="2:9" ht="2.1" customHeight="1" x14ac:dyDescent="0.25"/>
    <row r="4" spans="2:9" ht="18" customHeight="1" x14ac:dyDescent="0.25">
      <c r="D4" s="108" t="s">
        <v>55</v>
      </c>
      <c r="E4" s="117"/>
      <c r="F4" s="117"/>
      <c r="G4" s="117"/>
      <c r="H4" s="117"/>
    </row>
    <row r="5" spans="2:9" ht="18" customHeight="1" x14ac:dyDescent="0.25">
      <c r="E5" s="124" t="s">
        <v>56</v>
      </c>
      <c r="F5" s="117"/>
      <c r="G5" s="117"/>
      <c r="H5" s="117"/>
    </row>
    <row r="6" spans="2:9" x14ac:dyDescent="0.25">
      <c r="B6" s="3" t="s">
        <v>57</v>
      </c>
      <c r="C6" s="125" t="s">
        <v>7</v>
      </c>
      <c r="D6" s="120"/>
      <c r="E6" s="121"/>
      <c r="F6" s="4" t="s">
        <v>13</v>
      </c>
      <c r="G6" s="125" t="s">
        <v>19</v>
      </c>
      <c r="H6" s="121"/>
      <c r="I6" s="4" t="s">
        <v>25</v>
      </c>
    </row>
    <row r="7" spans="2:9" x14ac:dyDescent="0.25">
      <c r="B7" s="5" t="s">
        <v>60</v>
      </c>
      <c r="C7" s="123" t="s">
        <v>61</v>
      </c>
      <c r="D7" s="117"/>
      <c r="E7" s="118"/>
      <c r="F7" s="6" t="s">
        <v>62</v>
      </c>
      <c r="G7" s="123" t="s">
        <v>63</v>
      </c>
      <c r="H7" s="118"/>
      <c r="I7" s="6" t="s">
        <v>63</v>
      </c>
    </row>
    <row r="8" spans="2:9" x14ac:dyDescent="0.25">
      <c r="B8" s="5" t="s">
        <v>66</v>
      </c>
      <c r="C8" s="123" t="s">
        <v>65</v>
      </c>
      <c r="D8" s="117"/>
      <c r="E8" s="118"/>
      <c r="F8" s="6" t="s">
        <v>65</v>
      </c>
      <c r="G8" s="123" t="s">
        <v>65</v>
      </c>
      <c r="H8" s="118"/>
      <c r="I8" s="6" t="s">
        <v>64</v>
      </c>
    </row>
    <row r="9" spans="2:9" x14ac:dyDescent="0.25">
      <c r="B9" s="5" t="s">
        <v>67</v>
      </c>
      <c r="C9" s="123" t="s">
        <v>68</v>
      </c>
      <c r="D9" s="117"/>
      <c r="E9" s="118"/>
      <c r="F9" s="6" t="s">
        <v>69</v>
      </c>
      <c r="G9" s="123" t="s">
        <v>70</v>
      </c>
      <c r="H9" s="118"/>
      <c r="I9" s="6" t="s">
        <v>71</v>
      </c>
    </row>
    <row r="10" spans="2:9" x14ac:dyDescent="0.25">
      <c r="B10" s="5" t="s">
        <v>72</v>
      </c>
      <c r="C10" s="123" t="s">
        <v>62</v>
      </c>
      <c r="D10" s="117"/>
      <c r="E10" s="118"/>
      <c r="F10" s="6" t="s">
        <v>62</v>
      </c>
      <c r="G10" s="123" t="s">
        <v>73</v>
      </c>
      <c r="H10" s="118"/>
      <c r="I10" s="6" t="s">
        <v>74</v>
      </c>
    </row>
    <row r="11" spans="2:9" x14ac:dyDescent="0.25">
      <c r="B11" s="5" t="s">
        <v>75</v>
      </c>
      <c r="C11" s="123" t="s">
        <v>65</v>
      </c>
      <c r="D11" s="117"/>
      <c r="E11" s="118"/>
      <c r="F11" s="6" t="s">
        <v>65</v>
      </c>
      <c r="G11" s="123" t="s">
        <v>65</v>
      </c>
      <c r="H11" s="118"/>
      <c r="I11" s="6" t="s">
        <v>64</v>
      </c>
    </row>
    <row r="12" spans="2:9" ht="27" x14ac:dyDescent="0.25">
      <c r="B12" s="5" t="s">
        <v>76</v>
      </c>
      <c r="C12" s="123" t="s">
        <v>73</v>
      </c>
      <c r="D12" s="117"/>
      <c r="E12" s="118"/>
      <c r="F12" s="6" t="s">
        <v>77</v>
      </c>
      <c r="G12" s="123" t="s">
        <v>68</v>
      </c>
      <c r="H12" s="118"/>
      <c r="I12" s="6" t="s">
        <v>78</v>
      </c>
    </row>
    <row r="13" spans="2:9" x14ac:dyDescent="0.25">
      <c r="B13" s="5" t="s">
        <v>79</v>
      </c>
      <c r="C13" s="123" t="s">
        <v>65</v>
      </c>
      <c r="D13" s="117"/>
      <c r="E13" s="118"/>
      <c r="F13" s="6" t="s">
        <v>64</v>
      </c>
      <c r="G13" s="123" t="s">
        <v>65</v>
      </c>
      <c r="H13" s="118"/>
      <c r="I13" s="6" t="s">
        <v>80</v>
      </c>
    </row>
    <row r="14" spans="2:9" x14ac:dyDescent="0.25">
      <c r="B14" s="5" t="s">
        <v>81</v>
      </c>
      <c r="C14" s="123" t="s">
        <v>82</v>
      </c>
      <c r="D14" s="117"/>
      <c r="E14" s="118"/>
      <c r="F14" s="6" t="s">
        <v>83</v>
      </c>
      <c r="G14" s="123" t="s">
        <v>74</v>
      </c>
      <c r="H14" s="118"/>
      <c r="I14" s="6" t="s">
        <v>84</v>
      </c>
    </row>
    <row r="15" spans="2:9" x14ac:dyDescent="0.25">
      <c r="B15" s="7" t="s">
        <v>31</v>
      </c>
      <c r="C15" s="122">
        <v>45</v>
      </c>
      <c r="D15" s="114"/>
      <c r="E15" s="115"/>
      <c r="F15" s="8">
        <v>30</v>
      </c>
      <c r="G15" s="122">
        <v>76</v>
      </c>
      <c r="H15" s="115"/>
      <c r="I15" s="8">
        <v>102</v>
      </c>
    </row>
    <row r="16" spans="2:9" ht="0" hidden="1" customHeight="1" x14ac:dyDescent="0.25"/>
    <row r="17" spans="2:9" ht="4.9000000000000004" customHeight="1" x14ac:dyDescent="0.25"/>
    <row r="18" spans="2:9" x14ac:dyDescent="0.25">
      <c r="B18" s="3" t="s">
        <v>85</v>
      </c>
      <c r="C18" s="119" t="s">
        <v>7</v>
      </c>
      <c r="D18" s="120"/>
      <c r="E18" s="121"/>
      <c r="F18" s="1" t="s">
        <v>13</v>
      </c>
      <c r="G18" s="119" t="s">
        <v>19</v>
      </c>
      <c r="H18" s="121"/>
      <c r="I18" s="1" t="s">
        <v>25</v>
      </c>
    </row>
    <row r="19" spans="2:9" x14ac:dyDescent="0.25">
      <c r="B19" s="5" t="s">
        <v>60</v>
      </c>
      <c r="C19" s="116" t="s">
        <v>86</v>
      </c>
      <c r="D19" s="117"/>
      <c r="E19" s="118"/>
      <c r="F19" s="9" t="s">
        <v>87</v>
      </c>
      <c r="G19" s="116" t="s">
        <v>88</v>
      </c>
      <c r="H19" s="118"/>
      <c r="I19" s="9" t="s">
        <v>89</v>
      </c>
    </row>
    <row r="20" spans="2:9" x14ac:dyDescent="0.25">
      <c r="B20" s="5" t="s">
        <v>66</v>
      </c>
      <c r="C20" s="116" t="s">
        <v>65</v>
      </c>
      <c r="D20" s="117"/>
      <c r="E20" s="118"/>
      <c r="F20" s="9" t="s">
        <v>65</v>
      </c>
      <c r="G20" s="116" t="s">
        <v>65</v>
      </c>
      <c r="H20" s="118"/>
      <c r="I20" s="9" t="s">
        <v>87</v>
      </c>
    </row>
    <row r="21" spans="2:9" x14ac:dyDescent="0.25">
      <c r="B21" s="5" t="s">
        <v>67</v>
      </c>
      <c r="C21" s="116" t="s">
        <v>90</v>
      </c>
      <c r="D21" s="117"/>
      <c r="E21" s="118"/>
      <c r="F21" s="9" t="s">
        <v>91</v>
      </c>
      <c r="G21" s="116" t="s">
        <v>92</v>
      </c>
      <c r="H21" s="118"/>
      <c r="I21" s="9" t="s">
        <v>93</v>
      </c>
    </row>
    <row r="22" spans="2:9" x14ac:dyDescent="0.25">
      <c r="B22" s="5" t="s">
        <v>72</v>
      </c>
      <c r="C22" s="116" t="s">
        <v>94</v>
      </c>
      <c r="D22" s="117"/>
      <c r="E22" s="118"/>
      <c r="F22" s="9" t="s">
        <v>95</v>
      </c>
      <c r="G22" s="116" t="s">
        <v>96</v>
      </c>
      <c r="H22" s="118"/>
      <c r="I22" s="9" t="s">
        <v>97</v>
      </c>
    </row>
    <row r="23" spans="2:9" x14ac:dyDescent="0.25">
      <c r="B23" s="5" t="s">
        <v>75</v>
      </c>
      <c r="C23" s="116" t="s">
        <v>65</v>
      </c>
      <c r="D23" s="117"/>
      <c r="E23" s="118"/>
      <c r="F23" s="9" t="s">
        <v>65</v>
      </c>
      <c r="G23" s="116" t="s">
        <v>65</v>
      </c>
      <c r="H23" s="118"/>
      <c r="I23" s="9" t="s">
        <v>87</v>
      </c>
    </row>
    <row r="24" spans="2:9" ht="27" x14ac:dyDescent="0.25">
      <c r="B24" s="5" t="s">
        <v>76</v>
      </c>
      <c r="C24" s="116" t="s">
        <v>98</v>
      </c>
      <c r="D24" s="117"/>
      <c r="E24" s="118"/>
      <c r="F24" s="9" t="s">
        <v>99</v>
      </c>
      <c r="G24" s="116" t="s">
        <v>100</v>
      </c>
      <c r="H24" s="118"/>
      <c r="I24" s="9" t="s">
        <v>101</v>
      </c>
    </row>
    <row r="25" spans="2:9" x14ac:dyDescent="0.25">
      <c r="B25" s="5" t="s">
        <v>79</v>
      </c>
      <c r="C25" s="116" t="s">
        <v>65</v>
      </c>
      <c r="D25" s="117"/>
      <c r="E25" s="118"/>
      <c r="F25" s="9" t="s">
        <v>87</v>
      </c>
      <c r="G25" s="116" t="s">
        <v>65</v>
      </c>
      <c r="H25" s="118"/>
      <c r="I25" s="9" t="s">
        <v>102</v>
      </c>
    </row>
    <row r="26" spans="2:9" x14ac:dyDescent="0.25">
      <c r="B26" s="5" t="s">
        <v>81</v>
      </c>
      <c r="C26" s="116" t="s">
        <v>103</v>
      </c>
      <c r="D26" s="117"/>
      <c r="E26" s="118"/>
      <c r="F26" s="9" t="s">
        <v>104</v>
      </c>
      <c r="G26" s="116" t="s">
        <v>105</v>
      </c>
      <c r="H26" s="118"/>
      <c r="I26" s="9" t="s">
        <v>106</v>
      </c>
    </row>
    <row r="27" spans="2:9" x14ac:dyDescent="0.25">
      <c r="B27" s="7" t="s">
        <v>31</v>
      </c>
      <c r="C27" s="113">
        <v>21107474</v>
      </c>
      <c r="D27" s="114"/>
      <c r="E27" s="115"/>
      <c r="F27" s="2">
        <v>3613207</v>
      </c>
      <c r="G27" s="113">
        <v>47795107</v>
      </c>
      <c r="H27" s="115"/>
      <c r="I27" s="2">
        <v>27614385</v>
      </c>
    </row>
    <row r="28" spans="2:9" ht="0" hidden="1" customHeight="1" x14ac:dyDescent="0.25"/>
    <row r="29" spans="2:9" ht="5.0999999999999996" customHeight="1" x14ac:dyDescent="0.25"/>
    <row r="30" spans="2:9" x14ac:dyDescent="0.25">
      <c r="B30" s="3" t="s">
        <v>107</v>
      </c>
      <c r="C30" s="119" t="s">
        <v>7</v>
      </c>
      <c r="D30" s="120"/>
      <c r="E30" s="121"/>
      <c r="F30" s="1" t="s">
        <v>13</v>
      </c>
      <c r="G30" s="119" t="s">
        <v>19</v>
      </c>
      <c r="H30" s="121"/>
      <c r="I30" s="1" t="s">
        <v>25</v>
      </c>
    </row>
    <row r="31" spans="2:9" x14ac:dyDescent="0.25">
      <c r="B31" s="5" t="s">
        <v>60</v>
      </c>
      <c r="C31" s="116" t="s">
        <v>108</v>
      </c>
      <c r="D31" s="117"/>
      <c r="E31" s="118"/>
      <c r="F31" s="9" t="s">
        <v>87</v>
      </c>
      <c r="G31" s="116" t="s">
        <v>109</v>
      </c>
      <c r="H31" s="118"/>
      <c r="I31" s="9" t="s">
        <v>110</v>
      </c>
    </row>
    <row r="32" spans="2:9" x14ac:dyDescent="0.25">
      <c r="B32" s="5" t="s">
        <v>66</v>
      </c>
      <c r="C32" s="116" t="s">
        <v>65</v>
      </c>
      <c r="D32" s="117"/>
      <c r="E32" s="118"/>
      <c r="F32" s="9" t="s">
        <v>65</v>
      </c>
      <c r="G32" s="116" t="s">
        <v>65</v>
      </c>
      <c r="H32" s="118"/>
      <c r="I32" s="9" t="s">
        <v>87</v>
      </c>
    </row>
    <row r="33" spans="2:9" x14ac:dyDescent="0.25">
      <c r="B33" s="5" t="s">
        <v>67</v>
      </c>
      <c r="C33" s="116" t="s">
        <v>111</v>
      </c>
      <c r="D33" s="117"/>
      <c r="E33" s="118"/>
      <c r="F33" s="9" t="s">
        <v>112</v>
      </c>
      <c r="G33" s="116" t="s">
        <v>113</v>
      </c>
      <c r="H33" s="118"/>
      <c r="I33" s="9" t="s">
        <v>114</v>
      </c>
    </row>
    <row r="34" spans="2:9" x14ac:dyDescent="0.25">
      <c r="B34" s="5" t="s">
        <v>72</v>
      </c>
      <c r="C34" s="116" t="s">
        <v>115</v>
      </c>
      <c r="D34" s="117"/>
      <c r="E34" s="118"/>
      <c r="F34" s="9" t="s">
        <v>116</v>
      </c>
      <c r="G34" s="116" t="s">
        <v>117</v>
      </c>
      <c r="H34" s="118"/>
      <c r="I34" s="9" t="s">
        <v>118</v>
      </c>
    </row>
    <row r="35" spans="2:9" x14ac:dyDescent="0.25">
      <c r="B35" s="5" t="s">
        <v>75</v>
      </c>
      <c r="C35" s="116" t="s">
        <v>65</v>
      </c>
      <c r="D35" s="117"/>
      <c r="E35" s="118"/>
      <c r="F35" s="9" t="s">
        <v>65</v>
      </c>
      <c r="G35" s="116" t="s">
        <v>65</v>
      </c>
      <c r="H35" s="118"/>
      <c r="I35" s="9" t="s">
        <v>87</v>
      </c>
    </row>
    <row r="36" spans="2:9" ht="27" x14ac:dyDescent="0.25">
      <c r="B36" s="5" t="s">
        <v>76</v>
      </c>
      <c r="C36" s="116" t="s">
        <v>119</v>
      </c>
      <c r="D36" s="117"/>
      <c r="E36" s="118"/>
      <c r="F36" s="9" t="s">
        <v>120</v>
      </c>
      <c r="G36" s="116" t="s">
        <v>121</v>
      </c>
      <c r="H36" s="118"/>
      <c r="I36" s="9" t="s">
        <v>122</v>
      </c>
    </row>
    <row r="37" spans="2:9" x14ac:dyDescent="0.25">
      <c r="B37" s="5" t="s">
        <v>79</v>
      </c>
      <c r="C37" s="116" t="s">
        <v>65</v>
      </c>
      <c r="D37" s="117"/>
      <c r="E37" s="118"/>
      <c r="F37" s="9" t="s">
        <v>87</v>
      </c>
      <c r="G37" s="116" t="s">
        <v>65</v>
      </c>
      <c r="H37" s="118"/>
      <c r="I37" s="9" t="s">
        <v>102</v>
      </c>
    </row>
    <row r="38" spans="2:9" x14ac:dyDescent="0.25">
      <c r="B38" s="5" t="s">
        <v>81</v>
      </c>
      <c r="C38" s="116" t="s">
        <v>123</v>
      </c>
      <c r="D38" s="117"/>
      <c r="E38" s="118"/>
      <c r="F38" s="9" t="s">
        <v>124</v>
      </c>
      <c r="G38" s="116" t="s">
        <v>125</v>
      </c>
      <c r="H38" s="118"/>
      <c r="I38" s="9" t="s">
        <v>126</v>
      </c>
    </row>
    <row r="39" spans="2:9" x14ac:dyDescent="0.25">
      <c r="B39" s="7" t="s">
        <v>31</v>
      </c>
      <c r="C39" s="113">
        <v>3020550</v>
      </c>
      <c r="D39" s="114"/>
      <c r="E39" s="115"/>
      <c r="F39" s="2">
        <v>867970</v>
      </c>
      <c r="G39" s="113">
        <v>11569278</v>
      </c>
      <c r="H39" s="115"/>
      <c r="I39" s="2">
        <v>7455096</v>
      </c>
    </row>
    <row r="40" spans="2:9" ht="0" hidden="1" customHeight="1" x14ac:dyDescent="0.25"/>
    <row r="41" spans="2:9" ht="2.1" customHeight="1" x14ac:dyDescent="0.25"/>
    <row r="42" spans="2:9" ht="0.75" customHeight="1" x14ac:dyDescent="0.25"/>
    <row r="43" spans="2:9" ht="0" hidden="1" customHeight="1" x14ac:dyDescent="0.25"/>
  </sheetData>
  <mergeCells count="62">
    <mergeCell ref="C7:E7"/>
    <mergeCell ref="G7:H7"/>
    <mergeCell ref="C8:E8"/>
    <mergeCell ref="G8:H8"/>
    <mergeCell ref="D4:H4"/>
    <mergeCell ref="E5:H5"/>
    <mergeCell ref="C6:E6"/>
    <mergeCell ref="G6:H6"/>
    <mergeCell ref="C11:E11"/>
    <mergeCell ref="G11:H11"/>
    <mergeCell ref="C12:E12"/>
    <mergeCell ref="G12:H12"/>
    <mergeCell ref="C9:E9"/>
    <mergeCell ref="G9:H9"/>
    <mergeCell ref="C10:E10"/>
    <mergeCell ref="G10:H10"/>
    <mergeCell ref="C15:E15"/>
    <mergeCell ref="G15:H15"/>
    <mergeCell ref="C18:E18"/>
    <mergeCell ref="G18:H18"/>
    <mergeCell ref="C13:E13"/>
    <mergeCell ref="G13:H13"/>
    <mergeCell ref="C14:E14"/>
    <mergeCell ref="G14:H14"/>
    <mergeCell ref="C21:E21"/>
    <mergeCell ref="G21:H21"/>
    <mergeCell ref="C22:E22"/>
    <mergeCell ref="G22:H22"/>
    <mergeCell ref="C19:E19"/>
    <mergeCell ref="G19:H19"/>
    <mergeCell ref="C20:E20"/>
    <mergeCell ref="G20:H20"/>
    <mergeCell ref="C25:E25"/>
    <mergeCell ref="G25:H25"/>
    <mergeCell ref="C26:E26"/>
    <mergeCell ref="G26:H26"/>
    <mergeCell ref="C23:E23"/>
    <mergeCell ref="G23:H23"/>
    <mergeCell ref="C24:E24"/>
    <mergeCell ref="G24:H24"/>
    <mergeCell ref="C31:E31"/>
    <mergeCell ref="G31:H31"/>
    <mergeCell ref="C32:E32"/>
    <mergeCell ref="G32:H32"/>
    <mergeCell ref="C27:E27"/>
    <mergeCell ref="G27:H27"/>
    <mergeCell ref="C30:E30"/>
    <mergeCell ref="G30:H30"/>
    <mergeCell ref="C35:E35"/>
    <mergeCell ref="G35:H35"/>
    <mergeCell ref="C36:E36"/>
    <mergeCell ref="G36:H36"/>
    <mergeCell ref="C33:E33"/>
    <mergeCell ref="G33:H33"/>
    <mergeCell ref="C34:E34"/>
    <mergeCell ref="G34:H34"/>
    <mergeCell ref="C39:E39"/>
    <mergeCell ref="G39:H39"/>
    <mergeCell ref="C37:E37"/>
    <mergeCell ref="G37:H37"/>
    <mergeCell ref="C38:E38"/>
    <mergeCell ref="G38:H38"/>
  </mergeCells>
  <pageMargins left="0.2" right="0.2" top="0.2" bottom="0.2" header="0.2" footer="0.2"/>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M40"/>
  <sheetViews>
    <sheetView showGridLines="0" workbookViewId="0">
      <selection activeCell="B2" sqref="B2:M37"/>
    </sheetView>
  </sheetViews>
  <sheetFormatPr defaultRowHeight="15" x14ac:dyDescent="0.2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15.42578125" customWidth="1"/>
    <col min="9" max="9" width="4" customWidth="1"/>
    <col min="10" max="10" width="10.7109375" customWidth="1"/>
    <col min="11" max="11" width="2.140625" customWidth="1"/>
    <col min="12" max="13" width="16.7109375" customWidth="1"/>
  </cols>
  <sheetData>
    <row r="1" spans="2:13" ht="4.9000000000000004" customHeight="1" x14ac:dyDescent="0.25"/>
    <row r="2" spans="2:13" ht="18" customHeight="1" x14ac:dyDescent="0.25">
      <c r="D2" s="108" t="s">
        <v>55</v>
      </c>
      <c r="E2" s="117"/>
      <c r="F2" s="117"/>
      <c r="G2" s="117"/>
      <c r="H2" s="117"/>
      <c r="I2" s="117"/>
      <c r="J2" s="117"/>
    </row>
    <row r="3" spans="2:13" ht="18" customHeight="1" x14ac:dyDescent="0.25">
      <c r="E3" s="124" t="s">
        <v>127</v>
      </c>
      <c r="F3" s="117"/>
      <c r="G3" s="117"/>
      <c r="H3" s="117"/>
      <c r="I3" s="117"/>
    </row>
    <row r="4" spans="2:13" ht="27" x14ac:dyDescent="0.25">
      <c r="B4" s="3" t="s">
        <v>57</v>
      </c>
      <c r="C4" s="125" t="s">
        <v>9</v>
      </c>
      <c r="D4" s="120"/>
      <c r="E4" s="121"/>
      <c r="F4" s="4" t="s">
        <v>11</v>
      </c>
      <c r="G4" s="125" t="s">
        <v>15</v>
      </c>
      <c r="H4" s="121"/>
      <c r="I4" s="125" t="s">
        <v>17</v>
      </c>
      <c r="J4" s="120"/>
      <c r="K4" s="121"/>
      <c r="L4" s="4" t="s">
        <v>23</v>
      </c>
      <c r="M4" s="4" t="s">
        <v>29</v>
      </c>
    </row>
    <row r="5" spans="2:13" x14ac:dyDescent="0.25">
      <c r="B5" s="5" t="s">
        <v>60</v>
      </c>
      <c r="C5" s="123" t="s">
        <v>83</v>
      </c>
      <c r="D5" s="117"/>
      <c r="E5" s="118"/>
      <c r="F5" s="6" t="s">
        <v>64</v>
      </c>
      <c r="G5" s="123" t="s">
        <v>77</v>
      </c>
      <c r="H5" s="118"/>
      <c r="I5" s="123" t="s">
        <v>128</v>
      </c>
      <c r="J5" s="117"/>
      <c r="K5" s="118"/>
      <c r="L5" s="6" t="s">
        <v>83</v>
      </c>
      <c r="M5" s="6" t="s">
        <v>65</v>
      </c>
    </row>
    <row r="6" spans="2:13" x14ac:dyDescent="0.25">
      <c r="B6" s="5" t="s">
        <v>66</v>
      </c>
      <c r="C6" s="123" t="s">
        <v>65</v>
      </c>
      <c r="D6" s="117"/>
      <c r="E6" s="118"/>
      <c r="F6" s="6" t="s">
        <v>65</v>
      </c>
      <c r="G6" s="123" t="s">
        <v>65</v>
      </c>
      <c r="H6" s="118"/>
      <c r="I6" s="123" t="s">
        <v>65</v>
      </c>
      <c r="J6" s="117"/>
      <c r="K6" s="118"/>
      <c r="L6" s="6" t="s">
        <v>65</v>
      </c>
      <c r="M6" s="6" t="s">
        <v>65</v>
      </c>
    </row>
    <row r="7" spans="2:13" x14ac:dyDescent="0.25">
      <c r="B7" s="5" t="s">
        <v>67</v>
      </c>
      <c r="C7" s="123" t="s">
        <v>68</v>
      </c>
      <c r="D7" s="117"/>
      <c r="E7" s="118"/>
      <c r="F7" s="6" t="s">
        <v>129</v>
      </c>
      <c r="G7" s="123" t="s">
        <v>130</v>
      </c>
      <c r="H7" s="118"/>
      <c r="I7" s="123" t="s">
        <v>69</v>
      </c>
      <c r="J7" s="117"/>
      <c r="K7" s="118"/>
      <c r="L7" s="6" t="s">
        <v>131</v>
      </c>
      <c r="M7" s="6" t="s">
        <v>132</v>
      </c>
    </row>
    <row r="8" spans="2:13" x14ac:dyDescent="0.25">
      <c r="B8" s="5" t="s">
        <v>72</v>
      </c>
      <c r="C8" s="123" t="s">
        <v>62</v>
      </c>
      <c r="D8" s="117"/>
      <c r="E8" s="118"/>
      <c r="F8" s="6" t="s">
        <v>83</v>
      </c>
      <c r="G8" s="123" t="s">
        <v>83</v>
      </c>
      <c r="H8" s="118"/>
      <c r="I8" s="123" t="s">
        <v>82</v>
      </c>
      <c r="J8" s="117"/>
      <c r="K8" s="118"/>
      <c r="L8" s="6" t="s">
        <v>77</v>
      </c>
      <c r="M8" s="6" t="s">
        <v>62</v>
      </c>
    </row>
    <row r="9" spans="2:13" x14ac:dyDescent="0.25">
      <c r="B9" s="5" t="s">
        <v>75</v>
      </c>
      <c r="C9" s="123" t="s">
        <v>65</v>
      </c>
      <c r="D9" s="117"/>
      <c r="E9" s="118"/>
      <c r="F9" s="6" t="s">
        <v>65</v>
      </c>
      <c r="G9" s="123" t="s">
        <v>65</v>
      </c>
      <c r="H9" s="118"/>
      <c r="I9" s="123" t="s">
        <v>65</v>
      </c>
      <c r="J9" s="117"/>
      <c r="K9" s="118"/>
      <c r="L9" s="6" t="s">
        <v>65</v>
      </c>
      <c r="M9" s="6" t="s">
        <v>65</v>
      </c>
    </row>
    <row r="10" spans="2:13" ht="27" x14ac:dyDescent="0.25">
      <c r="B10" s="5" t="s">
        <v>76</v>
      </c>
      <c r="C10" s="123" t="s">
        <v>133</v>
      </c>
      <c r="D10" s="117"/>
      <c r="E10" s="118"/>
      <c r="F10" s="6" t="s">
        <v>73</v>
      </c>
      <c r="G10" s="123" t="s">
        <v>78</v>
      </c>
      <c r="H10" s="118"/>
      <c r="I10" s="123" t="s">
        <v>83</v>
      </c>
      <c r="J10" s="117"/>
      <c r="K10" s="118"/>
      <c r="L10" s="6" t="s">
        <v>133</v>
      </c>
      <c r="M10" s="6" t="s">
        <v>83</v>
      </c>
    </row>
    <row r="11" spans="2:13" x14ac:dyDescent="0.25">
      <c r="B11" s="5" t="s">
        <v>79</v>
      </c>
      <c r="C11" s="123" t="s">
        <v>64</v>
      </c>
      <c r="D11" s="117"/>
      <c r="E11" s="118"/>
      <c r="F11" s="6" t="s">
        <v>64</v>
      </c>
      <c r="G11" s="123" t="s">
        <v>134</v>
      </c>
      <c r="H11" s="118"/>
      <c r="I11" s="123" t="s">
        <v>65</v>
      </c>
      <c r="J11" s="117"/>
      <c r="K11" s="118"/>
      <c r="L11" s="6" t="s">
        <v>78</v>
      </c>
      <c r="M11" s="6" t="s">
        <v>65</v>
      </c>
    </row>
    <row r="12" spans="2:13" x14ac:dyDescent="0.25">
      <c r="B12" s="5" t="s">
        <v>81</v>
      </c>
      <c r="C12" s="123" t="s">
        <v>82</v>
      </c>
      <c r="D12" s="117"/>
      <c r="E12" s="118"/>
      <c r="F12" s="6" t="s">
        <v>82</v>
      </c>
      <c r="G12" s="123" t="s">
        <v>73</v>
      </c>
      <c r="H12" s="118"/>
      <c r="I12" s="123" t="s">
        <v>82</v>
      </c>
      <c r="J12" s="117"/>
      <c r="K12" s="118"/>
      <c r="L12" s="6" t="s">
        <v>77</v>
      </c>
      <c r="M12" s="6" t="s">
        <v>128</v>
      </c>
    </row>
    <row r="13" spans="2:13" x14ac:dyDescent="0.25">
      <c r="B13" s="7" t="s">
        <v>31</v>
      </c>
      <c r="C13" s="122">
        <v>30</v>
      </c>
      <c r="D13" s="114"/>
      <c r="E13" s="115"/>
      <c r="F13" s="8">
        <v>25</v>
      </c>
      <c r="G13" s="122">
        <v>86</v>
      </c>
      <c r="H13" s="115"/>
      <c r="I13" s="122">
        <v>28</v>
      </c>
      <c r="J13" s="114"/>
      <c r="K13" s="115"/>
      <c r="L13" s="8">
        <v>74</v>
      </c>
      <c r="M13" s="8">
        <v>16</v>
      </c>
    </row>
    <row r="14" spans="2:13" ht="0" hidden="1" customHeight="1" x14ac:dyDescent="0.25"/>
    <row r="15" spans="2:13" ht="5.0999999999999996" customHeight="1" x14ac:dyDescent="0.25"/>
    <row r="16" spans="2:13" ht="27" x14ac:dyDescent="0.25">
      <c r="B16" s="3" t="s">
        <v>85</v>
      </c>
      <c r="C16" s="119" t="s">
        <v>9</v>
      </c>
      <c r="D16" s="120"/>
      <c r="E16" s="121"/>
      <c r="F16" s="1" t="s">
        <v>11</v>
      </c>
      <c r="G16" s="119" t="s">
        <v>15</v>
      </c>
      <c r="H16" s="121"/>
      <c r="I16" s="119" t="s">
        <v>17</v>
      </c>
      <c r="J16" s="120"/>
      <c r="K16" s="121"/>
      <c r="L16" s="1" t="s">
        <v>23</v>
      </c>
      <c r="M16" s="1" t="s">
        <v>29</v>
      </c>
    </row>
    <row r="17" spans="2:13" x14ac:dyDescent="0.25">
      <c r="B17" s="5" t="s">
        <v>60</v>
      </c>
      <c r="C17" s="116" t="s">
        <v>135</v>
      </c>
      <c r="D17" s="117"/>
      <c r="E17" s="118"/>
      <c r="F17" s="9" t="s">
        <v>87</v>
      </c>
      <c r="G17" s="116" t="s">
        <v>136</v>
      </c>
      <c r="H17" s="118"/>
      <c r="I17" s="116" t="s">
        <v>87</v>
      </c>
      <c r="J17" s="117"/>
      <c r="K17" s="118"/>
      <c r="L17" s="9" t="s">
        <v>137</v>
      </c>
      <c r="M17" s="9" t="s">
        <v>65</v>
      </c>
    </row>
    <row r="18" spans="2:13" x14ac:dyDescent="0.25">
      <c r="B18" s="5" t="s">
        <v>66</v>
      </c>
      <c r="C18" s="116" t="s">
        <v>65</v>
      </c>
      <c r="D18" s="117"/>
      <c r="E18" s="118"/>
      <c r="F18" s="9" t="s">
        <v>65</v>
      </c>
      <c r="G18" s="116" t="s">
        <v>65</v>
      </c>
      <c r="H18" s="118"/>
      <c r="I18" s="116" t="s">
        <v>65</v>
      </c>
      <c r="J18" s="117"/>
      <c r="K18" s="118"/>
      <c r="L18" s="9" t="s">
        <v>65</v>
      </c>
      <c r="M18" s="9" t="s">
        <v>65</v>
      </c>
    </row>
    <row r="19" spans="2:13" x14ac:dyDescent="0.25">
      <c r="B19" s="5" t="s">
        <v>67</v>
      </c>
      <c r="C19" s="116" t="s">
        <v>138</v>
      </c>
      <c r="D19" s="117"/>
      <c r="E19" s="118"/>
      <c r="F19" s="9" t="s">
        <v>139</v>
      </c>
      <c r="G19" s="116" t="s">
        <v>140</v>
      </c>
      <c r="H19" s="118"/>
      <c r="I19" s="116" t="s">
        <v>141</v>
      </c>
      <c r="J19" s="117"/>
      <c r="K19" s="118"/>
      <c r="L19" s="9" t="s">
        <v>142</v>
      </c>
      <c r="M19" s="9" t="s">
        <v>143</v>
      </c>
    </row>
    <row r="20" spans="2:13" x14ac:dyDescent="0.25">
      <c r="B20" s="5" t="s">
        <v>72</v>
      </c>
      <c r="C20" s="116" t="s">
        <v>144</v>
      </c>
      <c r="D20" s="117"/>
      <c r="E20" s="118"/>
      <c r="F20" s="9" t="s">
        <v>145</v>
      </c>
      <c r="G20" s="116" t="s">
        <v>146</v>
      </c>
      <c r="H20" s="118"/>
      <c r="I20" s="116" t="s">
        <v>147</v>
      </c>
      <c r="J20" s="117"/>
      <c r="K20" s="118"/>
      <c r="L20" s="9" t="s">
        <v>148</v>
      </c>
      <c r="M20" s="9" t="s">
        <v>149</v>
      </c>
    </row>
    <row r="21" spans="2:13" x14ac:dyDescent="0.25">
      <c r="B21" s="5" t="s">
        <v>75</v>
      </c>
      <c r="C21" s="116" t="s">
        <v>65</v>
      </c>
      <c r="D21" s="117"/>
      <c r="E21" s="118"/>
      <c r="F21" s="9" t="s">
        <v>65</v>
      </c>
      <c r="G21" s="116" t="s">
        <v>65</v>
      </c>
      <c r="H21" s="118"/>
      <c r="I21" s="116" t="s">
        <v>65</v>
      </c>
      <c r="J21" s="117"/>
      <c r="K21" s="118"/>
      <c r="L21" s="9" t="s">
        <v>65</v>
      </c>
      <c r="M21" s="9" t="s">
        <v>65</v>
      </c>
    </row>
    <row r="22" spans="2:13" ht="27" x14ac:dyDescent="0.25">
      <c r="B22" s="5" t="s">
        <v>76</v>
      </c>
      <c r="C22" s="116" t="s">
        <v>150</v>
      </c>
      <c r="D22" s="117"/>
      <c r="E22" s="118"/>
      <c r="F22" s="9" t="s">
        <v>151</v>
      </c>
      <c r="G22" s="116" t="s">
        <v>152</v>
      </c>
      <c r="H22" s="118"/>
      <c r="I22" s="116" t="s">
        <v>153</v>
      </c>
      <c r="J22" s="117"/>
      <c r="K22" s="118"/>
      <c r="L22" s="9" t="s">
        <v>154</v>
      </c>
      <c r="M22" s="9" t="s">
        <v>155</v>
      </c>
    </row>
    <row r="23" spans="2:13" x14ac:dyDescent="0.25">
      <c r="B23" s="5" t="s">
        <v>79</v>
      </c>
      <c r="C23" s="116" t="s">
        <v>87</v>
      </c>
      <c r="D23" s="117"/>
      <c r="E23" s="118"/>
      <c r="F23" s="9" t="s">
        <v>87</v>
      </c>
      <c r="G23" s="116" t="s">
        <v>156</v>
      </c>
      <c r="H23" s="118"/>
      <c r="I23" s="116" t="s">
        <v>65</v>
      </c>
      <c r="J23" s="117"/>
      <c r="K23" s="118"/>
      <c r="L23" s="9" t="s">
        <v>157</v>
      </c>
      <c r="M23" s="9" t="s">
        <v>65</v>
      </c>
    </row>
    <row r="24" spans="2:13" x14ac:dyDescent="0.25">
      <c r="B24" s="5" t="s">
        <v>81</v>
      </c>
      <c r="C24" s="116" t="s">
        <v>158</v>
      </c>
      <c r="D24" s="117"/>
      <c r="E24" s="118"/>
      <c r="F24" s="9" t="s">
        <v>159</v>
      </c>
      <c r="G24" s="116" t="s">
        <v>160</v>
      </c>
      <c r="H24" s="118"/>
      <c r="I24" s="116" t="s">
        <v>161</v>
      </c>
      <c r="J24" s="117"/>
      <c r="K24" s="118"/>
      <c r="L24" s="9" t="s">
        <v>162</v>
      </c>
      <c r="M24" s="9" t="s">
        <v>163</v>
      </c>
    </row>
    <row r="25" spans="2:13" x14ac:dyDescent="0.25">
      <c r="B25" s="7" t="s">
        <v>31</v>
      </c>
      <c r="C25" s="113">
        <v>8421943</v>
      </c>
      <c r="D25" s="114"/>
      <c r="E25" s="115"/>
      <c r="F25" s="2">
        <v>3853655</v>
      </c>
      <c r="G25" s="113">
        <v>21743830</v>
      </c>
      <c r="H25" s="115"/>
      <c r="I25" s="113">
        <v>3677548</v>
      </c>
      <c r="J25" s="114"/>
      <c r="K25" s="115"/>
      <c r="L25" s="2">
        <v>10962141</v>
      </c>
      <c r="M25" s="2">
        <v>1304442</v>
      </c>
    </row>
    <row r="26" spans="2:13" ht="0" hidden="1" customHeight="1" x14ac:dyDescent="0.25"/>
    <row r="27" spans="2:13" ht="5.0999999999999996" customHeight="1" x14ac:dyDescent="0.25"/>
    <row r="28" spans="2:13" ht="27" x14ac:dyDescent="0.25">
      <c r="B28" s="3" t="s">
        <v>107</v>
      </c>
      <c r="C28" s="119" t="s">
        <v>9</v>
      </c>
      <c r="D28" s="120"/>
      <c r="E28" s="121"/>
      <c r="F28" s="1" t="s">
        <v>11</v>
      </c>
      <c r="G28" s="119" t="s">
        <v>15</v>
      </c>
      <c r="H28" s="121"/>
      <c r="I28" s="119" t="s">
        <v>17</v>
      </c>
      <c r="J28" s="120"/>
      <c r="K28" s="121"/>
      <c r="L28" s="1" t="s">
        <v>23</v>
      </c>
      <c r="M28" s="1" t="s">
        <v>29</v>
      </c>
    </row>
    <row r="29" spans="2:13" x14ac:dyDescent="0.25">
      <c r="B29" s="5" t="s">
        <v>60</v>
      </c>
      <c r="C29" s="116" t="s">
        <v>164</v>
      </c>
      <c r="D29" s="117"/>
      <c r="E29" s="118"/>
      <c r="F29" s="9" t="s">
        <v>87</v>
      </c>
      <c r="G29" s="116" t="s">
        <v>165</v>
      </c>
      <c r="H29" s="118"/>
      <c r="I29" s="116" t="s">
        <v>87</v>
      </c>
      <c r="J29" s="117"/>
      <c r="K29" s="118"/>
      <c r="L29" s="9" t="s">
        <v>166</v>
      </c>
      <c r="M29" s="9" t="s">
        <v>65</v>
      </c>
    </row>
    <row r="30" spans="2:13" x14ac:dyDescent="0.25">
      <c r="B30" s="5" t="s">
        <v>66</v>
      </c>
      <c r="C30" s="116" t="s">
        <v>65</v>
      </c>
      <c r="D30" s="117"/>
      <c r="E30" s="118"/>
      <c r="F30" s="9" t="s">
        <v>65</v>
      </c>
      <c r="G30" s="116" t="s">
        <v>65</v>
      </c>
      <c r="H30" s="118"/>
      <c r="I30" s="116" t="s">
        <v>65</v>
      </c>
      <c r="J30" s="117"/>
      <c r="K30" s="118"/>
      <c r="L30" s="9" t="s">
        <v>65</v>
      </c>
      <c r="M30" s="9" t="s">
        <v>65</v>
      </c>
    </row>
    <row r="31" spans="2:13" x14ac:dyDescent="0.25">
      <c r="B31" s="5" t="s">
        <v>67</v>
      </c>
      <c r="C31" s="116" t="s">
        <v>167</v>
      </c>
      <c r="D31" s="117"/>
      <c r="E31" s="118"/>
      <c r="F31" s="9" t="s">
        <v>168</v>
      </c>
      <c r="G31" s="116" t="s">
        <v>169</v>
      </c>
      <c r="H31" s="118"/>
      <c r="I31" s="116" t="s">
        <v>170</v>
      </c>
      <c r="J31" s="117"/>
      <c r="K31" s="118"/>
      <c r="L31" s="9" t="s">
        <v>171</v>
      </c>
      <c r="M31" s="9" t="s">
        <v>172</v>
      </c>
    </row>
    <row r="32" spans="2:13" x14ac:dyDescent="0.25">
      <c r="B32" s="5" t="s">
        <v>72</v>
      </c>
      <c r="C32" s="116" t="s">
        <v>173</v>
      </c>
      <c r="D32" s="117"/>
      <c r="E32" s="118"/>
      <c r="F32" s="9" t="s">
        <v>174</v>
      </c>
      <c r="G32" s="116" t="s">
        <v>175</v>
      </c>
      <c r="H32" s="118"/>
      <c r="I32" s="116" t="s">
        <v>176</v>
      </c>
      <c r="J32" s="117"/>
      <c r="K32" s="118"/>
      <c r="L32" s="9" t="s">
        <v>177</v>
      </c>
      <c r="M32" s="9" t="s">
        <v>178</v>
      </c>
    </row>
    <row r="33" spans="2:13" x14ac:dyDescent="0.25">
      <c r="B33" s="5" t="s">
        <v>75</v>
      </c>
      <c r="C33" s="116" t="s">
        <v>65</v>
      </c>
      <c r="D33" s="117"/>
      <c r="E33" s="118"/>
      <c r="F33" s="9" t="s">
        <v>65</v>
      </c>
      <c r="G33" s="116" t="s">
        <v>65</v>
      </c>
      <c r="H33" s="118"/>
      <c r="I33" s="116" t="s">
        <v>65</v>
      </c>
      <c r="J33" s="117"/>
      <c r="K33" s="118"/>
      <c r="L33" s="9" t="s">
        <v>65</v>
      </c>
      <c r="M33" s="9" t="s">
        <v>65</v>
      </c>
    </row>
    <row r="34" spans="2:13" ht="27" x14ac:dyDescent="0.25">
      <c r="B34" s="5" t="s">
        <v>76</v>
      </c>
      <c r="C34" s="116" t="s">
        <v>179</v>
      </c>
      <c r="D34" s="117"/>
      <c r="E34" s="118"/>
      <c r="F34" s="9" t="s">
        <v>180</v>
      </c>
      <c r="G34" s="116" t="s">
        <v>181</v>
      </c>
      <c r="H34" s="118"/>
      <c r="I34" s="116" t="s">
        <v>182</v>
      </c>
      <c r="J34" s="117"/>
      <c r="K34" s="118"/>
      <c r="L34" s="9" t="s">
        <v>183</v>
      </c>
      <c r="M34" s="9" t="s">
        <v>184</v>
      </c>
    </row>
    <row r="35" spans="2:13" x14ac:dyDescent="0.25">
      <c r="B35" s="5" t="s">
        <v>79</v>
      </c>
      <c r="C35" s="116" t="s">
        <v>87</v>
      </c>
      <c r="D35" s="117"/>
      <c r="E35" s="118"/>
      <c r="F35" s="9" t="s">
        <v>87</v>
      </c>
      <c r="G35" s="116" t="s">
        <v>156</v>
      </c>
      <c r="H35" s="118"/>
      <c r="I35" s="116" t="s">
        <v>65</v>
      </c>
      <c r="J35" s="117"/>
      <c r="K35" s="118"/>
      <c r="L35" s="9" t="s">
        <v>157</v>
      </c>
      <c r="M35" s="9" t="s">
        <v>65</v>
      </c>
    </row>
    <row r="36" spans="2:13" x14ac:dyDescent="0.25">
      <c r="B36" s="5" t="s">
        <v>81</v>
      </c>
      <c r="C36" s="116" t="s">
        <v>185</v>
      </c>
      <c r="D36" s="117"/>
      <c r="E36" s="118"/>
      <c r="F36" s="9" t="s">
        <v>186</v>
      </c>
      <c r="G36" s="116" t="s">
        <v>187</v>
      </c>
      <c r="H36" s="118"/>
      <c r="I36" s="116" t="s">
        <v>188</v>
      </c>
      <c r="J36" s="117"/>
      <c r="K36" s="118"/>
      <c r="L36" s="9" t="s">
        <v>189</v>
      </c>
      <c r="M36" s="9" t="s">
        <v>190</v>
      </c>
    </row>
    <row r="37" spans="2:13" x14ac:dyDescent="0.25">
      <c r="B37" s="7" t="s">
        <v>31</v>
      </c>
      <c r="C37" s="113">
        <v>1791307</v>
      </c>
      <c r="D37" s="114"/>
      <c r="E37" s="115"/>
      <c r="F37" s="2">
        <v>1059917</v>
      </c>
      <c r="G37" s="113">
        <v>5086490</v>
      </c>
      <c r="H37" s="115"/>
      <c r="I37" s="113">
        <v>641160</v>
      </c>
      <c r="J37" s="114"/>
      <c r="K37" s="115"/>
      <c r="L37" s="2">
        <v>2378172</v>
      </c>
      <c r="M37" s="2">
        <v>103063</v>
      </c>
    </row>
    <row r="38" spans="2:13" ht="0" hidden="1" customHeight="1" x14ac:dyDescent="0.25"/>
    <row r="39" spans="2:13" ht="5.0999999999999996" customHeight="1" x14ac:dyDescent="0.25"/>
    <row r="40" spans="2:13" ht="0.75" customHeight="1" x14ac:dyDescent="0.25"/>
  </sheetData>
  <mergeCells count="92">
    <mergeCell ref="D2:J2"/>
    <mergeCell ref="E3:I3"/>
    <mergeCell ref="C4:E4"/>
    <mergeCell ref="G4:H4"/>
    <mergeCell ref="I4:K4"/>
    <mergeCell ref="C5:E5"/>
    <mergeCell ref="G5:H5"/>
    <mergeCell ref="I5:K5"/>
    <mergeCell ref="C6:E6"/>
    <mergeCell ref="G6:H6"/>
    <mergeCell ref="I6:K6"/>
    <mergeCell ref="C7:E7"/>
    <mergeCell ref="G7:H7"/>
    <mergeCell ref="I7:K7"/>
    <mergeCell ref="C8:E8"/>
    <mergeCell ref="G8:H8"/>
    <mergeCell ref="I8:K8"/>
    <mergeCell ref="C9:E9"/>
    <mergeCell ref="G9:H9"/>
    <mergeCell ref="I9:K9"/>
    <mergeCell ref="C10:E10"/>
    <mergeCell ref="G10:H10"/>
    <mergeCell ref="I10:K10"/>
    <mergeCell ref="C11:E11"/>
    <mergeCell ref="G11:H11"/>
    <mergeCell ref="I11:K11"/>
    <mergeCell ref="C12:E12"/>
    <mergeCell ref="G12:H12"/>
    <mergeCell ref="I12:K12"/>
    <mergeCell ref="C13:E13"/>
    <mergeCell ref="G13:H13"/>
    <mergeCell ref="I13:K13"/>
    <mergeCell ref="C16:E16"/>
    <mergeCell ref="G16:H16"/>
    <mergeCell ref="I16:K16"/>
    <mergeCell ref="C17:E17"/>
    <mergeCell ref="G17:H17"/>
    <mergeCell ref="I17:K17"/>
    <mergeCell ref="C18:E18"/>
    <mergeCell ref="G18:H18"/>
    <mergeCell ref="I18:K18"/>
    <mergeCell ref="C19:E19"/>
    <mergeCell ref="G19:H19"/>
    <mergeCell ref="I19:K19"/>
    <mergeCell ref="C20:E20"/>
    <mergeCell ref="G20:H20"/>
    <mergeCell ref="I20:K20"/>
    <mergeCell ref="C21:E21"/>
    <mergeCell ref="G21:H21"/>
    <mergeCell ref="I21:K21"/>
    <mergeCell ref="C22:E22"/>
    <mergeCell ref="G22:H22"/>
    <mergeCell ref="I22:K22"/>
    <mergeCell ref="C23:E23"/>
    <mergeCell ref="G23:H23"/>
    <mergeCell ref="I23:K23"/>
    <mergeCell ref="C24:E24"/>
    <mergeCell ref="G24:H24"/>
    <mergeCell ref="I24:K24"/>
    <mergeCell ref="C25:E25"/>
    <mergeCell ref="G25:H25"/>
    <mergeCell ref="I25:K25"/>
    <mergeCell ref="C28:E28"/>
    <mergeCell ref="G28:H28"/>
    <mergeCell ref="I28:K28"/>
    <mergeCell ref="C29:E29"/>
    <mergeCell ref="G29:H29"/>
    <mergeCell ref="I29:K29"/>
    <mergeCell ref="C30:E30"/>
    <mergeCell ref="G30:H30"/>
    <mergeCell ref="I30:K30"/>
    <mergeCell ref="C31:E31"/>
    <mergeCell ref="G31:H31"/>
    <mergeCell ref="I31:K31"/>
    <mergeCell ref="C32:E32"/>
    <mergeCell ref="G32:H32"/>
    <mergeCell ref="I32:K32"/>
    <mergeCell ref="C33:E33"/>
    <mergeCell ref="G33:H33"/>
    <mergeCell ref="I33:K33"/>
    <mergeCell ref="C34:E34"/>
    <mergeCell ref="G34:H34"/>
    <mergeCell ref="I34:K34"/>
    <mergeCell ref="C37:E37"/>
    <mergeCell ref="G37:H37"/>
    <mergeCell ref="I37:K37"/>
    <mergeCell ref="C35:E35"/>
    <mergeCell ref="G35:H35"/>
    <mergeCell ref="I35:K35"/>
    <mergeCell ref="C36:E36"/>
    <mergeCell ref="G36:H36"/>
    <mergeCell ref="I36:K36"/>
  </mergeCells>
  <pageMargins left="0.2" right="0.2" top="0.2" bottom="0.2" header="0.2" footer="0.2"/>
  <pageSetup scale="9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39"/>
  <sheetViews>
    <sheetView showGridLines="0" workbookViewId="0">
      <selection activeCell="B2" sqref="B2:H37"/>
    </sheetView>
  </sheetViews>
  <sheetFormatPr defaultRowHeight="15" x14ac:dyDescent="0.25"/>
  <cols>
    <col min="1" max="1" width="6.28515625" customWidth="1"/>
    <col min="2" max="2" width="13.7109375" customWidth="1"/>
    <col min="3" max="3" width="9.28515625" customWidth="1"/>
    <col min="4" max="4" width="2.85546875" customWidth="1"/>
    <col min="5" max="5" width="4.5703125" customWidth="1"/>
    <col min="6" max="6" width="16.7109375" customWidth="1"/>
    <col min="7" max="7" width="20.5703125" customWidth="1"/>
    <col min="8" max="8" width="10.7109375" customWidth="1"/>
  </cols>
  <sheetData>
    <row r="1" spans="2:8" ht="4.9000000000000004" customHeight="1" x14ac:dyDescent="0.25"/>
    <row r="2" spans="2:8" ht="18" customHeight="1" x14ac:dyDescent="0.25">
      <c r="D2" s="108" t="s">
        <v>55</v>
      </c>
      <c r="E2" s="117"/>
      <c r="F2" s="117"/>
      <c r="G2" s="117"/>
      <c r="H2" s="117"/>
    </row>
    <row r="3" spans="2:8" ht="18" customHeight="1" x14ac:dyDescent="0.25">
      <c r="E3" s="124" t="s">
        <v>191</v>
      </c>
      <c r="F3" s="117"/>
      <c r="G3" s="117"/>
    </row>
    <row r="4" spans="2:8" x14ac:dyDescent="0.25">
      <c r="B4" s="3" t="s">
        <v>57</v>
      </c>
      <c r="C4" s="125" t="s">
        <v>21</v>
      </c>
      <c r="D4" s="120"/>
      <c r="E4" s="121"/>
      <c r="F4" s="4" t="s">
        <v>27</v>
      </c>
    </row>
    <row r="5" spans="2:8" x14ac:dyDescent="0.25">
      <c r="B5" s="5" t="s">
        <v>60</v>
      </c>
      <c r="C5" s="123" t="s">
        <v>82</v>
      </c>
      <c r="D5" s="117"/>
      <c r="E5" s="118"/>
      <c r="F5" s="6" t="s">
        <v>133</v>
      </c>
    </row>
    <row r="6" spans="2:8" x14ac:dyDescent="0.25">
      <c r="B6" s="5" t="s">
        <v>66</v>
      </c>
      <c r="C6" s="123" t="s">
        <v>65</v>
      </c>
      <c r="D6" s="117"/>
      <c r="E6" s="118"/>
      <c r="F6" s="6" t="s">
        <v>65</v>
      </c>
    </row>
    <row r="7" spans="2:8" x14ac:dyDescent="0.25">
      <c r="B7" s="5" t="s">
        <v>67</v>
      </c>
      <c r="C7" s="123" t="s">
        <v>192</v>
      </c>
      <c r="D7" s="117"/>
      <c r="E7" s="118"/>
      <c r="F7" s="6" t="s">
        <v>193</v>
      </c>
    </row>
    <row r="8" spans="2:8" x14ac:dyDescent="0.25">
      <c r="B8" s="5" t="s">
        <v>72</v>
      </c>
      <c r="C8" s="123" t="s">
        <v>62</v>
      </c>
      <c r="D8" s="117"/>
      <c r="E8" s="118"/>
      <c r="F8" s="6" t="s">
        <v>132</v>
      </c>
    </row>
    <row r="9" spans="2:8" x14ac:dyDescent="0.25">
      <c r="B9" s="5" t="s">
        <v>75</v>
      </c>
      <c r="C9" s="123" t="s">
        <v>65</v>
      </c>
      <c r="D9" s="117"/>
      <c r="E9" s="118"/>
      <c r="F9" s="6" t="s">
        <v>65</v>
      </c>
    </row>
    <row r="10" spans="2:8" ht="27" x14ac:dyDescent="0.25">
      <c r="B10" s="5" t="s">
        <v>76</v>
      </c>
      <c r="C10" s="123" t="s">
        <v>73</v>
      </c>
      <c r="D10" s="117"/>
      <c r="E10" s="118"/>
      <c r="F10" s="6" t="s">
        <v>194</v>
      </c>
    </row>
    <row r="11" spans="2:8" x14ac:dyDescent="0.25">
      <c r="B11" s="5" t="s">
        <v>79</v>
      </c>
      <c r="C11" s="123" t="s">
        <v>65</v>
      </c>
      <c r="D11" s="117"/>
      <c r="E11" s="118"/>
      <c r="F11" s="6" t="s">
        <v>61</v>
      </c>
    </row>
    <row r="12" spans="2:8" x14ac:dyDescent="0.25">
      <c r="B12" s="5" t="s">
        <v>81</v>
      </c>
      <c r="C12" s="123" t="s">
        <v>62</v>
      </c>
      <c r="D12" s="117"/>
      <c r="E12" s="118"/>
      <c r="F12" s="6" t="s">
        <v>73</v>
      </c>
    </row>
    <row r="13" spans="2:8" x14ac:dyDescent="0.25">
      <c r="B13" s="7" t="s">
        <v>31</v>
      </c>
      <c r="C13" s="122">
        <v>31</v>
      </c>
      <c r="D13" s="114"/>
      <c r="E13" s="115"/>
      <c r="F13" s="8">
        <v>91</v>
      </c>
    </row>
    <row r="14" spans="2:8" ht="0" hidden="1" customHeight="1" x14ac:dyDescent="0.25"/>
    <row r="15" spans="2:8" ht="5.0999999999999996" customHeight="1" x14ac:dyDescent="0.25"/>
    <row r="16" spans="2:8" x14ac:dyDescent="0.25">
      <c r="B16" s="3" t="s">
        <v>85</v>
      </c>
      <c r="C16" s="119" t="s">
        <v>21</v>
      </c>
      <c r="D16" s="120"/>
      <c r="E16" s="121"/>
      <c r="F16" s="1" t="s">
        <v>27</v>
      </c>
    </row>
    <row r="17" spans="2:6" x14ac:dyDescent="0.25">
      <c r="B17" s="5" t="s">
        <v>60</v>
      </c>
      <c r="C17" s="116" t="s">
        <v>195</v>
      </c>
      <c r="D17" s="117"/>
      <c r="E17" s="118"/>
      <c r="F17" s="9" t="s">
        <v>196</v>
      </c>
    </row>
    <row r="18" spans="2:6" x14ac:dyDescent="0.25">
      <c r="B18" s="5" t="s">
        <v>66</v>
      </c>
      <c r="C18" s="116" t="s">
        <v>65</v>
      </c>
      <c r="D18" s="117"/>
      <c r="E18" s="118"/>
      <c r="F18" s="9" t="s">
        <v>65</v>
      </c>
    </row>
    <row r="19" spans="2:6" x14ac:dyDescent="0.25">
      <c r="B19" s="5" t="s">
        <v>67</v>
      </c>
      <c r="C19" s="116" t="s">
        <v>197</v>
      </c>
      <c r="D19" s="117"/>
      <c r="E19" s="118"/>
      <c r="F19" s="9" t="s">
        <v>198</v>
      </c>
    </row>
    <row r="20" spans="2:6" x14ac:dyDescent="0.25">
      <c r="B20" s="5" t="s">
        <v>72</v>
      </c>
      <c r="C20" s="116" t="s">
        <v>199</v>
      </c>
      <c r="D20" s="117"/>
      <c r="E20" s="118"/>
      <c r="F20" s="9" t="s">
        <v>200</v>
      </c>
    </row>
    <row r="21" spans="2:6" x14ac:dyDescent="0.25">
      <c r="B21" s="5" t="s">
        <v>75</v>
      </c>
      <c r="C21" s="116" t="s">
        <v>65</v>
      </c>
      <c r="D21" s="117"/>
      <c r="E21" s="118"/>
      <c r="F21" s="9" t="s">
        <v>65</v>
      </c>
    </row>
    <row r="22" spans="2:6" ht="27" x14ac:dyDescent="0.25">
      <c r="B22" s="5" t="s">
        <v>76</v>
      </c>
      <c r="C22" s="116" t="s">
        <v>201</v>
      </c>
      <c r="D22" s="117"/>
      <c r="E22" s="118"/>
      <c r="F22" s="9" t="s">
        <v>202</v>
      </c>
    </row>
    <row r="23" spans="2:6" x14ac:dyDescent="0.25">
      <c r="B23" s="5" t="s">
        <v>79</v>
      </c>
      <c r="C23" s="116" t="s">
        <v>65</v>
      </c>
      <c r="D23" s="117"/>
      <c r="E23" s="118"/>
      <c r="F23" s="9" t="s">
        <v>203</v>
      </c>
    </row>
    <row r="24" spans="2:6" x14ac:dyDescent="0.25">
      <c r="B24" s="5" t="s">
        <v>81</v>
      </c>
      <c r="C24" s="116" t="s">
        <v>204</v>
      </c>
      <c r="D24" s="117"/>
      <c r="E24" s="118"/>
      <c r="F24" s="9" t="s">
        <v>205</v>
      </c>
    </row>
    <row r="25" spans="2:6" x14ac:dyDescent="0.25">
      <c r="B25" s="7" t="s">
        <v>31</v>
      </c>
      <c r="C25" s="113">
        <v>7514852</v>
      </c>
      <c r="D25" s="114"/>
      <c r="E25" s="115"/>
      <c r="F25" s="2">
        <v>15367778</v>
      </c>
    </row>
    <row r="26" spans="2:6" ht="0" hidden="1" customHeight="1" x14ac:dyDescent="0.25"/>
    <row r="27" spans="2:6" ht="5.0999999999999996" customHeight="1" x14ac:dyDescent="0.25"/>
    <row r="28" spans="2:6" x14ac:dyDescent="0.25">
      <c r="B28" s="3" t="s">
        <v>107</v>
      </c>
      <c r="C28" s="119" t="s">
        <v>21</v>
      </c>
      <c r="D28" s="120"/>
      <c r="E28" s="121"/>
      <c r="F28" s="1" t="s">
        <v>27</v>
      </c>
    </row>
    <row r="29" spans="2:6" x14ac:dyDescent="0.25">
      <c r="B29" s="5" t="s">
        <v>60</v>
      </c>
      <c r="C29" s="116" t="s">
        <v>206</v>
      </c>
      <c r="D29" s="117"/>
      <c r="E29" s="118"/>
      <c r="F29" s="9" t="s">
        <v>207</v>
      </c>
    </row>
    <row r="30" spans="2:6" x14ac:dyDescent="0.25">
      <c r="B30" s="5" t="s">
        <v>66</v>
      </c>
      <c r="C30" s="116" t="s">
        <v>65</v>
      </c>
      <c r="D30" s="117"/>
      <c r="E30" s="118"/>
      <c r="F30" s="9" t="s">
        <v>65</v>
      </c>
    </row>
    <row r="31" spans="2:6" x14ac:dyDescent="0.25">
      <c r="B31" s="5" t="s">
        <v>67</v>
      </c>
      <c r="C31" s="116" t="s">
        <v>208</v>
      </c>
      <c r="D31" s="117"/>
      <c r="E31" s="118"/>
      <c r="F31" s="9" t="s">
        <v>209</v>
      </c>
    </row>
    <row r="32" spans="2:6" x14ac:dyDescent="0.25">
      <c r="B32" s="5" t="s">
        <v>72</v>
      </c>
      <c r="C32" s="116" t="s">
        <v>210</v>
      </c>
      <c r="D32" s="117"/>
      <c r="E32" s="118"/>
      <c r="F32" s="9" t="s">
        <v>211</v>
      </c>
    </row>
    <row r="33" spans="2:6" x14ac:dyDescent="0.25">
      <c r="B33" s="5" t="s">
        <v>75</v>
      </c>
      <c r="C33" s="116" t="s">
        <v>65</v>
      </c>
      <c r="D33" s="117"/>
      <c r="E33" s="118"/>
      <c r="F33" s="9" t="s">
        <v>65</v>
      </c>
    </row>
    <row r="34" spans="2:6" ht="27" x14ac:dyDescent="0.25">
      <c r="B34" s="5" t="s">
        <v>76</v>
      </c>
      <c r="C34" s="116" t="s">
        <v>212</v>
      </c>
      <c r="D34" s="117"/>
      <c r="E34" s="118"/>
      <c r="F34" s="9" t="s">
        <v>213</v>
      </c>
    </row>
    <row r="35" spans="2:6" x14ac:dyDescent="0.25">
      <c r="B35" s="5" t="s">
        <v>79</v>
      </c>
      <c r="C35" s="116" t="s">
        <v>65</v>
      </c>
      <c r="D35" s="117"/>
      <c r="E35" s="118"/>
      <c r="F35" s="9" t="s">
        <v>203</v>
      </c>
    </row>
    <row r="36" spans="2:6" x14ac:dyDescent="0.25">
      <c r="B36" s="5" t="s">
        <v>81</v>
      </c>
      <c r="C36" s="116" t="s">
        <v>214</v>
      </c>
      <c r="D36" s="117"/>
      <c r="E36" s="118"/>
      <c r="F36" s="9" t="s">
        <v>215</v>
      </c>
    </row>
    <row r="37" spans="2:6" x14ac:dyDescent="0.25">
      <c r="B37" s="7" t="s">
        <v>31</v>
      </c>
      <c r="C37" s="113">
        <v>2225483</v>
      </c>
      <c r="D37" s="114"/>
      <c r="E37" s="115"/>
      <c r="F37" s="2">
        <v>4204027</v>
      </c>
    </row>
    <row r="38" spans="2:6" ht="0" hidden="1" customHeight="1" x14ac:dyDescent="0.25"/>
    <row r="39" spans="2:6" ht="3" customHeight="1" x14ac:dyDescent="0.25"/>
  </sheetData>
  <mergeCells count="32">
    <mergeCell ref="D2:H2"/>
    <mergeCell ref="E3:G3"/>
    <mergeCell ref="C4:E4"/>
    <mergeCell ref="C5:E5"/>
    <mergeCell ref="C6:E6"/>
    <mergeCell ref="C7:E7"/>
    <mergeCell ref="C8:E8"/>
    <mergeCell ref="C9:E9"/>
    <mergeCell ref="C10:E10"/>
    <mergeCell ref="C11:E11"/>
    <mergeCell ref="C12:E12"/>
    <mergeCell ref="C13:E13"/>
    <mergeCell ref="C16:E16"/>
    <mergeCell ref="C17:E17"/>
    <mergeCell ref="C18:E18"/>
    <mergeCell ref="C19:E19"/>
    <mergeCell ref="C20:E20"/>
    <mergeCell ref="C21:E21"/>
    <mergeCell ref="C22:E22"/>
    <mergeCell ref="C23:E23"/>
    <mergeCell ref="C24:E24"/>
    <mergeCell ref="C25:E25"/>
    <mergeCell ref="C28:E28"/>
    <mergeCell ref="C29:E29"/>
    <mergeCell ref="C30:E30"/>
    <mergeCell ref="C36:E36"/>
    <mergeCell ref="C37:E37"/>
    <mergeCell ref="C31:E31"/>
    <mergeCell ref="C32:E32"/>
    <mergeCell ref="C33:E33"/>
    <mergeCell ref="C34:E34"/>
    <mergeCell ref="C35:E35"/>
  </mergeCells>
  <pageMargins left="0.2" right="0.2" top="0.2" bottom="0.2" header="0.2" footer="0.2"/>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6"/>
  <sheetViews>
    <sheetView showGridLines="0" topLeftCell="A12" workbookViewId="0">
      <selection activeCell="C21" sqref="C21"/>
    </sheetView>
  </sheetViews>
  <sheetFormatPr defaultRowHeight="15" x14ac:dyDescent="0.25"/>
  <cols>
    <col min="1" max="1" width="32.85546875" customWidth="1"/>
    <col min="2" max="2" width="15.140625" customWidth="1"/>
    <col min="3" max="3" width="20.5703125" customWidth="1"/>
    <col min="4" max="4" width="10.7109375" customWidth="1"/>
    <col min="5" max="5" width="9.85546875" customWidth="1"/>
    <col min="6" max="6" width="11" customWidth="1"/>
    <col min="7" max="7" width="9.5703125" customWidth="1"/>
  </cols>
  <sheetData>
    <row r="1" spans="1:7" ht="2.1" customHeight="1" x14ac:dyDescent="0.25"/>
    <row r="2" spans="1:7" ht="3" customHeight="1" x14ac:dyDescent="0.25"/>
    <row r="3" spans="1:7" ht="4.1500000000000004" customHeight="1" x14ac:dyDescent="0.25"/>
    <row r="4" spans="1:7" ht="18" customHeight="1" x14ac:dyDescent="0.25">
      <c r="B4" s="108" t="s">
        <v>216</v>
      </c>
      <c r="C4" s="117"/>
      <c r="D4" s="117"/>
    </row>
    <row r="5" spans="1:7" ht="5.0999999999999996" customHeight="1" x14ac:dyDescent="0.25"/>
    <row r="6" spans="1:7" x14ac:dyDescent="0.25">
      <c r="A6" s="131" t="s">
        <v>56</v>
      </c>
      <c r="B6" s="120"/>
      <c r="C6" s="10" t="s">
        <v>57</v>
      </c>
      <c r="D6" s="132" t="s">
        <v>217</v>
      </c>
      <c r="E6" s="120"/>
      <c r="F6" s="133" t="s">
        <v>107</v>
      </c>
      <c r="G6" s="121"/>
    </row>
    <row r="7" spans="1:7" x14ac:dyDescent="0.25">
      <c r="A7" s="134" t="s">
        <v>7</v>
      </c>
      <c r="B7" s="114"/>
      <c r="C7" s="11">
        <v>1299</v>
      </c>
      <c r="D7" s="129">
        <v>134541486</v>
      </c>
      <c r="E7" s="114"/>
      <c r="F7" s="130">
        <v>12882521</v>
      </c>
      <c r="G7" s="115"/>
    </row>
    <row r="8" spans="1:7" x14ac:dyDescent="0.25">
      <c r="A8" s="134" t="s">
        <v>13</v>
      </c>
      <c r="B8" s="114"/>
      <c r="C8" s="11">
        <v>1411</v>
      </c>
      <c r="D8" s="129">
        <v>114442840</v>
      </c>
      <c r="E8" s="114"/>
      <c r="F8" s="130">
        <v>10267342</v>
      </c>
      <c r="G8" s="115"/>
    </row>
    <row r="9" spans="1:7" x14ac:dyDescent="0.25">
      <c r="A9" s="134" t="s">
        <v>25</v>
      </c>
      <c r="B9" s="114"/>
      <c r="C9" s="11">
        <v>1701</v>
      </c>
      <c r="D9" s="129">
        <v>213220010</v>
      </c>
      <c r="E9" s="114"/>
      <c r="F9" s="130">
        <v>21595565</v>
      </c>
      <c r="G9" s="115"/>
    </row>
    <row r="10" spans="1:7" x14ac:dyDescent="0.25">
      <c r="A10" s="134" t="s">
        <v>19</v>
      </c>
      <c r="B10" s="114"/>
      <c r="C10" s="11">
        <v>1674</v>
      </c>
      <c r="D10" s="129">
        <v>249469375</v>
      </c>
      <c r="E10" s="114"/>
      <c r="F10" s="130">
        <v>24699522</v>
      </c>
      <c r="G10" s="115"/>
    </row>
    <row r="11" spans="1:7" ht="17.100000000000001" customHeight="1" x14ac:dyDescent="0.25"/>
    <row r="12" spans="1:7" x14ac:dyDescent="0.25">
      <c r="A12" s="131" t="s">
        <v>127</v>
      </c>
      <c r="B12" s="120"/>
      <c r="C12" s="10" t="s">
        <v>57</v>
      </c>
      <c r="D12" s="132" t="s">
        <v>217</v>
      </c>
      <c r="E12" s="120"/>
      <c r="F12" s="133" t="s">
        <v>107</v>
      </c>
      <c r="G12" s="121"/>
    </row>
    <row r="13" spans="1:7" x14ac:dyDescent="0.25">
      <c r="A13" s="134" t="s">
        <v>9</v>
      </c>
      <c r="B13" s="114"/>
      <c r="C13" s="11">
        <v>960</v>
      </c>
      <c r="D13" s="129">
        <v>130011358</v>
      </c>
      <c r="E13" s="114"/>
      <c r="F13" s="130">
        <v>13118458</v>
      </c>
      <c r="G13" s="115"/>
    </row>
    <row r="14" spans="1:7" x14ac:dyDescent="0.25">
      <c r="A14" s="134" t="s">
        <v>11</v>
      </c>
      <c r="B14" s="114"/>
      <c r="C14" s="11">
        <v>918</v>
      </c>
      <c r="D14" s="129">
        <v>67601722</v>
      </c>
      <c r="E14" s="114"/>
      <c r="F14" s="130">
        <v>6406186</v>
      </c>
      <c r="G14" s="115"/>
    </row>
    <row r="15" spans="1:7" x14ac:dyDescent="0.25">
      <c r="A15" s="134" t="s">
        <v>17</v>
      </c>
      <c r="B15" s="114"/>
      <c r="C15" s="11">
        <v>735</v>
      </c>
      <c r="D15" s="129">
        <v>67859403</v>
      </c>
      <c r="E15" s="114"/>
      <c r="F15" s="130">
        <v>5978661</v>
      </c>
      <c r="G15" s="115"/>
    </row>
    <row r="16" spans="1:7" x14ac:dyDescent="0.25">
      <c r="A16" s="134" t="s">
        <v>15</v>
      </c>
      <c r="B16" s="114"/>
      <c r="C16" s="11">
        <v>1060</v>
      </c>
      <c r="D16" s="129">
        <v>157442090</v>
      </c>
      <c r="E16" s="114"/>
      <c r="F16" s="130">
        <v>16143390</v>
      </c>
      <c r="G16" s="115"/>
    </row>
    <row r="17" spans="1:7" x14ac:dyDescent="0.25">
      <c r="A17" s="134" t="s">
        <v>29</v>
      </c>
      <c r="B17" s="114"/>
      <c r="C17" s="11">
        <v>617</v>
      </c>
      <c r="D17" s="129">
        <v>33909441</v>
      </c>
      <c r="E17" s="114"/>
      <c r="F17" s="130">
        <v>3396376</v>
      </c>
      <c r="G17" s="115"/>
    </row>
    <row r="18" spans="1:7" x14ac:dyDescent="0.25">
      <c r="A18" s="134" t="s">
        <v>23</v>
      </c>
      <c r="B18" s="114"/>
      <c r="C18" s="11">
        <v>1340</v>
      </c>
      <c r="D18" s="129">
        <v>123416368</v>
      </c>
      <c r="E18" s="114"/>
      <c r="F18" s="130">
        <v>11398265</v>
      </c>
      <c r="G18" s="115"/>
    </row>
    <row r="19" spans="1:7" ht="16.5" customHeight="1" x14ac:dyDescent="0.25"/>
    <row r="20" spans="1:7" x14ac:dyDescent="0.25">
      <c r="A20" s="131" t="s">
        <v>218</v>
      </c>
      <c r="B20" s="120"/>
      <c r="C20" s="10" t="s">
        <v>57</v>
      </c>
      <c r="D20" s="132" t="s">
        <v>217</v>
      </c>
      <c r="E20" s="120"/>
      <c r="F20" s="133" t="s">
        <v>107</v>
      </c>
      <c r="G20" s="121"/>
    </row>
    <row r="21" spans="1:7" x14ac:dyDescent="0.25">
      <c r="A21" s="134" t="s">
        <v>27</v>
      </c>
      <c r="B21" s="135"/>
      <c r="C21" s="11">
        <v>1553</v>
      </c>
      <c r="D21" s="129">
        <v>224226883</v>
      </c>
      <c r="E21" s="114"/>
      <c r="F21" s="130">
        <v>23604967</v>
      </c>
      <c r="G21" s="115"/>
    </row>
    <row r="22" spans="1:7" x14ac:dyDescent="0.25">
      <c r="A22" s="127" t="s">
        <v>21</v>
      </c>
      <c r="B22" s="128"/>
      <c r="C22" s="11">
        <v>1274</v>
      </c>
      <c r="D22" s="129">
        <v>176891110</v>
      </c>
      <c r="E22" s="114"/>
      <c r="F22" s="130">
        <v>17698196</v>
      </c>
      <c r="G22" s="115"/>
    </row>
    <row r="23" spans="1:7" ht="25.9" customHeight="1" x14ac:dyDescent="0.25"/>
    <row r="24" spans="1:7" ht="17.45" customHeight="1" x14ac:dyDescent="0.25">
      <c r="A24" s="126" t="s">
        <v>253</v>
      </c>
      <c r="B24" s="117"/>
      <c r="C24" s="117"/>
      <c r="D24" s="117"/>
      <c r="E24" s="117"/>
      <c r="F24" s="117"/>
    </row>
    <row r="25" spans="1:7" ht="5.25" customHeight="1" x14ac:dyDescent="0.25"/>
    <row r="26" spans="1:7" ht="4.1500000000000004" customHeight="1" x14ac:dyDescent="0.25"/>
  </sheetData>
  <mergeCells count="47">
    <mergeCell ref="A8:B8"/>
    <mergeCell ref="D8:E8"/>
    <mergeCell ref="F8:G8"/>
    <mergeCell ref="B4:D4"/>
    <mergeCell ref="A6:B6"/>
    <mergeCell ref="D6:E6"/>
    <mergeCell ref="F6:G6"/>
    <mergeCell ref="A7:B7"/>
    <mergeCell ref="D7:E7"/>
    <mergeCell ref="F7:G7"/>
    <mergeCell ref="A10:B10"/>
    <mergeCell ref="D10:E10"/>
    <mergeCell ref="F10:G10"/>
    <mergeCell ref="A9:B9"/>
    <mergeCell ref="D9:E9"/>
    <mergeCell ref="F9:G9"/>
    <mergeCell ref="A14:B14"/>
    <mergeCell ref="D14:E14"/>
    <mergeCell ref="F14:G14"/>
    <mergeCell ref="A12:B12"/>
    <mergeCell ref="D12:E12"/>
    <mergeCell ref="F12:G12"/>
    <mergeCell ref="A13:B13"/>
    <mergeCell ref="D13:E13"/>
    <mergeCell ref="F13:G13"/>
    <mergeCell ref="A16:B16"/>
    <mergeCell ref="D16:E16"/>
    <mergeCell ref="F16:G16"/>
    <mergeCell ref="A15:B15"/>
    <mergeCell ref="D15:E15"/>
    <mergeCell ref="F15:G15"/>
    <mergeCell ref="A18:B18"/>
    <mergeCell ref="D18:E18"/>
    <mergeCell ref="F18:G18"/>
    <mergeCell ref="A17:B17"/>
    <mergeCell ref="D17:E17"/>
    <mergeCell ref="F17:G17"/>
    <mergeCell ref="A24:F24"/>
    <mergeCell ref="A22:B22"/>
    <mergeCell ref="D22:E22"/>
    <mergeCell ref="F22:G22"/>
    <mergeCell ref="A20:B20"/>
    <mergeCell ref="D20:E20"/>
    <mergeCell ref="F20:G20"/>
    <mergeCell ref="A21:B21"/>
    <mergeCell ref="D21:E21"/>
    <mergeCell ref="F21:G21"/>
  </mergeCells>
  <pageMargins left="0.2" right="0.2" top="0.2" bottom="0.2" header="0.2" footer="0.2"/>
  <pageSetup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2:J33"/>
  <sheetViews>
    <sheetView showGridLines="0" tabSelected="1" workbookViewId="0">
      <selection activeCell="D26" sqref="D26:F31"/>
    </sheetView>
  </sheetViews>
  <sheetFormatPr defaultRowHeight="15" x14ac:dyDescent="0.25"/>
  <cols>
    <col min="1" max="1" width="23.140625" customWidth="1"/>
    <col min="2" max="2" width="6.85546875" customWidth="1"/>
    <col min="3" max="3" width="7.7109375" customWidth="1"/>
    <col min="4" max="4" width="17.42578125" customWidth="1"/>
    <col min="5" max="5" width="6.5703125" customWidth="1"/>
    <col min="6" max="6" width="16.42578125" bestFit="1" customWidth="1"/>
    <col min="7" max="7" width="6.7109375" customWidth="1"/>
    <col min="8" max="8" width="18.42578125" bestFit="1" customWidth="1"/>
    <col min="9" max="9" width="3.42578125" customWidth="1"/>
    <col min="10" max="10" width="24" customWidth="1"/>
  </cols>
  <sheetData>
    <row r="2" spans="1:8" ht="15" customHeight="1" x14ac:dyDescent="0.25">
      <c r="A2" s="112" t="s">
        <v>47</v>
      </c>
      <c r="B2" s="112"/>
      <c r="C2" s="112"/>
      <c r="D2" s="112"/>
      <c r="E2" s="112"/>
      <c r="F2" s="112"/>
      <c r="G2" s="112"/>
      <c r="H2" s="112"/>
    </row>
    <row r="4" spans="1:8" ht="15" customHeight="1" x14ac:dyDescent="0.25">
      <c r="A4" s="108" t="s">
        <v>219</v>
      </c>
      <c r="B4" s="108"/>
      <c r="C4" s="108"/>
      <c r="D4" s="108"/>
      <c r="E4" s="108"/>
      <c r="F4" s="108"/>
      <c r="G4" s="108"/>
      <c r="H4" s="108"/>
    </row>
    <row r="6" spans="1:8" x14ac:dyDescent="0.25">
      <c r="A6" s="57" t="s">
        <v>220</v>
      </c>
      <c r="B6" s="58"/>
      <c r="C6" s="58"/>
      <c r="D6" s="53" t="s">
        <v>254</v>
      </c>
      <c r="E6" s="54"/>
      <c r="F6" s="53" t="s">
        <v>255</v>
      </c>
      <c r="G6" s="55"/>
      <c r="H6" s="56" t="s">
        <v>4</v>
      </c>
    </row>
    <row r="7" spans="1:8" x14ac:dyDescent="0.25">
      <c r="A7" s="59" t="s">
        <v>7</v>
      </c>
      <c r="B7" s="13"/>
      <c r="C7" s="13"/>
      <c r="D7" s="140">
        <v>153319262.44</v>
      </c>
      <c r="E7" s="141"/>
      <c r="F7" s="140">
        <v>12733897.52</v>
      </c>
      <c r="G7" s="141"/>
      <c r="H7" s="142">
        <v>1209720.26</v>
      </c>
    </row>
    <row r="8" spans="1:8" x14ac:dyDescent="0.25">
      <c r="A8" s="59" t="s">
        <v>9</v>
      </c>
      <c r="B8" s="13"/>
      <c r="C8" s="13"/>
      <c r="D8" s="140">
        <v>2164372.2000000002</v>
      </c>
      <c r="E8" s="141"/>
      <c r="F8" s="140">
        <v>164005.99</v>
      </c>
      <c r="G8" s="141"/>
      <c r="H8" s="142">
        <v>15580.57</v>
      </c>
    </row>
    <row r="9" spans="1:8" x14ac:dyDescent="0.25">
      <c r="A9" s="59" t="s">
        <v>11</v>
      </c>
      <c r="B9" s="13"/>
      <c r="C9" s="13"/>
      <c r="D9" s="140">
        <v>44362882.390000001</v>
      </c>
      <c r="E9" s="141"/>
      <c r="F9" s="140">
        <v>4657711.49</v>
      </c>
      <c r="G9" s="141"/>
      <c r="H9" s="142">
        <v>442482.59</v>
      </c>
    </row>
    <row r="10" spans="1:8" x14ac:dyDescent="0.25">
      <c r="A10" s="59" t="s">
        <v>13</v>
      </c>
      <c r="B10" s="13"/>
      <c r="C10" s="13"/>
      <c r="D10" s="140">
        <v>135737690.66999999</v>
      </c>
      <c r="E10" s="141"/>
      <c r="F10" s="140">
        <v>18589218.949999999</v>
      </c>
      <c r="G10" s="141"/>
      <c r="H10" s="142">
        <v>1765975.82</v>
      </c>
    </row>
    <row r="11" spans="1:8" x14ac:dyDescent="0.25">
      <c r="A11" s="59" t="s">
        <v>15</v>
      </c>
      <c r="B11" s="13"/>
      <c r="C11" s="13"/>
      <c r="D11" s="140">
        <v>3739932.19</v>
      </c>
      <c r="E11" s="141"/>
      <c r="F11" s="140">
        <v>0</v>
      </c>
      <c r="G11" s="141"/>
      <c r="H11" s="142">
        <v>0</v>
      </c>
    </row>
    <row r="12" spans="1:8" x14ac:dyDescent="0.25">
      <c r="A12" s="59" t="s">
        <v>17</v>
      </c>
      <c r="B12" s="13"/>
      <c r="C12" s="13"/>
      <c r="D12" s="140">
        <v>11817948.42</v>
      </c>
      <c r="E12" s="141"/>
      <c r="F12" s="140">
        <v>650504.36</v>
      </c>
      <c r="G12" s="141"/>
      <c r="H12" s="142">
        <v>61797.919999999998</v>
      </c>
    </row>
    <row r="13" spans="1:8" ht="15" customHeight="1" x14ac:dyDescent="0.25">
      <c r="A13" s="59" t="s">
        <v>19</v>
      </c>
      <c r="B13" s="13"/>
      <c r="C13" s="13"/>
      <c r="D13" s="140">
        <v>10052019.4</v>
      </c>
      <c r="E13" s="141"/>
      <c r="F13" s="140">
        <v>756364.6</v>
      </c>
      <c r="G13" s="141"/>
      <c r="H13" s="142">
        <v>71854.63</v>
      </c>
    </row>
    <row r="14" spans="1:8" x14ac:dyDescent="0.25">
      <c r="A14" s="59" t="s">
        <v>21</v>
      </c>
      <c r="B14" s="13"/>
      <c r="C14" s="13"/>
      <c r="D14" s="140">
        <v>36461550.789999999</v>
      </c>
      <c r="E14" s="141"/>
      <c r="F14" s="140">
        <v>3166716.85</v>
      </c>
      <c r="G14" s="141"/>
      <c r="H14" s="142">
        <v>300838.13</v>
      </c>
    </row>
    <row r="15" spans="1:8" x14ac:dyDescent="0.25">
      <c r="A15" s="59" t="s">
        <v>23</v>
      </c>
      <c r="B15" s="13"/>
      <c r="C15" s="13"/>
      <c r="D15" s="140">
        <v>36573811.619999997</v>
      </c>
      <c r="E15" s="141"/>
      <c r="F15" s="140">
        <v>4054383.24</v>
      </c>
      <c r="G15" s="141"/>
      <c r="H15" s="142">
        <v>385166.4</v>
      </c>
    </row>
    <row r="16" spans="1:8" x14ac:dyDescent="0.25">
      <c r="A16" s="59" t="s">
        <v>25</v>
      </c>
      <c r="B16" s="13"/>
      <c r="C16" s="13"/>
      <c r="D16" s="140">
        <f>2487514.14+495048.46</f>
        <v>2982562.6</v>
      </c>
      <c r="E16" s="141"/>
      <c r="F16" s="140">
        <v>476929.59</v>
      </c>
      <c r="G16" s="141"/>
      <c r="H16" s="142">
        <v>45308.29</v>
      </c>
    </row>
    <row r="17" spans="1:10" x14ac:dyDescent="0.25">
      <c r="A17" s="59" t="s">
        <v>27</v>
      </c>
      <c r="B17" s="13"/>
      <c r="C17" s="13"/>
      <c r="D17" s="140">
        <v>4888319.22</v>
      </c>
      <c r="E17" s="141"/>
      <c r="F17" s="140">
        <v>994289.7</v>
      </c>
      <c r="G17" s="141"/>
      <c r="H17" s="142">
        <v>94457.52</v>
      </c>
    </row>
    <row r="18" spans="1:10" x14ac:dyDescent="0.25">
      <c r="A18" s="59" t="s">
        <v>29</v>
      </c>
      <c r="B18" s="13"/>
      <c r="C18" s="13"/>
      <c r="D18" s="140">
        <v>4148041.67</v>
      </c>
      <c r="E18" s="141"/>
      <c r="F18" s="140">
        <v>688552.52</v>
      </c>
      <c r="G18" s="141"/>
      <c r="H18" s="142">
        <v>65412.49</v>
      </c>
    </row>
    <row r="19" spans="1:10" x14ac:dyDescent="0.25">
      <c r="A19" s="60" t="s">
        <v>31</v>
      </c>
      <c r="B19" s="61"/>
      <c r="C19" s="61"/>
      <c r="D19" s="143">
        <f>SUM(D7:D18)</f>
        <v>446248393.61000001</v>
      </c>
      <c r="E19" s="144"/>
      <c r="F19" s="143">
        <f>SUM(F7:F18)</f>
        <v>46932574.810000017</v>
      </c>
      <c r="G19" s="144"/>
      <c r="H19" s="145">
        <f>SUM(H7:H18)</f>
        <v>4458594.62</v>
      </c>
    </row>
    <row r="20" spans="1:10" ht="54.75" customHeight="1" x14ac:dyDescent="0.25">
      <c r="A20" s="137" t="s">
        <v>257</v>
      </c>
      <c r="B20" s="137"/>
      <c r="C20" s="137"/>
      <c r="D20" s="137"/>
      <c r="E20" s="137"/>
      <c r="F20" s="137"/>
      <c r="G20" s="137"/>
      <c r="H20" s="137"/>
    </row>
    <row r="21" spans="1:10" ht="15" customHeight="1" x14ac:dyDescent="0.25">
      <c r="A21" s="67" t="s">
        <v>258</v>
      </c>
      <c r="B21" s="68"/>
      <c r="C21" s="68"/>
      <c r="D21" s="68"/>
      <c r="E21" s="68"/>
      <c r="F21" s="68"/>
      <c r="G21" s="68"/>
      <c r="H21" s="68"/>
      <c r="I21" s="13"/>
      <c r="J21" s="13"/>
    </row>
    <row r="22" spans="1:10" x14ac:dyDescent="0.25">
      <c r="A22" s="67" t="s">
        <v>259</v>
      </c>
      <c r="B22" s="68"/>
      <c r="C22" s="68"/>
      <c r="D22" s="68"/>
      <c r="E22" s="68"/>
      <c r="F22" s="68"/>
      <c r="G22" s="68"/>
      <c r="H22" s="68"/>
    </row>
    <row r="23" spans="1:10" ht="15" customHeight="1" x14ac:dyDescent="0.25">
      <c r="A23" s="12"/>
      <c r="B23" s="13"/>
      <c r="C23" s="13"/>
      <c r="D23" s="13"/>
      <c r="E23" s="13"/>
      <c r="F23" s="13"/>
      <c r="G23" s="13"/>
      <c r="H23" s="13"/>
      <c r="I23" s="13"/>
      <c r="J23" s="13"/>
    </row>
    <row r="25" spans="1:10" ht="15" customHeight="1" x14ac:dyDescent="0.25">
      <c r="A25" s="104" t="s">
        <v>264</v>
      </c>
      <c r="B25" s="63"/>
      <c r="C25" s="63"/>
      <c r="D25" s="62" t="s">
        <v>223</v>
      </c>
      <c r="F25" s="62" t="s">
        <v>224</v>
      </c>
      <c r="G25" s="63"/>
      <c r="H25" s="63"/>
      <c r="J25" s="63"/>
    </row>
    <row r="26" spans="1:10" x14ac:dyDescent="0.25">
      <c r="A26" s="64" t="s">
        <v>225</v>
      </c>
      <c r="B26" s="65"/>
      <c r="C26" s="65"/>
      <c r="D26" s="146">
        <v>168582722.08000001</v>
      </c>
      <c r="E26" s="147"/>
      <c r="F26" s="148">
        <v>342951889.68000001</v>
      </c>
      <c r="G26" s="13"/>
      <c r="H26" s="13"/>
      <c r="J26" s="63"/>
    </row>
    <row r="27" spans="1:10" x14ac:dyDescent="0.25">
      <c r="A27" s="66" t="s">
        <v>226</v>
      </c>
      <c r="B27" s="13"/>
      <c r="C27" s="13"/>
      <c r="D27" s="149">
        <v>57098504.810000002</v>
      </c>
      <c r="E27" s="150"/>
      <c r="F27" s="151">
        <v>95955588.230000004</v>
      </c>
      <c r="G27" s="13"/>
      <c r="H27" s="13"/>
      <c r="J27" s="63"/>
    </row>
    <row r="28" spans="1:10" x14ac:dyDescent="0.25">
      <c r="A28" s="66" t="s">
        <v>227</v>
      </c>
      <c r="B28" s="13"/>
      <c r="C28" s="13"/>
      <c r="D28" s="149">
        <v>32451491.359999999</v>
      </c>
      <c r="E28" s="150"/>
      <c r="F28" s="151">
        <v>239186833.75999999</v>
      </c>
      <c r="G28" s="13"/>
      <c r="H28" s="13"/>
      <c r="J28" s="63"/>
    </row>
    <row r="29" spans="1:10" x14ac:dyDescent="0.25">
      <c r="A29" s="66" t="s">
        <v>228</v>
      </c>
      <c r="B29" s="13"/>
      <c r="C29" s="13"/>
      <c r="D29" s="149">
        <v>126222253.63</v>
      </c>
      <c r="E29" s="150"/>
      <c r="F29" s="151">
        <v>353142293.63</v>
      </c>
      <c r="G29" s="13"/>
      <c r="H29" s="13"/>
      <c r="J29" s="63"/>
    </row>
    <row r="30" spans="1:10" x14ac:dyDescent="0.25">
      <c r="A30" s="66" t="s">
        <v>222</v>
      </c>
      <c r="B30" s="13"/>
      <c r="C30" s="13"/>
      <c r="D30" s="149">
        <v>61399551.5</v>
      </c>
      <c r="E30" s="150"/>
      <c r="F30" s="151">
        <v>235503245.19</v>
      </c>
      <c r="G30" s="13"/>
      <c r="H30" s="13"/>
      <c r="J30" s="63"/>
    </row>
    <row r="31" spans="1:10" x14ac:dyDescent="0.25">
      <c r="A31" s="60" t="s">
        <v>31</v>
      </c>
      <c r="B31" s="61"/>
      <c r="C31" s="61"/>
      <c r="D31" s="152">
        <v>445754523.38</v>
      </c>
      <c r="E31" s="153"/>
      <c r="F31" s="154">
        <v>1266739850.49</v>
      </c>
      <c r="G31" s="63"/>
      <c r="H31" s="63"/>
      <c r="J31" s="63"/>
    </row>
    <row r="33" spans="1:10" ht="36.75" customHeight="1" x14ac:dyDescent="0.25">
      <c r="A33" s="136" t="s">
        <v>256</v>
      </c>
      <c r="B33" s="136"/>
      <c r="C33" s="136"/>
      <c r="D33" s="136"/>
      <c r="E33" s="136"/>
      <c r="F33" s="136"/>
      <c r="G33" s="136"/>
      <c r="H33" s="136"/>
      <c r="I33" s="13"/>
      <c r="J33" s="13"/>
    </row>
  </sheetData>
  <mergeCells count="4">
    <mergeCell ref="A2:H2"/>
    <mergeCell ref="A4:H4"/>
    <mergeCell ref="A33:H33"/>
    <mergeCell ref="A20:H20"/>
  </mergeCells>
  <pageMargins left="0.2" right="0.2" top="0.2" bottom="0.2" header="0.2" footer="0.2"/>
  <pageSetup scale="99"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7E59B-0208-4045-9B5D-6B8BDD5A8924}">
  <sheetPr>
    <pageSetUpPr fitToPage="1"/>
  </sheetPr>
  <dimension ref="A1:S43"/>
  <sheetViews>
    <sheetView showGridLines="0" zoomScaleNormal="100" workbookViewId="0">
      <selection activeCell="I38" sqref="I38"/>
    </sheetView>
  </sheetViews>
  <sheetFormatPr defaultRowHeight="15" x14ac:dyDescent="0.25"/>
  <cols>
    <col min="1" max="1" width="30" style="68" bestFit="1" customWidth="1"/>
    <col min="2" max="2" width="13.42578125" style="68" bestFit="1" customWidth="1"/>
    <col min="3" max="3" width="7.140625" style="68" customWidth="1"/>
    <col min="4" max="4" width="14.7109375" style="68" bestFit="1" customWidth="1"/>
    <col min="5" max="5" width="3.5703125" style="68" customWidth="1"/>
    <col min="6" max="6" width="23" style="68" bestFit="1" customWidth="1"/>
    <col min="7" max="7" width="12.28515625" style="68" bestFit="1" customWidth="1"/>
    <col min="8" max="8" width="7.140625" style="68" customWidth="1"/>
    <col min="9" max="9" width="14.7109375" style="68" bestFit="1" customWidth="1"/>
    <col min="10" max="10" width="3.5703125" style="68" customWidth="1"/>
    <col min="11" max="11" width="23.140625" style="68" bestFit="1" customWidth="1"/>
    <col min="12" max="12" width="10.85546875" style="68" bestFit="1" customWidth="1"/>
    <col min="13" max="13" width="7.140625" style="68" customWidth="1"/>
    <col min="14" max="14" width="14.7109375" style="68" bestFit="1" customWidth="1"/>
    <col min="15" max="16384" width="9.140625" style="68"/>
  </cols>
  <sheetData>
    <row r="1" spans="1:19" x14ac:dyDescent="0.25">
      <c r="A1" s="138" t="s">
        <v>47</v>
      </c>
      <c r="B1" s="138"/>
      <c r="C1" s="138"/>
      <c r="D1" s="138"/>
      <c r="E1" s="138"/>
      <c r="F1" s="138"/>
      <c r="G1" s="138"/>
      <c r="H1" s="138"/>
      <c r="I1" s="138"/>
      <c r="J1" s="138"/>
      <c r="K1" s="138"/>
      <c r="L1" s="138"/>
      <c r="M1" s="138"/>
      <c r="N1" s="138"/>
    </row>
    <row r="2" spans="1:19" x14ac:dyDescent="0.25">
      <c r="A2" s="139" t="s">
        <v>263</v>
      </c>
      <c r="B2" s="139"/>
      <c r="C2" s="139"/>
      <c r="D2" s="139"/>
      <c r="E2" s="139"/>
      <c r="F2" s="139"/>
      <c r="G2" s="139"/>
      <c r="H2" s="139"/>
      <c r="I2" s="139"/>
      <c r="J2" s="139"/>
      <c r="K2" s="139"/>
      <c r="L2" s="139"/>
      <c r="M2" s="139"/>
      <c r="N2" s="139"/>
    </row>
    <row r="4" spans="1:19" ht="15" customHeight="1" x14ac:dyDescent="0.25">
      <c r="A4" s="138" t="s">
        <v>56</v>
      </c>
      <c r="B4" s="138"/>
      <c r="C4" s="138"/>
      <c r="D4" s="138"/>
      <c r="F4" s="138" t="s">
        <v>235</v>
      </c>
      <c r="G4" s="138"/>
      <c r="H4" s="138"/>
      <c r="I4" s="138"/>
      <c r="K4" s="138" t="s">
        <v>243</v>
      </c>
      <c r="L4" s="138"/>
      <c r="M4" s="138"/>
      <c r="N4" s="138"/>
    </row>
    <row r="6" spans="1:19" ht="15" customHeight="1" x14ac:dyDescent="0.25">
      <c r="A6" s="69" t="s">
        <v>7</v>
      </c>
      <c r="B6" s="53" t="s">
        <v>254</v>
      </c>
      <c r="C6" s="53"/>
      <c r="D6" s="56" t="s">
        <v>221</v>
      </c>
      <c r="E6" s="70"/>
      <c r="F6" s="69" t="s">
        <v>9</v>
      </c>
      <c r="G6" s="71" t="s">
        <v>254</v>
      </c>
      <c r="H6" s="71"/>
      <c r="I6" s="72" t="s">
        <v>221</v>
      </c>
      <c r="J6" s="70"/>
      <c r="K6" s="69" t="s">
        <v>21</v>
      </c>
      <c r="L6" s="53" t="s">
        <v>254</v>
      </c>
      <c r="M6" s="53"/>
      <c r="N6" s="56" t="s">
        <v>221</v>
      </c>
      <c r="O6" s="70"/>
    </row>
    <row r="7" spans="1:19" x14ac:dyDescent="0.25">
      <c r="A7" s="73" t="s">
        <v>229</v>
      </c>
      <c r="B7" s="74">
        <v>148981313.71000001</v>
      </c>
      <c r="C7" s="74"/>
      <c r="D7" s="75">
        <v>12425445.35</v>
      </c>
      <c r="E7" s="76"/>
      <c r="F7" s="77" t="s">
        <v>236</v>
      </c>
      <c r="G7" s="78">
        <v>756389.95</v>
      </c>
      <c r="H7" s="78"/>
      <c r="I7" s="79">
        <v>-58477.89</v>
      </c>
      <c r="J7" s="76"/>
      <c r="K7" s="73" t="s">
        <v>245</v>
      </c>
      <c r="L7" s="99">
        <v>397012.29</v>
      </c>
      <c r="M7" s="80"/>
      <c r="N7" s="81">
        <v>43928.28</v>
      </c>
      <c r="O7" s="70"/>
    </row>
    <row r="8" spans="1:19" x14ac:dyDescent="0.25">
      <c r="A8" s="73" t="s">
        <v>231</v>
      </c>
      <c r="B8" s="74">
        <v>4337948.7300000004</v>
      </c>
      <c r="C8" s="74"/>
      <c r="D8" s="79">
        <v>308200.56</v>
      </c>
      <c r="E8" s="76"/>
      <c r="F8" s="73" t="s">
        <v>231</v>
      </c>
      <c r="G8" s="82">
        <v>1407982.25</v>
      </c>
      <c r="H8" s="83"/>
      <c r="I8" s="79">
        <v>221344.55</v>
      </c>
      <c r="J8" s="76"/>
      <c r="K8" s="73" t="s">
        <v>231</v>
      </c>
      <c r="L8" s="74">
        <v>1320940.3700000001</v>
      </c>
      <c r="M8" s="74"/>
      <c r="N8" s="84">
        <v>297577.17</v>
      </c>
      <c r="O8" s="70"/>
    </row>
    <row r="9" spans="1:19" ht="15" customHeight="1" x14ac:dyDescent="0.25">
      <c r="A9" s="73" t="s">
        <v>232</v>
      </c>
      <c r="B9" s="74"/>
      <c r="C9" s="74"/>
      <c r="D9" s="79">
        <v>251.61</v>
      </c>
      <c r="E9" s="76"/>
      <c r="F9" s="73" t="s">
        <v>232</v>
      </c>
      <c r="G9" s="85"/>
      <c r="H9" s="83"/>
      <c r="I9" s="79">
        <v>1139.33</v>
      </c>
      <c r="J9" s="76"/>
      <c r="K9" s="77" t="s">
        <v>260</v>
      </c>
      <c r="L9" s="74">
        <v>32594894.129999999</v>
      </c>
      <c r="M9" s="74"/>
      <c r="N9" s="84">
        <v>2413266.1</v>
      </c>
      <c r="O9" s="70"/>
    </row>
    <row r="10" spans="1:19" ht="15" customHeight="1" x14ac:dyDescent="0.25">
      <c r="A10" s="86" t="s">
        <v>36</v>
      </c>
      <c r="B10" s="87"/>
      <c r="C10" s="88"/>
      <c r="D10" s="89">
        <v>12733897.52</v>
      </c>
      <c r="E10" s="76"/>
      <c r="F10" s="86" t="s">
        <v>36</v>
      </c>
      <c r="G10" s="90"/>
      <c r="H10" s="91"/>
      <c r="I10" s="92">
        <v>164005.99</v>
      </c>
      <c r="J10" s="76"/>
      <c r="K10" s="73" t="s">
        <v>246</v>
      </c>
      <c r="L10" s="74">
        <v>1222737.77</v>
      </c>
      <c r="M10" s="74"/>
      <c r="N10" s="75">
        <v>261906.92</v>
      </c>
      <c r="O10" s="70"/>
    </row>
    <row r="11" spans="1:19" ht="15" customHeight="1" x14ac:dyDescent="0.25">
      <c r="A11" s="93" t="s">
        <v>32</v>
      </c>
      <c r="B11" s="94"/>
      <c r="C11" s="93" t="s">
        <v>32</v>
      </c>
      <c r="D11" s="94"/>
      <c r="E11" s="94"/>
      <c r="J11" s="94"/>
      <c r="K11" s="73" t="s">
        <v>247</v>
      </c>
      <c r="L11" s="74">
        <v>925966.23</v>
      </c>
      <c r="M11" s="74"/>
      <c r="N11" s="79">
        <v>149940.32999999999</v>
      </c>
      <c r="O11" s="70"/>
      <c r="Q11" s="95" t="s">
        <v>32</v>
      </c>
      <c r="S11" s="95" t="s">
        <v>32</v>
      </c>
    </row>
    <row r="12" spans="1:19" x14ac:dyDescent="0.25">
      <c r="A12" s="69" t="s">
        <v>13</v>
      </c>
      <c r="B12" s="71" t="s">
        <v>254</v>
      </c>
      <c r="C12" s="71"/>
      <c r="D12" s="72" t="s">
        <v>221</v>
      </c>
      <c r="E12" s="70"/>
      <c r="F12" s="69" t="s">
        <v>11</v>
      </c>
      <c r="G12" s="53" t="s">
        <v>254</v>
      </c>
      <c r="H12" s="53"/>
      <c r="I12" s="56" t="s">
        <v>221</v>
      </c>
      <c r="J12" s="70"/>
      <c r="K12" s="73" t="s">
        <v>232</v>
      </c>
      <c r="L12" s="74"/>
      <c r="M12" s="74"/>
      <c r="N12" s="79">
        <v>98.05</v>
      </c>
    </row>
    <row r="13" spans="1:19" x14ac:dyDescent="0.25">
      <c r="A13" s="73" t="s">
        <v>230</v>
      </c>
      <c r="B13" s="74">
        <v>135107164.66999999</v>
      </c>
      <c r="C13" s="74"/>
      <c r="D13" s="75">
        <v>18085851.93</v>
      </c>
      <c r="E13" s="76"/>
      <c r="F13" s="77" t="s">
        <v>238</v>
      </c>
      <c r="G13" s="96">
        <v>709253.74</v>
      </c>
      <c r="H13" s="97"/>
      <c r="I13" s="84">
        <v>53470.5</v>
      </c>
      <c r="J13" s="70"/>
      <c r="K13" s="86" t="s">
        <v>36</v>
      </c>
      <c r="L13" s="88"/>
      <c r="M13" s="87"/>
      <c r="N13" s="89">
        <v>3166716.85</v>
      </c>
      <c r="O13" s="70"/>
    </row>
    <row r="14" spans="1:19" x14ac:dyDescent="0.25">
      <c r="A14" s="73" t="s">
        <v>231</v>
      </c>
      <c r="B14" s="74">
        <v>630526</v>
      </c>
      <c r="C14" s="74"/>
      <c r="D14" s="79">
        <v>113288.25</v>
      </c>
      <c r="E14" s="76"/>
      <c r="F14" s="73" t="s">
        <v>239</v>
      </c>
      <c r="G14" s="96">
        <v>42827061.649999999</v>
      </c>
      <c r="H14" s="74"/>
      <c r="I14" s="81">
        <v>4488515.24</v>
      </c>
      <c r="J14" s="70"/>
      <c r="K14" s="95" t="s">
        <v>32</v>
      </c>
      <c r="L14" s="95" t="s">
        <v>32</v>
      </c>
      <c r="O14" s="70"/>
    </row>
    <row r="15" spans="1:19" x14ac:dyDescent="0.25">
      <c r="A15" s="73" t="s">
        <v>232</v>
      </c>
      <c r="B15" s="74"/>
      <c r="C15" s="74"/>
      <c r="D15" s="79">
        <v>390078.77</v>
      </c>
      <c r="E15" s="76"/>
      <c r="F15" s="73" t="s">
        <v>231</v>
      </c>
      <c r="G15" s="96">
        <v>826567</v>
      </c>
      <c r="H15" s="74"/>
      <c r="I15" s="84">
        <v>115723</v>
      </c>
      <c r="J15" s="70"/>
      <c r="K15" s="69" t="s">
        <v>27</v>
      </c>
      <c r="L15" s="71" t="s">
        <v>254</v>
      </c>
      <c r="M15" s="71"/>
      <c r="N15" s="72" t="s">
        <v>221</v>
      </c>
      <c r="O15" s="70"/>
    </row>
    <row r="16" spans="1:19" x14ac:dyDescent="0.25">
      <c r="A16" s="86" t="s">
        <v>36</v>
      </c>
      <c r="B16" s="87"/>
      <c r="C16" s="88"/>
      <c r="D16" s="89">
        <v>18589218.949999999</v>
      </c>
      <c r="E16" s="76"/>
      <c r="F16" s="73" t="s">
        <v>232</v>
      </c>
      <c r="G16" s="74"/>
      <c r="H16" s="74"/>
      <c r="I16" s="84">
        <v>2.75</v>
      </c>
      <c r="J16" s="70"/>
      <c r="K16" s="73" t="s">
        <v>231</v>
      </c>
      <c r="L16" s="74">
        <v>1137333.3899999999</v>
      </c>
      <c r="M16" s="98"/>
      <c r="N16" s="84">
        <v>256913.44</v>
      </c>
      <c r="O16" s="70"/>
    </row>
    <row r="17" spans="1:15" x14ac:dyDescent="0.25">
      <c r="A17" s="95" t="s">
        <v>32</v>
      </c>
      <c r="C17" s="95" t="s">
        <v>32</v>
      </c>
      <c r="F17" s="86" t="s">
        <v>36</v>
      </c>
      <c r="G17" s="87"/>
      <c r="H17" s="88"/>
      <c r="I17" s="92">
        <v>4657711.49</v>
      </c>
      <c r="K17" s="73" t="s">
        <v>244</v>
      </c>
      <c r="L17" s="74">
        <v>3750985.83</v>
      </c>
      <c r="M17" s="98"/>
      <c r="N17" s="75">
        <v>737008.33</v>
      </c>
      <c r="O17" s="70"/>
    </row>
    <row r="18" spans="1:15" x14ac:dyDescent="0.25">
      <c r="A18" s="69" t="s">
        <v>19</v>
      </c>
      <c r="B18" s="71" t="s">
        <v>254</v>
      </c>
      <c r="C18" s="71"/>
      <c r="D18" s="72" t="s">
        <v>221</v>
      </c>
      <c r="E18" s="70"/>
      <c r="F18" s="93" t="s">
        <v>32</v>
      </c>
      <c r="G18" s="94"/>
      <c r="H18" s="93" t="s">
        <v>32</v>
      </c>
      <c r="I18" s="94"/>
      <c r="J18" s="70"/>
      <c r="K18" s="73" t="s">
        <v>232</v>
      </c>
      <c r="L18" s="98"/>
      <c r="M18" s="98"/>
      <c r="N18" s="79">
        <v>367.93</v>
      </c>
    </row>
    <row r="19" spans="1:15" x14ac:dyDescent="0.25">
      <c r="A19" s="73" t="s">
        <v>234</v>
      </c>
      <c r="B19" s="99">
        <v>8833487.9000000004</v>
      </c>
      <c r="C19" s="99"/>
      <c r="D19" s="81">
        <v>465352.18</v>
      </c>
      <c r="E19" s="70"/>
      <c r="F19" s="69" t="s">
        <v>15</v>
      </c>
      <c r="G19" s="71" t="s">
        <v>254</v>
      </c>
      <c r="H19" s="71"/>
      <c r="I19" s="72" t="s">
        <v>221</v>
      </c>
      <c r="J19" s="70"/>
      <c r="K19" s="86" t="s">
        <v>36</v>
      </c>
      <c r="L19" s="100"/>
      <c r="M19" s="101"/>
      <c r="N19" s="89">
        <v>994289.7</v>
      </c>
    </row>
    <row r="20" spans="1:15" x14ac:dyDescent="0.25">
      <c r="A20" s="73" t="s">
        <v>231</v>
      </c>
      <c r="B20" s="74">
        <v>1218531.5</v>
      </c>
      <c r="C20" s="74"/>
      <c r="D20" s="84">
        <v>273678.24</v>
      </c>
      <c r="E20" s="70"/>
      <c r="F20" s="73" t="s">
        <v>231</v>
      </c>
      <c r="G20" s="74">
        <v>3739932.19</v>
      </c>
      <c r="H20" s="74"/>
      <c r="I20" s="84">
        <v>230714.89</v>
      </c>
      <c r="J20" s="70"/>
    </row>
    <row r="21" spans="1:15" x14ac:dyDescent="0.25">
      <c r="A21" s="73" t="s">
        <v>232</v>
      </c>
      <c r="B21" s="74"/>
      <c r="C21" s="74"/>
      <c r="D21" s="84">
        <v>17334.18</v>
      </c>
      <c r="E21" s="70"/>
      <c r="F21" s="73" t="s">
        <v>232</v>
      </c>
      <c r="G21" s="74"/>
      <c r="H21" s="74"/>
      <c r="I21" s="84">
        <v>-230714.88999999996</v>
      </c>
      <c r="J21" s="70"/>
    </row>
    <row r="22" spans="1:15" x14ac:dyDescent="0.25">
      <c r="A22" s="86" t="s">
        <v>36</v>
      </c>
      <c r="B22" s="87"/>
      <c r="C22" s="88"/>
      <c r="D22" s="89">
        <v>756364.6</v>
      </c>
      <c r="F22" s="86" t="s">
        <v>36</v>
      </c>
      <c r="G22" s="87"/>
      <c r="H22" s="88"/>
      <c r="I22" s="89">
        <v>0</v>
      </c>
    </row>
    <row r="23" spans="1:15" x14ac:dyDescent="0.25">
      <c r="F23" s="94"/>
      <c r="G23" s="94"/>
      <c r="H23" s="94"/>
      <c r="I23" s="94"/>
    </row>
    <row r="24" spans="1:15" x14ac:dyDescent="0.25">
      <c r="A24" s="69" t="s">
        <v>25</v>
      </c>
      <c r="B24" s="71" t="s">
        <v>254</v>
      </c>
      <c r="C24" s="71"/>
      <c r="D24" s="72" t="s">
        <v>221</v>
      </c>
      <c r="F24" s="69" t="s">
        <v>17</v>
      </c>
      <c r="G24" s="71" t="s">
        <v>254</v>
      </c>
      <c r="H24" s="71"/>
      <c r="I24" s="72" t="s">
        <v>221</v>
      </c>
      <c r="J24" s="70"/>
    </row>
    <row r="25" spans="1:15" x14ac:dyDescent="0.25">
      <c r="A25" s="73" t="s">
        <v>233</v>
      </c>
      <c r="B25" s="74">
        <v>495048.46</v>
      </c>
      <c r="D25" s="79">
        <v>23457.3</v>
      </c>
      <c r="F25" s="73" t="s">
        <v>237</v>
      </c>
      <c r="G25" s="74">
        <v>11206698.890000001</v>
      </c>
      <c r="H25" s="98"/>
      <c r="I25" s="81">
        <v>584314.77</v>
      </c>
      <c r="J25" s="70"/>
    </row>
    <row r="26" spans="1:15" x14ac:dyDescent="0.25">
      <c r="A26" s="73" t="s">
        <v>231</v>
      </c>
      <c r="B26" s="74">
        <v>2487514.14</v>
      </c>
      <c r="C26" s="98"/>
      <c r="D26" s="79">
        <v>453465.99</v>
      </c>
      <c r="F26" s="73" t="s">
        <v>231</v>
      </c>
      <c r="G26" s="74">
        <v>611249.53</v>
      </c>
      <c r="H26" s="98"/>
      <c r="I26" s="79">
        <v>57059.39</v>
      </c>
      <c r="J26" s="70"/>
    </row>
    <row r="27" spans="1:15" x14ac:dyDescent="0.25">
      <c r="A27" s="73" t="s">
        <v>232</v>
      </c>
      <c r="B27" s="98"/>
      <c r="C27" s="98"/>
      <c r="D27" s="84">
        <v>6.3</v>
      </c>
      <c r="F27" s="73" t="s">
        <v>232</v>
      </c>
      <c r="G27" s="98"/>
      <c r="H27" s="98"/>
      <c r="I27" s="84">
        <v>9130.2000000000007</v>
      </c>
      <c r="J27" s="70"/>
    </row>
    <row r="28" spans="1:15" x14ac:dyDescent="0.25">
      <c r="A28" s="86" t="s">
        <v>36</v>
      </c>
      <c r="B28" s="100"/>
      <c r="C28" s="101"/>
      <c r="D28" s="89">
        <v>476929.59</v>
      </c>
      <c r="F28" s="86" t="s">
        <v>36</v>
      </c>
      <c r="G28" s="100"/>
      <c r="H28" s="101"/>
      <c r="I28" s="92">
        <v>650504.36</v>
      </c>
      <c r="J28" s="70"/>
    </row>
    <row r="30" spans="1:15" x14ac:dyDescent="0.25">
      <c r="F30" s="69" t="s">
        <v>23</v>
      </c>
      <c r="G30" s="71" t="s">
        <v>254</v>
      </c>
      <c r="H30" s="71"/>
      <c r="I30" s="72" t="s">
        <v>221</v>
      </c>
      <c r="J30" s="70"/>
    </row>
    <row r="31" spans="1:15" x14ac:dyDescent="0.25">
      <c r="F31" s="73" t="s">
        <v>241</v>
      </c>
      <c r="G31" s="74">
        <v>14741988.880000001</v>
      </c>
      <c r="H31" s="102"/>
      <c r="I31" s="81">
        <v>940377.39</v>
      </c>
      <c r="J31" s="70"/>
    </row>
    <row r="32" spans="1:15" x14ac:dyDescent="0.25">
      <c r="F32" s="73" t="s">
        <v>242</v>
      </c>
      <c r="G32" s="74">
        <v>9883014.6500000004</v>
      </c>
      <c r="H32" s="98"/>
      <c r="I32" s="81">
        <v>766087.83</v>
      </c>
      <c r="J32" s="70"/>
    </row>
    <row r="33" spans="6:10" x14ac:dyDescent="0.25">
      <c r="F33" s="73" t="s">
        <v>231</v>
      </c>
      <c r="G33" s="74">
        <v>11948808.09</v>
      </c>
      <c r="H33" s="98"/>
      <c r="I33" s="84">
        <v>2072436.47</v>
      </c>
      <c r="J33" s="70"/>
    </row>
    <row r="34" spans="6:10" x14ac:dyDescent="0.25">
      <c r="F34" s="73" t="s">
        <v>232</v>
      </c>
      <c r="G34" s="98"/>
      <c r="H34" s="98"/>
      <c r="I34" s="84">
        <v>275481.55</v>
      </c>
      <c r="J34" s="70"/>
    </row>
    <row r="35" spans="6:10" x14ac:dyDescent="0.25">
      <c r="F35" s="86" t="s">
        <v>36</v>
      </c>
      <c r="G35" s="100"/>
      <c r="H35" s="101"/>
      <c r="I35" s="92">
        <v>4054383.24</v>
      </c>
    </row>
    <row r="37" spans="6:10" x14ac:dyDescent="0.25">
      <c r="F37" s="69" t="s">
        <v>29</v>
      </c>
      <c r="G37" s="71" t="s">
        <v>254</v>
      </c>
      <c r="H37" s="71"/>
      <c r="I37" s="72" t="s">
        <v>221</v>
      </c>
    </row>
    <row r="38" spans="6:10" x14ac:dyDescent="0.25">
      <c r="F38" s="73" t="s">
        <v>231</v>
      </c>
      <c r="G38" s="74">
        <v>0</v>
      </c>
      <c r="H38" s="98"/>
      <c r="I38" s="79">
        <v>-604.85</v>
      </c>
    </row>
    <row r="39" spans="6:10" x14ac:dyDescent="0.25">
      <c r="F39" s="73" t="s">
        <v>261</v>
      </c>
      <c r="G39" s="74">
        <v>0</v>
      </c>
      <c r="H39" s="98"/>
      <c r="I39" s="79">
        <v>-48.79</v>
      </c>
    </row>
    <row r="40" spans="6:10" x14ac:dyDescent="0.25">
      <c r="F40" s="103" t="s">
        <v>262</v>
      </c>
      <c r="G40" s="74">
        <v>32576.76</v>
      </c>
      <c r="H40" s="98"/>
      <c r="I40" s="79">
        <v>-811.17</v>
      </c>
    </row>
    <row r="41" spans="6:10" x14ac:dyDescent="0.25">
      <c r="F41" s="73" t="s">
        <v>240</v>
      </c>
      <c r="G41" s="74">
        <v>4115464.91</v>
      </c>
      <c r="H41" s="98"/>
      <c r="I41" s="79">
        <v>614542.84</v>
      </c>
    </row>
    <row r="42" spans="6:10" x14ac:dyDescent="0.25">
      <c r="F42" s="73" t="s">
        <v>232</v>
      </c>
      <c r="G42" s="74"/>
      <c r="H42" s="98"/>
      <c r="I42" s="79">
        <v>75474.489999999991</v>
      </c>
    </row>
    <row r="43" spans="6:10" x14ac:dyDescent="0.25">
      <c r="F43" s="86" t="s">
        <v>36</v>
      </c>
      <c r="G43" s="100"/>
      <c r="H43" s="101"/>
      <c r="I43" s="92">
        <v>688552.52</v>
      </c>
    </row>
  </sheetData>
  <mergeCells count="5">
    <mergeCell ref="A1:N1"/>
    <mergeCell ref="A2:N2"/>
    <mergeCell ref="A4:D4"/>
    <mergeCell ref="F4:I4"/>
    <mergeCell ref="K4:N4"/>
  </mergeCells>
  <pageMargins left="0.2" right="0.2" top="0.2" bottom="0.2" header="0.2" footer="0.2"/>
  <pageSetup scale="72"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Sheet1</vt:lpstr>
      <vt:lpstr>Sheet2</vt:lpstr>
      <vt:lpstr>Sheet3</vt:lpstr>
      <vt:lpstr>Sheet4</vt:lpstr>
      <vt:lpstr>Sheet5</vt:lpstr>
      <vt:lpstr>Sheet6</vt:lpstr>
      <vt:lpstr>Sheet7</vt:lpstr>
      <vt:lpstr>Sheet8</vt:lpstr>
      <vt:lpstr>Sheet1!Print_Area</vt:lpstr>
      <vt:lpstr>Sheet3!Print_Area</vt:lpstr>
      <vt:lpstr>Sheet4!Print_Area</vt:lpstr>
      <vt:lpstr>Sheet5!Print_Area</vt:lpstr>
      <vt:lpstr>Sheet8!Print_Area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Quist, William (Billy)</dc:creator>
  <cp:lastModifiedBy>Quist, William (Billy)</cp:lastModifiedBy>
  <cp:lastPrinted>2022-11-10T01:27:02Z</cp:lastPrinted>
  <dcterms:created xsi:type="dcterms:W3CDTF">2022-11-06T12:10:33Z</dcterms:created>
  <dcterms:modified xsi:type="dcterms:W3CDTF">2022-11-10T01:41:48Z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