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K:\IT Div\Inetpub\wwwroot\Gaming\publications\monthly\2023\"/>
    </mc:Choice>
  </mc:AlternateContent>
  <xr:revisionPtr revIDLastSave="0" documentId="13_ncr:1_{509AD5D3-6E13-4321-81BC-B53C1F314D3D}" xr6:coauthVersionLast="47" xr6:coauthVersionMax="47" xr10:uidLastSave="{00000000-0000-0000-0000-000000000000}"/>
  <bookViews>
    <workbookView xWindow="-28920" yWindow="-120" windowWidth="29040" windowHeight="15840" activeTab="3" xr2:uid="{00000000-000D-0000-FFFF-FFFF00000000}"/>
  </bookViews>
  <sheets>
    <sheet name="Sheet1" sheetId="1" r:id="rId1"/>
    <sheet name="Sheet2" sheetId="2" r:id="rId2"/>
    <sheet name="Sheet3" sheetId="12" r:id="rId3"/>
    <sheet name="Sheet4" sheetId="13" r:id="rId4"/>
    <sheet name="Sheet5" sheetId="14" r:id="rId5"/>
    <sheet name="Sheet6" sheetId="6" r:id="rId6"/>
    <sheet name="Sheet7" sheetId="7" r:id="rId7"/>
    <sheet name="Sheet8" sheetId="11" r:id="rId8"/>
  </sheets>
  <definedNames>
    <definedName name="_xlnm.Print_Area" localSheetId="0">Sheet1!$A$1:$F$57</definedName>
    <definedName name="_xlnm.Print_Area" localSheetId="1">Sheet2!$A$1:$E$37</definedName>
    <definedName name="_xlnm.Print_Area" localSheetId="5">Sheet6!$A$2:$G$29</definedName>
    <definedName name="_xlnm.Print_Area" localSheetId="6">Sheet7!$A$1:$H$34</definedName>
    <definedName name="_xlnm.Print_Area" localSheetId="7">Sheet8!$A$1:$N$43</definedName>
  </definedName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1" l="1"/>
  <c r="I10" i="11" l="1"/>
  <c r="I28" i="11" l="1"/>
  <c r="F35" i="1" l="1"/>
  <c r="E35" i="1"/>
  <c r="D35" i="1"/>
  <c r="C35" i="1"/>
  <c r="F51" i="1"/>
  <c r="E51" i="1"/>
  <c r="D51" i="1"/>
  <c r="B51" i="1"/>
  <c r="C51" i="1"/>
  <c r="E21" i="2"/>
  <c r="D21" i="2"/>
  <c r="C21" i="2"/>
  <c r="B21" i="2"/>
  <c r="E20" i="2"/>
  <c r="E19" i="2"/>
  <c r="E18" i="2"/>
  <c r="E17" i="2"/>
  <c r="E16" i="2"/>
  <c r="E15" i="2"/>
  <c r="E14" i="2"/>
  <c r="E13" i="2"/>
  <c r="E12" i="2"/>
  <c r="E11" i="2"/>
  <c r="E10" i="2"/>
  <c r="E9" i="2"/>
  <c r="E8" i="2"/>
  <c r="F31" i="7" l="1"/>
  <c r="D31" i="7"/>
  <c r="F18" i="1" l="1"/>
  <c r="E18" i="1"/>
  <c r="D18" i="1"/>
  <c r="C18" i="1"/>
  <c r="F17" i="1"/>
  <c r="F16" i="1"/>
  <c r="F15" i="1"/>
  <c r="F14" i="1"/>
  <c r="F13" i="1"/>
  <c r="F12" i="1"/>
  <c r="F11" i="1"/>
  <c r="F10" i="1"/>
  <c r="F9" i="1"/>
  <c r="F8" i="1"/>
  <c r="F7" i="1"/>
  <c r="F6" i="1"/>
  <c r="F5" i="1"/>
  <c r="N19" i="11"/>
  <c r="N13" i="11"/>
  <c r="I22" i="11"/>
  <c r="I35" i="11"/>
  <c r="I43" i="11"/>
  <c r="I17" i="11"/>
  <c r="D22" i="11"/>
  <c r="D16" i="11"/>
  <c r="D10" i="11"/>
  <c r="H19" i="7" l="1"/>
  <c r="F19" i="7"/>
  <c r="D19" i="7"/>
  <c r="E36" i="2"/>
</calcChain>
</file>

<file path=xl/sharedStrings.xml><?xml version="1.0" encoding="utf-8"?>
<sst xmlns="http://schemas.openxmlformats.org/spreadsheetml/2006/main" count="711" uniqueCount="269">
  <si>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</si>
  <si>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</si>
  <si>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</si>
  <si>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</si>
  <si>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</si>
  <si>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</si>
  <si>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</si>
  <si>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</si>
  <si>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</si>
  <si>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</si>
  <si>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</si>
  <si>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</si>
  <si>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</si>
  <si>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</si>
  <si>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</si>
  <si>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</si>
  <si>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</si>
  <si>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</si>
  <si>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t>
  </si>
  <si>
    <t>Gary</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</si>
  <si>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</si>
  <si>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</si>
  <si>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</si>
  <si>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</si>
  <si>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</si>
  <si>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</si>
  <si>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</si>
  <si>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</si>
  <si>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</si>
  <si>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</si>
  <si>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</si>
  <si>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</si>
  <si>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</si>
  <si>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</si>
  <si>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</si>
  <si>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</si>
  <si>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</si>
  <si>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</si>
  <si>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</si>
  <si>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</si>
  <si>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</si>
  <si>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</si>
  <si>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</si>
  <si>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</si>
  <si>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</si>
  <si>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</si>
  <si>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</si>
  <si>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t>YEAR TO DATE</t>
  </si>
  <si>
    <t>YTD Supplemental Tax</t>
  </si>
  <si>
    <t>YTD Sports WageringTax</t>
  </si>
  <si>
    <t>YTD Wagering Tax</t>
  </si>
  <si>
    <t>YTD Total Tax</t>
  </si>
  <si>
    <t>YTD DEDUCTIONS</t>
  </si>
  <si>
    <t>YTD Free Play</t>
  </si>
  <si>
    <t>NORTHERN LICENSEES</t>
  </si>
  <si>
    <t>UNITS*</t>
  </si>
  <si>
    <t>Hard Rock Casino Northern Indiana A</t>
  </si>
  <si>
    <t>Hard Rock Casino Northern Indiana B</t>
  </si>
  <si>
    <t>WIN</t>
  </si>
  <si>
    <t>SOUTHERN LICENSEES</t>
  </si>
  <si>
    <t>COIN IN</t>
  </si>
  <si>
    <t>RACINO LICENSEES</t>
  </si>
  <si>
    <t>SPORTS WAGERING AGR</t>
  </si>
  <si>
    <t>Gross Receipts</t>
  </si>
  <si>
    <t>Other</t>
  </si>
  <si>
    <t>Month</t>
  </si>
  <si>
    <t>YTD</t>
  </si>
  <si>
    <t>Football</t>
  </si>
  <si>
    <t>Basketball</t>
  </si>
  <si>
    <t>Baseball</t>
  </si>
  <si>
    <t>Parlay</t>
  </si>
  <si>
    <t>AS - Sportsbook.DraftKings.com</t>
  </si>
  <si>
    <t>BC - in.sportsbook.FanDuel.com</t>
  </si>
  <si>
    <t>Retail</t>
  </si>
  <si>
    <t>Adjustments</t>
  </si>
  <si>
    <t>HH - IN.Unibet.com</t>
  </si>
  <si>
    <t>HR - HardRockSportsbook.com</t>
  </si>
  <si>
    <t>SOUTHERN LICENEES</t>
  </si>
  <si>
    <t>BL - in.BallyBet.com</t>
  </si>
  <si>
    <t>FL - IN.betrivers.com</t>
  </si>
  <si>
    <t>BT - BetWay.com</t>
  </si>
  <si>
    <t>BT - Sports.IN.BetMGM.com</t>
  </si>
  <si>
    <t>RS - WynnBet.com</t>
  </si>
  <si>
    <t>HW - BarstoolSportbook.com</t>
  </si>
  <si>
    <t>HW - IN.PointsBet.com</t>
  </si>
  <si>
    <t>RACINO LICENEES</t>
  </si>
  <si>
    <t>WC Clarksville</t>
  </si>
  <si>
    <t>WC Downtown Indianapolis</t>
  </si>
  <si>
    <t>WC New Haven</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</si>
  <si>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</si>
  <si>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</si>
  <si>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</si>
  <si>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</si>
  <si>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Handle</t>
  </si>
  <si>
    <t>Taxable AGR*</t>
  </si>
  <si>
    <t>HP - MaximBet.com</t>
  </si>
  <si>
    <t>HP - WilliamHill.com</t>
  </si>
  <si>
    <t>RS - in.TwinSpires.com</t>
  </si>
  <si>
    <t>RS - getsbk.com</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</si>
  <si>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</si>
  <si>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</si>
  <si>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</si>
  <si>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</si>
  <si>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</si>
  <si>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INDIANA GAMING COMMISSION
Summary of Wagering and Supplemental Tax - reported for May 2023</t>
  </si>
  <si>
    <t>Last updated on 06-06-2023 by IGC. For questions regarding this report contact William Quist at wquist@igc.in.gov</t>
  </si>
  <si>
    <t>YTD Summary - as of May 2023</t>
  </si>
  <si>
    <t>SUMMARY OF EGD ACTIVITY - As reported for  May 2023</t>
  </si>
  <si>
    <t>Summary of Sports Wagering Tax - As reported for May 2023</t>
  </si>
  <si>
    <t>Detail of Sports Wagering Tax - As reported for May 2023</t>
  </si>
  <si>
    <t>N/A</t>
  </si>
  <si>
    <t>$0</t>
  </si>
  <si>
    <t>$692,056</t>
  </si>
  <si>
    <t>$1,502,706</t>
  </si>
  <si>
    <t>$35,971</t>
  </si>
  <si>
    <t>$363,973</t>
  </si>
  <si>
    <t>Roulette</t>
  </si>
  <si>
    <t>$292,583</t>
  </si>
  <si>
    <t>Poker Room</t>
  </si>
  <si>
    <t>$609,457</t>
  </si>
  <si>
    <t>$805,781</t>
  </si>
  <si>
    <t>$186,877</t>
  </si>
  <si>
    <t>$293,776</t>
  </si>
  <si>
    <t>Poker - House Banked</t>
  </si>
  <si>
    <t>Non Traditional</t>
  </si>
  <si>
    <t>$724,657</t>
  </si>
  <si>
    <t>$1,371,834</t>
  </si>
  <si>
    <t>$100,963</t>
  </si>
  <si>
    <t>$385,553</t>
  </si>
  <si>
    <t>Craps</t>
  </si>
  <si>
    <t>$1,427,826</t>
  </si>
  <si>
    <t>$2,462,069</t>
  </si>
  <si>
    <t>$182,144</t>
  </si>
  <si>
    <t>$503,709</t>
  </si>
  <si>
    <t>Blackjack</t>
  </si>
  <si>
    <t>Big Six</t>
  </si>
  <si>
    <t>$1,908,000</t>
  </si>
  <si>
    <t>$2,144,769</t>
  </si>
  <si>
    <t>$756,809</t>
  </si>
  <si>
    <t>Baccarat</t>
  </si>
  <si>
    <t>$2,791,213</t>
  </si>
  <si>
    <t>$4,384,743</t>
  </si>
  <si>
    <t>$338,859</t>
  </si>
  <si>
    <t>$1,561,742</t>
  </si>
  <si>
    <t>$2,003,000</t>
  </si>
  <si>
    <t>$3,820,476</t>
  </si>
  <si>
    <t>$736,942</t>
  </si>
  <si>
    <t>$1,341,620</t>
  </si>
  <si>
    <t>$3,161,006</t>
  </si>
  <si>
    <t>$4,754,492</t>
  </si>
  <si>
    <t>$579,155</t>
  </si>
  <si>
    <t>$1,676,612</t>
  </si>
  <si>
    <t>$5,143,333</t>
  </si>
  <si>
    <t>$11,126,862</t>
  </si>
  <si>
    <t>$1,254,674</t>
  </si>
  <si>
    <t>$5,068,207</t>
  </si>
  <si>
    <t>$8,939,862</t>
  </si>
  <si>
    <t>$28,996,439</t>
  </si>
  <si>
    <t>$7,779,137</t>
  </si>
  <si>
    <t>DROP</t>
  </si>
  <si>
    <t>0</t>
  </si>
  <si>
    <t>7</t>
  </si>
  <si>
    <t>8</t>
  </si>
  <si>
    <t>4</t>
  </si>
  <si>
    <t>3</t>
  </si>
  <si>
    <t>15</t>
  </si>
  <si>
    <t>12</t>
  </si>
  <si>
    <t>14</t>
  </si>
  <si>
    <t>5</t>
  </si>
  <si>
    <t>6</t>
  </si>
  <si>
    <t>2</t>
  </si>
  <si>
    <t>24</t>
  </si>
  <si>
    <t>26</t>
  </si>
  <si>
    <t>18</t>
  </si>
  <si>
    <t>17</t>
  </si>
  <si>
    <t>22</t>
  </si>
  <si>
    <t>1</t>
  </si>
  <si>
    <t>19</t>
  </si>
  <si>
    <r>
      <rPr>
        <sz val="9"/>
        <color rgb="FF000000"/>
        <rFont val="Arial Narrow"/>
      </rPr>
      <t>SUMMARY OF TABLE GAME ACTIVITY - As reported for</t>
    </r>
    <r>
      <rPr>
        <sz val="9"/>
        <color rgb="FF000000"/>
        <rFont val="Arial Narrow"/>
      </rPr>
      <t xml:space="preserve"> </t>
    </r>
    <r>
      <rPr>
        <sz val="9"/>
        <color rgb="FF000000"/>
        <rFont val="Arial Narrow"/>
      </rPr>
      <t>May 2023</t>
    </r>
  </si>
  <si>
    <t>$14,885</t>
  </si>
  <si>
    <t>$329,506</t>
  </si>
  <si>
    <t>$76,355</t>
  </si>
  <si>
    <t>$463,916</t>
  </si>
  <si>
    <t>($63,347)</t>
  </si>
  <si>
    <t>$215,116</t>
  </si>
  <si>
    <t>$450,547</t>
  </si>
  <si>
    <t>$71,881</t>
  </si>
  <si>
    <t>$172,355</t>
  </si>
  <si>
    <t>$157,378</t>
  </si>
  <si>
    <t>$891,043</t>
  </si>
  <si>
    <t>$250,575</t>
  </si>
  <si>
    <t>$431,856</t>
  </si>
  <si>
    <t>$120,719</t>
  </si>
  <si>
    <t>$501,807</t>
  </si>
  <si>
    <t>$276,200</t>
  </si>
  <si>
    <t>$1,126,355</t>
  </si>
  <si>
    <t>$381,920</t>
  </si>
  <si>
    <t>$206,258</t>
  </si>
  <si>
    <t>$127,253</t>
  </si>
  <si>
    <t>$811,610</t>
  </si>
  <si>
    <t>$318,544</t>
  </si>
  <si>
    <t>$1,799,301</t>
  </si>
  <si>
    <t>$363,016</t>
  </si>
  <si>
    <t>$648,210</t>
  </si>
  <si>
    <t>$243,208</t>
  </si>
  <si>
    <t>$799,876</t>
  </si>
  <si>
    <t>$5,785</t>
  </si>
  <si>
    <t>$34,725</t>
  </si>
  <si>
    <t>$38,885</t>
  </si>
  <si>
    <t>$1,136,832</t>
  </si>
  <si>
    <t>$463,174</t>
  </si>
  <si>
    <t>$1,893,726</t>
  </si>
  <si>
    <t>$279,064</t>
  </si>
  <si>
    <t>$822,843</t>
  </si>
  <si>
    <t>$304,131</t>
  </si>
  <si>
    <t>$1,219,230</t>
  </si>
  <si>
    <t>$838,033</t>
  </si>
  <si>
    <t>$3,346,756</t>
  </si>
  <si>
    <t>$650,828</t>
  </si>
  <si>
    <t>$1,276,475</t>
  </si>
  <si>
    <t>$630,786</t>
  </si>
  <si>
    <t>$1,631,076</t>
  </si>
  <si>
    <t>$929,957</t>
  </si>
  <si>
    <t>$3,783,674</t>
  </si>
  <si>
    <t>$1,222,277</t>
  </si>
  <si>
    <t>$967,627</t>
  </si>
  <si>
    <t>$560,125</t>
  </si>
  <si>
    <t>$4,909,655</t>
  </si>
  <si>
    <t>$2,236,168</t>
  </si>
  <si>
    <t>$9,978,187</t>
  </si>
  <si>
    <t>$1,911,266</t>
  </si>
  <si>
    <t>$3,157,699</t>
  </si>
  <si>
    <t>$1,246,959</t>
  </si>
  <si>
    <t>$3,696,218</t>
  </si>
  <si>
    <t>$38,000</t>
  </si>
  <si>
    <t>$502,930</t>
  </si>
  <si>
    <t>16</t>
  </si>
  <si>
    <t>13</t>
  </si>
  <si>
    <t>9</t>
  </si>
  <si>
    <t>39</t>
  </si>
  <si>
    <t>42</t>
  </si>
  <si>
    <t>11</t>
  </si>
  <si>
    <t>$479,571</t>
  </si>
  <si>
    <t>$176,027</t>
  </si>
  <si>
    <t>$337,925</t>
  </si>
  <si>
    <t>$785,625</t>
  </si>
  <si>
    <t>$415,702</t>
  </si>
  <si>
    <t>$466,634</t>
  </si>
  <si>
    <t>$177,707</t>
  </si>
  <si>
    <t>$1,724,991</t>
  </si>
  <si>
    <t>$774,378</t>
  </si>
  <si>
    <t>$8,009</t>
  </si>
  <si>
    <t>$587,541</t>
  </si>
  <si>
    <t>$380,602</t>
  </si>
  <si>
    <t>$1,569,104</t>
  </si>
  <si>
    <t>$618,282</t>
  </si>
  <si>
    <t>$2,813,453</t>
  </si>
  <si>
    <t>$1,295,881</t>
  </si>
  <si>
    <t>$2,473,360</t>
  </si>
  <si>
    <t>$781,430</t>
  </si>
  <si>
    <t>$5,398,924</t>
  </si>
  <si>
    <t>$2,900,257</t>
  </si>
  <si>
    <t>$19,430</t>
  </si>
  <si>
    <t>$3,878,288</t>
  </si>
  <si>
    <t>$1,542,621</t>
  </si>
  <si>
    <t>20</t>
  </si>
  <si>
    <t>10</t>
  </si>
  <si>
    <t>43</t>
  </si>
  <si>
    <t>OTHER LICENSEES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</si>
</sst>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44" formatCode="_(&quot;$&quot;* #,##0.00_);_(&quot;$&quot;* \(#,##0.00\);_(&quot;$&quot;* &quot;-&quot;??_);_(@_)"/>
    <numFmt numFmtId="43" formatCode="_(* #,##0.00_);_(* \(#,##0.00\);_(* &quot;-&quot;??_);_(@_)"/>
    <numFmt numFmtId="164" formatCode="[$-10409]&quot;$&quot;#,##0;\(&quot;$&quot;#,##0\)"/>
    <numFmt numFmtId="165" formatCode="[$-10409]#,##0;\(#,##0\)"/>
    <numFmt numFmtId="166" formatCode="&quot;$&quot;#,##0.00"/>
    <numFmt numFmtId="167" formatCode="_(&quot;$&quot;* #,##0_);_(&quot;$&quot;* \(#,##0\);_(&quot;$&quot;* &quot;-&quot;??_);_(@_)"/>
    <numFmt numFmtId="168" formatCode="&quot;$&quot;#,##0"/>
    <numFmt numFmtId="169" formatCode="_(* #,##0_);_(* \(#,##0\);_(* &quot;-&quot;??_);_(@_)"/>
  </numFmts>
  <fonts count="22">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family val="2"/>
    </font>
    <font>
      <b/>
      <sz val="9"/>
      <name val="Arial"/>
      <family val="2"/>
    </font>
    <font>
      <sz val="11"/>
      <name val="Calibri"/>
      <family val="2"/>
    </font>
    <font>
      <sz val="9"/>
      <color rgb="FF000000"/>
      <name val="Arial"/>
      <family val="2"/>
    </font>
    <font>
      <sz val="9"/>
      <name val="Arial"/>
      <family val="2"/>
    </font>
    <font>
      <sz val="11"/>
      <name val="Arial"/>
      <family val="2"/>
    </font>
    <font>
      <sz val="10"/>
      <color rgb="FF000000"/>
      <name val="Arial"/>
      <family val="2"/>
    </font>
    <font>
      <sz val="9"/>
      <name val="Segoe UI"/>
      <family val="2"/>
    </font>
    <font>
      <sz val="9"/>
      <color rgb="FF000000"/>
      <name val="Segoe UI"/>
      <family val="2"/>
    </font>
    <font>
      <sz val="11"/>
      <color theme="1"/>
      <name val="Arial Narrow"/>
      <family val="2"/>
    </font>
  </fonts>
  <fills count="4">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9" fillId="0" borderId="0" applyFont="0" applyFill="0" applyBorder="0" applyAlignment="0" applyProtection="0"/>
    <xf numFmtId="0" fontId="21" fillId="0" borderId="0"/>
    <xf numFmtId="43" fontId="9" fillId="0" borderId="0" applyFont="0" applyFill="0" applyBorder="0" applyAlignment="0" applyProtection="0"/>
  </cellStyleXfs>
  <cellXfs count="163">
    <xf numFmtId="0" fontId="1" fillId="0" borderId="0" xfId="0" applyFont="1"/>
    <xf numFmtId="0" fontId="3" fillId="0" borderId="2" xfId="0"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vertical="top" readingOrder="1"/>
    </xf>
    <xf numFmtId="0" fontId="3" fillId="0" borderId="10" xfId="0" applyFont="1" applyBorder="1" applyAlignment="1">
      <alignment horizontal="left" vertical="top" readingOrder="1"/>
    </xf>
    <xf numFmtId="0" fontId="3" fillId="0" borderId="9"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5" fontId="2" fillId="0" borderId="0" xfId="0" applyNumberFormat="1" applyFont="1" applyAlignment="1">
      <alignmen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165" fontId="2" fillId="0" borderId="15" xfId="0" applyNumberFormat="1"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2" fillId="0" borderId="10" xfId="0" applyFont="1" applyBorder="1" applyAlignment="1">
      <alignment horizontal="left" vertical="top" readingOrder="1"/>
    </xf>
    <xf numFmtId="0" fontId="2" fillId="0" borderId="9" xfId="0" applyFont="1" applyBorder="1" applyAlignment="1">
      <alignment vertical="top" readingOrder="1"/>
    </xf>
    <xf numFmtId="0" fontId="2" fillId="0" borderId="15" xfId="0" applyFont="1" applyBorder="1" applyAlignment="1">
      <alignment vertical="top" readingOrder="1"/>
    </xf>
    <xf numFmtId="0" fontId="1" fillId="0" borderId="9" xfId="0" applyFont="1" applyBorder="1" applyAlignment="1">
      <alignment vertical="top"/>
    </xf>
    <xf numFmtId="0" fontId="1" fillId="0" borderId="15" xfId="0" applyFont="1" applyBorder="1" applyAlignment="1">
      <alignment vertical="top"/>
    </xf>
    <xf numFmtId="0" fontId="5" fillId="0" borderId="0" xfId="0" applyFont="1" applyAlignment="1">
      <alignment vertical="top" readingOrder="1"/>
    </xf>
    <xf numFmtId="0" fontId="6" fillId="0" borderId="10" xfId="0" applyFont="1" applyBorder="1" applyAlignment="1">
      <alignment vertical="top" readingOrder="1"/>
    </xf>
    <xf numFmtId="166" fontId="12" fillId="0" borderId="9" xfId="0" applyNumberFormat="1" applyFont="1" applyBorder="1" applyAlignment="1">
      <alignment horizontal="right" vertical="top" readingOrder="1"/>
    </xf>
    <xf numFmtId="166" fontId="13" fillId="0" borderId="9" xfId="0" applyNumberFormat="1" applyFont="1" applyBorder="1"/>
    <xf numFmtId="166" fontId="13" fillId="0" borderId="9" xfId="0" applyNumberFormat="1" applyFont="1" applyBorder="1" applyAlignment="1">
      <alignment vertical="top"/>
    </xf>
    <xf numFmtId="166" fontId="12" fillId="0" borderId="11" xfId="0" applyNumberFormat="1" applyFont="1" applyBorder="1" applyAlignment="1">
      <alignment horizontal="right" vertical="top" readingOrder="1"/>
    </xf>
    <xf numFmtId="0" fontId="8" fillId="0" borderId="0" xfId="0" applyFont="1" applyAlignment="1">
      <alignment vertical="top" readingOrder="1"/>
    </xf>
    <xf numFmtId="0" fontId="1" fillId="0" borderId="0" xfId="0" applyFont="1" applyAlignment="1">
      <alignment vertical="top"/>
    </xf>
    <xf numFmtId="0" fontId="14" fillId="0" borderId="0" xfId="0" applyFont="1"/>
    <xf numFmtId="0" fontId="12" fillId="0" borderId="10" xfId="0" applyFont="1" applyBorder="1" applyAlignment="1">
      <alignment vertical="top" readingOrder="1"/>
    </xf>
    <xf numFmtId="0" fontId="12" fillId="0" borderId="9" xfId="0" applyFont="1" applyBorder="1" applyAlignment="1">
      <alignment horizontal="right" vertical="top" readingOrder="1"/>
    </xf>
    <xf numFmtId="0" fontId="12" fillId="0" borderId="11" xfId="0" applyFont="1" applyBorder="1" applyAlignment="1">
      <alignment horizontal="right" vertical="top" readingOrder="1"/>
    </xf>
    <xf numFmtId="0" fontId="14" fillId="0" borderId="0" xfId="0" applyFont="1" applyAlignment="1">
      <alignment vertical="top"/>
    </xf>
    <xf numFmtId="167" fontId="12" fillId="0" borderId="9" xfId="0" applyNumberFormat="1" applyFont="1" applyBorder="1" applyAlignment="1">
      <alignment horizontal="right" vertical="top" readingOrder="1"/>
    </xf>
    <xf numFmtId="167" fontId="12" fillId="0" borderId="11" xfId="0" applyNumberFormat="1" applyFont="1" applyBorder="1" applyAlignment="1">
      <alignment horizontal="right" vertical="top" readingOrder="1"/>
    </xf>
    <xf numFmtId="0" fontId="15" fillId="0" borderId="12" xfId="0" applyFont="1" applyBorder="1" applyAlignment="1">
      <alignment vertical="top" readingOrder="1"/>
    </xf>
    <xf numFmtId="168" fontId="16" fillId="0" borderId="0" xfId="0" applyNumberFormat="1" applyFont="1"/>
    <xf numFmtId="168" fontId="15" fillId="0" borderId="13" xfId="0" applyNumberFormat="1" applyFont="1" applyBorder="1" applyAlignment="1">
      <alignment vertical="top" readingOrder="1"/>
    </xf>
    <xf numFmtId="0" fontId="16" fillId="0" borderId="0" xfId="0" applyFont="1" applyAlignment="1">
      <alignment vertical="top"/>
    </xf>
    <xf numFmtId="0" fontId="15" fillId="0" borderId="4" xfId="0" applyFont="1" applyBorder="1" applyAlignment="1">
      <alignment vertical="top" readingOrder="1"/>
    </xf>
    <xf numFmtId="5" fontId="15" fillId="0" borderId="0" xfId="0" applyNumberFormat="1" applyFont="1" applyAlignment="1">
      <alignment vertical="top" readingOrder="1"/>
    </xf>
    <xf numFmtId="5" fontId="15" fillId="0" borderId="13" xfId="0" applyNumberFormat="1" applyFont="1" applyBorder="1" applyAlignment="1">
      <alignment vertical="top" readingOrder="1"/>
    </xf>
    <xf numFmtId="168" fontId="15" fillId="0" borderId="0" xfId="0" applyNumberFormat="1" applyFont="1" applyAlignment="1">
      <alignment horizontal="right" vertical="top" readingOrder="1"/>
    </xf>
    <xf numFmtId="166" fontId="15" fillId="0" borderId="0" xfId="0" applyNumberFormat="1" applyFont="1" applyAlignment="1">
      <alignment horizontal="right" vertical="top" readingOrder="1"/>
    </xf>
    <xf numFmtId="168" fontId="15" fillId="0" borderId="13" xfId="0" applyNumberFormat="1" applyFont="1" applyBorder="1" applyAlignment="1">
      <alignment horizontal="right" vertical="top" readingOrder="1"/>
    </xf>
    <xf numFmtId="6" fontId="16" fillId="0" borderId="0" xfId="0" applyNumberFormat="1" applyFont="1"/>
    <xf numFmtId="0" fontId="17" fillId="0" borderId="0" xfId="0" applyFont="1"/>
    <xf numFmtId="166" fontId="17" fillId="0" borderId="0" xfId="0" applyNumberFormat="1" applyFont="1"/>
    <xf numFmtId="0" fontId="15" fillId="0" borderId="14" xfId="0" applyFont="1" applyBorder="1" applyAlignment="1">
      <alignment vertical="top" readingOrder="1"/>
    </xf>
    <xf numFmtId="168" fontId="16" fillId="0" borderId="15" xfId="0" applyNumberFormat="1" applyFont="1" applyBorder="1" applyAlignment="1">
      <alignment vertical="top"/>
    </xf>
    <xf numFmtId="168" fontId="16" fillId="0" borderId="15" xfId="0" applyNumberFormat="1" applyFont="1" applyBorder="1"/>
    <xf numFmtId="168" fontId="15" fillId="0" borderId="16" xfId="0" applyNumberFormat="1" applyFont="1" applyBorder="1" applyAlignment="1">
      <alignment vertical="top" readingOrder="1"/>
    </xf>
    <xf numFmtId="0" fontId="17" fillId="0" borderId="15" xfId="0" applyFont="1" applyBorder="1"/>
    <xf numFmtId="168" fontId="15" fillId="0" borderId="16" xfId="0" applyNumberFormat="1" applyFont="1" applyBorder="1" applyAlignment="1">
      <alignment horizontal="right" vertical="top" readingOrder="1"/>
    </xf>
    <xf numFmtId="0" fontId="15" fillId="0" borderId="0" xfId="0" applyFont="1" applyAlignment="1">
      <alignment vertical="top" readingOrder="1"/>
    </xf>
    <xf numFmtId="0" fontId="16" fillId="0" borderId="0" xfId="0" applyFont="1"/>
    <xf numFmtId="0" fontId="18" fillId="0" borderId="0" xfId="0" applyFont="1" applyAlignment="1">
      <alignment vertical="top" readingOrder="1"/>
    </xf>
    <xf numFmtId="168" fontId="16" fillId="0" borderId="0" xfId="1" applyNumberFormat="1" applyFont="1" applyFill="1" applyBorder="1" applyAlignment="1"/>
    <xf numFmtId="0" fontId="12" fillId="0" borderId="0" xfId="0" applyFont="1" applyAlignment="1">
      <alignment horizontal="right" vertical="top" readingOrder="1"/>
    </xf>
    <xf numFmtId="5" fontId="15" fillId="0" borderId="13" xfId="0" applyNumberFormat="1" applyFont="1" applyBorder="1" applyAlignment="1">
      <alignment horizontal="right" vertical="top" readingOrder="1"/>
    </xf>
    <xf numFmtId="168" fontId="14" fillId="0" borderId="0" xfId="0" applyNumberFormat="1" applyFont="1"/>
    <xf numFmtId="168" fontId="14" fillId="0" borderId="15" xfId="0" applyNumberFormat="1" applyFont="1" applyBorder="1" applyAlignment="1">
      <alignment vertical="top"/>
    </xf>
    <xf numFmtId="168" fontId="14" fillId="0" borderId="15" xfId="0" applyNumberFormat="1" applyFont="1" applyBorder="1"/>
    <xf numFmtId="167" fontId="12" fillId="0" borderId="0" xfId="0" applyNumberFormat="1" applyFont="1" applyAlignment="1">
      <alignment horizontal="right" vertical="top" readingOrder="1"/>
    </xf>
    <xf numFmtId="0" fontId="15" fillId="0" borderId="4" xfId="0" applyFont="1" applyBorder="1" applyAlignment="1">
      <alignment vertical="top" wrapText="1" readingOrder="1"/>
    </xf>
    <xf numFmtId="0" fontId="6" fillId="0" borderId="12" xfId="0" applyFont="1" applyBorder="1" applyAlignment="1">
      <alignment vertical="top" readingOrder="1"/>
    </xf>
    <xf numFmtId="0" fontId="7" fillId="0" borderId="14" xfId="0" applyFont="1" applyBorder="1" applyAlignment="1">
      <alignment vertical="top" readingOrder="1"/>
    </xf>
    <xf numFmtId="0" fontId="20" fillId="0" borderId="0" xfId="0" applyFont="1" applyAlignment="1">
      <alignment vertical="top" readingOrder="1"/>
    </xf>
    <xf numFmtId="0" fontId="7" fillId="0" borderId="10" xfId="0" applyFont="1" applyBorder="1" applyAlignment="1">
      <alignment vertical="top" readingOrder="1"/>
    </xf>
    <xf numFmtId="0" fontId="1" fillId="0" borderId="9" xfId="0" applyFont="1" applyBorder="1"/>
    <xf numFmtId="0" fontId="7" fillId="0" borderId="12" xfId="0" applyFont="1" applyBorder="1" applyAlignment="1">
      <alignment vertical="top" readingOrder="1"/>
    </xf>
    <xf numFmtId="168" fontId="7" fillId="0" borderId="5" xfId="0" applyNumberFormat="1" applyFont="1" applyBorder="1" applyAlignment="1">
      <alignment vertical="top" wrapText="1" readingOrder="1"/>
    </xf>
    <xf numFmtId="168" fontId="7" fillId="0" borderId="8" xfId="0" applyNumberFormat="1" applyFont="1" applyBorder="1" applyAlignment="1">
      <alignment vertical="top" wrapText="1" readingOrder="1"/>
    </xf>
    <xf numFmtId="0" fontId="3" fillId="2" borderId="10" xfId="0" applyFont="1" applyFill="1" applyBorder="1" applyAlignment="1">
      <alignment vertical="top" readingOrder="1"/>
    </xf>
    <xf numFmtId="0" fontId="1" fillId="3" borderId="9" xfId="0" applyFont="1" applyFill="1" applyBorder="1" applyAlignment="1">
      <alignment vertical="top"/>
    </xf>
    <xf numFmtId="0" fontId="3" fillId="2" borderId="11" xfId="0" applyFont="1" applyFill="1" applyBorder="1" applyAlignment="1">
      <alignment vertical="top" readingOrder="1"/>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7" fillId="0" borderId="13" xfId="0" applyNumberFormat="1" applyFont="1" applyBorder="1" applyAlignment="1">
      <alignment horizontal="right" vertical="top" readingOrder="1"/>
    </xf>
    <xf numFmtId="164" fontId="7" fillId="0" borderId="15" xfId="0" applyNumberFormat="1" applyFont="1" applyBorder="1" applyAlignment="1">
      <alignment horizontal="right" vertical="top" readingOrder="1"/>
    </xf>
    <xf numFmtId="164" fontId="1" fillId="0" borderId="9" xfId="0" applyNumberFormat="1" applyFont="1" applyBorder="1"/>
    <xf numFmtId="164" fontId="1" fillId="0" borderId="0" xfId="0" applyNumberFormat="1" applyFont="1"/>
    <xf numFmtId="164" fontId="1" fillId="0" borderId="15" xfId="0" applyNumberFormat="1" applyFont="1" applyBorder="1"/>
    <xf numFmtId="164" fontId="7" fillId="0" borderId="0" xfId="0" applyNumberFormat="1" applyFont="1" applyAlignment="1">
      <alignment horizontal="right" vertical="top" readingOrder="1"/>
    </xf>
    <xf numFmtId="164" fontId="7" fillId="0" borderId="16" xfId="0" applyNumberFormat="1" applyFont="1" applyBorder="1" applyAlignment="1">
      <alignment horizontal="right" vertical="top" readingOrder="1"/>
    </xf>
    <xf numFmtId="165" fontId="2" fillId="0" borderId="7" xfId="0" applyNumberFormat="1" applyFont="1" applyBorder="1" applyAlignment="1">
      <alignment horizontal="center" vertical="top" wrapText="1" readingOrder="1"/>
    </xf>
    <xf numFmtId="164" fontId="7" fillId="0" borderId="9" xfId="0" applyNumberFormat="1" applyFont="1" applyBorder="1" applyAlignment="1">
      <alignment horizontal="center" vertical="top" readingOrder="1"/>
    </xf>
    <xf numFmtId="164" fontId="7" fillId="0" borderId="0" xfId="0" applyNumberFormat="1" applyFont="1" applyAlignment="1">
      <alignment horizontal="center" vertical="top" readingOrder="1"/>
    </xf>
    <xf numFmtId="164" fontId="7" fillId="0" borderId="11" xfId="0" applyNumberFormat="1" applyFont="1" applyBorder="1" applyAlignment="1">
      <alignment horizontal="center" vertical="top" readingOrder="1"/>
    </xf>
    <xf numFmtId="164" fontId="7" fillId="0" borderId="13" xfId="0" applyNumberFormat="1" applyFont="1" applyBorder="1" applyAlignment="1">
      <alignment horizontal="center" vertical="top" readingOrder="1"/>
    </xf>
    <xf numFmtId="169" fontId="2" fillId="0" borderId="15" xfId="3" applyNumberFormat="1" applyFont="1" applyBorder="1" applyAlignment="1">
      <alignment horizontal="right" vertical="top" readingOrder="1"/>
    </xf>
    <xf numFmtId="164" fontId="2" fillId="0" borderId="8" xfId="0" applyNumberFormat="1" applyFont="1" applyBorder="1" applyAlignment="1">
      <alignment horizontal="right" vertical="top" wrapText="1" readingOrder="1"/>
    </xf>
    <xf numFmtId="0" fontId="2" fillId="0" borderId="6" xfId="0" applyFont="1" applyBorder="1" applyAlignment="1">
      <alignment vertical="top" wrapText="1" readingOrder="1"/>
    </xf>
    <xf numFmtId="0" fontId="2" fillId="0" borderId="5" xfId="0" applyFont="1" applyBorder="1" applyAlignment="1">
      <alignment horizontal="right" vertical="top" wrapText="1" readingOrder="1"/>
    </xf>
    <xf numFmtId="0" fontId="2" fillId="0" borderId="4" xfId="0" applyFont="1" applyBorder="1" applyAlignment="1">
      <alignment vertical="top" wrapText="1" readingOrder="1"/>
    </xf>
    <xf numFmtId="0" fontId="3" fillId="0" borderId="3" xfId="0" applyFont="1" applyBorder="1" applyAlignment="1">
      <alignment horizontal="right" vertical="top" wrapText="1" readingOrder="1"/>
    </xf>
    <xf numFmtId="0" fontId="3" fillId="0" borderId="1" xfId="0" applyFont="1" applyBorder="1" applyAlignment="1">
      <alignmen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17" fillId="0" borderId="15" xfId="0" applyFont="1" applyBorder="1" applyAlignment="1">
      <alignment vertical="top"/>
    </xf>
    <xf numFmtId="164" fontId="7" fillId="0" borderId="15" xfId="0" applyNumberFormat="1" applyFont="1" applyBorder="1" applyAlignment="1">
      <alignment horizontal="center" vertical="top" readingOrder="1"/>
    </xf>
    <xf numFmtId="164" fontId="7" fillId="0" borderId="16" xfId="0" applyNumberFormat="1" applyFont="1" applyBorder="1" applyAlignment="1">
      <alignment horizontal="center" vertical="top" readingOrder="1"/>
    </xf>
    <xf numFmtId="0" fontId="11" fillId="0" borderId="0" xfId="0" applyFont="1" applyAlignment="1">
      <alignment horizontal="left" vertical="top" wrapText="1"/>
    </xf>
    <xf numFmtId="0" fontId="2" fillId="0" borderId="0" xfId="0" applyFont="1" applyAlignment="1">
      <alignment horizontal="center" vertical="center" wrapText="1" readingOrder="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9"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Font="1" applyAlignment="1">
      <alignment horizontal="center" readingOrder="1"/>
    </xf>
    <xf numFmtId="0" fontId="2" fillId="0" borderId="0" xfId="0" applyFont="1" applyAlignment="1">
      <alignment horizontal="center" vertical="top" readingOrder="1"/>
    </xf>
    <xf numFmtId="0" fontId="2" fillId="0" borderId="5" xfId="0" applyFont="1" applyBorder="1" applyAlignment="1">
      <alignment horizontal="right" vertical="top" wrapText="1" readingOrder="1"/>
    </xf>
    <xf numFmtId="0" fontId="1" fillId="0" borderId="5" xfId="0" applyFont="1" applyBorder="1" applyAlignment="1">
      <alignment vertical="top" wrapText="1"/>
    </xf>
    <xf numFmtId="0" fontId="1" fillId="0" borderId="0" xfId="0" applyFont="1"/>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2" fillId="0" borderId="5"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2" fillId="0" borderId="0" xfId="0" applyFont="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3" fillId="0" borderId="6" xfId="0" applyFont="1" applyBorder="1" applyAlignment="1">
      <alignment vertical="top" wrapText="1" readingOrder="1"/>
    </xf>
    <xf numFmtId="164" fontId="2" fillId="0" borderId="7" xfId="0" applyNumberFormat="1" applyFont="1" applyBorder="1" applyAlignment="1">
      <alignment horizontal="center" vertical="top" wrapText="1" readingOrder="1"/>
    </xf>
    <xf numFmtId="0" fontId="1" fillId="0" borderId="7" xfId="0" applyFont="1" applyBorder="1" applyAlignment="1">
      <alignment horizontal="center" vertical="top" wrapText="1"/>
    </xf>
    <xf numFmtId="164" fontId="2" fillId="0" borderId="8" xfId="0" applyNumberFormat="1" applyFont="1" applyBorder="1" applyAlignment="1">
      <alignment horizontal="center" vertical="top" wrapText="1" readingOrder="1"/>
    </xf>
    <xf numFmtId="0" fontId="1" fillId="0" borderId="8" xfId="0" applyFont="1" applyBorder="1" applyAlignment="1">
      <alignment horizontal="center" vertical="top" wrapText="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5" fillId="0" borderId="0" xfId="0" applyFont="1" applyAlignment="1">
      <alignment vertical="top" wrapText="1" readingOrder="1"/>
    </xf>
    <xf numFmtId="0" fontId="19" fillId="0" borderId="0" xfId="0" applyFont="1" applyAlignment="1">
      <alignment horizontal="left" vertical="top" wrapText="1"/>
    </xf>
    <xf numFmtId="0" fontId="15"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4">
    <cellStyle name="Comma" xfId="3" builtinId="3"/>
    <cellStyle name="Currency" xfId="1" builtinId="4"/>
    <cellStyle name="Normal" xfId="0" builtinId="0"/>
    <cellStyle name="Normal 3" xfId="2" xr:uid="{0CE69300-E5B6-4993-A78A-D99A3F3F9EB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topLeftCell="A25" workbookViewId="0">
      <selection activeCell="G40" sqref="G40"/>
    </sheetView>
  </sheetViews>
  <sheetFormatPr defaultRowHeight="15"/>
  <cols>
    <col min="1" max="1" width="24.28515625" customWidth="1"/>
    <col min="2" max="2" width="14.140625" bestFit="1"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6" ht="37.5" customHeight="1">
      <c r="A2" s="128" t="s">
        <v>104</v>
      </c>
      <c r="B2" s="128"/>
      <c r="C2" s="128"/>
      <c r="D2" s="128"/>
      <c r="E2" s="128"/>
      <c r="F2" s="128"/>
    </row>
    <row r="4" spans="1:6">
      <c r="A4" s="3" t="s">
        <v>0</v>
      </c>
      <c r="B4" s="4" t="s">
        <v>1</v>
      </c>
      <c r="C4" s="5" t="s">
        <v>2</v>
      </c>
      <c r="D4" s="5" t="s">
        <v>3</v>
      </c>
      <c r="E4" s="5" t="s">
        <v>4</v>
      </c>
      <c r="F4" s="6" t="s">
        <v>5</v>
      </c>
    </row>
    <row r="5" spans="1:6">
      <c r="A5" s="7" t="s">
        <v>6</v>
      </c>
      <c r="B5" s="2" t="s">
        <v>7</v>
      </c>
      <c r="C5" s="8">
        <v>469881</v>
      </c>
      <c r="D5" s="8">
        <v>1037015</v>
      </c>
      <c r="E5" s="9">
        <v>5204383</v>
      </c>
      <c r="F5" s="10">
        <f>SUM(C5:E5)</f>
        <v>6711279</v>
      </c>
    </row>
    <row r="6" spans="1:6">
      <c r="A6" s="7" t="s">
        <v>8</v>
      </c>
      <c r="B6" s="2" t="s">
        <v>9</v>
      </c>
      <c r="C6" s="8">
        <v>379235</v>
      </c>
      <c r="D6" s="8">
        <v>4309</v>
      </c>
      <c r="E6" s="9">
        <v>4164534</v>
      </c>
      <c r="F6" s="10">
        <f t="shared" ref="F6:F17" si="0">SUM(C6:E6)</f>
        <v>4548078</v>
      </c>
    </row>
    <row r="7" spans="1:6">
      <c r="A7" s="7" t="s">
        <v>10</v>
      </c>
      <c r="B7" s="2" t="s">
        <v>11</v>
      </c>
      <c r="C7" s="8">
        <v>201727</v>
      </c>
      <c r="D7" s="8">
        <v>331276</v>
      </c>
      <c r="E7" s="9">
        <v>1752904</v>
      </c>
      <c r="F7" s="10">
        <f t="shared" si="0"/>
        <v>2285907</v>
      </c>
    </row>
    <row r="8" spans="1:6">
      <c r="A8" s="7" t="s">
        <v>12</v>
      </c>
      <c r="B8" s="2" t="s">
        <v>13</v>
      </c>
      <c r="C8" s="8">
        <v>319287</v>
      </c>
      <c r="D8" s="8">
        <v>1265992</v>
      </c>
      <c r="E8" s="9">
        <v>2736746</v>
      </c>
      <c r="F8" s="10">
        <f t="shared" si="0"/>
        <v>4322025</v>
      </c>
    </row>
    <row r="9" spans="1:6">
      <c r="A9" s="7" t="s">
        <v>14</v>
      </c>
      <c r="B9" s="2" t="s">
        <v>15</v>
      </c>
      <c r="C9" s="8">
        <v>506609</v>
      </c>
      <c r="D9" s="8">
        <v>19223</v>
      </c>
      <c r="E9" s="9">
        <v>7776891</v>
      </c>
      <c r="F9" s="10">
        <f t="shared" si="0"/>
        <v>8302723</v>
      </c>
    </row>
    <row r="10" spans="1:6">
      <c r="A10" s="7" t="s">
        <v>16</v>
      </c>
      <c r="B10" s="2" t="s">
        <v>17</v>
      </c>
      <c r="C10" s="8">
        <v>0</v>
      </c>
      <c r="D10" s="8">
        <v>73387</v>
      </c>
      <c r="E10" s="9">
        <v>1100891</v>
      </c>
      <c r="F10" s="10">
        <f t="shared" si="0"/>
        <v>1174278</v>
      </c>
    </row>
    <row r="11" spans="1:6">
      <c r="A11" s="7" t="s">
        <v>56</v>
      </c>
      <c r="B11" s="2" t="s">
        <v>19</v>
      </c>
      <c r="C11" s="9">
        <v>686867</v>
      </c>
      <c r="D11" s="8">
        <v>26090</v>
      </c>
      <c r="E11" s="8">
        <v>6868671</v>
      </c>
      <c r="F11" s="10">
        <f t="shared" si="0"/>
        <v>7581628</v>
      </c>
    </row>
    <row r="12" spans="1:6">
      <c r="A12" s="7" t="s">
        <v>57</v>
      </c>
      <c r="B12" s="2" t="s">
        <v>19</v>
      </c>
      <c r="C12" s="8">
        <v>373900</v>
      </c>
      <c r="D12" s="8">
        <v>0</v>
      </c>
      <c r="E12" s="9">
        <v>3764096</v>
      </c>
      <c r="F12" s="10">
        <f t="shared" si="0"/>
        <v>4137996</v>
      </c>
    </row>
    <row r="13" spans="1:6">
      <c r="A13" s="7" t="s">
        <v>20</v>
      </c>
      <c r="B13" s="2" t="s">
        <v>21</v>
      </c>
      <c r="C13" s="8">
        <v>0</v>
      </c>
      <c r="D13" s="8">
        <v>213605</v>
      </c>
      <c r="E13" s="9">
        <v>5085520</v>
      </c>
      <c r="F13" s="10">
        <f t="shared" si="0"/>
        <v>5299125</v>
      </c>
    </row>
    <row r="14" spans="1:6">
      <c r="A14" s="7" t="s">
        <v>22</v>
      </c>
      <c r="B14" s="2" t="s">
        <v>23</v>
      </c>
      <c r="C14" s="8">
        <v>331789</v>
      </c>
      <c r="D14" s="8">
        <v>138700</v>
      </c>
      <c r="E14" s="9">
        <v>3784668</v>
      </c>
      <c r="F14" s="10">
        <f t="shared" si="0"/>
        <v>4255157</v>
      </c>
    </row>
    <row r="15" spans="1:6">
      <c r="A15" s="7" t="s">
        <v>24</v>
      </c>
      <c r="B15" s="2" t="s">
        <v>25</v>
      </c>
      <c r="C15" s="8">
        <v>601406</v>
      </c>
      <c r="D15" s="8">
        <v>31372</v>
      </c>
      <c r="E15" s="9">
        <v>8127110</v>
      </c>
      <c r="F15" s="10">
        <f t="shared" si="0"/>
        <v>8759888</v>
      </c>
    </row>
    <row r="16" spans="1:6">
      <c r="A16" s="7" t="s">
        <v>26</v>
      </c>
      <c r="B16" s="2" t="s">
        <v>27</v>
      </c>
      <c r="C16" s="8">
        <v>0</v>
      </c>
      <c r="D16" s="8">
        <v>59611</v>
      </c>
      <c r="E16" s="9">
        <v>7368042</v>
      </c>
      <c r="F16" s="10">
        <f t="shared" si="0"/>
        <v>7427653</v>
      </c>
    </row>
    <row r="17" spans="1:6">
      <c r="A17" s="7" t="s">
        <v>28</v>
      </c>
      <c r="B17" s="2" t="s">
        <v>29</v>
      </c>
      <c r="C17" s="8">
        <v>126001</v>
      </c>
      <c r="D17" s="8">
        <v>8335</v>
      </c>
      <c r="E17" s="9">
        <v>360003</v>
      </c>
      <c r="F17" s="10">
        <f t="shared" si="0"/>
        <v>494339</v>
      </c>
    </row>
    <row r="18" spans="1:6">
      <c r="A18" s="11" t="s">
        <v>30</v>
      </c>
      <c r="B18" s="12" t="s">
        <v>31</v>
      </c>
      <c r="C18" s="13">
        <f>SUM(C5:C17)</f>
        <v>3996702</v>
      </c>
      <c r="D18" s="13">
        <f>SUM(D5:D17)</f>
        <v>3208915</v>
      </c>
      <c r="E18" s="13">
        <f>SUM(E5:E17)</f>
        <v>58094459</v>
      </c>
      <c r="F18" s="13">
        <f>SUM(F5:F17)</f>
        <v>65300076</v>
      </c>
    </row>
    <row r="21" spans="1:6">
      <c r="A21" s="25" t="s">
        <v>31</v>
      </c>
      <c r="B21" s="26" t="s">
        <v>31</v>
      </c>
      <c r="C21" s="15" t="s">
        <v>32</v>
      </c>
      <c r="D21" s="15" t="s">
        <v>33</v>
      </c>
      <c r="E21" s="15" t="s">
        <v>34</v>
      </c>
      <c r="F21" s="16" t="s">
        <v>35</v>
      </c>
    </row>
    <row r="22" spans="1:6">
      <c r="A22" s="17" t="s">
        <v>6</v>
      </c>
      <c r="B22" s="2" t="s">
        <v>31</v>
      </c>
      <c r="C22" s="9">
        <v>14886830.77</v>
      </c>
      <c r="D22" s="8">
        <v>0</v>
      </c>
      <c r="E22" s="8">
        <v>-17166.439999999999</v>
      </c>
      <c r="F22" s="19">
        <v>14869664.33</v>
      </c>
    </row>
    <row r="23" spans="1:6">
      <c r="A23" s="17" t="s">
        <v>8</v>
      </c>
      <c r="B23" s="2" t="s">
        <v>31</v>
      </c>
      <c r="C23" s="9">
        <v>13469479.52</v>
      </c>
      <c r="D23" s="8">
        <v>0</v>
      </c>
      <c r="E23" s="8">
        <v>-255700.92</v>
      </c>
      <c r="F23" s="19">
        <v>13213778.6</v>
      </c>
    </row>
    <row r="24" spans="1:6">
      <c r="A24" s="17" t="s">
        <v>10</v>
      </c>
      <c r="B24" s="2" t="s">
        <v>31</v>
      </c>
      <c r="C24" s="9">
        <v>7244234.4299999997</v>
      </c>
      <c r="D24" s="8">
        <v>-485954.34</v>
      </c>
      <c r="E24" s="8">
        <v>-11554.53</v>
      </c>
      <c r="F24" s="19">
        <v>6746725.5599999996</v>
      </c>
    </row>
    <row r="25" spans="1:6">
      <c r="A25" s="17" t="s">
        <v>12</v>
      </c>
      <c r="B25" s="2" t="s">
        <v>31</v>
      </c>
      <c r="C25" s="9">
        <v>10083268.9</v>
      </c>
      <c r="D25" s="8">
        <v>-948196.15</v>
      </c>
      <c r="E25" s="8">
        <v>-12587.76</v>
      </c>
      <c r="F25" s="19">
        <v>9122484.9900000002</v>
      </c>
    </row>
    <row r="26" spans="1:6">
      <c r="A26" s="17" t="s">
        <v>14</v>
      </c>
      <c r="B26" s="2" t="s">
        <v>31</v>
      </c>
      <c r="C26" s="9">
        <v>21690091.52</v>
      </c>
      <c r="D26" s="8">
        <v>0</v>
      </c>
      <c r="E26" s="8">
        <v>529597.28</v>
      </c>
      <c r="F26" s="19">
        <v>22219688.800000001</v>
      </c>
    </row>
    <row r="27" spans="1:6">
      <c r="A27" s="17" t="s">
        <v>16</v>
      </c>
      <c r="B27" s="2" t="s">
        <v>31</v>
      </c>
      <c r="C27" s="9">
        <v>7407134.1399999997</v>
      </c>
      <c r="D27" s="8">
        <v>-524531</v>
      </c>
      <c r="E27" s="8">
        <v>-2036.58</v>
      </c>
      <c r="F27" s="19">
        <v>6880566.5599999996</v>
      </c>
    </row>
    <row r="28" spans="1:6">
      <c r="A28" s="129" t="s">
        <v>18</v>
      </c>
      <c r="B28" s="2" t="s">
        <v>31</v>
      </c>
      <c r="C28" s="130">
        <v>33710917</v>
      </c>
      <c r="D28" s="130">
        <v>-1500000</v>
      </c>
      <c r="E28" s="8">
        <v>-12562258</v>
      </c>
      <c r="F28" s="19">
        <v>19624774</v>
      </c>
    </row>
    <row r="29" spans="1:6">
      <c r="A29" s="129"/>
      <c r="B29" s="2"/>
      <c r="C29" s="130"/>
      <c r="D29" s="130"/>
      <c r="E29" s="8">
        <v>-19648659</v>
      </c>
      <c r="F29" s="19">
        <v>12546987</v>
      </c>
    </row>
    <row r="30" spans="1:6">
      <c r="A30" s="17" t="s">
        <v>36</v>
      </c>
      <c r="B30" s="2" t="s">
        <v>31</v>
      </c>
      <c r="C30" s="9">
        <v>19252945.469999999</v>
      </c>
      <c r="D30" s="8">
        <v>0</v>
      </c>
      <c r="E30" s="8">
        <v>-2301211.6732000001</v>
      </c>
      <c r="F30" s="19">
        <v>16951733.796799999</v>
      </c>
    </row>
    <row r="31" spans="1:6">
      <c r="A31" s="17" t="s">
        <v>22</v>
      </c>
      <c r="B31" s="2" t="s">
        <v>31</v>
      </c>
      <c r="C31" s="9">
        <v>12637218.289999999</v>
      </c>
      <c r="D31" s="8">
        <v>0</v>
      </c>
      <c r="E31" s="8">
        <v>-21659.82</v>
      </c>
      <c r="F31" s="19">
        <v>12615558.470000001</v>
      </c>
    </row>
    <row r="32" spans="1:6">
      <c r="A32" s="17" t="s">
        <v>24</v>
      </c>
      <c r="B32" s="2" t="s">
        <v>31</v>
      </c>
      <c r="C32" s="9">
        <v>24532610.010000002</v>
      </c>
      <c r="D32" s="8">
        <v>-1400000</v>
      </c>
      <c r="E32" s="8">
        <v>87703.72</v>
      </c>
      <c r="F32" s="19">
        <v>23220313.73</v>
      </c>
    </row>
    <row r="33" spans="1:6">
      <c r="A33" s="17" t="s">
        <v>37</v>
      </c>
      <c r="B33" s="2" t="s">
        <v>31</v>
      </c>
      <c r="C33" s="9">
        <v>27960483.52</v>
      </c>
      <c r="D33" s="8">
        <v>0</v>
      </c>
      <c r="E33" s="8">
        <v>-3400342.6664</v>
      </c>
      <c r="F33" s="19">
        <v>24560140.853599999</v>
      </c>
    </row>
    <row r="34" spans="1:6">
      <c r="A34" s="17" t="s">
        <v>28</v>
      </c>
      <c r="B34" s="2" t="s">
        <v>31</v>
      </c>
      <c r="C34" s="9">
        <v>3600227.45</v>
      </c>
      <c r="D34" s="8">
        <v>0</v>
      </c>
      <c r="E34" s="8">
        <v>-195.51</v>
      </c>
      <c r="F34" s="19">
        <v>3600031.94</v>
      </c>
    </row>
    <row r="35" spans="1:6">
      <c r="A35" s="20" t="s">
        <v>30</v>
      </c>
      <c r="B35" s="27" t="s">
        <v>31</v>
      </c>
      <c r="C35" s="22">
        <f>SUM(C22:C34)</f>
        <v>196475441.01999998</v>
      </c>
      <c r="D35" s="23">
        <f>SUM(D22:D34)</f>
        <v>-4858681.49</v>
      </c>
      <c r="E35" s="23">
        <f>SUM(E22:E34)</f>
        <v>-37616071.899599999</v>
      </c>
      <c r="F35" s="24">
        <f>SUM(F22:F34)</f>
        <v>186172448.6304</v>
      </c>
    </row>
    <row r="38" spans="1:6">
      <c r="A38" s="14" t="s">
        <v>38</v>
      </c>
      <c r="B38" s="15" t="s">
        <v>39</v>
      </c>
      <c r="C38" s="15" t="s">
        <v>40</v>
      </c>
      <c r="D38" s="15" t="s">
        <v>41</v>
      </c>
      <c r="E38" s="15" t="s">
        <v>42</v>
      </c>
      <c r="F38" s="16" t="s">
        <v>43</v>
      </c>
    </row>
    <row r="39" spans="1:6">
      <c r="A39" s="17" t="s">
        <v>6</v>
      </c>
      <c r="B39" s="18">
        <v>46</v>
      </c>
      <c r="C39" s="9">
        <v>2303820</v>
      </c>
      <c r="D39" s="18">
        <v>1163</v>
      </c>
      <c r="E39" s="8">
        <v>12583010.77</v>
      </c>
      <c r="F39" s="19">
        <v>14869664.33</v>
      </c>
    </row>
    <row r="40" spans="1:6">
      <c r="A40" s="17" t="s">
        <v>8</v>
      </c>
      <c r="B40" s="18">
        <v>30</v>
      </c>
      <c r="C40" s="9">
        <v>1536164.5</v>
      </c>
      <c r="D40" s="18">
        <v>953</v>
      </c>
      <c r="E40" s="8">
        <v>11933315.02</v>
      </c>
      <c r="F40" s="19">
        <v>13213778.6</v>
      </c>
    </row>
    <row r="41" spans="1:6">
      <c r="A41" s="17" t="s">
        <v>10</v>
      </c>
      <c r="B41" s="18">
        <v>25</v>
      </c>
      <c r="C41" s="9">
        <v>937949</v>
      </c>
      <c r="D41" s="18">
        <v>868</v>
      </c>
      <c r="E41" s="8">
        <v>6306285.4299999997</v>
      </c>
      <c r="F41" s="19">
        <v>6746725.5599999996</v>
      </c>
    </row>
    <row r="42" spans="1:6">
      <c r="A42" s="17" t="s">
        <v>12</v>
      </c>
      <c r="B42" s="18">
        <v>30</v>
      </c>
      <c r="C42" s="9">
        <v>505954</v>
      </c>
      <c r="D42" s="18">
        <v>1398</v>
      </c>
      <c r="E42" s="8">
        <v>9577314.9000000004</v>
      </c>
      <c r="F42" s="19">
        <v>9122484.9900000002</v>
      </c>
    </row>
    <row r="43" spans="1:6">
      <c r="A43" s="17" t="s">
        <v>14</v>
      </c>
      <c r="B43" s="18">
        <v>86</v>
      </c>
      <c r="C43" s="9">
        <v>5531037.3899999997</v>
      </c>
      <c r="D43" s="18">
        <v>1007</v>
      </c>
      <c r="E43" s="8">
        <v>16159054.130000001</v>
      </c>
      <c r="F43" s="19">
        <v>22219688.800000001</v>
      </c>
    </row>
    <row r="44" spans="1:6">
      <c r="A44" s="17" t="s">
        <v>16</v>
      </c>
      <c r="B44" s="18">
        <v>28</v>
      </c>
      <c r="C44" s="9">
        <v>828477.18</v>
      </c>
      <c r="D44" s="18">
        <v>737</v>
      </c>
      <c r="E44" s="8">
        <v>6578656.96</v>
      </c>
      <c r="F44" s="19">
        <v>6880566.5599999996</v>
      </c>
    </row>
    <row r="45" spans="1:6">
      <c r="A45" s="17" t="s">
        <v>18</v>
      </c>
      <c r="B45" s="18">
        <v>76</v>
      </c>
      <c r="C45" s="9">
        <v>8287158.25</v>
      </c>
      <c r="D45" s="18">
        <v>1725</v>
      </c>
      <c r="E45" s="8">
        <v>25423758.52</v>
      </c>
      <c r="F45" s="19">
        <v>32171760.890000001</v>
      </c>
    </row>
    <row r="46" spans="1:6">
      <c r="A46" s="17" t="s">
        <v>20</v>
      </c>
      <c r="B46" s="18">
        <v>41</v>
      </c>
      <c r="C46" s="9">
        <v>1932424</v>
      </c>
      <c r="D46" s="18">
        <v>1151</v>
      </c>
      <c r="E46" s="8">
        <v>17320521.469999999</v>
      </c>
      <c r="F46" s="19">
        <v>19263333.859999999</v>
      </c>
    </row>
    <row r="47" spans="1:6">
      <c r="A47" s="17" t="s">
        <v>22</v>
      </c>
      <c r="B47" s="18">
        <v>60</v>
      </c>
      <c r="C47" s="9">
        <v>2058485.5</v>
      </c>
      <c r="D47" s="18">
        <v>1332</v>
      </c>
      <c r="E47" s="8">
        <v>10578732.789999999</v>
      </c>
      <c r="F47" s="19">
        <v>12615558.470000001</v>
      </c>
    </row>
    <row r="48" spans="1:6">
      <c r="A48" s="17" t="s">
        <v>24</v>
      </c>
      <c r="B48" s="18">
        <v>81</v>
      </c>
      <c r="C48" s="9">
        <v>5654579.25</v>
      </c>
      <c r="D48" s="18">
        <v>1689</v>
      </c>
      <c r="E48" s="8">
        <v>18878030.760000002</v>
      </c>
      <c r="F48" s="19">
        <v>23220313.73</v>
      </c>
    </row>
    <row r="49" spans="1:6">
      <c r="A49" s="17" t="s">
        <v>26</v>
      </c>
      <c r="B49" s="18">
        <v>91</v>
      </c>
      <c r="C49" s="9">
        <v>4382285.5</v>
      </c>
      <c r="D49" s="18">
        <v>1558</v>
      </c>
      <c r="E49" s="8">
        <v>23578198.02</v>
      </c>
      <c r="F49" s="19">
        <v>27909250.969999999</v>
      </c>
    </row>
    <row r="50" spans="1:6">
      <c r="A50" s="17" t="s">
        <v>28</v>
      </c>
      <c r="B50" s="18">
        <v>16</v>
      </c>
      <c r="C50" s="9">
        <v>334737.75</v>
      </c>
      <c r="D50" s="18">
        <v>627</v>
      </c>
      <c r="E50" s="8">
        <v>3265489.7</v>
      </c>
      <c r="F50" s="19">
        <v>3600031.94</v>
      </c>
    </row>
    <row r="51" spans="1:6">
      <c r="A51" s="20" t="s">
        <v>30</v>
      </c>
      <c r="B51" s="114">
        <f>SUM(B39:B50)</f>
        <v>610</v>
      </c>
      <c r="C51" s="22">
        <f>SUM(C39:C50)</f>
        <v>34293072.32</v>
      </c>
      <c r="D51" s="21">
        <f>SUM(D39:D50)</f>
        <v>14208</v>
      </c>
      <c r="E51" s="23">
        <f>SUM(E39:E50)</f>
        <v>162182368.47</v>
      </c>
      <c r="F51" s="24">
        <f>SUM(F39:F50)</f>
        <v>191833158.69999999</v>
      </c>
    </row>
    <row r="52" spans="1:6" ht="37.5" customHeight="1">
      <c r="A52" s="131" t="s">
        <v>44</v>
      </c>
      <c r="B52" s="131"/>
      <c r="C52" s="131"/>
      <c r="D52" s="131"/>
      <c r="E52" s="131"/>
      <c r="F52" s="131"/>
    </row>
    <row r="53" spans="1:6">
      <c r="A53" s="132" t="s">
        <v>45</v>
      </c>
      <c r="B53" s="132"/>
      <c r="C53" s="132"/>
      <c r="D53" s="132"/>
      <c r="E53" s="132"/>
      <c r="F53" s="132"/>
    </row>
    <row r="54" spans="1:6">
      <c r="A54" s="133" t="s">
        <v>89</v>
      </c>
      <c r="B54" s="133"/>
      <c r="C54" s="133"/>
      <c r="D54" s="133"/>
      <c r="E54" s="133"/>
      <c r="F54" s="133"/>
    </row>
    <row r="55" spans="1:6">
      <c r="A55" s="127" t="s">
        <v>90</v>
      </c>
      <c r="B55" s="127"/>
      <c r="C55" s="127"/>
      <c r="D55" s="127"/>
      <c r="E55" s="127"/>
      <c r="F55" s="127"/>
    </row>
    <row r="56" spans="1:6">
      <c r="A56" s="127" t="s">
        <v>91</v>
      </c>
      <c r="B56" s="127"/>
      <c r="C56" s="127"/>
      <c r="D56" s="127"/>
      <c r="E56" s="127"/>
      <c r="F56" s="127"/>
    </row>
    <row r="57" spans="1:6">
      <c r="A57" s="127" t="s">
        <v>92</v>
      </c>
      <c r="B57" s="127"/>
      <c r="C57" s="127"/>
      <c r="D57" s="127"/>
      <c r="E57" s="127"/>
      <c r="F57" s="127"/>
    </row>
  </sheetData>
  <mergeCells count="10">
    <mergeCell ref="A56:F56"/>
    <mergeCell ref="A57:F57"/>
    <mergeCell ref="A2:F2"/>
    <mergeCell ref="A28:A29"/>
    <mergeCell ref="C28:C29"/>
    <mergeCell ref="D28:D29"/>
    <mergeCell ref="A52:F52"/>
    <mergeCell ref="A53:F53"/>
    <mergeCell ref="A54:F54"/>
    <mergeCell ref="A55:F55"/>
  </mergeCells>
  <pageMargins left="0.2" right="0.2" top="0.2" bottom="0.2" header="0.2" footer="0.2"/>
  <pageSetup scale="87"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6"/>
  <sheetViews>
    <sheetView showGridLines="0" topLeftCell="A10" workbookViewId="0">
      <selection activeCell="H35" sqref="H35"/>
    </sheetView>
  </sheetViews>
  <sheetFormatPr defaultRowHeight="15"/>
  <cols>
    <col min="1" max="1" width="24" customWidth="1"/>
    <col min="2" max="2" width="21" bestFit="1" customWidth="1"/>
    <col min="3" max="3" width="18.140625" bestFit="1" customWidth="1"/>
    <col min="4" max="4" width="24.5703125" bestFit="1" customWidth="1"/>
    <col min="5" max="5" width="18.140625" bestFit="1" customWidth="1"/>
    <col min="6" max="6" width="3.28515625" customWidth="1"/>
    <col min="7" max="7" width="16.5703125" bestFit="1" customWidth="1"/>
    <col min="8" max="8" width="17.85546875" customWidth="1"/>
    <col min="9" max="9" width="10.5703125" bestFit="1" customWidth="1"/>
    <col min="10" max="10" width="18.28515625" bestFit="1" customWidth="1"/>
    <col min="11" max="11" width="5.42578125" customWidth="1"/>
    <col min="12" max="13" width="15.140625" bestFit="1" customWidth="1"/>
    <col min="14" max="14" width="13.7109375" bestFit="1" customWidth="1"/>
    <col min="15" max="15" width="10.7109375" bestFit="1" customWidth="1"/>
    <col min="16" max="16" width="0" hidden="1" customWidth="1"/>
  </cols>
  <sheetData>
    <row r="3" spans="1:5">
      <c r="A3" s="135" t="s">
        <v>46</v>
      </c>
      <c r="B3" s="135"/>
      <c r="C3" s="135"/>
      <c r="D3" s="135"/>
      <c r="E3" s="135"/>
    </row>
    <row r="5" spans="1:5">
      <c r="A5" s="134" t="s">
        <v>106</v>
      </c>
      <c r="B5" s="134"/>
      <c r="C5" s="134"/>
      <c r="D5" s="134"/>
      <c r="E5" s="134"/>
    </row>
    <row r="7" spans="1:5">
      <c r="A7" s="92" t="s">
        <v>47</v>
      </c>
      <c r="B7" s="93" t="s">
        <v>48</v>
      </c>
      <c r="C7" s="93" t="s">
        <v>49</v>
      </c>
      <c r="D7" s="94" t="s">
        <v>50</v>
      </c>
      <c r="E7" s="95" t="s">
        <v>51</v>
      </c>
    </row>
    <row r="8" spans="1:5">
      <c r="A8" s="96" t="s">
        <v>6</v>
      </c>
      <c r="B8" s="97">
        <v>5445070</v>
      </c>
      <c r="C8" s="97">
        <v>10830510</v>
      </c>
      <c r="D8" s="98">
        <v>44059323</v>
      </c>
      <c r="E8" s="99">
        <f>SUM(B8:D8)</f>
        <v>60334903</v>
      </c>
    </row>
    <row r="9" spans="1:5">
      <c r="A9" s="96" t="s">
        <v>8</v>
      </c>
      <c r="B9" s="97">
        <v>4420030</v>
      </c>
      <c r="C9" s="97">
        <v>163135</v>
      </c>
      <c r="D9" s="98">
        <v>37652805</v>
      </c>
      <c r="E9" s="99">
        <f t="shared" ref="E9:E20" si="0">SUM(B9:D9)</f>
        <v>42235970</v>
      </c>
    </row>
    <row r="10" spans="1:5">
      <c r="A10" s="96" t="s">
        <v>10</v>
      </c>
      <c r="B10" s="97">
        <v>2282101</v>
      </c>
      <c r="C10" s="97">
        <v>4204113</v>
      </c>
      <c r="D10" s="98">
        <v>14147336</v>
      </c>
      <c r="E10" s="99">
        <f t="shared" si="0"/>
        <v>20633550</v>
      </c>
    </row>
    <row r="11" spans="1:5">
      <c r="A11" s="96" t="s">
        <v>12</v>
      </c>
      <c r="B11" s="97">
        <v>3845723</v>
      </c>
      <c r="C11" s="97">
        <v>14936586</v>
      </c>
      <c r="D11" s="98">
        <v>24213342</v>
      </c>
      <c r="E11" s="99">
        <f t="shared" si="0"/>
        <v>42995651</v>
      </c>
    </row>
    <row r="12" spans="1:5">
      <c r="A12" s="96" t="s">
        <v>14</v>
      </c>
      <c r="B12" s="97">
        <v>5170027</v>
      </c>
      <c r="C12" s="97">
        <v>268690</v>
      </c>
      <c r="D12" s="98">
        <v>63114443</v>
      </c>
      <c r="E12" s="99">
        <f t="shared" si="0"/>
        <v>68553160</v>
      </c>
    </row>
    <row r="13" spans="1:5">
      <c r="A13" s="96" t="s">
        <v>16</v>
      </c>
      <c r="B13" s="97">
        <v>0</v>
      </c>
      <c r="C13" s="97">
        <v>775082</v>
      </c>
      <c r="D13" s="98">
        <v>5611086</v>
      </c>
      <c r="E13" s="99">
        <f t="shared" si="0"/>
        <v>6386168</v>
      </c>
    </row>
    <row r="14" spans="1:5">
      <c r="A14" s="96" t="s">
        <v>56</v>
      </c>
      <c r="B14" s="97">
        <v>8053931.5</v>
      </c>
      <c r="C14" s="97">
        <v>562753</v>
      </c>
      <c r="D14" s="98">
        <v>64289314.590000004</v>
      </c>
      <c r="E14" s="99">
        <f t="shared" si="0"/>
        <v>72905999.090000004</v>
      </c>
    </row>
    <row r="15" spans="1:5">
      <c r="A15" s="96" t="s">
        <v>57</v>
      </c>
      <c r="B15" s="97">
        <v>4384205.6100000003</v>
      </c>
      <c r="C15" s="97"/>
      <c r="D15" s="98">
        <v>35386298.869999997</v>
      </c>
      <c r="E15" s="99">
        <f t="shared" si="0"/>
        <v>39770504.479999997</v>
      </c>
    </row>
    <row r="16" spans="1:5">
      <c r="A16" s="96" t="s">
        <v>20</v>
      </c>
      <c r="B16" s="97">
        <v>0</v>
      </c>
      <c r="C16" s="97">
        <v>2419251</v>
      </c>
      <c r="D16" s="98">
        <v>50241888</v>
      </c>
      <c r="E16" s="99">
        <f t="shared" si="0"/>
        <v>52661139</v>
      </c>
    </row>
    <row r="17" spans="1:5">
      <c r="A17" s="96" t="s">
        <v>22</v>
      </c>
      <c r="B17" s="97">
        <v>3647411</v>
      </c>
      <c r="C17" s="97">
        <v>2377326</v>
      </c>
      <c r="D17" s="98">
        <v>32855450</v>
      </c>
      <c r="E17" s="99">
        <f t="shared" si="0"/>
        <v>38880187</v>
      </c>
    </row>
    <row r="18" spans="1:5">
      <c r="A18" s="96" t="s">
        <v>24</v>
      </c>
      <c r="B18" s="97">
        <v>7376161</v>
      </c>
      <c r="C18" s="97">
        <v>351272</v>
      </c>
      <c r="D18" s="98">
        <v>83427853</v>
      </c>
      <c r="E18" s="99">
        <f t="shared" si="0"/>
        <v>91155286</v>
      </c>
    </row>
    <row r="19" spans="1:5">
      <c r="A19" s="96" t="s">
        <v>26</v>
      </c>
      <c r="B19" s="97">
        <v>0</v>
      </c>
      <c r="C19" s="97">
        <v>714737</v>
      </c>
      <c r="D19" s="98">
        <v>77744625</v>
      </c>
      <c r="E19" s="99">
        <f t="shared" si="0"/>
        <v>78459362</v>
      </c>
    </row>
    <row r="20" spans="1:5">
      <c r="A20" s="96" t="s">
        <v>28</v>
      </c>
      <c r="B20" s="97">
        <v>1355133</v>
      </c>
      <c r="C20" s="97">
        <v>141513</v>
      </c>
      <c r="D20" s="98">
        <v>1996808</v>
      </c>
      <c r="E20" s="99">
        <f t="shared" si="0"/>
        <v>3493454</v>
      </c>
    </row>
    <row r="21" spans="1:5">
      <c r="A21" s="100" t="s">
        <v>30</v>
      </c>
      <c r="B21" s="101">
        <f>SUM(B8:B20)</f>
        <v>45979793.109999999</v>
      </c>
      <c r="C21" s="101">
        <f>SUM(C8:C20)</f>
        <v>37744968</v>
      </c>
      <c r="D21" s="101">
        <f>SUM(D8:D20)</f>
        <v>534740572.45999998</v>
      </c>
      <c r="E21" s="101">
        <f>SUM(E8:E20)</f>
        <v>618465333.57000005</v>
      </c>
    </row>
    <row r="23" spans="1:5">
      <c r="A23" s="83" t="s">
        <v>52</v>
      </c>
      <c r="B23" s="84"/>
      <c r="C23" s="84"/>
      <c r="D23" s="84"/>
      <c r="E23" s="85" t="s">
        <v>53</v>
      </c>
    </row>
    <row r="24" spans="1:5">
      <c r="A24" s="86" t="s">
        <v>6</v>
      </c>
      <c r="B24" s="87"/>
      <c r="C24" s="87"/>
      <c r="D24" s="87"/>
      <c r="E24" s="88">
        <v>-9000000</v>
      </c>
    </row>
    <row r="25" spans="1:5">
      <c r="A25" s="86" t="s">
        <v>8</v>
      </c>
      <c r="B25" s="87"/>
      <c r="C25" s="87"/>
      <c r="D25" s="87"/>
      <c r="E25" s="88">
        <v>-9000000</v>
      </c>
    </row>
    <row r="26" spans="1:5">
      <c r="A26" s="86" t="s">
        <v>10</v>
      </c>
      <c r="B26" s="87"/>
      <c r="C26" s="87"/>
      <c r="D26" s="87"/>
      <c r="E26" s="88">
        <v>-5696148</v>
      </c>
    </row>
    <row r="27" spans="1:5">
      <c r="A27" s="86" t="s">
        <v>12</v>
      </c>
      <c r="B27" s="87"/>
      <c r="C27" s="87"/>
      <c r="D27" s="87"/>
      <c r="E27" s="88">
        <v>-10325348</v>
      </c>
    </row>
    <row r="28" spans="1:5">
      <c r="A28" s="86" t="s">
        <v>14</v>
      </c>
      <c r="B28" s="87"/>
      <c r="C28" s="87"/>
      <c r="D28" s="87"/>
      <c r="E28" s="88">
        <v>-10500000</v>
      </c>
    </row>
    <row r="29" spans="1:5">
      <c r="A29" s="86" t="s">
        <v>16</v>
      </c>
      <c r="B29" s="87"/>
      <c r="C29" s="87"/>
      <c r="D29" s="87"/>
      <c r="E29" s="88">
        <v>-5233703</v>
      </c>
    </row>
    <row r="30" spans="1:5">
      <c r="A30" s="86" t="s">
        <v>18</v>
      </c>
      <c r="B30" s="87"/>
      <c r="C30" s="87"/>
      <c r="D30" s="87"/>
      <c r="E30" s="88">
        <v>-16500000</v>
      </c>
    </row>
    <row r="31" spans="1:5">
      <c r="A31" s="86" t="s">
        <v>20</v>
      </c>
      <c r="B31" s="87"/>
      <c r="C31" s="87"/>
      <c r="D31" s="87"/>
      <c r="E31" s="88">
        <v>-9000000</v>
      </c>
    </row>
    <row r="32" spans="1:5">
      <c r="A32" s="86" t="s">
        <v>22</v>
      </c>
      <c r="B32" s="87"/>
      <c r="C32" s="87"/>
      <c r="D32" s="87"/>
      <c r="E32" s="88">
        <v>-9000000</v>
      </c>
    </row>
    <row r="33" spans="1:5">
      <c r="A33" s="86" t="s">
        <v>24</v>
      </c>
      <c r="B33" s="87"/>
      <c r="C33" s="87"/>
      <c r="D33" s="87"/>
      <c r="E33" s="88">
        <v>-16170040</v>
      </c>
    </row>
    <row r="34" spans="1:5">
      <c r="A34" s="86" t="s">
        <v>26</v>
      </c>
      <c r="B34" s="87"/>
      <c r="C34" s="87"/>
      <c r="D34" s="87"/>
      <c r="E34" s="88">
        <v>-9000000</v>
      </c>
    </row>
    <row r="35" spans="1:5">
      <c r="A35" s="86" t="s">
        <v>28</v>
      </c>
      <c r="B35" s="87"/>
      <c r="C35" s="87"/>
      <c r="D35" s="87"/>
      <c r="E35" s="88">
        <v>-2000000</v>
      </c>
    </row>
    <row r="36" spans="1:5">
      <c r="A36" s="89" t="s">
        <v>30</v>
      </c>
      <c r="B36" s="90"/>
      <c r="C36" s="90"/>
      <c r="D36" s="90"/>
      <c r="E36" s="91">
        <f>SUM(E24:E35)</f>
        <v>-111425239</v>
      </c>
    </row>
  </sheetData>
  <mergeCells count="2">
    <mergeCell ref="A5:E5"/>
    <mergeCell ref="A3:E3"/>
  </mergeCells>
  <pageMargins left="0.2" right="0.2" top="0.2" bottom="0.2" header="0.2" footer="0.2"/>
  <pageSetup scale="9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E50C-9941-4C8C-A273-E6F84FC39167}">
  <dimension ref="B1:I43"/>
  <sheetViews>
    <sheetView showGridLines="0" topLeftCell="A10" workbookViewId="0">
      <selection activeCell="L18" sqref="L18"/>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0.5703125" customWidth="1"/>
    <col min="9" max="9" width="16.7109375" customWidth="1"/>
  </cols>
  <sheetData>
    <row r="1" spans="2:9" ht="9.1999999999999993" customHeight="1"/>
    <row r="2" spans="2:9" ht="5.45" customHeight="1"/>
    <row r="3" spans="2:9" ht="1.9" customHeight="1"/>
    <row r="4" spans="2:9" ht="18" customHeight="1">
      <c r="D4" s="147" t="s">
        <v>178</v>
      </c>
      <c r="E4" s="138"/>
      <c r="F4" s="138"/>
      <c r="G4" s="138"/>
      <c r="H4" s="138"/>
    </row>
    <row r="5" spans="2:9" ht="18" customHeight="1">
      <c r="E5" s="148" t="s">
        <v>54</v>
      </c>
      <c r="F5" s="138"/>
      <c r="G5" s="138"/>
      <c r="H5" s="138"/>
    </row>
    <row r="6" spans="2:9">
      <c r="B6" s="120" t="s">
        <v>55</v>
      </c>
      <c r="C6" s="149" t="s">
        <v>6</v>
      </c>
      <c r="D6" s="143"/>
      <c r="E6" s="144"/>
      <c r="F6" s="123" t="s">
        <v>12</v>
      </c>
      <c r="G6" s="149" t="s">
        <v>18</v>
      </c>
      <c r="H6" s="144"/>
      <c r="I6" s="123" t="s">
        <v>24</v>
      </c>
    </row>
    <row r="7" spans="2:9">
      <c r="B7" s="118" t="s">
        <v>139</v>
      </c>
      <c r="C7" s="145" t="s">
        <v>177</v>
      </c>
      <c r="D7" s="138"/>
      <c r="E7" s="137"/>
      <c r="F7" s="122" t="s">
        <v>176</v>
      </c>
      <c r="G7" s="145" t="s">
        <v>175</v>
      </c>
      <c r="H7" s="137"/>
      <c r="I7" s="122" t="s">
        <v>174</v>
      </c>
    </row>
    <row r="8" spans="2:9">
      <c r="B8" s="118" t="s">
        <v>135</v>
      </c>
      <c r="C8" s="145" t="s">
        <v>110</v>
      </c>
      <c r="D8" s="138"/>
      <c r="E8" s="137"/>
      <c r="F8" s="122" t="s">
        <v>110</v>
      </c>
      <c r="G8" s="145" t="s">
        <v>110</v>
      </c>
      <c r="H8" s="137"/>
      <c r="I8" s="122" t="s">
        <v>110</v>
      </c>
    </row>
    <row r="9" spans="2:9">
      <c r="B9" s="118" t="s">
        <v>134</v>
      </c>
      <c r="C9" s="145" t="s">
        <v>174</v>
      </c>
      <c r="D9" s="138"/>
      <c r="E9" s="137"/>
      <c r="F9" s="122" t="s">
        <v>173</v>
      </c>
      <c r="G9" s="145" t="s">
        <v>172</v>
      </c>
      <c r="H9" s="137"/>
      <c r="I9" s="122" t="s">
        <v>171</v>
      </c>
    </row>
    <row r="10" spans="2:9">
      <c r="B10" s="118" t="s">
        <v>129</v>
      </c>
      <c r="C10" s="145" t="s">
        <v>170</v>
      </c>
      <c r="D10" s="138"/>
      <c r="E10" s="137"/>
      <c r="F10" s="122" t="s">
        <v>170</v>
      </c>
      <c r="G10" s="145" t="s">
        <v>169</v>
      </c>
      <c r="H10" s="137"/>
      <c r="I10" s="122" t="s">
        <v>169</v>
      </c>
    </row>
    <row r="11" spans="2:9">
      <c r="B11" s="118" t="s">
        <v>124</v>
      </c>
      <c r="C11" s="145" t="s">
        <v>110</v>
      </c>
      <c r="D11" s="138"/>
      <c r="E11" s="137"/>
      <c r="F11" s="122" t="s">
        <v>110</v>
      </c>
      <c r="G11" s="145" t="s">
        <v>110</v>
      </c>
      <c r="H11" s="137"/>
      <c r="I11" s="122" t="s">
        <v>110</v>
      </c>
    </row>
    <row r="12" spans="2:9" ht="27">
      <c r="B12" s="118" t="s">
        <v>123</v>
      </c>
      <c r="C12" s="145" t="s">
        <v>168</v>
      </c>
      <c r="D12" s="138"/>
      <c r="E12" s="137"/>
      <c r="F12" s="122" t="s">
        <v>168</v>
      </c>
      <c r="G12" s="145" t="s">
        <v>167</v>
      </c>
      <c r="H12" s="137"/>
      <c r="I12" s="122" t="s">
        <v>166</v>
      </c>
    </row>
    <row r="13" spans="2:9">
      <c r="B13" s="118" t="s">
        <v>118</v>
      </c>
      <c r="C13" s="145" t="s">
        <v>110</v>
      </c>
      <c r="D13" s="138"/>
      <c r="E13" s="137"/>
      <c r="F13" s="122" t="s">
        <v>160</v>
      </c>
      <c r="G13" s="145" t="s">
        <v>110</v>
      </c>
      <c r="H13" s="137"/>
      <c r="I13" s="122" t="s">
        <v>165</v>
      </c>
    </row>
    <row r="14" spans="2:9">
      <c r="B14" s="118" t="s">
        <v>116</v>
      </c>
      <c r="C14" s="145" t="s">
        <v>164</v>
      </c>
      <c r="D14" s="138"/>
      <c r="E14" s="137"/>
      <c r="F14" s="122" t="s">
        <v>163</v>
      </c>
      <c r="G14" s="145" t="s">
        <v>162</v>
      </c>
      <c r="H14" s="137"/>
      <c r="I14" s="122" t="s">
        <v>161</v>
      </c>
    </row>
    <row r="15" spans="2:9">
      <c r="B15" s="116" t="s">
        <v>30</v>
      </c>
      <c r="C15" s="146">
        <v>46</v>
      </c>
      <c r="D15" s="140"/>
      <c r="E15" s="141"/>
      <c r="F15" s="121">
        <v>30</v>
      </c>
      <c r="G15" s="146">
        <v>76</v>
      </c>
      <c r="H15" s="141"/>
      <c r="I15" s="121">
        <v>81</v>
      </c>
    </row>
    <row r="16" spans="2:9" ht="0" hidden="1" customHeight="1"/>
    <row r="17" spans="2:9" ht="4.9000000000000004" customHeight="1"/>
    <row r="18" spans="2:9">
      <c r="B18" s="120" t="s">
        <v>159</v>
      </c>
      <c r="C18" s="142" t="s">
        <v>6</v>
      </c>
      <c r="D18" s="143"/>
      <c r="E18" s="144"/>
      <c r="F18" s="119" t="s">
        <v>12</v>
      </c>
      <c r="G18" s="142" t="s">
        <v>18</v>
      </c>
      <c r="H18" s="144"/>
      <c r="I18" s="119" t="s">
        <v>24</v>
      </c>
    </row>
    <row r="19" spans="2:9">
      <c r="B19" s="118" t="s">
        <v>139</v>
      </c>
      <c r="C19" s="136" t="s">
        <v>158</v>
      </c>
      <c r="D19" s="138"/>
      <c r="E19" s="137"/>
      <c r="F19" s="117" t="s">
        <v>111</v>
      </c>
      <c r="G19" s="136" t="s">
        <v>157</v>
      </c>
      <c r="H19" s="137"/>
      <c r="I19" s="117" t="s">
        <v>156</v>
      </c>
    </row>
    <row r="20" spans="2:9">
      <c r="B20" s="118" t="s">
        <v>135</v>
      </c>
      <c r="C20" s="136" t="s">
        <v>110</v>
      </c>
      <c r="D20" s="138"/>
      <c r="E20" s="137"/>
      <c r="F20" s="117" t="s">
        <v>110</v>
      </c>
      <c r="G20" s="136" t="s">
        <v>110</v>
      </c>
      <c r="H20" s="137"/>
      <c r="I20" s="117" t="s">
        <v>110</v>
      </c>
    </row>
    <row r="21" spans="2:9">
      <c r="B21" s="118" t="s">
        <v>134</v>
      </c>
      <c r="C21" s="136" t="s">
        <v>155</v>
      </c>
      <c r="D21" s="138"/>
      <c r="E21" s="137"/>
      <c r="F21" s="117" t="s">
        <v>154</v>
      </c>
      <c r="G21" s="136" t="s">
        <v>153</v>
      </c>
      <c r="H21" s="137"/>
      <c r="I21" s="117" t="s">
        <v>152</v>
      </c>
    </row>
    <row r="22" spans="2:9">
      <c r="B22" s="118" t="s">
        <v>129</v>
      </c>
      <c r="C22" s="136" t="s">
        <v>151</v>
      </c>
      <c r="D22" s="138"/>
      <c r="E22" s="137"/>
      <c r="F22" s="117" t="s">
        <v>150</v>
      </c>
      <c r="G22" s="136" t="s">
        <v>149</v>
      </c>
      <c r="H22" s="137"/>
      <c r="I22" s="117" t="s">
        <v>148</v>
      </c>
    </row>
    <row r="23" spans="2:9">
      <c r="B23" s="118" t="s">
        <v>124</v>
      </c>
      <c r="C23" s="136" t="s">
        <v>110</v>
      </c>
      <c r="D23" s="138"/>
      <c r="E23" s="137"/>
      <c r="F23" s="117" t="s">
        <v>110</v>
      </c>
      <c r="G23" s="136" t="s">
        <v>110</v>
      </c>
      <c r="H23" s="137"/>
      <c r="I23" s="117" t="s">
        <v>110</v>
      </c>
    </row>
    <row r="24" spans="2:9" ht="27">
      <c r="B24" s="118" t="s">
        <v>123</v>
      </c>
      <c r="C24" s="136" t="s">
        <v>147</v>
      </c>
      <c r="D24" s="138"/>
      <c r="E24" s="137"/>
      <c r="F24" s="117" t="s">
        <v>146</v>
      </c>
      <c r="G24" s="136" t="s">
        <v>145</v>
      </c>
      <c r="H24" s="137"/>
      <c r="I24" s="117" t="s">
        <v>144</v>
      </c>
    </row>
    <row r="25" spans="2:9">
      <c r="B25" s="118" t="s">
        <v>118</v>
      </c>
      <c r="C25" s="136" t="s">
        <v>110</v>
      </c>
      <c r="D25" s="138"/>
      <c r="E25" s="137"/>
      <c r="F25" s="117" t="s">
        <v>111</v>
      </c>
      <c r="G25" s="136" t="s">
        <v>110</v>
      </c>
      <c r="H25" s="137"/>
      <c r="I25" s="117" t="s">
        <v>117</v>
      </c>
    </row>
    <row r="26" spans="2:9">
      <c r="B26" s="118" t="s">
        <v>116</v>
      </c>
      <c r="C26" s="136" t="s">
        <v>143</v>
      </c>
      <c r="D26" s="138"/>
      <c r="E26" s="137"/>
      <c r="F26" s="117" t="s">
        <v>142</v>
      </c>
      <c r="G26" s="136" t="s">
        <v>141</v>
      </c>
      <c r="H26" s="137"/>
      <c r="I26" s="117" t="s">
        <v>140</v>
      </c>
    </row>
    <row r="27" spans="2:9">
      <c r="B27" s="116" t="s">
        <v>30</v>
      </c>
      <c r="C27" s="139">
        <v>17427318</v>
      </c>
      <c r="D27" s="140"/>
      <c r="E27" s="141"/>
      <c r="F27" s="115">
        <v>2909630</v>
      </c>
      <c r="G27" s="139">
        <v>53083012</v>
      </c>
      <c r="H27" s="141"/>
      <c r="I27" s="115">
        <v>22330997</v>
      </c>
    </row>
    <row r="28" spans="2:9" ht="0" hidden="1" customHeight="1"/>
    <row r="29" spans="2:9" ht="4.9000000000000004" customHeight="1"/>
    <row r="30" spans="2:9">
      <c r="B30" s="120" t="s">
        <v>58</v>
      </c>
      <c r="C30" s="142" t="s">
        <v>6</v>
      </c>
      <c r="D30" s="143"/>
      <c r="E30" s="144"/>
      <c r="F30" s="119" t="s">
        <v>12</v>
      </c>
      <c r="G30" s="142" t="s">
        <v>18</v>
      </c>
      <c r="H30" s="144"/>
      <c r="I30" s="119" t="s">
        <v>24</v>
      </c>
    </row>
    <row r="31" spans="2:9">
      <c r="B31" s="118" t="s">
        <v>139</v>
      </c>
      <c r="C31" s="136" t="s">
        <v>138</v>
      </c>
      <c r="D31" s="138"/>
      <c r="E31" s="137"/>
      <c r="F31" s="117" t="s">
        <v>111</v>
      </c>
      <c r="G31" s="136" t="s">
        <v>137</v>
      </c>
      <c r="H31" s="137"/>
      <c r="I31" s="117" t="s">
        <v>136</v>
      </c>
    </row>
    <row r="32" spans="2:9">
      <c r="B32" s="118" t="s">
        <v>135</v>
      </c>
      <c r="C32" s="136" t="s">
        <v>110</v>
      </c>
      <c r="D32" s="138"/>
      <c r="E32" s="137"/>
      <c r="F32" s="117" t="s">
        <v>110</v>
      </c>
      <c r="G32" s="136" t="s">
        <v>110</v>
      </c>
      <c r="H32" s="137"/>
      <c r="I32" s="117" t="s">
        <v>110</v>
      </c>
    </row>
    <row r="33" spans="2:9">
      <c r="B33" s="118" t="s">
        <v>134</v>
      </c>
      <c r="C33" s="136" t="s">
        <v>133</v>
      </c>
      <c r="D33" s="138"/>
      <c r="E33" s="137"/>
      <c r="F33" s="117" t="s">
        <v>132</v>
      </c>
      <c r="G33" s="136" t="s">
        <v>131</v>
      </c>
      <c r="H33" s="137"/>
      <c r="I33" s="117" t="s">
        <v>130</v>
      </c>
    </row>
    <row r="34" spans="2:9">
      <c r="B34" s="118" t="s">
        <v>129</v>
      </c>
      <c r="C34" s="136" t="s">
        <v>128</v>
      </c>
      <c r="D34" s="138"/>
      <c r="E34" s="137"/>
      <c r="F34" s="117" t="s">
        <v>127</v>
      </c>
      <c r="G34" s="136" t="s">
        <v>126</v>
      </c>
      <c r="H34" s="137"/>
      <c r="I34" s="117" t="s">
        <v>125</v>
      </c>
    </row>
    <row r="35" spans="2:9">
      <c r="B35" s="118" t="s">
        <v>124</v>
      </c>
      <c r="C35" s="136" t="s">
        <v>110</v>
      </c>
      <c r="D35" s="138"/>
      <c r="E35" s="137"/>
      <c r="F35" s="117" t="s">
        <v>110</v>
      </c>
      <c r="G35" s="136" t="s">
        <v>110</v>
      </c>
      <c r="H35" s="137"/>
      <c r="I35" s="117" t="s">
        <v>110</v>
      </c>
    </row>
    <row r="36" spans="2:9" ht="27">
      <c r="B36" s="118" t="s">
        <v>123</v>
      </c>
      <c r="C36" s="136" t="s">
        <v>122</v>
      </c>
      <c r="D36" s="138"/>
      <c r="E36" s="137"/>
      <c r="F36" s="117" t="s">
        <v>121</v>
      </c>
      <c r="G36" s="136" t="s">
        <v>120</v>
      </c>
      <c r="H36" s="137"/>
      <c r="I36" s="117" t="s">
        <v>119</v>
      </c>
    </row>
    <row r="37" spans="2:9">
      <c r="B37" s="118" t="s">
        <v>118</v>
      </c>
      <c r="C37" s="136" t="s">
        <v>110</v>
      </c>
      <c r="D37" s="138"/>
      <c r="E37" s="137"/>
      <c r="F37" s="117" t="s">
        <v>111</v>
      </c>
      <c r="G37" s="136" t="s">
        <v>110</v>
      </c>
      <c r="H37" s="137"/>
      <c r="I37" s="117" t="s">
        <v>117</v>
      </c>
    </row>
    <row r="38" spans="2:9">
      <c r="B38" s="118" t="s">
        <v>116</v>
      </c>
      <c r="C38" s="136" t="s">
        <v>115</v>
      </c>
      <c r="D38" s="138"/>
      <c r="E38" s="137"/>
      <c r="F38" s="117" t="s">
        <v>114</v>
      </c>
      <c r="G38" s="136" t="s">
        <v>113</v>
      </c>
      <c r="H38" s="137"/>
      <c r="I38" s="117" t="s">
        <v>112</v>
      </c>
    </row>
    <row r="39" spans="2:9">
      <c r="B39" s="116" t="s">
        <v>30</v>
      </c>
      <c r="C39" s="139">
        <v>2303820</v>
      </c>
      <c r="D39" s="140"/>
      <c r="E39" s="141"/>
      <c r="F39" s="115">
        <v>505955</v>
      </c>
      <c r="G39" s="139">
        <v>8287159</v>
      </c>
      <c r="H39" s="141"/>
      <c r="I39" s="115">
        <v>5654579</v>
      </c>
    </row>
    <row r="40" spans="2:9" ht="0" hidden="1" customHeight="1"/>
    <row r="41" spans="2:9" ht="1.9" customHeight="1"/>
    <row r="42" spans="2:9" ht="0.75" customHeight="1"/>
    <row r="43" spans="2:9" ht="0" hidden="1" customHeight="1"/>
  </sheetData>
  <mergeCells count="62">
    <mergeCell ref="D4:H4"/>
    <mergeCell ref="E5:H5"/>
    <mergeCell ref="C6:E6"/>
    <mergeCell ref="G6:H6"/>
    <mergeCell ref="C7:E7"/>
    <mergeCell ref="G7:H7"/>
    <mergeCell ref="C10:E10"/>
    <mergeCell ref="G10:H10"/>
    <mergeCell ref="C11:E11"/>
    <mergeCell ref="G11:H11"/>
    <mergeCell ref="C8:E8"/>
    <mergeCell ref="G8:H8"/>
    <mergeCell ref="C9:E9"/>
    <mergeCell ref="G9:H9"/>
    <mergeCell ref="C14:E14"/>
    <mergeCell ref="G14:H14"/>
    <mergeCell ref="C15:E15"/>
    <mergeCell ref="G15:H15"/>
    <mergeCell ref="C12:E12"/>
    <mergeCell ref="G12:H12"/>
    <mergeCell ref="C13:E13"/>
    <mergeCell ref="G13:H13"/>
    <mergeCell ref="C20:E20"/>
    <mergeCell ref="G20:H20"/>
    <mergeCell ref="C21:E21"/>
    <mergeCell ref="G21:H21"/>
    <mergeCell ref="C18:E18"/>
    <mergeCell ref="G18:H18"/>
    <mergeCell ref="C19:E19"/>
    <mergeCell ref="G19:H19"/>
    <mergeCell ref="C24:E24"/>
    <mergeCell ref="G24:H24"/>
    <mergeCell ref="C25:E25"/>
    <mergeCell ref="G25:H25"/>
    <mergeCell ref="C22:E22"/>
    <mergeCell ref="G22:H22"/>
    <mergeCell ref="C23:E23"/>
    <mergeCell ref="G23:H23"/>
    <mergeCell ref="C30:E30"/>
    <mergeCell ref="G30:H30"/>
    <mergeCell ref="C31:E31"/>
    <mergeCell ref="G31:H31"/>
    <mergeCell ref="C26:E26"/>
    <mergeCell ref="G26:H26"/>
    <mergeCell ref="C27:E27"/>
    <mergeCell ref="G27:H27"/>
    <mergeCell ref="C34:E34"/>
    <mergeCell ref="G34:H34"/>
    <mergeCell ref="C35:E35"/>
    <mergeCell ref="G35:H35"/>
    <mergeCell ref="C32:E32"/>
    <mergeCell ref="G32:H32"/>
    <mergeCell ref="C33:E33"/>
    <mergeCell ref="G33:H33"/>
    <mergeCell ref="G38:H38"/>
    <mergeCell ref="C36:E36"/>
    <mergeCell ref="G36:H36"/>
    <mergeCell ref="C39:E39"/>
    <mergeCell ref="G39:H39"/>
    <mergeCell ref="C37:E37"/>
    <mergeCell ref="G37:H37"/>
    <mergeCell ref="C38:E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DD4B-02AB-49DF-A1CA-520FEF65CDAB}">
  <sheetPr>
    <pageSetUpPr fitToPage="1"/>
  </sheetPr>
  <dimension ref="B1:M40"/>
  <sheetViews>
    <sheetView showGridLines="0" tabSelected="1"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3.85546875" customWidth="1"/>
    <col min="10" max="10" width="10.7109375" customWidth="1"/>
    <col min="11" max="11" width="2.140625" customWidth="1"/>
    <col min="12" max="13" width="16.7109375" customWidth="1"/>
  </cols>
  <sheetData>
    <row r="1" spans="2:13" ht="4.9000000000000004" customHeight="1"/>
    <row r="2" spans="2:13" ht="18" customHeight="1">
      <c r="D2" s="147" t="s">
        <v>178</v>
      </c>
      <c r="E2" s="138"/>
      <c r="F2" s="138"/>
      <c r="G2" s="138"/>
      <c r="H2" s="138"/>
      <c r="I2" s="138"/>
      <c r="J2" s="138"/>
    </row>
    <row r="3" spans="2:13" ht="18" customHeight="1">
      <c r="E3" s="148" t="s">
        <v>59</v>
      </c>
      <c r="F3" s="138"/>
      <c r="G3" s="138"/>
      <c r="H3" s="138"/>
      <c r="I3" s="138"/>
    </row>
    <row r="4" spans="2:13" ht="27">
      <c r="B4" s="120" t="s">
        <v>55</v>
      </c>
      <c r="C4" s="149" t="s">
        <v>8</v>
      </c>
      <c r="D4" s="143"/>
      <c r="E4" s="144"/>
      <c r="F4" s="123" t="s">
        <v>10</v>
      </c>
      <c r="G4" s="149" t="s">
        <v>14</v>
      </c>
      <c r="H4" s="144"/>
      <c r="I4" s="149" t="s">
        <v>16</v>
      </c>
      <c r="J4" s="143"/>
      <c r="K4" s="144"/>
      <c r="L4" s="123" t="s">
        <v>22</v>
      </c>
      <c r="M4" s="123" t="s">
        <v>28</v>
      </c>
    </row>
    <row r="5" spans="2:13">
      <c r="B5" s="118" t="s">
        <v>139</v>
      </c>
      <c r="C5" s="145" t="s">
        <v>163</v>
      </c>
      <c r="D5" s="138"/>
      <c r="E5" s="137"/>
      <c r="F5" s="122" t="s">
        <v>176</v>
      </c>
      <c r="G5" s="145" t="s">
        <v>168</v>
      </c>
      <c r="H5" s="137"/>
      <c r="I5" s="145" t="s">
        <v>176</v>
      </c>
      <c r="J5" s="138"/>
      <c r="K5" s="137"/>
      <c r="L5" s="122" t="s">
        <v>163</v>
      </c>
      <c r="M5" s="122" t="s">
        <v>110</v>
      </c>
    </row>
    <row r="6" spans="2:13">
      <c r="B6" s="118" t="s">
        <v>135</v>
      </c>
      <c r="C6" s="145" t="s">
        <v>110</v>
      </c>
      <c r="D6" s="138"/>
      <c r="E6" s="137"/>
      <c r="F6" s="122" t="s">
        <v>110</v>
      </c>
      <c r="G6" s="145" t="s">
        <v>110</v>
      </c>
      <c r="H6" s="137"/>
      <c r="I6" s="145" t="s">
        <v>110</v>
      </c>
      <c r="J6" s="138"/>
      <c r="K6" s="137"/>
      <c r="L6" s="122" t="s">
        <v>110</v>
      </c>
      <c r="M6" s="122" t="s">
        <v>110</v>
      </c>
    </row>
    <row r="7" spans="2:13">
      <c r="B7" s="118" t="s">
        <v>134</v>
      </c>
      <c r="C7" s="145" t="s">
        <v>167</v>
      </c>
      <c r="D7" s="138"/>
      <c r="E7" s="137"/>
      <c r="F7" s="122" t="s">
        <v>241</v>
      </c>
      <c r="G7" s="145" t="s">
        <v>240</v>
      </c>
      <c r="H7" s="137"/>
      <c r="I7" s="145" t="s">
        <v>174</v>
      </c>
      <c r="J7" s="138"/>
      <c r="K7" s="137"/>
      <c r="L7" s="122" t="s">
        <v>239</v>
      </c>
      <c r="M7" s="122" t="s">
        <v>238</v>
      </c>
    </row>
    <row r="8" spans="2:13">
      <c r="B8" s="118" t="s">
        <v>129</v>
      </c>
      <c r="C8" s="145" t="s">
        <v>170</v>
      </c>
      <c r="D8" s="138"/>
      <c r="E8" s="137"/>
      <c r="F8" s="122" t="s">
        <v>163</v>
      </c>
      <c r="G8" s="145" t="s">
        <v>163</v>
      </c>
      <c r="H8" s="137"/>
      <c r="I8" s="145" t="s">
        <v>164</v>
      </c>
      <c r="J8" s="138"/>
      <c r="K8" s="137"/>
      <c r="L8" s="122" t="s">
        <v>168</v>
      </c>
      <c r="M8" s="122" t="s">
        <v>170</v>
      </c>
    </row>
    <row r="9" spans="2:13">
      <c r="B9" s="118" t="s">
        <v>124</v>
      </c>
      <c r="C9" s="145" t="s">
        <v>110</v>
      </c>
      <c r="D9" s="138"/>
      <c r="E9" s="137"/>
      <c r="F9" s="122" t="s">
        <v>110</v>
      </c>
      <c r="G9" s="145" t="s">
        <v>110</v>
      </c>
      <c r="H9" s="137"/>
      <c r="I9" s="145" t="s">
        <v>110</v>
      </c>
      <c r="J9" s="138"/>
      <c r="K9" s="137"/>
      <c r="L9" s="122" t="s">
        <v>110</v>
      </c>
      <c r="M9" s="122" t="s">
        <v>110</v>
      </c>
    </row>
    <row r="10" spans="2:13" ht="27">
      <c r="B10" s="118" t="s">
        <v>123</v>
      </c>
      <c r="C10" s="145" t="s">
        <v>161</v>
      </c>
      <c r="D10" s="138"/>
      <c r="E10" s="137"/>
      <c r="F10" s="122" t="s">
        <v>169</v>
      </c>
      <c r="G10" s="145" t="s">
        <v>237</v>
      </c>
      <c r="H10" s="137"/>
      <c r="I10" s="145" t="s">
        <v>163</v>
      </c>
      <c r="J10" s="138"/>
      <c r="K10" s="137"/>
      <c r="L10" s="122" t="s">
        <v>161</v>
      </c>
      <c r="M10" s="122" t="s">
        <v>163</v>
      </c>
    </row>
    <row r="11" spans="2:13">
      <c r="B11" s="118" t="s">
        <v>118</v>
      </c>
      <c r="C11" s="145" t="s">
        <v>160</v>
      </c>
      <c r="D11" s="138"/>
      <c r="E11" s="137"/>
      <c r="F11" s="122" t="s">
        <v>110</v>
      </c>
      <c r="G11" s="145" t="s">
        <v>236</v>
      </c>
      <c r="H11" s="137"/>
      <c r="I11" s="145" t="s">
        <v>110</v>
      </c>
      <c r="J11" s="138"/>
      <c r="K11" s="137"/>
      <c r="L11" s="122" t="s">
        <v>160</v>
      </c>
      <c r="M11" s="122" t="s">
        <v>110</v>
      </c>
    </row>
    <row r="12" spans="2:13">
      <c r="B12" s="118" t="s">
        <v>116</v>
      </c>
      <c r="C12" s="145" t="s">
        <v>164</v>
      </c>
      <c r="D12" s="138"/>
      <c r="E12" s="137"/>
      <c r="F12" s="122" t="s">
        <v>164</v>
      </c>
      <c r="G12" s="145" t="s">
        <v>169</v>
      </c>
      <c r="H12" s="137"/>
      <c r="I12" s="145" t="s">
        <v>164</v>
      </c>
      <c r="J12" s="138"/>
      <c r="K12" s="137"/>
      <c r="L12" s="122" t="s">
        <v>168</v>
      </c>
      <c r="M12" s="122" t="s">
        <v>176</v>
      </c>
    </row>
    <row r="13" spans="2:13">
      <c r="B13" s="116" t="s">
        <v>30</v>
      </c>
      <c r="C13" s="146">
        <v>30</v>
      </c>
      <c r="D13" s="140"/>
      <c r="E13" s="141"/>
      <c r="F13" s="121">
        <v>25</v>
      </c>
      <c r="G13" s="146">
        <v>86</v>
      </c>
      <c r="H13" s="141"/>
      <c r="I13" s="146">
        <v>28</v>
      </c>
      <c r="J13" s="140"/>
      <c r="K13" s="141"/>
      <c r="L13" s="121">
        <v>60</v>
      </c>
      <c r="M13" s="121">
        <v>16</v>
      </c>
    </row>
    <row r="14" spans="2:13" ht="0" hidden="1" customHeight="1"/>
    <row r="15" spans="2:13" ht="4.9000000000000004" customHeight="1"/>
    <row r="16" spans="2:13" ht="27">
      <c r="B16" s="120" t="s">
        <v>159</v>
      </c>
      <c r="C16" s="142" t="s">
        <v>8</v>
      </c>
      <c r="D16" s="143"/>
      <c r="E16" s="144"/>
      <c r="F16" s="119" t="s">
        <v>10</v>
      </c>
      <c r="G16" s="142" t="s">
        <v>14</v>
      </c>
      <c r="H16" s="144"/>
      <c r="I16" s="142" t="s">
        <v>16</v>
      </c>
      <c r="J16" s="143"/>
      <c r="K16" s="144"/>
      <c r="L16" s="119" t="s">
        <v>22</v>
      </c>
      <c r="M16" s="119" t="s">
        <v>28</v>
      </c>
    </row>
    <row r="17" spans="2:13">
      <c r="B17" s="118" t="s">
        <v>139</v>
      </c>
      <c r="C17" s="136" t="s">
        <v>235</v>
      </c>
      <c r="D17" s="138"/>
      <c r="E17" s="137"/>
      <c r="F17" s="117" t="s">
        <v>234</v>
      </c>
      <c r="G17" s="136" t="s">
        <v>233</v>
      </c>
      <c r="H17" s="137"/>
      <c r="I17" s="136" t="s">
        <v>111</v>
      </c>
      <c r="J17" s="138"/>
      <c r="K17" s="137"/>
      <c r="L17" s="117" t="s">
        <v>232</v>
      </c>
      <c r="M17" s="117" t="s">
        <v>110</v>
      </c>
    </row>
    <row r="18" spans="2:13">
      <c r="B18" s="118" t="s">
        <v>135</v>
      </c>
      <c r="C18" s="136" t="s">
        <v>110</v>
      </c>
      <c r="D18" s="138"/>
      <c r="E18" s="137"/>
      <c r="F18" s="117" t="s">
        <v>110</v>
      </c>
      <c r="G18" s="136" t="s">
        <v>110</v>
      </c>
      <c r="H18" s="137"/>
      <c r="I18" s="136" t="s">
        <v>110</v>
      </c>
      <c r="J18" s="138"/>
      <c r="K18" s="137"/>
      <c r="L18" s="117" t="s">
        <v>110</v>
      </c>
      <c r="M18" s="117" t="s">
        <v>110</v>
      </c>
    </row>
    <row r="19" spans="2:13">
      <c r="B19" s="118" t="s">
        <v>134</v>
      </c>
      <c r="C19" s="136" t="s">
        <v>231</v>
      </c>
      <c r="D19" s="138"/>
      <c r="E19" s="137"/>
      <c r="F19" s="117" t="s">
        <v>230</v>
      </c>
      <c r="G19" s="136" t="s">
        <v>229</v>
      </c>
      <c r="H19" s="137"/>
      <c r="I19" s="136" t="s">
        <v>228</v>
      </c>
      <c r="J19" s="138"/>
      <c r="K19" s="137"/>
      <c r="L19" s="117" t="s">
        <v>227</v>
      </c>
      <c r="M19" s="117" t="s">
        <v>226</v>
      </c>
    </row>
    <row r="20" spans="2:13">
      <c r="B20" s="118" t="s">
        <v>129</v>
      </c>
      <c r="C20" s="136" t="s">
        <v>225</v>
      </c>
      <c r="D20" s="138"/>
      <c r="E20" s="137"/>
      <c r="F20" s="117" t="s">
        <v>224</v>
      </c>
      <c r="G20" s="136" t="s">
        <v>223</v>
      </c>
      <c r="H20" s="137"/>
      <c r="I20" s="136" t="s">
        <v>222</v>
      </c>
      <c r="J20" s="138"/>
      <c r="K20" s="137"/>
      <c r="L20" s="117" t="s">
        <v>221</v>
      </c>
      <c r="M20" s="117" t="s">
        <v>220</v>
      </c>
    </row>
    <row r="21" spans="2:13">
      <c r="B21" s="118" t="s">
        <v>124</v>
      </c>
      <c r="C21" s="136" t="s">
        <v>110</v>
      </c>
      <c r="D21" s="138"/>
      <c r="E21" s="137"/>
      <c r="F21" s="117" t="s">
        <v>110</v>
      </c>
      <c r="G21" s="136" t="s">
        <v>110</v>
      </c>
      <c r="H21" s="137"/>
      <c r="I21" s="136" t="s">
        <v>110</v>
      </c>
      <c r="J21" s="138"/>
      <c r="K21" s="137"/>
      <c r="L21" s="117" t="s">
        <v>110</v>
      </c>
      <c r="M21" s="117" t="s">
        <v>110</v>
      </c>
    </row>
    <row r="22" spans="2:13" ht="27">
      <c r="B22" s="118" t="s">
        <v>123</v>
      </c>
      <c r="C22" s="136" t="s">
        <v>219</v>
      </c>
      <c r="D22" s="138"/>
      <c r="E22" s="137"/>
      <c r="F22" s="117" t="s">
        <v>218</v>
      </c>
      <c r="G22" s="136" t="s">
        <v>217</v>
      </c>
      <c r="H22" s="137"/>
      <c r="I22" s="136" t="s">
        <v>216</v>
      </c>
      <c r="J22" s="138"/>
      <c r="K22" s="137"/>
      <c r="L22" s="117" t="s">
        <v>215</v>
      </c>
      <c r="M22" s="117" t="s">
        <v>214</v>
      </c>
    </row>
    <row r="23" spans="2:13">
      <c r="B23" s="118" t="s">
        <v>118</v>
      </c>
      <c r="C23" s="136" t="s">
        <v>111</v>
      </c>
      <c r="D23" s="138"/>
      <c r="E23" s="137"/>
      <c r="F23" s="117" t="s">
        <v>110</v>
      </c>
      <c r="G23" s="136" t="s">
        <v>185</v>
      </c>
      <c r="H23" s="137"/>
      <c r="I23" s="136" t="s">
        <v>110</v>
      </c>
      <c r="J23" s="138"/>
      <c r="K23" s="137"/>
      <c r="L23" s="117" t="s">
        <v>111</v>
      </c>
      <c r="M23" s="117" t="s">
        <v>110</v>
      </c>
    </row>
    <row r="24" spans="2:13">
      <c r="B24" s="118" t="s">
        <v>116</v>
      </c>
      <c r="C24" s="136" t="s">
        <v>213</v>
      </c>
      <c r="D24" s="138"/>
      <c r="E24" s="137"/>
      <c r="F24" s="117" t="s">
        <v>212</v>
      </c>
      <c r="G24" s="136" t="s">
        <v>211</v>
      </c>
      <c r="H24" s="137"/>
      <c r="I24" s="136" t="s">
        <v>210</v>
      </c>
      <c r="J24" s="138"/>
      <c r="K24" s="137"/>
      <c r="L24" s="117" t="s">
        <v>209</v>
      </c>
      <c r="M24" s="117" t="s">
        <v>208</v>
      </c>
    </row>
    <row r="25" spans="2:13">
      <c r="B25" s="116" t="s">
        <v>30</v>
      </c>
      <c r="C25" s="139">
        <v>6727574</v>
      </c>
      <c r="D25" s="140"/>
      <c r="E25" s="141"/>
      <c r="F25" s="115">
        <v>4101435</v>
      </c>
      <c r="G25" s="139">
        <v>23149108</v>
      </c>
      <c r="H25" s="141"/>
      <c r="I25" s="139">
        <v>4467332</v>
      </c>
      <c r="J25" s="140"/>
      <c r="K25" s="141"/>
      <c r="L25" s="115">
        <v>10143752</v>
      </c>
      <c r="M25" s="115">
        <v>1533927</v>
      </c>
    </row>
    <row r="26" spans="2:13" ht="0" hidden="1" customHeight="1"/>
    <row r="27" spans="2:13" ht="4.9000000000000004" customHeight="1"/>
    <row r="28" spans="2:13" ht="27">
      <c r="B28" s="120" t="s">
        <v>58</v>
      </c>
      <c r="C28" s="142" t="s">
        <v>8</v>
      </c>
      <c r="D28" s="143"/>
      <c r="E28" s="144"/>
      <c r="F28" s="119" t="s">
        <v>10</v>
      </c>
      <c r="G28" s="142" t="s">
        <v>14</v>
      </c>
      <c r="H28" s="144"/>
      <c r="I28" s="142" t="s">
        <v>16</v>
      </c>
      <c r="J28" s="143"/>
      <c r="K28" s="144"/>
      <c r="L28" s="119" t="s">
        <v>22</v>
      </c>
      <c r="M28" s="119" t="s">
        <v>28</v>
      </c>
    </row>
    <row r="29" spans="2:13">
      <c r="B29" s="118" t="s">
        <v>139</v>
      </c>
      <c r="C29" s="136" t="s">
        <v>207</v>
      </c>
      <c r="D29" s="138"/>
      <c r="E29" s="137"/>
      <c r="F29" s="117" t="s">
        <v>206</v>
      </c>
      <c r="G29" s="136" t="s">
        <v>205</v>
      </c>
      <c r="H29" s="137"/>
      <c r="I29" s="136" t="s">
        <v>111</v>
      </c>
      <c r="J29" s="138"/>
      <c r="K29" s="137"/>
      <c r="L29" s="117" t="s">
        <v>204</v>
      </c>
      <c r="M29" s="117" t="s">
        <v>110</v>
      </c>
    </row>
    <row r="30" spans="2:13">
      <c r="B30" s="118" t="s">
        <v>135</v>
      </c>
      <c r="C30" s="136" t="s">
        <v>110</v>
      </c>
      <c r="D30" s="138"/>
      <c r="E30" s="137"/>
      <c r="F30" s="117" t="s">
        <v>110</v>
      </c>
      <c r="G30" s="136" t="s">
        <v>110</v>
      </c>
      <c r="H30" s="137"/>
      <c r="I30" s="136" t="s">
        <v>110</v>
      </c>
      <c r="J30" s="138"/>
      <c r="K30" s="137"/>
      <c r="L30" s="117" t="s">
        <v>110</v>
      </c>
      <c r="M30" s="117" t="s">
        <v>110</v>
      </c>
    </row>
    <row r="31" spans="2:13">
      <c r="B31" s="118" t="s">
        <v>134</v>
      </c>
      <c r="C31" s="136" t="s">
        <v>203</v>
      </c>
      <c r="D31" s="138"/>
      <c r="E31" s="137"/>
      <c r="F31" s="117" t="s">
        <v>202</v>
      </c>
      <c r="G31" s="136" t="s">
        <v>201</v>
      </c>
      <c r="H31" s="137"/>
      <c r="I31" s="136" t="s">
        <v>200</v>
      </c>
      <c r="J31" s="138"/>
      <c r="K31" s="137"/>
      <c r="L31" s="117" t="s">
        <v>199</v>
      </c>
      <c r="M31" s="117" t="s">
        <v>198</v>
      </c>
    </row>
    <row r="32" spans="2:13">
      <c r="B32" s="118" t="s">
        <v>129</v>
      </c>
      <c r="C32" s="136" t="s">
        <v>197</v>
      </c>
      <c r="D32" s="138"/>
      <c r="E32" s="137"/>
      <c r="F32" s="117" t="s">
        <v>196</v>
      </c>
      <c r="G32" s="136" t="s">
        <v>195</v>
      </c>
      <c r="H32" s="137"/>
      <c r="I32" s="136" t="s">
        <v>194</v>
      </c>
      <c r="J32" s="138"/>
      <c r="K32" s="137"/>
      <c r="L32" s="117" t="s">
        <v>193</v>
      </c>
      <c r="M32" s="117" t="s">
        <v>192</v>
      </c>
    </row>
    <row r="33" spans="2:13">
      <c r="B33" s="118" t="s">
        <v>124</v>
      </c>
      <c r="C33" s="136" t="s">
        <v>110</v>
      </c>
      <c r="D33" s="138"/>
      <c r="E33" s="137"/>
      <c r="F33" s="117" t="s">
        <v>110</v>
      </c>
      <c r="G33" s="136" t="s">
        <v>110</v>
      </c>
      <c r="H33" s="137"/>
      <c r="I33" s="136" t="s">
        <v>110</v>
      </c>
      <c r="J33" s="138"/>
      <c r="K33" s="137"/>
      <c r="L33" s="117" t="s">
        <v>110</v>
      </c>
      <c r="M33" s="117" t="s">
        <v>110</v>
      </c>
    </row>
    <row r="34" spans="2:13" ht="27">
      <c r="B34" s="118" t="s">
        <v>123</v>
      </c>
      <c r="C34" s="136" t="s">
        <v>191</v>
      </c>
      <c r="D34" s="138"/>
      <c r="E34" s="137"/>
      <c r="F34" s="117" t="s">
        <v>190</v>
      </c>
      <c r="G34" s="136" t="s">
        <v>189</v>
      </c>
      <c r="H34" s="137"/>
      <c r="I34" s="136" t="s">
        <v>188</v>
      </c>
      <c r="J34" s="138"/>
      <c r="K34" s="137"/>
      <c r="L34" s="117" t="s">
        <v>187</v>
      </c>
      <c r="M34" s="117" t="s">
        <v>186</v>
      </c>
    </row>
    <row r="35" spans="2:13">
      <c r="B35" s="118" t="s">
        <v>118</v>
      </c>
      <c r="C35" s="136" t="s">
        <v>111</v>
      </c>
      <c r="D35" s="138"/>
      <c r="E35" s="137"/>
      <c r="F35" s="117" t="s">
        <v>110</v>
      </c>
      <c r="G35" s="136" t="s">
        <v>185</v>
      </c>
      <c r="H35" s="137"/>
      <c r="I35" s="136" t="s">
        <v>110</v>
      </c>
      <c r="J35" s="138"/>
      <c r="K35" s="137"/>
      <c r="L35" s="117" t="s">
        <v>111</v>
      </c>
      <c r="M35" s="117" t="s">
        <v>110</v>
      </c>
    </row>
    <row r="36" spans="2:13">
      <c r="B36" s="118" t="s">
        <v>116</v>
      </c>
      <c r="C36" s="136" t="s">
        <v>184</v>
      </c>
      <c r="D36" s="138"/>
      <c r="E36" s="137"/>
      <c r="F36" s="117" t="s">
        <v>183</v>
      </c>
      <c r="G36" s="136" t="s">
        <v>182</v>
      </c>
      <c r="H36" s="137"/>
      <c r="I36" s="136" t="s">
        <v>181</v>
      </c>
      <c r="J36" s="138"/>
      <c r="K36" s="137"/>
      <c r="L36" s="117" t="s">
        <v>180</v>
      </c>
      <c r="M36" s="117" t="s">
        <v>179</v>
      </c>
    </row>
    <row r="37" spans="2:13">
      <c r="B37" s="116" t="s">
        <v>30</v>
      </c>
      <c r="C37" s="139">
        <v>1536165</v>
      </c>
      <c r="D37" s="140"/>
      <c r="E37" s="141"/>
      <c r="F37" s="115">
        <v>937949</v>
      </c>
      <c r="G37" s="139">
        <v>5531038</v>
      </c>
      <c r="H37" s="141"/>
      <c r="I37" s="139">
        <v>828477</v>
      </c>
      <c r="J37" s="140"/>
      <c r="K37" s="141"/>
      <c r="L37" s="115">
        <v>2058486</v>
      </c>
      <c r="M37" s="115">
        <v>334738</v>
      </c>
    </row>
    <row r="38" spans="2:13" ht="0" hidden="1" customHeight="1"/>
    <row r="39" spans="2:13" ht="4.9000000000000004" customHeight="1"/>
    <row r="40" spans="2:13" ht="0.75" customHeight="1"/>
  </sheetData>
  <mergeCells count="92">
    <mergeCell ref="C5:E5"/>
    <mergeCell ref="G5:H5"/>
    <mergeCell ref="I5:K5"/>
    <mergeCell ref="D2:J2"/>
    <mergeCell ref="E3:I3"/>
    <mergeCell ref="C4:E4"/>
    <mergeCell ref="G4:H4"/>
    <mergeCell ref="I4:K4"/>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8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88EA-0821-4F54-A16A-A745B78DFD9E}">
  <dimension ref="B1:H39"/>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7109375" customWidth="1"/>
    <col min="8" max="8" width="10.7109375" customWidth="1"/>
  </cols>
  <sheetData>
    <row r="1" spans="2:8" ht="4.9000000000000004" customHeight="1"/>
    <row r="2" spans="2:8" ht="18" customHeight="1">
      <c r="D2" s="147" t="s">
        <v>178</v>
      </c>
      <c r="E2" s="138"/>
      <c r="F2" s="138"/>
      <c r="G2" s="138"/>
      <c r="H2" s="138"/>
    </row>
    <row r="3" spans="2:8" ht="18" customHeight="1">
      <c r="E3" s="148" t="s">
        <v>268</v>
      </c>
      <c r="F3" s="138"/>
      <c r="G3" s="138"/>
    </row>
    <row r="4" spans="2:8">
      <c r="B4" s="120" t="s">
        <v>55</v>
      </c>
      <c r="C4" s="149" t="s">
        <v>20</v>
      </c>
      <c r="D4" s="143"/>
      <c r="E4" s="144"/>
      <c r="F4" s="123" t="s">
        <v>26</v>
      </c>
    </row>
    <row r="5" spans="2:8">
      <c r="B5" s="118" t="s">
        <v>139</v>
      </c>
      <c r="C5" s="145" t="s">
        <v>168</v>
      </c>
      <c r="D5" s="138"/>
      <c r="E5" s="137"/>
      <c r="F5" s="122" t="s">
        <v>161</v>
      </c>
    </row>
    <row r="6" spans="2:8">
      <c r="B6" s="118" t="s">
        <v>135</v>
      </c>
      <c r="C6" s="145" t="s">
        <v>176</v>
      </c>
      <c r="D6" s="138"/>
      <c r="E6" s="137"/>
      <c r="F6" s="122" t="s">
        <v>110</v>
      </c>
    </row>
    <row r="7" spans="2:8">
      <c r="B7" s="118" t="s">
        <v>134</v>
      </c>
      <c r="C7" s="145" t="s">
        <v>177</v>
      </c>
      <c r="D7" s="138"/>
      <c r="E7" s="137"/>
      <c r="F7" s="122" t="s">
        <v>267</v>
      </c>
    </row>
    <row r="8" spans="2:8">
      <c r="B8" s="118" t="s">
        <v>129</v>
      </c>
      <c r="C8" s="145" t="s">
        <v>163</v>
      </c>
      <c r="D8" s="138"/>
      <c r="E8" s="137"/>
      <c r="F8" s="122" t="s">
        <v>169</v>
      </c>
    </row>
    <row r="9" spans="2:8">
      <c r="B9" s="118" t="s">
        <v>124</v>
      </c>
      <c r="C9" s="145" t="s">
        <v>110</v>
      </c>
      <c r="D9" s="138"/>
      <c r="E9" s="137"/>
      <c r="F9" s="122" t="s">
        <v>110</v>
      </c>
    </row>
    <row r="10" spans="2:8" ht="27">
      <c r="B10" s="118" t="s">
        <v>123</v>
      </c>
      <c r="C10" s="145" t="s">
        <v>162</v>
      </c>
      <c r="D10" s="138"/>
      <c r="E10" s="137"/>
      <c r="F10" s="122" t="s">
        <v>266</v>
      </c>
    </row>
    <row r="11" spans="2:8">
      <c r="B11" s="118" t="s">
        <v>118</v>
      </c>
      <c r="C11" s="145" t="s">
        <v>110</v>
      </c>
      <c r="D11" s="138"/>
      <c r="E11" s="137"/>
      <c r="F11" s="122" t="s">
        <v>265</v>
      </c>
    </row>
    <row r="12" spans="2:8">
      <c r="B12" s="118" t="s">
        <v>116</v>
      </c>
      <c r="C12" s="145" t="s">
        <v>163</v>
      </c>
      <c r="D12" s="138"/>
      <c r="E12" s="137"/>
      <c r="F12" s="122" t="s">
        <v>168</v>
      </c>
    </row>
    <row r="13" spans="2:8">
      <c r="B13" s="116" t="s">
        <v>30</v>
      </c>
      <c r="C13" s="146">
        <v>41</v>
      </c>
      <c r="D13" s="140"/>
      <c r="E13" s="141"/>
      <c r="F13" s="121">
        <v>91</v>
      </c>
    </row>
    <row r="14" spans="2:8" ht="0" hidden="1" customHeight="1"/>
    <row r="15" spans="2:8" ht="4.9000000000000004" customHeight="1"/>
    <row r="16" spans="2:8">
      <c r="B16" s="120" t="s">
        <v>159</v>
      </c>
      <c r="C16" s="142" t="s">
        <v>20</v>
      </c>
      <c r="D16" s="143"/>
      <c r="E16" s="144"/>
      <c r="F16" s="119" t="s">
        <v>26</v>
      </c>
    </row>
    <row r="17" spans="2:6">
      <c r="B17" s="118" t="s">
        <v>139</v>
      </c>
      <c r="C17" s="136" t="s">
        <v>264</v>
      </c>
      <c r="D17" s="138"/>
      <c r="E17" s="137"/>
      <c r="F17" s="117" t="s">
        <v>263</v>
      </c>
    </row>
    <row r="18" spans="2:6">
      <c r="B18" s="118" t="s">
        <v>135</v>
      </c>
      <c r="C18" s="136" t="s">
        <v>262</v>
      </c>
      <c r="D18" s="138"/>
      <c r="E18" s="137"/>
      <c r="F18" s="117" t="s">
        <v>110</v>
      </c>
    </row>
    <row r="19" spans="2:6">
      <c r="B19" s="118" t="s">
        <v>134</v>
      </c>
      <c r="C19" s="136" t="s">
        <v>261</v>
      </c>
      <c r="D19" s="138"/>
      <c r="E19" s="137"/>
      <c r="F19" s="117" t="s">
        <v>260</v>
      </c>
    </row>
    <row r="20" spans="2:6">
      <c r="B20" s="118" t="s">
        <v>129</v>
      </c>
      <c r="C20" s="136" t="s">
        <v>259</v>
      </c>
      <c r="D20" s="138"/>
      <c r="E20" s="137"/>
      <c r="F20" s="117" t="s">
        <v>258</v>
      </c>
    </row>
    <row r="21" spans="2:6">
      <c r="B21" s="118" t="s">
        <v>124</v>
      </c>
      <c r="C21" s="136" t="s">
        <v>110</v>
      </c>
      <c r="D21" s="138"/>
      <c r="E21" s="137"/>
      <c r="F21" s="117" t="s">
        <v>110</v>
      </c>
    </row>
    <row r="22" spans="2:6" ht="27">
      <c r="B22" s="118" t="s">
        <v>123</v>
      </c>
      <c r="C22" s="136" t="s">
        <v>257</v>
      </c>
      <c r="D22" s="138"/>
      <c r="E22" s="137"/>
      <c r="F22" s="117" t="s">
        <v>256</v>
      </c>
    </row>
    <row r="23" spans="2:6">
      <c r="B23" s="118" t="s">
        <v>118</v>
      </c>
      <c r="C23" s="136" t="s">
        <v>110</v>
      </c>
      <c r="D23" s="138"/>
      <c r="E23" s="137"/>
      <c r="F23" s="117" t="s">
        <v>244</v>
      </c>
    </row>
    <row r="24" spans="2:6">
      <c r="B24" s="118" t="s">
        <v>116</v>
      </c>
      <c r="C24" s="136" t="s">
        <v>255</v>
      </c>
      <c r="D24" s="138"/>
      <c r="E24" s="137"/>
      <c r="F24" s="117" t="s">
        <v>254</v>
      </c>
    </row>
    <row r="25" spans="2:6">
      <c r="B25" s="116" t="s">
        <v>30</v>
      </c>
      <c r="C25" s="139">
        <v>7157901</v>
      </c>
      <c r="D25" s="140"/>
      <c r="E25" s="141"/>
      <c r="F25" s="115">
        <v>16471054</v>
      </c>
    </row>
    <row r="26" spans="2:6" ht="0" hidden="1" customHeight="1"/>
    <row r="27" spans="2:6" ht="4.9000000000000004" customHeight="1"/>
    <row r="28" spans="2:6">
      <c r="B28" s="120" t="s">
        <v>58</v>
      </c>
      <c r="C28" s="142" t="s">
        <v>20</v>
      </c>
      <c r="D28" s="143"/>
      <c r="E28" s="144"/>
      <c r="F28" s="119" t="s">
        <v>26</v>
      </c>
    </row>
    <row r="29" spans="2:6">
      <c r="B29" s="118" t="s">
        <v>139</v>
      </c>
      <c r="C29" s="136" t="s">
        <v>253</v>
      </c>
      <c r="D29" s="138"/>
      <c r="E29" s="137"/>
      <c r="F29" s="117" t="s">
        <v>252</v>
      </c>
    </row>
    <row r="30" spans="2:6">
      <c r="B30" s="118" t="s">
        <v>135</v>
      </c>
      <c r="C30" s="136" t="s">
        <v>251</v>
      </c>
      <c r="D30" s="138"/>
      <c r="E30" s="137"/>
      <c r="F30" s="117" t="s">
        <v>110</v>
      </c>
    </row>
    <row r="31" spans="2:6">
      <c r="B31" s="118" t="s">
        <v>134</v>
      </c>
      <c r="C31" s="136" t="s">
        <v>250</v>
      </c>
      <c r="D31" s="138"/>
      <c r="E31" s="137"/>
      <c r="F31" s="117" t="s">
        <v>249</v>
      </c>
    </row>
    <row r="32" spans="2:6">
      <c r="B32" s="118" t="s">
        <v>129</v>
      </c>
      <c r="C32" s="136" t="s">
        <v>248</v>
      </c>
      <c r="D32" s="138"/>
      <c r="E32" s="137"/>
      <c r="F32" s="117" t="s">
        <v>247</v>
      </c>
    </row>
    <row r="33" spans="2:6">
      <c r="B33" s="118" t="s">
        <v>124</v>
      </c>
      <c r="C33" s="136" t="s">
        <v>110</v>
      </c>
      <c r="D33" s="138"/>
      <c r="E33" s="137"/>
      <c r="F33" s="117" t="s">
        <v>110</v>
      </c>
    </row>
    <row r="34" spans="2:6" ht="27">
      <c r="B34" s="118" t="s">
        <v>123</v>
      </c>
      <c r="C34" s="136" t="s">
        <v>246</v>
      </c>
      <c r="D34" s="138"/>
      <c r="E34" s="137"/>
      <c r="F34" s="117" t="s">
        <v>245</v>
      </c>
    </row>
    <row r="35" spans="2:6">
      <c r="B35" s="118" t="s">
        <v>118</v>
      </c>
      <c r="C35" s="136" t="s">
        <v>110</v>
      </c>
      <c r="D35" s="138"/>
      <c r="E35" s="137"/>
      <c r="F35" s="117" t="s">
        <v>244</v>
      </c>
    </row>
    <row r="36" spans="2:6">
      <c r="B36" s="118" t="s">
        <v>116</v>
      </c>
      <c r="C36" s="136" t="s">
        <v>243</v>
      </c>
      <c r="D36" s="138"/>
      <c r="E36" s="137"/>
      <c r="F36" s="117" t="s">
        <v>242</v>
      </c>
    </row>
    <row r="37" spans="2:6">
      <c r="B37" s="116" t="s">
        <v>30</v>
      </c>
      <c r="C37" s="139">
        <v>1932425</v>
      </c>
      <c r="D37" s="140"/>
      <c r="E37" s="141"/>
      <c r="F37" s="115">
        <v>4382287</v>
      </c>
    </row>
    <row r="38" spans="2:6" ht="0" hidden="1" customHeight="1"/>
    <row r="39" spans="2:6" ht="3" customHeight="1"/>
  </sheetData>
  <mergeCells count="32">
    <mergeCell ref="C13:E13"/>
    <mergeCell ref="D2:H2"/>
    <mergeCell ref="E3:G3"/>
    <mergeCell ref="C4:E4"/>
    <mergeCell ref="C5:E5"/>
    <mergeCell ref="C6:E6"/>
    <mergeCell ref="C7:E7"/>
    <mergeCell ref="C8:E8"/>
    <mergeCell ref="C9:E9"/>
    <mergeCell ref="C10:E10"/>
    <mergeCell ref="C11:E11"/>
    <mergeCell ref="C12:E12"/>
    <mergeCell ref="C29:E29"/>
    <mergeCell ref="C16:E16"/>
    <mergeCell ref="C17:E17"/>
    <mergeCell ref="C18:E18"/>
    <mergeCell ref="C19:E19"/>
    <mergeCell ref="C20:E20"/>
    <mergeCell ref="C21:E21"/>
    <mergeCell ref="C22:E22"/>
    <mergeCell ref="C23:E23"/>
    <mergeCell ref="C24:E24"/>
    <mergeCell ref="C25:E25"/>
    <mergeCell ref="C28:E28"/>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6"/>
  <sheetViews>
    <sheetView showGridLines="0" workbookViewId="0">
      <selection activeCell="J22" sqref="J22"/>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47" t="s">
        <v>107</v>
      </c>
      <c r="C4" s="138"/>
      <c r="D4" s="138"/>
    </row>
    <row r="5" spans="1:7" ht="5.0999999999999996" customHeight="1"/>
    <row r="6" spans="1:7">
      <c r="A6" s="155" t="s">
        <v>54</v>
      </c>
      <c r="B6" s="143"/>
      <c r="C6" s="1" t="s">
        <v>55</v>
      </c>
      <c r="D6" s="156" t="s">
        <v>60</v>
      </c>
      <c r="E6" s="143"/>
      <c r="F6" s="157" t="s">
        <v>58</v>
      </c>
      <c r="G6" s="144"/>
    </row>
    <row r="7" spans="1:7">
      <c r="A7" s="150" t="s">
        <v>6</v>
      </c>
      <c r="B7" s="140"/>
      <c r="C7" s="109">
        <v>1163</v>
      </c>
      <c r="D7" s="151">
        <v>129877022</v>
      </c>
      <c r="E7" s="152"/>
      <c r="F7" s="153">
        <v>12583011</v>
      </c>
      <c r="G7" s="154"/>
    </row>
    <row r="8" spans="1:7">
      <c r="A8" s="150" t="s">
        <v>12</v>
      </c>
      <c r="B8" s="140"/>
      <c r="C8" s="109">
        <v>1398</v>
      </c>
      <c r="D8" s="151">
        <v>108264396</v>
      </c>
      <c r="E8" s="152"/>
      <c r="F8" s="153">
        <v>9577315</v>
      </c>
      <c r="G8" s="154"/>
    </row>
    <row r="9" spans="1:7">
      <c r="A9" s="150" t="s">
        <v>24</v>
      </c>
      <c r="B9" s="140"/>
      <c r="C9" s="109">
        <v>1689</v>
      </c>
      <c r="D9" s="151">
        <v>190784542</v>
      </c>
      <c r="E9" s="152"/>
      <c r="F9" s="153">
        <v>18878031</v>
      </c>
      <c r="G9" s="154"/>
    </row>
    <row r="10" spans="1:7">
      <c r="A10" s="150" t="s">
        <v>18</v>
      </c>
      <c r="B10" s="140"/>
      <c r="C10" s="109">
        <v>1725</v>
      </c>
      <c r="D10" s="151">
        <v>255855811</v>
      </c>
      <c r="E10" s="152"/>
      <c r="F10" s="153">
        <v>25423759</v>
      </c>
      <c r="G10" s="154"/>
    </row>
    <row r="11" spans="1:7" ht="17.100000000000001" customHeight="1"/>
    <row r="12" spans="1:7">
      <c r="A12" s="155" t="s">
        <v>59</v>
      </c>
      <c r="B12" s="143"/>
      <c r="C12" s="1" t="s">
        <v>55</v>
      </c>
      <c r="D12" s="156" t="s">
        <v>60</v>
      </c>
      <c r="E12" s="143"/>
      <c r="F12" s="157" t="s">
        <v>58</v>
      </c>
      <c r="G12" s="144"/>
    </row>
    <row r="13" spans="1:7">
      <c r="A13" s="150" t="s">
        <v>8</v>
      </c>
      <c r="B13" s="140"/>
      <c r="C13" s="109">
        <v>953</v>
      </c>
      <c r="D13" s="151">
        <v>126076628</v>
      </c>
      <c r="E13" s="152"/>
      <c r="F13" s="153">
        <v>11933315</v>
      </c>
      <c r="G13" s="154"/>
    </row>
    <row r="14" spans="1:7" ht="15.75" customHeight="1">
      <c r="A14" s="150" t="s">
        <v>10</v>
      </c>
      <c r="B14" s="140"/>
      <c r="C14" s="109">
        <v>868</v>
      </c>
      <c r="D14" s="151">
        <v>64775022</v>
      </c>
      <c r="E14" s="152"/>
      <c r="F14" s="153">
        <v>6306285</v>
      </c>
      <c r="G14" s="154"/>
    </row>
    <row r="15" spans="1:7">
      <c r="A15" s="150" t="s">
        <v>16</v>
      </c>
      <c r="B15" s="140"/>
      <c r="C15" s="109">
        <v>737</v>
      </c>
      <c r="D15" s="151">
        <v>71330835</v>
      </c>
      <c r="E15" s="152"/>
      <c r="F15" s="153">
        <v>6578657</v>
      </c>
      <c r="G15" s="154"/>
    </row>
    <row r="16" spans="1:7">
      <c r="A16" s="150" t="s">
        <v>14</v>
      </c>
      <c r="B16" s="140"/>
      <c r="C16" s="109">
        <v>1007</v>
      </c>
      <c r="D16" s="151">
        <v>162086342</v>
      </c>
      <c r="E16" s="152"/>
      <c r="F16" s="153">
        <v>16159054</v>
      </c>
      <c r="G16" s="154"/>
    </row>
    <row r="17" spans="1:7">
      <c r="A17" s="150" t="s">
        <v>28</v>
      </c>
      <c r="B17" s="140"/>
      <c r="C17" s="109">
        <v>627</v>
      </c>
      <c r="D17" s="151">
        <v>31979977</v>
      </c>
      <c r="E17" s="152"/>
      <c r="F17" s="153">
        <v>3265490</v>
      </c>
      <c r="G17" s="154"/>
    </row>
    <row r="18" spans="1:7">
      <c r="A18" s="150" t="s">
        <v>22</v>
      </c>
      <c r="B18" s="140"/>
      <c r="C18" s="109">
        <v>1332</v>
      </c>
      <c r="D18" s="151">
        <v>118704455</v>
      </c>
      <c r="E18" s="152"/>
      <c r="F18" s="153">
        <v>10578733</v>
      </c>
      <c r="G18" s="154"/>
    </row>
    <row r="19" spans="1:7" ht="16.5" customHeight="1"/>
    <row r="20" spans="1:7">
      <c r="A20" s="155" t="s">
        <v>61</v>
      </c>
      <c r="B20" s="143"/>
      <c r="C20" s="1" t="s">
        <v>55</v>
      </c>
      <c r="D20" s="156" t="s">
        <v>60</v>
      </c>
      <c r="E20" s="143"/>
      <c r="F20" s="157" t="s">
        <v>58</v>
      </c>
      <c r="G20" s="144"/>
    </row>
    <row r="21" spans="1:7">
      <c r="A21" s="150" t="s">
        <v>26</v>
      </c>
      <c r="B21" s="140"/>
      <c r="C21" s="109">
        <v>1558</v>
      </c>
      <c r="D21" s="151">
        <v>222386889</v>
      </c>
      <c r="E21" s="152"/>
      <c r="F21" s="153">
        <v>23578198</v>
      </c>
      <c r="G21" s="154"/>
    </row>
    <row r="22" spans="1:7">
      <c r="A22" s="150" t="s">
        <v>20</v>
      </c>
      <c r="B22" s="140"/>
      <c r="C22" s="109">
        <v>1151</v>
      </c>
      <c r="D22" s="151">
        <v>163947543</v>
      </c>
      <c r="E22" s="152"/>
      <c r="F22" s="153">
        <v>17320521</v>
      </c>
      <c r="G22" s="154"/>
    </row>
    <row r="23" spans="1:7" ht="25.9" customHeight="1"/>
    <row r="24" spans="1:7" ht="17.45" customHeight="1">
      <c r="A24" s="158" t="s">
        <v>105</v>
      </c>
      <c r="B24" s="138"/>
      <c r="C24" s="138"/>
      <c r="D24" s="138"/>
      <c r="E24" s="138"/>
      <c r="F24" s="138"/>
    </row>
    <row r="25" spans="1:7" ht="5.25" customHeight="1"/>
    <row r="26" spans="1:7" ht="4.1500000000000004" customHeight="1"/>
  </sheetData>
  <mergeCells count="47">
    <mergeCell ref="A24:F24"/>
    <mergeCell ref="A22:B22"/>
    <mergeCell ref="D22:E22"/>
    <mergeCell ref="F22:G22"/>
    <mergeCell ref="A20:B20"/>
    <mergeCell ref="D20:E20"/>
    <mergeCell ref="F20:G20"/>
    <mergeCell ref="A21:B21"/>
    <mergeCell ref="D21:E21"/>
    <mergeCell ref="F21:G21"/>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scale="9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J33"/>
  <sheetViews>
    <sheetView showGridLines="0" workbookViewId="0">
      <selection activeCell="F18" sqref="F18"/>
    </sheetView>
  </sheetViews>
  <sheetFormatPr defaultRowHeight="15"/>
  <cols>
    <col min="1" max="1" width="23.14062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 min="9" max="9" width="15.85546875" bestFit="1" customWidth="1"/>
    <col min="10" max="10" width="13.42578125" bestFit="1" customWidth="1"/>
  </cols>
  <sheetData>
    <row r="2" spans="1:9">
      <c r="A2" s="134" t="s">
        <v>46</v>
      </c>
      <c r="B2" s="134"/>
      <c r="C2" s="134"/>
      <c r="D2" s="134"/>
      <c r="E2" s="134"/>
      <c r="F2" s="134"/>
      <c r="G2" s="134"/>
      <c r="H2" s="134"/>
    </row>
    <row r="4" spans="1:9">
      <c r="A4" s="135" t="s">
        <v>108</v>
      </c>
      <c r="B4" s="135"/>
      <c r="C4" s="135"/>
      <c r="D4" s="135"/>
      <c r="E4" s="135"/>
      <c r="F4" s="135"/>
      <c r="G4" s="135"/>
      <c r="H4" s="135"/>
    </row>
    <row r="6" spans="1:9">
      <c r="A6" s="31" t="s">
        <v>62</v>
      </c>
      <c r="B6" s="28"/>
      <c r="C6" s="28"/>
      <c r="D6" s="32" t="s">
        <v>93</v>
      </c>
      <c r="E6" s="33"/>
      <c r="F6" s="32" t="s">
        <v>94</v>
      </c>
      <c r="G6" s="34"/>
      <c r="H6" s="35" t="s">
        <v>3</v>
      </c>
      <c r="I6" s="37"/>
    </row>
    <row r="7" spans="1:9">
      <c r="A7" s="75" t="s">
        <v>6</v>
      </c>
      <c r="D7" s="107">
        <v>95616913</v>
      </c>
      <c r="E7" s="107"/>
      <c r="F7" s="107">
        <v>10915950.66</v>
      </c>
      <c r="G7" s="107"/>
      <c r="H7" s="102">
        <v>1037015</v>
      </c>
    </row>
    <row r="8" spans="1:9">
      <c r="A8" s="75" t="s">
        <v>8</v>
      </c>
      <c r="D8" s="107">
        <v>1022169</v>
      </c>
      <c r="E8" s="107"/>
      <c r="F8" s="107">
        <v>45361.8</v>
      </c>
      <c r="G8" s="107"/>
      <c r="H8" s="102">
        <v>4309</v>
      </c>
    </row>
    <row r="9" spans="1:9">
      <c r="A9" s="75" t="s">
        <v>10</v>
      </c>
      <c r="D9" s="107">
        <v>26475749</v>
      </c>
      <c r="E9" s="107"/>
      <c r="F9" s="107">
        <v>3487114.59</v>
      </c>
      <c r="G9" s="107"/>
      <c r="H9" s="102">
        <v>331276</v>
      </c>
    </row>
    <row r="10" spans="1:9">
      <c r="A10" s="75" t="s">
        <v>12</v>
      </c>
      <c r="D10" s="107">
        <v>96563723</v>
      </c>
      <c r="E10" s="107"/>
      <c r="F10" s="107">
        <v>13326229.869999999</v>
      </c>
      <c r="G10" s="107"/>
      <c r="H10" s="102">
        <v>1265992</v>
      </c>
    </row>
    <row r="11" spans="1:9">
      <c r="A11" s="75" t="s">
        <v>14</v>
      </c>
      <c r="D11" s="107">
        <v>1794878</v>
      </c>
      <c r="E11" s="107"/>
      <c r="F11" s="107">
        <v>202342.59</v>
      </c>
      <c r="G11" s="107"/>
      <c r="H11" s="102">
        <v>19223</v>
      </c>
    </row>
    <row r="12" spans="1:9">
      <c r="A12" s="75" t="s">
        <v>16</v>
      </c>
      <c r="D12" s="107">
        <v>8909277</v>
      </c>
      <c r="E12" s="107"/>
      <c r="F12" s="107">
        <v>772492.61</v>
      </c>
      <c r="G12" s="107"/>
      <c r="H12" s="102">
        <v>73387</v>
      </c>
    </row>
    <row r="13" spans="1:9">
      <c r="A13" s="75" t="s">
        <v>18</v>
      </c>
      <c r="D13" s="107">
        <v>5846982</v>
      </c>
      <c r="E13" s="107"/>
      <c r="F13" s="107">
        <v>274632.78000000003</v>
      </c>
      <c r="G13" s="107"/>
      <c r="H13" s="102">
        <v>26090</v>
      </c>
    </row>
    <row r="14" spans="1:9">
      <c r="A14" s="75" t="s">
        <v>20</v>
      </c>
      <c r="D14" s="107">
        <v>25633959</v>
      </c>
      <c r="E14" s="107"/>
      <c r="F14" s="107">
        <v>2248474.5299999998</v>
      </c>
      <c r="G14" s="107"/>
      <c r="H14" s="102">
        <v>213605</v>
      </c>
    </row>
    <row r="15" spans="1:9">
      <c r="A15" s="75" t="s">
        <v>22</v>
      </c>
      <c r="D15" s="107">
        <v>13784115</v>
      </c>
      <c r="E15" s="107"/>
      <c r="F15" s="107">
        <v>1460003.35</v>
      </c>
      <c r="G15" s="107"/>
      <c r="H15" s="102">
        <v>138700</v>
      </c>
    </row>
    <row r="16" spans="1:9">
      <c r="A16" s="75" t="s">
        <v>24</v>
      </c>
      <c r="D16" s="107">
        <v>2164781</v>
      </c>
      <c r="E16" s="107"/>
      <c r="F16" s="107">
        <v>330231.32</v>
      </c>
      <c r="G16" s="107"/>
      <c r="H16" s="102">
        <v>31372</v>
      </c>
    </row>
    <row r="17" spans="1:10">
      <c r="A17" s="75" t="s">
        <v>26</v>
      </c>
      <c r="D17" s="107">
        <v>3460322</v>
      </c>
      <c r="E17" s="107"/>
      <c r="F17" s="107">
        <v>627488.84</v>
      </c>
      <c r="G17" s="107"/>
      <c r="H17" s="102">
        <v>59611</v>
      </c>
    </row>
    <row r="18" spans="1:10">
      <c r="A18" s="75" t="s">
        <v>28</v>
      </c>
      <c r="D18" s="107">
        <v>2163527</v>
      </c>
      <c r="E18" s="107"/>
      <c r="F18" s="107">
        <v>87739.66</v>
      </c>
      <c r="G18" s="107"/>
      <c r="H18" s="102">
        <v>8335</v>
      </c>
    </row>
    <row r="19" spans="1:10">
      <c r="A19" s="76" t="s">
        <v>30</v>
      </c>
      <c r="B19" s="29"/>
      <c r="C19" s="29"/>
      <c r="D19" s="103">
        <f>SUM(D7:D18)</f>
        <v>283436395</v>
      </c>
      <c r="E19" s="103"/>
      <c r="F19" s="103">
        <f>SUM(F7:F18)</f>
        <v>33778062.600000001</v>
      </c>
      <c r="G19" s="103"/>
      <c r="H19" s="108">
        <f>SUM(H7:H18)</f>
        <v>3208915</v>
      </c>
      <c r="I19" s="37"/>
    </row>
    <row r="20" spans="1:10" ht="56.25" customHeight="1">
      <c r="A20" s="159" t="s">
        <v>99</v>
      </c>
      <c r="B20" s="159"/>
      <c r="C20" s="159"/>
      <c r="D20" s="159"/>
      <c r="E20" s="159"/>
      <c r="F20" s="159"/>
      <c r="G20" s="159"/>
      <c r="H20" s="159"/>
    </row>
    <row r="21" spans="1:10">
      <c r="A21" s="77" t="s">
        <v>100</v>
      </c>
      <c r="B21" s="38"/>
      <c r="C21" s="38"/>
      <c r="D21" s="38"/>
      <c r="E21" s="38"/>
      <c r="F21" s="38"/>
      <c r="G21" s="38"/>
      <c r="H21" s="38"/>
    </row>
    <row r="22" spans="1:10">
      <c r="A22" s="77" t="s">
        <v>101</v>
      </c>
      <c r="B22" s="38"/>
      <c r="C22" s="38"/>
      <c r="D22" s="38"/>
      <c r="E22" s="38"/>
      <c r="F22" s="38"/>
      <c r="G22" s="38"/>
      <c r="H22" s="38"/>
    </row>
    <row r="23" spans="1:10">
      <c r="A23" s="30"/>
    </row>
    <row r="25" spans="1:10">
      <c r="A25" s="36" t="s">
        <v>102</v>
      </c>
      <c r="B25" s="37"/>
      <c r="C25" s="37"/>
      <c r="D25" s="36" t="s">
        <v>65</v>
      </c>
      <c r="F25" s="36" t="s">
        <v>66</v>
      </c>
      <c r="G25" s="37"/>
      <c r="H25" s="37"/>
      <c r="J25" s="37"/>
    </row>
    <row r="26" spans="1:10">
      <c r="A26" s="78" t="s">
        <v>67</v>
      </c>
      <c r="B26" s="79"/>
      <c r="C26" s="79"/>
      <c r="D26" s="110">
        <v>1962631.93</v>
      </c>
      <c r="E26" s="104"/>
      <c r="F26" s="112">
        <v>735062955.13</v>
      </c>
      <c r="J26" s="37"/>
    </row>
    <row r="27" spans="1:10">
      <c r="A27" s="80" t="s">
        <v>68</v>
      </c>
      <c r="D27" s="111">
        <v>71987475.870000005</v>
      </c>
      <c r="E27" s="105"/>
      <c r="F27" s="113">
        <v>1058825973.23</v>
      </c>
      <c r="J27" s="37"/>
    </row>
    <row r="28" spans="1:10">
      <c r="A28" s="80" t="s">
        <v>69</v>
      </c>
      <c r="D28" s="111">
        <v>64885876.670000002</v>
      </c>
      <c r="E28" s="105"/>
      <c r="F28" s="113">
        <v>376746224.72000003</v>
      </c>
      <c r="J28" s="37"/>
    </row>
    <row r="29" spans="1:10">
      <c r="A29" s="80" t="s">
        <v>70</v>
      </c>
      <c r="D29" s="111">
        <v>79426007.629999995</v>
      </c>
      <c r="E29" s="105"/>
      <c r="F29" s="113">
        <v>1121857960.52</v>
      </c>
      <c r="J29" s="37"/>
    </row>
    <row r="30" spans="1:10">
      <c r="A30" s="80" t="s">
        <v>64</v>
      </c>
      <c r="D30" s="111">
        <v>68970833.280000001</v>
      </c>
      <c r="E30" s="105"/>
      <c r="F30" s="113">
        <v>680195516.25</v>
      </c>
      <c r="J30" s="37"/>
    </row>
    <row r="31" spans="1:10">
      <c r="A31" s="76" t="s">
        <v>30</v>
      </c>
      <c r="B31" s="29"/>
      <c r="C31" s="29"/>
      <c r="D31" s="125">
        <f>SUM(D26:D30)</f>
        <v>287232825.38</v>
      </c>
      <c r="E31" s="106"/>
      <c r="F31" s="126">
        <f>SUM(F26:F30)</f>
        <v>3972688629.8499999</v>
      </c>
      <c r="G31" s="37"/>
      <c r="H31" s="37"/>
      <c r="J31" s="37"/>
    </row>
    <row r="33" spans="1:8" ht="30.75" customHeight="1">
      <c r="A33" s="160" t="s">
        <v>103</v>
      </c>
      <c r="B33" s="160"/>
      <c r="C33" s="160"/>
      <c r="D33" s="160"/>
      <c r="E33" s="160"/>
      <c r="F33" s="160"/>
      <c r="G33" s="160"/>
      <c r="H33" s="160"/>
    </row>
  </sheetData>
  <mergeCells count="4">
    <mergeCell ref="A4:H4"/>
    <mergeCell ref="A20:H20"/>
    <mergeCell ref="A33:H33"/>
    <mergeCell ref="A2:H2"/>
  </mergeCells>
  <pageMargins left="0.2" right="0.2" top="0.2" bottom="0.2" header="0.2" footer="0.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0650-8D3E-4D2D-B2E7-F4B01714531E}">
  <sheetPr>
    <pageSetUpPr fitToPage="1"/>
  </sheetPr>
  <dimension ref="A1:S43"/>
  <sheetViews>
    <sheetView showGridLines="0" topLeftCell="A6" zoomScaleNormal="100" workbookViewId="0">
      <selection activeCell="D29" sqref="D29"/>
    </sheetView>
  </sheetViews>
  <sheetFormatPr defaultColWidth="9.140625" defaultRowHeight="15"/>
  <cols>
    <col min="1" max="1" width="30" style="38" bestFit="1" customWidth="1"/>
    <col min="2" max="2" width="13.42578125" style="38" bestFit="1" customWidth="1"/>
    <col min="3" max="3" width="7.140625" style="38" customWidth="1"/>
    <col min="4" max="4" width="14.7109375" style="38" bestFit="1" customWidth="1"/>
    <col min="5" max="5" width="3.5703125" style="38" customWidth="1"/>
    <col min="6" max="6" width="23" style="38" bestFit="1" customWidth="1"/>
    <col min="7" max="7" width="12.28515625" style="38" bestFit="1" customWidth="1"/>
    <col min="8" max="8" width="7.140625" style="38" customWidth="1"/>
    <col min="9" max="9" width="14.7109375" style="38" bestFit="1" customWidth="1"/>
    <col min="10" max="10" width="3.5703125" style="38" customWidth="1"/>
    <col min="11" max="11" width="23.140625" style="38" bestFit="1" customWidth="1"/>
    <col min="12" max="12" width="10.85546875" style="38" bestFit="1" customWidth="1"/>
    <col min="13" max="13" width="7.140625" style="38" customWidth="1"/>
    <col min="14" max="14" width="14.7109375" style="38" bestFit="1" customWidth="1"/>
    <col min="15" max="16384" width="9.140625" style="38"/>
  </cols>
  <sheetData>
    <row r="1" spans="1:19">
      <c r="A1" s="161" t="s">
        <v>46</v>
      </c>
      <c r="B1" s="161"/>
      <c r="C1" s="161"/>
      <c r="D1" s="161"/>
      <c r="E1" s="161"/>
      <c r="F1" s="161"/>
      <c r="G1" s="161"/>
      <c r="H1" s="161"/>
      <c r="I1" s="161"/>
      <c r="J1" s="161"/>
      <c r="K1" s="161"/>
      <c r="L1" s="161"/>
      <c r="M1" s="161"/>
      <c r="N1" s="161"/>
    </row>
    <row r="2" spans="1:19">
      <c r="A2" s="162" t="s">
        <v>109</v>
      </c>
      <c r="B2" s="162"/>
      <c r="C2" s="162"/>
      <c r="D2" s="162"/>
      <c r="E2" s="162"/>
      <c r="F2" s="162"/>
      <c r="G2" s="162"/>
      <c r="H2" s="162"/>
      <c r="I2" s="162"/>
      <c r="J2" s="162"/>
      <c r="K2" s="162"/>
      <c r="L2" s="162"/>
      <c r="M2" s="162"/>
      <c r="N2" s="162"/>
    </row>
    <row r="4" spans="1:19" ht="15" customHeight="1">
      <c r="A4" s="161" t="s">
        <v>54</v>
      </c>
      <c r="B4" s="161"/>
      <c r="C4" s="161"/>
      <c r="D4" s="161"/>
      <c r="F4" s="161" t="s">
        <v>77</v>
      </c>
      <c r="G4" s="161"/>
      <c r="H4" s="161"/>
      <c r="I4" s="161"/>
      <c r="K4" s="161" t="s">
        <v>85</v>
      </c>
      <c r="L4" s="161"/>
      <c r="M4" s="161"/>
      <c r="N4" s="161"/>
    </row>
    <row r="6" spans="1:19" ht="15" customHeight="1">
      <c r="A6" s="39" t="s">
        <v>6</v>
      </c>
      <c r="B6" s="40" t="s">
        <v>93</v>
      </c>
      <c r="C6" s="40"/>
      <c r="D6" s="41" t="s">
        <v>63</v>
      </c>
      <c r="E6" s="42"/>
      <c r="F6" s="39" t="s">
        <v>8</v>
      </c>
      <c r="G6" s="43" t="s">
        <v>93</v>
      </c>
      <c r="H6" s="43"/>
      <c r="I6" s="44" t="s">
        <v>63</v>
      </c>
      <c r="J6" s="42"/>
      <c r="K6" s="39" t="s">
        <v>20</v>
      </c>
      <c r="L6" s="40" t="s">
        <v>93</v>
      </c>
      <c r="M6" s="40"/>
      <c r="N6" s="41" t="s">
        <v>63</v>
      </c>
      <c r="O6" s="42"/>
    </row>
    <row r="7" spans="1:19">
      <c r="A7" s="45" t="s">
        <v>71</v>
      </c>
      <c r="B7" s="46">
        <v>93788921</v>
      </c>
      <c r="C7" s="46"/>
      <c r="D7" s="47">
        <v>10704500.710000001</v>
      </c>
      <c r="E7" s="48"/>
      <c r="F7" s="49" t="s">
        <v>78</v>
      </c>
      <c r="G7" s="50">
        <v>259623</v>
      </c>
      <c r="H7" s="50"/>
      <c r="I7" s="51">
        <v>25705.93</v>
      </c>
      <c r="J7" s="48"/>
      <c r="K7" s="45" t="s">
        <v>95</v>
      </c>
      <c r="L7" s="52">
        <v>0</v>
      </c>
      <c r="M7" s="53"/>
      <c r="N7" s="54">
        <v>0</v>
      </c>
      <c r="O7" s="42"/>
    </row>
    <row r="8" spans="1:19">
      <c r="A8" s="45" t="s">
        <v>73</v>
      </c>
      <c r="B8" s="46">
        <v>1827992</v>
      </c>
      <c r="C8" s="46"/>
      <c r="D8" s="51">
        <v>211449.4</v>
      </c>
      <c r="E8" s="48"/>
      <c r="F8" s="45" t="s">
        <v>73</v>
      </c>
      <c r="G8" s="55">
        <v>762546</v>
      </c>
      <c r="H8" s="56"/>
      <c r="I8" s="51">
        <v>20512.060000000001</v>
      </c>
      <c r="J8" s="48"/>
      <c r="K8" s="45" t="s">
        <v>73</v>
      </c>
      <c r="L8" s="46">
        <v>510312</v>
      </c>
      <c r="M8" s="46"/>
      <c r="N8" s="81">
        <v>44411</v>
      </c>
      <c r="O8" s="42"/>
    </row>
    <row r="9" spans="1:19" ht="15" customHeight="1">
      <c r="A9" s="45" t="s">
        <v>74</v>
      </c>
      <c r="B9" s="46"/>
      <c r="C9" s="46"/>
      <c r="D9" s="51">
        <v>0.55000000000000004</v>
      </c>
      <c r="E9" s="48"/>
      <c r="F9" s="45" t="s">
        <v>74</v>
      </c>
      <c r="G9" s="57"/>
      <c r="H9" s="56"/>
      <c r="I9" s="51">
        <v>-856</v>
      </c>
      <c r="J9" s="48"/>
      <c r="K9" s="49" t="s">
        <v>96</v>
      </c>
      <c r="L9" s="46">
        <v>23695053</v>
      </c>
      <c r="M9" s="46"/>
      <c r="N9" s="81">
        <v>1947776</v>
      </c>
      <c r="O9" s="42"/>
    </row>
    <row r="10" spans="1:19" ht="15" customHeight="1">
      <c r="A10" s="58" t="s">
        <v>35</v>
      </c>
      <c r="B10" s="59"/>
      <c r="C10" s="60"/>
      <c r="D10" s="61">
        <f>SUM(D7:D9)</f>
        <v>10915950.660000002</v>
      </c>
      <c r="E10" s="48"/>
      <c r="F10" s="58" t="s">
        <v>35</v>
      </c>
      <c r="G10" s="124"/>
      <c r="H10" s="62"/>
      <c r="I10" s="63">
        <f>SUM(I7:I9)</f>
        <v>45361.990000000005</v>
      </c>
      <c r="J10" s="48"/>
      <c r="K10" s="45" t="s">
        <v>87</v>
      </c>
      <c r="L10" s="46">
        <v>938574</v>
      </c>
      <c r="M10" s="46"/>
      <c r="N10" s="81">
        <v>178608</v>
      </c>
      <c r="O10" s="42"/>
    </row>
    <row r="11" spans="1:19" ht="15" customHeight="1">
      <c r="A11" s="64" t="s">
        <v>31</v>
      </c>
      <c r="B11" s="65"/>
      <c r="C11" s="64" t="s">
        <v>31</v>
      </c>
      <c r="D11" s="65"/>
      <c r="E11" s="65"/>
      <c r="J11" s="65"/>
      <c r="K11" s="45" t="s">
        <v>88</v>
      </c>
      <c r="L11" s="46">
        <v>490020</v>
      </c>
      <c r="M11" s="46"/>
      <c r="N11" s="81">
        <v>76906</v>
      </c>
      <c r="O11" s="42"/>
      <c r="Q11" s="66" t="s">
        <v>31</v>
      </c>
      <c r="S11" s="66" t="s">
        <v>31</v>
      </c>
    </row>
    <row r="12" spans="1:19">
      <c r="A12" s="39" t="s">
        <v>12</v>
      </c>
      <c r="B12" s="43" t="s">
        <v>93</v>
      </c>
      <c r="C12" s="43"/>
      <c r="D12" s="44" t="s">
        <v>63</v>
      </c>
      <c r="E12" s="42"/>
      <c r="F12" s="39" t="s">
        <v>10</v>
      </c>
      <c r="G12" s="40" t="s">
        <v>93</v>
      </c>
      <c r="H12" s="40"/>
      <c r="I12" s="41" t="s">
        <v>63</v>
      </c>
      <c r="J12" s="42"/>
      <c r="K12" s="45" t="s">
        <v>74</v>
      </c>
      <c r="L12" s="46"/>
      <c r="M12" s="46"/>
      <c r="N12" s="81">
        <v>773</v>
      </c>
    </row>
    <row r="13" spans="1:19">
      <c r="A13" s="45" t="s">
        <v>72</v>
      </c>
      <c r="B13" s="46">
        <v>96213667</v>
      </c>
      <c r="C13" s="46"/>
      <c r="D13" s="47">
        <v>13266870.369999999</v>
      </c>
      <c r="E13" s="48"/>
      <c r="F13" s="49" t="s">
        <v>80</v>
      </c>
      <c r="G13" s="67">
        <v>286215</v>
      </c>
      <c r="H13" s="68"/>
      <c r="I13" s="69">
        <v>31914.99</v>
      </c>
      <c r="J13" s="42"/>
      <c r="K13" s="58" t="s">
        <v>35</v>
      </c>
      <c r="L13" s="60"/>
      <c r="M13" s="59"/>
      <c r="N13" s="82">
        <f>SUM(N7:N12)</f>
        <v>2248474</v>
      </c>
      <c r="O13" s="42"/>
    </row>
    <row r="14" spans="1:19">
      <c r="A14" s="45" t="s">
        <v>73</v>
      </c>
      <c r="B14" s="46">
        <v>350056</v>
      </c>
      <c r="C14" s="46"/>
      <c r="D14" s="51">
        <v>59359.5</v>
      </c>
      <c r="E14" s="48"/>
      <c r="F14" s="45" t="s">
        <v>81</v>
      </c>
      <c r="G14" s="67">
        <v>25989239</v>
      </c>
      <c r="H14" s="46"/>
      <c r="I14" s="54">
        <v>3415768.1</v>
      </c>
      <c r="J14" s="42"/>
      <c r="K14" s="66" t="s">
        <v>31</v>
      </c>
      <c r="L14" s="66" t="s">
        <v>31</v>
      </c>
      <c r="O14" s="42"/>
    </row>
    <row r="15" spans="1:19">
      <c r="A15" s="45" t="s">
        <v>74</v>
      </c>
      <c r="B15" s="46"/>
      <c r="C15" s="46"/>
      <c r="D15" s="51">
        <v>0</v>
      </c>
      <c r="E15" s="48"/>
      <c r="F15" s="45" t="s">
        <v>73</v>
      </c>
      <c r="G15" s="67">
        <v>200296</v>
      </c>
      <c r="H15" s="46"/>
      <c r="I15" s="69">
        <v>39421.5</v>
      </c>
      <c r="J15" s="42"/>
      <c r="K15" s="39" t="s">
        <v>26</v>
      </c>
      <c r="L15" s="43" t="s">
        <v>93</v>
      </c>
      <c r="M15" s="43"/>
      <c r="N15" s="44" t="s">
        <v>63</v>
      </c>
      <c r="O15" s="42"/>
    </row>
    <row r="16" spans="1:19">
      <c r="A16" s="58" t="s">
        <v>35</v>
      </c>
      <c r="B16" s="59"/>
      <c r="C16" s="60"/>
      <c r="D16" s="61">
        <f>SUM(D13:D15)</f>
        <v>13326229.869999999</v>
      </c>
      <c r="E16" s="48"/>
      <c r="F16" s="45" t="s">
        <v>74</v>
      </c>
      <c r="G16" s="46"/>
      <c r="H16" s="46"/>
      <c r="I16" s="69">
        <v>10</v>
      </c>
      <c r="J16" s="42"/>
      <c r="K16" s="45" t="s">
        <v>73</v>
      </c>
      <c r="L16" s="46">
        <v>1070984</v>
      </c>
      <c r="M16" s="70"/>
      <c r="N16" s="69">
        <v>239096</v>
      </c>
      <c r="O16" s="42"/>
    </row>
    <row r="17" spans="1:15">
      <c r="A17" s="66" t="s">
        <v>31</v>
      </c>
      <c r="C17" s="66" t="s">
        <v>31</v>
      </c>
      <c r="F17" s="58" t="s">
        <v>35</v>
      </c>
      <c r="G17" s="59"/>
      <c r="H17" s="60"/>
      <c r="I17" s="63">
        <f>SUM(I13:I16)</f>
        <v>3487114.5900000003</v>
      </c>
      <c r="K17" s="45" t="s">
        <v>86</v>
      </c>
      <c r="L17" s="46">
        <v>2389338</v>
      </c>
      <c r="M17" s="70"/>
      <c r="N17" s="47">
        <v>388305</v>
      </c>
      <c r="O17" s="42"/>
    </row>
    <row r="18" spans="1:15">
      <c r="A18" s="39" t="s">
        <v>18</v>
      </c>
      <c r="B18" s="43" t="s">
        <v>93</v>
      </c>
      <c r="C18" s="43"/>
      <c r="D18" s="44" t="s">
        <v>63</v>
      </c>
      <c r="E18" s="42"/>
      <c r="F18" s="64" t="s">
        <v>31</v>
      </c>
      <c r="G18" s="65"/>
      <c r="H18" s="64" t="s">
        <v>31</v>
      </c>
      <c r="I18" s="65"/>
      <c r="J18" s="42"/>
      <c r="K18" s="45" t="s">
        <v>74</v>
      </c>
      <c r="L18" s="70"/>
      <c r="M18" s="70"/>
      <c r="N18" s="51">
        <v>88</v>
      </c>
    </row>
    <row r="19" spans="1:15">
      <c r="A19" s="45" t="s">
        <v>76</v>
      </c>
      <c r="B19" s="52">
        <v>5289232</v>
      </c>
      <c r="C19" s="52"/>
      <c r="D19" s="54">
        <v>96164.97</v>
      </c>
      <c r="E19" s="42"/>
      <c r="F19" s="39" t="s">
        <v>14</v>
      </c>
      <c r="G19" s="43" t="s">
        <v>93</v>
      </c>
      <c r="H19" s="43"/>
      <c r="I19" s="44" t="s">
        <v>63</v>
      </c>
      <c r="J19" s="42"/>
      <c r="K19" s="58" t="s">
        <v>35</v>
      </c>
      <c r="L19" s="71"/>
      <c r="M19" s="72"/>
      <c r="N19" s="61">
        <f>SUM(N16:N18)</f>
        <v>627489</v>
      </c>
    </row>
    <row r="20" spans="1:15">
      <c r="A20" s="45" t="s">
        <v>73</v>
      </c>
      <c r="B20" s="46">
        <v>557750</v>
      </c>
      <c r="C20" s="46"/>
      <c r="D20" s="69">
        <v>63386.59</v>
      </c>
      <c r="E20" s="42"/>
      <c r="F20" s="45" t="s">
        <v>73</v>
      </c>
      <c r="G20" s="46">
        <v>1794878</v>
      </c>
      <c r="H20" s="46"/>
      <c r="I20" s="69">
        <v>53722</v>
      </c>
      <c r="J20" s="42"/>
    </row>
    <row r="21" spans="1:15">
      <c r="A21" s="45" t="s">
        <v>74</v>
      </c>
      <c r="B21" s="46"/>
      <c r="C21" s="46"/>
      <c r="D21" s="69">
        <v>115081.22</v>
      </c>
      <c r="E21" s="42"/>
      <c r="F21" s="45" t="s">
        <v>74</v>
      </c>
      <c r="G21" s="46"/>
      <c r="H21" s="46"/>
      <c r="I21" s="69">
        <v>148620</v>
      </c>
      <c r="J21" s="42"/>
    </row>
    <row r="22" spans="1:15">
      <c r="A22" s="58" t="s">
        <v>35</v>
      </c>
      <c r="B22" s="59"/>
      <c r="C22" s="60"/>
      <c r="D22" s="61">
        <f>SUM(D19:D21)</f>
        <v>274632.78000000003</v>
      </c>
      <c r="F22" s="58" t="s">
        <v>35</v>
      </c>
      <c r="G22" s="59"/>
      <c r="H22" s="60"/>
      <c r="I22" s="61">
        <f>SUM(I20:I21)</f>
        <v>202342</v>
      </c>
    </row>
    <row r="23" spans="1:15">
      <c r="F23" s="65"/>
      <c r="G23" s="65"/>
      <c r="H23" s="65"/>
      <c r="I23" s="65"/>
    </row>
    <row r="24" spans="1:15">
      <c r="A24" s="39" t="s">
        <v>24</v>
      </c>
      <c r="B24" s="43" t="s">
        <v>93</v>
      </c>
      <c r="C24" s="43"/>
      <c r="D24" s="44" t="s">
        <v>63</v>
      </c>
      <c r="F24" s="39" t="s">
        <v>16</v>
      </c>
      <c r="G24" s="43" t="s">
        <v>93</v>
      </c>
      <c r="H24" s="43"/>
      <c r="I24" s="44" t="s">
        <v>63</v>
      </c>
      <c r="J24" s="42"/>
    </row>
    <row r="25" spans="1:15">
      <c r="A25" s="45" t="s">
        <v>75</v>
      </c>
      <c r="B25" s="46">
        <v>234971</v>
      </c>
      <c r="D25" s="51">
        <v>16955.84</v>
      </c>
      <c r="F25" s="45" t="s">
        <v>79</v>
      </c>
      <c r="G25" s="46">
        <v>8453548</v>
      </c>
      <c r="H25" s="70"/>
      <c r="I25" s="54">
        <v>701497</v>
      </c>
      <c r="J25" s="42"/>
    </row>
    <row r="26" spans="1:15">
      <c r="A26" s="45" t="s">
        <v>73</v>
      </c>
      <c r="B26" s="46">
        <v>1929810</v>
      </c>
      <c r="C26" s="70"/>
      <c r="D26" s="51">
        <v>323187.46999999997</v>
      </c>
      <c r="F26" s="45" t="s">
        <v>73</v>
      </c>
      <c r="G26" s="46">
        <v>455729</v>
      </c>
      <c r="H26" s="70"/>
      <c r="I26" s="51">
        <v>88703</v>
      </c>
      <c r="J26" s="42"/>
    </row>
    <row r="27" spans="1:15">
      <c r="A27" s="45" t="s">
        <v>74</v>
      </c>
      <c r="B27" s="70"/>
      <c r="C27" s="70"/>
      <c r="D27" s="69">
        <v>-9912</v>
      </c>
      <c r="F27" s="45" t="s">
        <v>74</v>
      </c>
      <c r="G27" s="70"/>
      <c r="H27" s="70"/>
      <c r="I27" s="69">
        <v>-17707</v>
      </c>
      <c r="J27" s="42"/>
    </row>
    <row r="28" spans="1:15">
      <c r="A28" s="58" t="s">
        <v>35</v>
      </c>
      <c r="B28" s="71"/>
      <c r="C28" s="72"/>
      <c r="D28" s="61">
        <f>SUM(D25:D27)</f>
        <v>330231.31</v>
      </c>
      <c r="F28" s="58" t="s">
        <v>35</v>
      </c>
      <c r="G28" s="71"/>
      <c r="H28" s="72"/>
      <c r="I28" s="63">
        <f>SUM(I25:I27)</f>
        <v>772493</v>
      </c>
      <c r="J28" s="42"/>
    </row>
    <row r="30" spans="1:15">
      <c r="F30" s="39" t="s">
        <v>22</v>
      </c>
      <c r="G30" s="43" t="s">
        <v>93</v>
      </c>
      <c r="H30" s="43"/>
      <c r="I30" s="44" t="s">
        <v>63</v>
      </c>
      <c r="J30" s="42"/>
    </row>
    <row r="31" spans="1:15">
      <c r="F31" s="45" t="s">
        <v>83</v>
      </c>
      <c r="G31" s="46">
        <v>6812150</v>
      </c>
      <c r="H31" s="73"/>
      <c r="I31" s="54">
        <v>495325.87</v>
      </c>
      <c r="J31" s="42"/>
    </row>
    <row r="32" spans="1:15">
      <c r="F32" s="45" t="s">
        <v>84</v>
      </c>
      <c r="G32" s="46">
        <v>5109970</v>
      </c>
      <c r="H32" s="70"/>
      <c r="I32" s="54">
        <v>754476.35</v>
      </c>
      <c r="J32" s="42"/>
    </row>
    <row r="33" spans="6:10">
      <c r="F33" s="45" t="s">
        <v>73</v>
      </c>
      <c r="G33" s="46">
        <v>1921109</v>
      </c>
      <c r="H33" s="70"/>
      <c r="I33" s="69">
        <v>210154.81</v>
      </c>
      <c r="J33" s="42"/>
    </row>
    <row r="34" spans="6:10">
      <c r="F34" s="45" t="s">
        <v>74</v>
      </c>
      <c r="G34" s="70"/>
      <c r="H34" s="70"/>
      <c r="I34" s="69">
        <v>46.32</v>
      </c>
      <c r="J34" s="42"/>
    </row>
    <row r="35" spans="6:10">
      <c r="F35" s="58" t="s">
        <v>35</v>
      </c>
      <c r="G35" s="71"/>
      <c r="H35" s="72"/>
      <c r="I35" s="63">
        <f>SUM(I31:I34)</f>
        <v>1460003.35</v>
      </c>
    </row>
    <row r="37" spans="6:10">
      <c r="F37" s="39" t="s">
        <v>28</v>
      </c>
      <c r="G37" s="43" t="s">
        <v>93</v>
      </c>
      <c r="H37" s="43"/>
      <c r="I37" s="44" t="s">
        <v>63</v>
      </c>
    </row>
    <row r="38" spans="6:10">
      <c r="F38" s="45" t="s">
        <v>73</v>
      </c>
      <c r="G38" s="46">
        <v>0</v>
      </c>
      <c r="H38" s="70"/>
      <c r="I38" s="51">
        <v>0</v>
      </c>
    </row>
    <row r="39" spans="6:10">
      <c r="F39" s="45" t="s">
        <v>97</v>
      </c>
      <c r="G39" s="46">
        <v>0</v>
      </c>
      <c r="H39" s="70"/>
      <c r="I39" s="51">
        <v>0</v>
      </c>
    </row>
    <row r="40" spans="6:10">
      <c r="F40" s="74" t="s">
        <v>98</v>
      </c>
      <c r="G40" s="46">
        <v>197191</v>
      </c>
      <c r="H40" s="70"/>
      <c r="I40" s="51">
        <v>15228</v>
      </c>
    </row>
    <row r="41" spans="6:10">
      <c r="F41" s="45" t="s">
        <v>82</v>
      </c>
      <c r="G41" s="46">
        <v>1966336</v>
      </c>
      <c r="H41" s="70"/>
      <c r="I41" s="51">
        <v>72833</v>
      </c>
    </row>
    <row r="42" spans="6:10">
      <c r="F42" s="45" t="s">
        <v>74</v>
      </c>
      <c r="G42" s="46"/>
      <c r="H42" s="70"/>
      <c r="I42" s="51">
        <v>-321</v>
      </c>
    </row>
    <row r="43" spans="6:10">
      <c r="F43" s="58" t="s">
        <v>35</v>
      </c>
      <c r="G43" s="71"/>
      <c r="H43" s="72"/>
      <c r="I43" s="63">
        <f>SUM(I38:I42)</f>
        <v>87740</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Sheet1</vt:lpstr>
      <vt:lpstr>Sheet2</vt:lpstr>
      <vt:lpstr>Sheet3</vt:lpstr>
      <vt:lpstr>Sheet4</vt:lpstr>
      <vt:lpstr>Sheet5</vt:lpstr>
      <vt:lpstr>Sheet6</vt:lpstr>
      <vt:lpstr>Sheet7</vt:lpstr>
      <vt:lpstr>Sheet8</vt:lpstr>
      <vt:lpstr>Sheet1!Print_Area</vt:lpstr>
      <vt:lpstr>Sheet2!Print_Area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Paugh, Robert</cp:lastModifiedBy>
  <cp:lastPrinted>2023-06-07T11:58:29Z</cp:lastPrinted>
  <dcterms:created xsi:type="dcterms:W3CDTF">2023-05-09T14:42:46Z</dcterms:created>
  <dcterms:modified xsi:type="dcterms:W3CDTF">2023-06-12T13:11:02Z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