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package/2006/relationships/meatadata/core-properties" Target="docProps/core0.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https://ingov-my.sharepoint.com/personal/wquist_igc_in_gov/Documents/Revenue Reports/"/>
    </mc:Choice>
  </mc:AlternateContent>
  <xr:revisionPtr revIDLastSave="2" documentId="13_ncr:1_{5D804540-2130-4F23-9A7D-AF6062BAD7CC}" xr6:coauthVersionLast="47" xr6:coauthVersionMax="47" xr10:uidLastSave="{7AEB6B12-7D9E-4605-8D14-B69922AA9005}"/>
  <bookViews>
    <workbookView xWindow="9345" yWindow="-18120" windowWidth="29040" windowHeight="17640"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 sheetId="11" r:id="rId8"/>
  </sheets>
  <definedNames>
    <definedName name="_xlnm.Print_Area" localSheetId="7">'Sheet8 '!$A$1:$N$45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8" i="11" l="1"/>
  <c r="I27" i="11"/>
  <c r="D16" i="11"/>
  <c r="I17" i="11"/>
  <c r="I10" i="11"/>
  <c r="N18" i="11"/>
  <c r="N12" i="11"/>
  <c r="D28" i="11"/>
  <c r="D22" i="11"/>
</calcChain>
</file>

<file path=xl/sharedStrings.xml><?xml version="1.0" encoding="utf-8"?>
<sst xmlns="http://schemas.openxmlformats.org/spreadsheetml/2006/main" count="704" uniqueCount="258">
  <si>
    <r>
      <rPr>
        <sz val="9"/>
        <color rgb="FF000000"/>
        <rFont val="Arial Narrow"/>
      </rPr>
      <t xml:space="preserve">INDIANA GAMING COMMISSION
</t>
    </r>
    <r>
      <rPr>
        <sz val="9"/>
        <color rgb="FF000000"/>
        <rFont val="Arial Narrow"/>
      </rPr>
      <t>Summary of Wagering and Supplemental Tax - reported for</t>
    </r>
    <r>
      <rPr>
        <sz val="9"/>
        <color rgb="FF000000"/>
        <rFont val="Arial Narrow"/>
      </rPr>
      <t xml:space="preserve"> </t>
    </r>
    <r>
      <rPr>
        <sz val="9"/>
        <color rgb="FF000000"/>
        <rFont val="Arial Narrow"/>
      </rPr>
      <t>December 2023</t>
    </r>
  </si>
  <si>
    <t>TOTAL TAX</t>
  </si>
  <si>
    <t>Location</t>
  </si>
  <si>
    <t>Supplemental Tax</t>
  </si>
  <si>
    <t>Sports Wagering Tax</t>
  </si>
  <si>
    <t>Wagering Tax</t>
  </si>
  <si>
    <t>Total Tax</t>
  </si>
  <si>
    <t>Ameristar Casino</t>
  </si>
  <si>
    <t>East Chicago</t>
  </si>
  <si>
    <t>Bally's Evansville</t>
  </si>
  <si>
    <t>Evansville</t>
  </si>
  <si>
    <t>Belterra Casino</t>
  </si>
  <si>
    <t>Florence</t>
  </si>
  <si>
    <t>Blue Chip Casino</t>
  </si>
  <si>
    <t>Michigan City</t>
  </si>
  <si>
    <t>Caesars Southern Indiana</t>
  </si>
  <si>
    <t>Elizabeth</t>
  </si>
  <si>
    <t>French Lick Resort</t>
  </si>
  <si>
    <t>French Lick</t>
  </si>
  <si>
    <t>Hard Rock Casino Northern Indiana A</t>
  </si>
  <si>
    <t>Gary</t>
  </si>
  <si>
    <t>Hard Rock Casino Northern Indiana B</t>
  </si>
  <si>
    <t>Harrah's Hoosier Park</t>
  </si>
  <si>
    <t>Anderson</t>
  </si>
  <si>
    <t>Hollywood Lawrenceburg</t>
  </si>
  <si>
    <t>Lawrenceburg</t>
  </si>
  <si>
    <t>Horseshoe Hammond</t>
  </si>
  <si>
    <t>Hammond</t>
  </si>
  <si>
    <t>Horseshoe Indianapolis</t>
  </si>
  <si>
    <t>Shelbyville</t>
  </si>
  <si>
    <t>Rising Star Casino</t>
  </si>
  <si>
    <t>Rising Sun</t>
  </si>
  <si>
    <t>TOTAL</t>
  </si>
  <si>
    <t/>
  </si>
  <si>
    <t>Win</t>
  </si>
  <si>
    <t>Free Play</t>
  </si>
  <si>
    <t>Other *</t>
  </si>
  <si>
    <t>Taxable AGR</t>
  </si>
  <si>
    <t>Hard Rock Casino Northern Indiana</t>
  </si>
  <si>
    <t>Harrah's Hoosier Park**</t>
  </si>
  <si>
    <t>Horseshoe Indianapolis**</t>
  </si>
  <si>
    <t>WAGERING TAX</t>
  </si>
  <si>
    <t>No. of Table Games</t>
  </si>
  <si>
    <t>Table Win</t>
  </si>
  <si>
    <t>No. of EGD/Slots</t>
  </si>
  <si>
    <t>EGD/Slot Win</t>
  </si>
  <si>
    <t>AGR</t>
  </si>
  <si>
    <t>* Includes uncollectibles, chip float, loss carryover, unclaimed jackpots, and miscellaneous revenue adjustments. For racinos only, an additional 12% is deducted from win for purposes of calculating taxable AGR.</t>
  </si>
  <si>
    <t>** Includes 12% deduction for racinos.</t>
  </si>
  <si>
    <t>Hard Rock Casino Northern Indiana Notes:</t>
  </si>
  <si>
    <t>In accordance with IC 4-33-13-0.7, the adjusted gross receipts received by Hard Rock Northern Indiana must be taxed separately through June 30, 2025 for Wagering Tax</t>
  </si>
  <si>
    <t>In accordance with IC 4-33-12-0.7, the adjusted gross receipts received by Hard Rock Northern Indiana must be taxed separately through June 30, 2025 for Supplemental Tax.</t>
  </si>
  <si>
    <t>In accordance with IC 4-33-13-7, the Hard Rock Northern Indiana will receive two (2) deductions for qualified wagers through June 30, 2025.</t>
  </si>
  <si>
    <t>INDIANA GAMING COMMISSION</t>
  </si>
  <si>
    <r>
      <rPr>
        <sz val="9"/>
        <color rgb="FF000000"/>
        <rFont val="Arial Narrow"/>
      </rPr>
      <t xml:space="preserve">YTD Summary - as of </t>
    </r>
    <r>
      <rPr>
        <sz val="9"/>
        <color rgb="FF000000"/>
        <rFont val="Arial Narrow"/>
      </rPr>
      <t>December 2023</t>
    </r>
  </si>
  <si>
    <t>YEAR TO DATE</t>
  </si>
  <si>
    <t>YTD Supplemental Tax</t>
  </si>
  <si>
    <t>YTD Sports WageringTax</t>
  </si>
  <si>
    <t>YTD Wagering Tax</t>
  </si>
  <si>
    <t>YTD Total Tax</t>
  </si>
  <si>
    <t>YTD DEDUCTIONS</t>
  </si>
  <si>
    <t>YTD Free Play</t>
  </si>
  <si>
    <r>
      <rPr>
        <sz val="9"/>
        <color rgb="FF000000"/>
        <rFont val="Arial Narrow"/>
      </rPr>
      <t>SUMMARY OF TABLE GAME ACTIVITY - As reported for</t>
    </r>
    <r>
      <rPr>
        <sz val="9"/>
        <color rgb="FF000000"/>
        <rFont val="Arial Narrow"/>
      </rPr>
      <t xml:space="preserve"> </t>
    </r>
    <r>
      <rPr>
        <sz val="9"/>
        <color rgb="FF000000"/>
        <rFont val="Arial Narrow"/>
      </rPr>
      <t>December 2023</t>
    </r>
  </si>
  <si>
    <t>NORTHERN LICENSEES</t>
  </si>
  <si>
    <t>UNITS*</t>
  </si>
  <si>
    <t>Baccarat</t>
  </si>
  <si>
    <t>19</t>
  </si>
  <si>
    <t>0</t>
  </si>
  <si>
    <t>23</t>
  </si>
  <si>
    <t>18</t>
  </si>
  <si>
    <t>Big Six</t>
  </si>
  <si>
    <t>N/A</t>
  </si>
  <si>
    <t>Blackjack</t>
  </si>
  <si>
    <t>14</t>
  </si>
  <si>
    <t>12</t>
  </si>
  <si>
    <t>24</t>
  </si>
  <si>
    <t>Craps</t>
  </si>
  <si>
    <t>2</t>
  </si>
  <si>
    <t>6</t>
  </si>
  <si>
    <t>Non Traditional</t>
  </si>
  <si>
    <t>Poker - House Banked</t>
  </si>
  <si>
    <t>5</t>
  </si>
  <si>
    <t>13</t>
  </si>
  <si>
    <t>10</t>
  </si>
  <si>
    <t>Poker Room</t>
  </si>
  <si>
    <t>15</t>
  </si>
  <si>
    <t>Roulette</t>
  </si>
  <si>
    <t>3</t>
  </si>
  <si>
    <t>DROP</t>
  </si>
  <si>
    <t>$8,214,243</t>
  </si>
  <si>
    <t>$0</t>
  </si>
  <si>
    <t>$27,818,769</t>
  </si>
  <si>
    <t>$9,416,410</t>
  </si>
  <si>
    <t>$7,240,949</t>
  </si>
  <si>
    <t>$1,274,330</t>
  </si>
  <si>
    <t>$10,875,772</t>
  </si>
  <si>
    <t>$6,042,711</t>
  </si>
  <si>
    <t>$1,458,112</t>
  </si>
  <si>
    <t>$586,602</t>
  </si>
  <si>
    <t>$4,911,062</t>
  </si>
  <si>
    <t>$3,490,488</t>
  </si>
  <si>
    <t>$1,412,017</t>
  </si>
  <si>
    <t>$835,823</t>
  </si>
  <si>
    <t>$3,839,988</t>
  </si>
  <si>
    <t>$2,115,993</t>
  </si>
  <si>
    <t>$258,342</t>
  </si>
  <si>
    <t>$1,591,293</t>
  </si>
  <si>
    <t>$389,502</t>
  </si>
  <si>
    <t>$4,552,684</t>
  </si>
  <si>
    <t>$2,241,613</t>
  </si>
  <si>
    <t>WIN</t>
  </si>
  <si>
    <t>$1,004,844</t>
  </si>
  <si>
    <t>$4,462,831</t>
  </si>
  <si>
    <t>$1,580,959</t>
  </si>
  <si>
    <t>$754,129</t>
  </si>
  <si>
    <t>$209,012</t>
  </si>
  <si>
    <t>$1,547,959</t>
  </si>
  <si>
    <t>$1,033,843</t>
  </si>
  <si>
    <t>$232,685</t>
  </si>
  <si>
    <t>$109,873</t>
  </si>
  <si>
    <t>$663,736</t>
  </si>
  <si>
    <t>$320,344</t>
  </si>
  <si>
    <t>$351,735</t>
  </si>
  <si>
    <t>$245,785</t>
  </si>
  <si>
    <t>$1,076,612</t>
  </si>
  <si>
    <t>$680,866</t>
  </si>
  <si>
    <t>$312,381</t>
  </si>
  <si>
    <t>$109,049</t>
  </si>
  <si>
    <t>$1,147,270</t>
  </si>
  <si>
    <t>$546,703</t>
  </si>
  <si>
    <t>SOUTHERN LICENSEES</t>
  </si>
  <si>
    <t>1</t>
  </si>
  <si>
    <t>4</t>
  </si>
  <si>
    <t>11</t>
  </si>
  <si>
    <t>42</t>
  </si>
  <si>
    <t>17</t>
  </si>
  <si>
    <t>27</t>
  </si>
  <si>
    <t>9</t>
  </si>
  <si>
    <t>7</t>
  </si>
  <si>
    <t>16</t>
  </si>
  <si>
    <t>$789,699</t>
  </si>
  <si>
    <t>$1,200</t>
  </si>
  <si>
    <t>$2,948,280</t>
  </si>
  <si>
    <t>$445,472</t>
  </si>
  <si>
    <t>$3,826,678</t>
  </si>
  <si>
    <t>$1,844,322</t>
  </si>
  <si>
    <t>$8,414,455</t>
  </si>
  <si>
    <t>$2,703,928</t>
  </si>
  <si>
    <t>$5,417,684</t>
  </si>
  <si>
    <t>$554,013</t>
  </si>
  <si>
    <t>$1,049,642</t>
  </si>
  <si>
    <t>$1,139,402</t>
  </si>
  <si>
    <t>$2,984,347</t>
  </si>
  <si>
    <t>$762,896</t>
  </si>
  <si>
    <t>$1,627,030</t>
  </si>
  <si>
    <t>$705,000</t>
  </si>
  <si>
    <t>$1,517,367</t>
  </si>
  <si>
    <t>$829,168</t>
  </si>
  <si>
    <t>$3,279,798</t>
  </si>
  <si>
    <t>$962,996</t>
  </si>
  <si>
    <t>$1,072,962</t>
  </si>
  <si>
    <t>$357,217</t>
  </si>
  <si>
    <t>$405,081</t>
  </si>
  <si>
    <t>$1,195,838</t>
  </si>
  <si>
    <t>$280,453</t>
  </si>
  <si>
    <t>$1,872,822</t>
  </si>
  <si>
    <t>$565,973</t>
  </si>
  <si>
    <t>$1,273,126</t>
  </si>
  <si>
    <t>$57,803</t>
  </si>
  <si>
    <t>$109,024</t>
  </si>
  <si>
    <t>$715</t>
  </si>
  <si>
    <t>$122,011</t>
  </si>
  <si>
    <t>$483,797</t>
  </si>
  <si>
    <t>$295,334</t>
  </si>
  <si>
    <t>$310,164</t>
  </si>
  <si>
    <t>$879,711</t>
  </si>
  <si>
    <t>$151,516</t>
  </si>
  <si>
    <t>$115,866</t>
  </si>
  <si>
    <t>$197,871</t>
  </si>
  <si>
    <t>$836,096</t>
  </si>
  <si>
    <t>$53,230</t>
  </si>
  <si>
    <t>$383,734</t>
  </si>
  <si>
    <t>$313,214</t>
  </si>
  <si>
    <t>$561,166</t>
  </si>
  <si>
    <t>$283,658</t>
  </si>
  <si>
    <t>$290,565</t>
  </si>
  <si>
    <t>$87,654</t>
  </si>
  <si>
    <t>$278,363</t>
  </si>
  <si>
    <t>$48,153</t>
  </si>
  <si>
    <t>$513,148</t>
  </si>
  <si>
    <t>$369,150</t>
  </si>
  <si>
    <t>$17,937</t>
  </si>
  <si>
    <t>OTHER LICENSEES</t>
  </si>
  <si>
    <t>8</t>
  </si>
  <si>
    <t>20</t>
  </si>
  <si>
    <t>$1,553,916</t>
  </si>
  <si>
    <t>$3,884,231</t>
  </si>
  <si>
    <t>$3,590,077</t>
  </si>
  <si>
    <t>$6,120,674</t>
  </si>
  <si>
    <t>$796,452</t>
  </si>
  <si>
    <t>$2,391,476</t>
  </si>
  <si>
    <t>$1,436,156</t>
  </si>
  <si>
    <t>$2,785,968</t>
  </si>
  <si>
    <t>$337,911</t>
  </si>
  <si>
    <t>$742,070</t>
  </si>
  <si>
    <t>$1,839,296</t>
  </si>
  <si>
    <t>$386,291</t>
  </si>
  <si>
    <t>$372,525</t>
  </si>
  <si>
    <t>$779,622</t>
  </si>
  <si>
    <t>$2,069,227</t>
  </si>
  <si>
    <t>$75,152</t>
  </si>
  <si>
    <t>$439,006</t>
  </si>
  <si>
    <t>$576,340</t>
  </si>
  <si>
    <t>$786,179</t>
  </si>
  <si>
    <t>$222,697</t>
  </si>
  <si>
    <t>$521,902</t>
  </si>
  <si>
    <r>
      <rPr>
        <sz val="9"/>
        <color rgb="FF000000"/>
        <rFont val="Arial Narrow"/>
      </rPr>
      <t xml:space="preserve">SUMMARY OF EGD ACTIVITY - As reported for </t>
    </r>
    <r>
      <rPr>
        <sz val="9"/>
        <color rgb="FF000000"/>
        <rFont val="Arial Narrow"/>
      </rPr>
      <t xml:space="preserve"> </t>
    </r>
    <r>
      <rPr>
        <sz val="9"/>
        <color rgb="FF000000"/>
        <rFont val="Arial Narrow"/>
      </rPr>
      <t>December 2023</t>
    </r>
  </si>
  <si>
    <t>COIN IN</t>
  </si>
  <si>
    <t>RACINO LICENSEES</t>
  </si>
  <si>
    <t>Last updated on 01-08-2024 by IGC. For questions regarding this report contact William Quist at wquist@igc.in.gov</t>
  </si>
  <si>
    <r>
      <rPr>
        <sz val="9"/>
        <color rgb="FF000000"/>
        <rFont val="Arial Narrow"/>
      </rPr>
      <t>Summary of Sports Wagering Tax - As reported for</t>
    </r>
    <r>
      <rPr>
        <sz val="9"/>
        <color rgb="FF000000"/>
        <rFont val="Arial Narrow"/>
      </rPr>
      <t xml:space="preserve"> </t>
    </r>
    <r>
      <rPr>
        <sz val="9"/>
        <color rgb="FF000000"/>
        <rFont val="Arial Narrow"/>
      </rPr>
      <t>December 2023</t>
    </r>
  </si>
  <si>
    <t>SPORTS WAGERING AGR</t>
  </si>
  <si>
    <t>Handle</t>
  </si>
  <si>
    <t>Taxable AGR*</t>
  </si>
  <si>
    <t>*Sports Wagering Adjusted Gross Revenue reflects the Handle (wagers) less the payouts on winning wagers made during the reporting month and adjustments made.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</si>
  <si>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**Harrah's Hoosier Park reported amounts includes the associated OTB's located in Indianapolis and New Haven.</t>
  </si>
  <si>
    <t>***Indiana Grand reported amounts includes the associated OTB located in Clarksville.</t>
  </si>
  <si>
    <t>State Wide Handle by Sport</t>
  </si>
  <si>
    <t>Month</t>
  </si>
  <si>
    <t>YTD</t>
  </si>
  <si>
    <t>Football</t>
  </si>
  <si>
    <t>Basketball</t>
  </si>
  <si>
    <t>Baseball</t>
  </si>
  <si>
    <t>Parlay</t>
  </si>
  <si>
    <t>Other</t>
  </si>
  <si>
    <t xml:space="preserve">Note: The Handle by Sport numbers are unaudited amounts used for informational purposes and not used in the calculation of taxes. </t>
  </si>
  <si>
    <t>Detail of Sports Wagering Tax - As reported for December 2023</t>
  </si>
  <si>
    <t>SOUTHERN LICENEES</t>
  </si>
  <si>
    <t>RACINO LICENEES</t>
  </si>
  <si>
    <t>Gross Receipts</t>
  </si>
  <si>
    <t>AS - Sportsbook.DraftKings.com</t>
  </si>
  <si>
    <t>BL - in.BallyBet.com</t>
  </si>
  <si>
    <t>Retail</t>
  </si>
  <si>
    <t>HP - WilliamHill.com</t>
  </si>
  <si>
    <t>Adjustments</t>
  </si>
  <si>
    <t>WC Downtown Indianapolis</t>
  </si>
  <si>
    <t>WC New Haven</t>
  </si>
  <si>
    <t>BC - in.sportsbook.FanDuel.com</t>
  </si>
  <si>
    <t>BT - BetWay.com</t>
  </si>
  <si>
    <t>BT - Sports.IN.BetMGM.com</t>
  </si>
  <si>
    <t>WC Clarksville</t>
  </si>
  <si>
    <t>HR - HardRockSportsbook.com</t>
  </si>
  <si>
    <t>HH - IN.Unibet.com</t>
  </si>
  <si>
    <t>FL - IN.betrivers.com</t>
  </si>
  <si>
    <t>HW - ESPNBet.com</t>
  </si>
  <si>
    <t>HW - IN.PointsBet.com</t>
  </si>
  <si>
    <t>RS - Smarkets</t>
  </si>
  <si>
    <t>RS - WynnBet.com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</si>
</sst>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_);\(&quot;$&quot;#,##0\)"/>
    <numFmt numFmtId="6" formatCode="&quot;$&quot;#,##0_);[Red]\(&quot;$&quot;#,##0\)"/>
    <numFmt numFmtId="8" formatCode="&quot;$&quot;#,##0.00_);[Red]\(&quot;$&quot;#,##0.00\)"/>
    <numFmt numFmtId="44" formatCode="_(&quot;$&quot;* #,##0.00_);_(&quot;$&quot;* \(#,##0.00\);_(&quot;$&quot;* &quot;-&quot;??_);_(@_)"/>
    <numFmt numFmtId="164" formatCode="[$-10409]&quot;$&quot;#,##0;\(&quot;$&quot;#,##0\)"/>
    <numFmt numFmtId="165" formatCode="[$-10409]#,##0;\(#,##0\)"/>
    <numFmt numFmtId="166" formatCode="_(&quot;$&quot;* #,##0_);_(&quot;$&quot;* \(#,##0\);_(&quot;$&quot;* &quot;-&quot;??_);_(@_)"/>
    <numFmt numFmtId="167" formatCode="&quot;$&quot;#,##0"/>
    <numFmt numFmtId="168" formatCode="&quot;$&quot;#,##0.00"/>
  </numFmts>
  <fonts count="23">
    <font>
      <sz val="11"/>
      <color rgb="FF000000"/>
      <name val="Calibri"/>
      <family val="2"/>
      <scheme val="minor"/>
    </font>
    <font>
      <sz val="11"/>
      <name val="Calibri"/>
    </font>
    <font>
      <sz val="9"/>
      <color rgb="FF000000"/>
      <name val="Arial Narrow"/>
    </font>
    <font>
      <b/>
      <sz val="9"/>
      <color rgb="FF000000"/>
      <name val="Arial Narrow"/>
    </font>
    <font>
      <sz val="10"/>
      <color rgb="FF000000"/>
      <name val="Arial Narrow"/>
    </font>
    <font>
      <sz val="10"/>
      <color rgb="FF000000"/>
      <name val="Segoe UI"/>
    </font>
    <font>
      <sz val="9"/>
      <color rgb="FF000000"/>
      <name val="Segoe UI"/>
    </font>
    <font>
      <sz val="9"/>
      <color rgb="FF000000"/>
      <name val="Arial"/>
    </font>
    <font>
      <b/>
      <sz val="9"/>
      <color rgb="FF000000"/>
      <name val="Segoe UI"/>
    </font>
    <font>
      <sz val="9"/>
      <color rgb="FF000000"/>
      <name val="Arial Narrow"/>
      <family val="2"/>
    </font>
    <font>
      <sz val="9"/>
      <name val="Arial Narrow"/>
      <family val="2"/>
    </font>
    <font>
      <b/>
      <sz val="9"/>
      <color rgb="FF000000"/>
      <name val="Arial Narrow"/>
      <family val="2"/>
    </font>
    <font>
      <sz val="11"/>
      <name val="Calibri"/>
      <family val="2"/>
    </font>
    <font>
      <sz val="11"/>
      <color rgb="FF000000"/>
      <name val="Calibri"/>
      <family val="2"/>
      <scheme val="minor"/>
    </font>
    <font>
      <b/>
      <sz val="9"/>
      <color rgb="FF000000"/>
      <name val="Arial"/>
      <family val="2"/>
    </font>
    <font>
      <sz val="9"/>
      <color rgb="FF000000"/>
      <name val="Arial"/>
      <family val="2"/>
    </font>
    <font>
      <sz val="9"/>
      <name val="Arial"/>
      <family val="2"/>
    </font>
    <font>
      <sz val="10"/>
      <color rgb="FF000000"/>
      <name val="Arial"/>
      <family val="2"/>
    </font>
    <font>
      <sz val="9"/>
      <name val="Arial"/>
    </font>
    <font>
      <b/>
      <sz val="9"/>
      <name val="Arial"/>
      <family val="2"/>
    </font>
    <font>
      <sz val="9"/>
      <name val="Segoe UI"/>
      <family val="2"/>
    </font>
    <font>
      <sz val="9"/>
      <color rgb="FF000000"/>
      <name val="Segoe UI"/>
      <family val="2"/>
    </font>
    <font>
      <b/>
      <sz val="9"/>
      <color rgb="FF000000"/>
      <name val="Segoe UI"/>
      <family val="2"/>
    </font>
  </fonts>
  <fills count="6">
    <fill>
      <patternFill patternType="none"/>
    </fill>
    <fill>
      <patternFill patternType="gray125"/>
    </fill>
    <fill>
      <patternFill patternType="solid">
        <fgColor theme="0" tint="-0.14999847407452621"/>
        <bgColor rgb="FFD3D3D3"/>
      </patternFill>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s>
  <borders count="1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44" fontId="13" fillId="0" borderId="0" applyFont="0" applyFill="0" applyBorder="0" applyAlignment="0" applyProtection="0"/>
  </cellStyleXfs>
  <cellXfs count="192">
    <xf numFmtId="0" fontId="1" fillId="0" borderId="0" xfId="0" applyFont="1"/>
    <xf numFmtId="0" fontId="3" fillId="0" borderId="1" xfId="0" applyFont="1" applyBorder="1" applyAlignment="1">
      <alignment vertical="top" wrapText="1" readingOrder="1"/>
    </xf>
    <xf numFmtId="0" fontId="2" fillId="0" borderId="4" xfId="0" applyFont="1" applyBorder="1" applyAlignment="1">
      <alignment vertical="top" wrapText="1" readingOrder="1"/>
    </xf>
    <xf numFmtId="0" fontId="2" fillId="0" borderId="6" xfId="0" applyFont="1" applyBorder="1" applyAlignment="1">
      <alignment vertical="top" wrapText="1" readingOrder="1"/>
    </xf>
    <xf numFmtId="165" fontId="2" fillId="0" borderId="7" xfId="0" applyNumberFormat="1" applyFont="1" applyBorder="1" applyAlignment="1">
      <alignment vertical="top" wrapText="1" readingOrder="1"/>
    </xf>
    <xf numFmtId="0" fontId="2" fillId="0" borderId="0" xfId="0" applyFont="1" applyAlignment="1">
      <alignment vertical="top" readingOrder="1"/>
    </xf>
    <xf numFmtId="0" fontId="3" fillId="0" borderId="1" xfId="0" applyFont="1" applyBorder="1" applyAlignment="1">
      <alignment horizontal="left" vertical="top" readingOrder="1"/>
    </xf>
    <xf numFmtId="0" fontId="3" fillId="0" borderId="2" xfId="0" applyFont="1" applyBorder="1" applyAlignment="1">
      <alignment vertical="top" readingOrder="1"/>
    </xf>
    <xf numFmtId="0" fontId="3" fillId="0" borderId="2" xfId="0" applyFont="1" applyBorder="1" applyAlignment="1">
      <alignment horizontal="right" vertical="top" readingOrder="1"/>
    </xf>
    <xf numFmtId="0" fontId="3" fillId="0" borderId="3" xfId="0" applyFont="1" applyBorder="1" applyAlignment="1">
      <alignment horizontal="right" vertical="top" readingOrder="1"/>
    </xf>
    <xf numFmtId="0" fontId="2" fillId="0" borderId="4" xfId="0" applyFont="1" applyBorder="1" applyAlignment="1">
      <alignment horizontal="left" vertical="top" readingOrder="1"/>
    </xf>
    <xf numFmtId="164" fontId="2" fillId="0" borderId="0" xfId="0" applyNumberFormat="1" applyFont="1" applyAlignment="1">
      <alignment vertical="top" readingOrder="1"/>
    </xf>
    <xf numFmtId="164" fontId="2" fillId="0" borderId="0" xfId="0" applyNumberFormat="1" applyFont="1" applyAlignment="1">
      <alignment horizontal="right" vertical="top" readingOrder="1"/>
    </xf>
    <xf numFmtId="164" fontId="2" fillId="0" borderId="5" xfId="0" applyNumberFormat="1" applyFont="1" applyBorder="1" applyAlignment="1">
      <alignment horizontal="right" vertical="top" readingOrder="1"/>
    </xf>
    <xf numFmtId="0" fontId="2" fillId="0" borderId="6" xfId="0" applyFont="1" applyBorder="1" applyAlignment="1">
      <alignment horizontal="left" vertical="top" readingOrder="1"/>
    </xf>
    <xf numFmtId="0" fontId="2" fillId="0" borderId="7" xfId="0" applyFont="1" applyBorder="1" applyAlignment="1">
      <alignment vertical="top" readingOrder="1"/>
    </xf>
    <xf numFmtId="164" fontId="2" fillId="0" borderId="7" xfId="0" applyNumberFormat="1" applyFont="1" applyBorder="1" applyAlignment="1">
      <alignment horizontal="right" vertical="top" readingOrder="1"/>
    </xf>
    <xf numFmtId="164" fontId="2" fillId="0" borderId="7" xfId="0" applyNumberFormat="1" applyFont="1" applyBorder="1" applyAlignment="1">
      <alignment vertical="top" readingOrder="1"/>
    </xf>
    <xf numFmtId="164" fontId="2" fillId="0" borderId="8" xfId="0" applyNumberFormat="1" applyFont="1" applyBorder="1" applyAlignment="1">
      <alignment horizontal="right" vertical="top" readingOrder="1"/>
    </xf>
    <xf numFmtId="0" fontId="2" fillId="0" borderId="10" xfId="0" applyFont="1" applyBorder="1" applyAlignment="1">
      <alignment horizontal="left" vertical="top" readingOrder="1"/>
    </xf>
    <xf numFmtId="0" fontId="2" fillId="0" borderId="9" xfId="0" applyFont="1" applyBorder="1" applyAlignment="1">
      <alignment vertical="top" readingOrder="1"/>
    </xf>
    <xf numFmtId="0" fontId="3" fillId="0" borderId="9" xfId="0" applyFont="1" applyBorder="1" applyAlignment="1">
      <alignment horizontal="right" vertical="top" readingOrder="1"/>
    </xf>
    <xf numFmtId="0" fontId="3" fillId="0" borderId="11" xfId="0" applyFont="1" applyBorder="1" applyAlignment="1">
      <alignment horizontal="right" vertical="top" readingOrder="1"/>
    </xf>
    <xf numFmtId="0" fontId="2" fillId="0" borderId="12" xfId="0" applyFont="1" applyBorder="1" applyAlignment="1">
      <alignment horizontal="left" vertical="top" readingOrder="1"/>
    </xf>
    <xf numFmtId="164" fontId="2" fillId="0" borderId="13" xfId="0" applyNumberFormat="1" applyFont="1" applyBorder="1" applyAlignment="1">
      <alignment vertical="top" readingOrder="1"/>
    </xf>
    <xf numFmtId="0" fontId="2" fillId="0" borderId="14" xfId="0" applyFont="1" applyBorder="1" applyAlignment="1">
      <alignment horizontal="left" vertical="top" readingOrder="1"/>
    </xf>
    <xf numFmtId="0" fontId="2" fillId="0" borderId="15" xfId="0" applyFont="1" applyBorder="1" applyAlignment="1">
      <alignment vertical="top" readingOrder="1"/>
    </xf>
    <xf numFmtId="164" fontId="2" fillId="0" borderId="15" xfId="0" applyNumberFormat="1" applyFont="1" applyBorder="1" applyAlignment="1">
      <alignment horizontal="right" vertical="top" readingOrder="1"/>
    </xf>
    <xf numFmtId="164" fontId="2" fillId="0" borderId="15" xfId="0" applyNumberFormat="1" applyFont="1" applyBorder="1" applyAlignment="1">
      <alignment vertical="top" readingOrder="1"/>
    </xf>
    <xf numFmtId="164" fontId="2" fillId="0" borderId="16" xfId="0" applyNumberFormat="1" applyFont="1" applyBorder="1" applyAlignment="1">
      <alignment vertical="top" readingOrder="1"/>
    </xf>
    <xf numFmtId="0" fontId="3" fillId="0" borderId="10" xfId="0" applyFont="1" applyBorder="1" applyAlignment="1">
      <alignment horizontal="left" vertical="top" readingOrder="1"/>
    </xf>
    <xf numFmtId="165" fontId="2" fillId="0" borderId="0" xfId="0" applyNumberFormat="1" applyFont="1" applyAlignment="1">
      <alignment vertical="top" readingOrder="1"/>
    </xf>
    <xf numFmtId="165" fontId="2" fillId="0" borderId="15" xfId="0" applyNumberFormat="1" applyFont="1" applyBorder="1" applyAlignment="1">
      <alignment vertical="top" readingOrder="1"/>
    </xf>
    <xf numFmtId="0" fontId="3" fillId="2" borderId="10" xfId="0" applyFont="1" applyFill="1" applyBorder="1" applyAlignment="1">
      <alignment vertical="top" readingOrder="1"/>
    </xf>
    <xf numFmtId="0" fontId="1" fillId="3" borderId="9" xfId="0" applyFont="1" applyFill="1" applyBorder="1" applyAlignment="1">
      <alignment vertical="top"/>
    </xf>
    <xf numFmtId="0" fontId="2" fillId="2" borderId="12" xfId="0" applyFont="1" applyFill="1" applyBorder="1" applyAlignment="1">
      <alignment vertical="top" readingOrder="1"/>
    </xf>
    <xf numFmtId="0" fontId="1" fillId="3" borderId="0" xfId="0" applyFont="1" applyFill="1"/>
    <xf numFmtId="164" fontId="2" fillId="2" borderId="13" xfId="0" applyNumberFormat="1" applyFont="1" applyFill="1" applyBorder="1" applyAlignment="1">
      <alignment vertical="top" readingOrder="1"/>
    </xf>
    <xf numFmtId="0" fontId="2" fillId="2" borderId="14" xfId="0" applyFont="1" applyFill="1" applyBorder="1" applyAlignment="1">
      <alignment vertical="top" readingOrder="1"/>
    </xf>
    <xf numFmtId="0" fontId="1" fillId="3" borderId="15" xfId="0" applyFont="1" applyFill="1" applyBorder="1" applyAlignment="1">
      <alignment vertical="top"/>
    </xf>
    <xf numFmtId="164" fontId="2" fillId="2" borderId="16" xfId="0" applyNumberFormat="1" applyFont="1" applyFill="1" applyBorder="1" applyAlignment="1">
      <alignment vertical="top" readingOrder="1"/>
    </xf>
    <xf numFmtId="0" fontId="3" fillId="2" borderId="1" xfId="0" applyFont="1" applyFill="1" applyBorder="1" applyAlignment="1">
      <alignment vertical="top" readingOrder="1"/>
    </xf>
    <xf numFmtId="0" fontId="3" fillId="2" borderId="2" xfId="0" applyFont="1" applyFill="1" applyBorder="1" applyAlignment="1">
      <alignment horizontal="right" vertical="top" readingOrder="1"/>
    </xf>
    <xf numFmtId="0" fontId="3" fillId="2" borderId="3" xfId="0" applyFont="1" applyFill="1" applyBorder="1" applyAlignment="1">
      <alignment horizontal="right" vertical="top" readingOrder="1"/>
    </xf>
    <xf numFmtId="0" fontId="2" fillId="2" borderId="4" xfId="0" applyFont="1" applyFill="1" applyBorder="1" applyAlignment="1">
      <alignment vertical="top" readingOrder="1"/>
    </xf>
    <xf numFmtId="164" fontId="2" fillId="2" borderId="0" xfId="0" applyNumberFormat="1" applyFont="1" applyFill="1" applyAlignment="1">
      <alignment vertical="top" readingOrder="1"/>
    </xf>
    <xf numFmtId="164" fontId="2" fillId="2" borderId="0" xfId="0" applyNumberFormat="1" applyFont="1" applyFill="1" applyAlignment="1">
      <alignment horizontal="right" vertical="top" readingOrder="1"/>
    </xf>
    <xf numFmtId="164" fontId="2" fillId="2" borderId="5" xfId="0" applyNumberFormat="1" applyFont="1" applyFill="1" applyBorder="1" applyAlignment="1">
      <alignment horizontal="right" vertical="top" readingOrder="1"/>
    </xf>
    <xf numFmtId="0" fontId="2" fillId="2" borderId="6" xfId="0" applyFont="1" applyFill="1" applyBorder="1" applyAlignment="1">
      <alignment vertical="top" readingOrder="1"/>
    </xf>
    <xf numFmtId="164" fontId="2" fillId="2" borderId="7" xfId="0" applyNumberFormat="1" applyFont="1" applyFill="1" applyBorder="1" applyAlignment="1">
      <alignment vertical="top" readingOrder="1"/>
    </xf>
    <xf numFmtId="164" fontId="2" fillId="2" borderId="7" xfId="0" applyNumberFormat="1" applyFont="1" applyFill="1" applyBorder="1" applyAlignment="1">
      <alignment horizontal="right" vertical="top" readingOrder="1"/>
    </xf>
    <xf numFmtId="164" fontId="2" fillId="2" borderId="8" xfId="0" applyNumberFormat="1" applyFont="1" applyFill="1" applyBorder="1" applyAlignment="1">
      <alignment horizontal="right" vertical="top" readingOrder="1"/>
    </xf>
    <xf numFmtId="0" fontId="12" fillId="0" borderId="0" xfId="0" applyFont="1"/>
    <xf numFmtId="0" fontId="14" fillId="0" borderId="10" xfId="0" applyFont="1" applyBorder="1" applyAlignment="1">
      <alignment vertical="top" readingOrder="1"/>
    </xf>
    <xf numFmtId="0" fontId="14" fillId="0" borderId="9" xfId="0" applyFont="1" applyBorder="1" applyAlignment="1">
      <alignment horizontal="right" vertical="top" readingOrder="1"/>
    </xf>
    <xf numFmtId="0" fontId="14" fillId="0" borderId="11" xfId="0" applyFont="1" applyBorder="1" applyAlignment="1">
      <alignment horizontal="right" vertical="top" readingOrder="1"/>
    </xf>
    <xf numFmtId="0" fontId="12" fillId="0" borderId="0" xfId="0" applyFont="1" applyAlignment="1">
      <alignment vertical="top"/>
    </xf>
    <xf numFmtId="166" fontId="14" fillId="0" borderId="9" xfId="0" applyNumberFormat="1" applyFont="1" applyBorder="1" applyAlignment="1">
      <alignment horizontal="right" vertical="top" readingOrder="1"/>
    </xf>
    <xf numFmtId="166" fontId="14" fillId="0" borderId="11" xfId="0" applyNumberFormat="1" applyFont="1" applyBorder="1" applyAlignment="1">
      <alignment horizontal="right" vertical="top" readingOrder="1"/>
    </xf>
    <xf numFmtId="0" fontId="15" fillId="0" borderId="12" xfId="0" applyFont="1" applyBorder="1" applyAlignment="1">
      <alignment vertical="top" readingOrder="1"/>
    </xf>
    <xf numFmtId="167" fontId="16" fillId="0" borderId="0" xfId="0" applyNumberFormat="1" applyFont="1" applyAlignment="1">
      <alignment vertical="center"/>
    </xf>
    <xf numFmtId="167" fontId="16" fillId="0" borderId="5" xfId="0" applyNumberFormat="1" applyFont="1" applyBorder="1" applyAlignment="1">
      <alignment vertical="center"/>
    </xf>
    <xf numFmtId="0" fontId="16" fillId="0" borderId="0" xfId="0" applyFont="1" applyAlignment="1">
      <alignment vertical="top"/>
    </xf>
    <xf numFmtId="0" fontId="15" fillId="0" borderId="4" xfId="0" applyFont="1" applyBorder="1" applyAlignment="1">
      <alignment vertical="top" readingOrder="1"/>
    </xf>
    <xf numFmtId="0" fontId="15" fillId="0" borderId="0" xfId="0" applyFont="1" applyAlignment="1">
      <alignment vertical="center" wrapText="1" readingOrder="1"/>
    </xf>
    <xf numFmtId="6" fontId="15" fillId="0" borderId="5" xfId="0" applyNumberFormat="1" applyFont="1" applyBorder="1" applyAlignment="1">
      <alignment vertical="center" wrapText="1" readingOrder="1"/>
    </xf>
    <xf numFmtId="5" fontId="15" fillId="0" borderId="13" xfId="0" applyNumberFormat="1" applyFont="1" applyBorder="1" applyAlignment="1">
      <alignment vertical="center" readingOrder="1"/>
    </xf>
    <xf numFmtId="0" fontId="15" fillId="0" borderId="14" xfId="0" applyFont="1" applyBorder="1" applyAlignment="1">
      <alignment vertical="top" readingOrder="1"/>
    </xf>
    <xf numFmtId="167" fontId="16" fillId="0" borderId="15" xfId="0" applyNumberFormat="1" applyFont="1" applyBorder="1" applyAlignment="1">
      <alignment vertical="center"/>
    </xf>
    <xf numFmtId="167" fontId="16" fillId="0" borderId="8" xfId="0" applyNumberFormat="1" applyFont="1" applyBorder="1" applyAlignment="1">
      <alignment vertical="center"/>
    </xf>
    <xf numFmtId="167" fontId="12" fillId="0" borderId="7" xfId="0" applyNumberFormat="1" applyFont="1" applyBorder="1" applyAlignment="1">
      <alignment vertical="center"/>
    </xf>
    <xf numFmtId="0" fontId="15" fillId="0" borderId="7" xfId="0" applyFont="1" applyBorder="1" applyAlignment="1">
      <alignment vertical="center" wrapText="1" readingOrder="1"/>
    </xf>
    <xf numFmtId="6" fontId="15" fillId="0" borderId="8" xfId="0" applyNumberFormat="1" applyFont="1" applyBorder="1" applyAlignment="1">
      <alignment vertical="center" wrapText="1" readingOrder="1"/>
    </xf>
    <xf numFmtId="0" fontId="15" fillId="0" borderId="0" xfId="0" applyFont="1" applyAlignment="1">
      <alignment vertical="top" readingOrder="1"/>
    </xf>
    <xf numFmtId="0" fontId="16" fillId="0" borderId="0" xfId="0" applyFont="1"/>
    <xf numFmtId="6" fontId="12" fillId="0" borderId="0" xfId="0" applyNumberFormat="1" applyFont="1"/>
    <xf numFmtId="0" fontId="17" fillId="0" borderId="0" xfId="0" applyFont="1" applyAlignment="1">
      <alignment vertical="top" readingOrder="1"/>
    </xf>
    <xf numFmtId="167" fontId="16" fillId="4" borderId="0" xfId="0" applyNumberFormat="1" applyFont="1" applyFill="1" applyAlignment="1">
      <alignment vertical="center"/>
    </xf>
    <xf numFmtId="167" fontId="15" fillId="4" borderId="13" xfId="0" applyNumberFormat="1" applyFont="1" applyFill="1" applyBorder="1" applyAlignment="1">
      <alignment vertical="center" readingOrder="1"/>
    </xf>
    <xf numFmtId="167" fontId="18" fillId="0" borderId="0" xfId="0" applyNumberFormat="1" applyFont="1"/>
    <xf numFmtId="167" fontId="15" fillId="0" borderId="0" xfId="0" applyNumberFormat="1" applyFont="1" applyAlignment="1">
      <alignment vertical="center" wrapText="1" readingOrder="1"/>
    </xf>
    <xf numFmtId="167" fontId="7" fillId="0" borderId="5" xfId="0" applyNumberFormat="1" applyFont="1" applyBorder="1" applyAlignment="1">
      <alignment vertical="top" readingOrder="1"/>
    </xf>
    <xf numFmtId="5" fontId="15" fillId="4" borderId="13" xfId="0" applyNumberFormat="1" applyFont="1" applyFill="1" applyBorder="1" applyAlignment="1">
      <alignment vertical="center" readingOrder="1"/>
    </xf>
    <xf numFmtId="167" fontId="7" fillId="0" borderId="0" xfId="0" applyNumberFormat="1" applyFont="1" applyAlignment="1">
      <alignment vertical="top" readingOrder="1"/>
    </xf>
    <xf numFmtId="167" fontId="12" fillId="0" borderId="0" xfId="0" applyNumberFormat="1" applyFont="1" applyAlignment="1">
      <alignment vertical="center"/>
    </xf>
    <xf numFmtId="167" fontId="16" fillId="4" borderId="15" xfId="0" applyNumberFormat="1" applyFont="1" applyFill="1" applyBorder="1" applyAlignment="1">
      <alignment vertical="center"/>
    </xf>
    <xf numFmtId="0" fontId="12" fillId="0" borderId="7" xfId="0" applyFont="1" applyBorder="1" applyAlignment="1">
      <alignment vertical="center"/>
    </xf>
    <xf numFmtId="6" fontId="16" fillId="0" borderId="0" xfId="0" applyNumberFormat="1" applyFont="1"/>
    <xf numFmtId="167" fontId="12" fillId="0" borderId="15" xfId="0" applyNumberFormat="1" applyFont="1" applyBorder="1" applyAlignment="1">
      <alignment vertical="center"/>
    </xf>
    <xf numFmtId="6" fontId="16" fillId="0" borderId="0" xfId="0" applyNumberFormat="1" applyFont="1" applyAlignment="1">
      <alignment vertical="center"/>
    </xf>
    <xf numFmtId="167" fontId="16" fillId="0" borderId="0" xfId="1" applyNumberFormat="1" applyFont="1" applyAlignment="1">
      <alignment vertical="center"/>
    </xf>
    <xf numFmtId="0" fontId="12" fillId="0" borderId="0" xfId="0" applyFont="1" applyAlignment="1">
      <alignment vertical="center"/>
    </xf>
    <xf numFmtId="167" fontId="15" fillId="0" borderId="16" xfId="0" applyNumberFormat="1" applyFont="1" applyBorder="1" applyAlignment="1">
      <alignment vertical="center" readingOrder="1"/>
    </xf>
    <xf numFmtId="6" fontId="16" fillId="5" borderId="0" xfId="0" applyNumberFormat="1" applyFont="1" applyFill="1" applyAlignment="1">
      <alignment vertical="center"/>
    </xf>
    <xf numFmtId="5" fontId="15" fillId="0" borderId="13" xfId="0" applyNumberFormat="1" applyFont="1" applyBorder="1" applyAlignment="1">
      <alignment horizontal="right" vertical="center" readingOrder="1"/>
    </xf>
    <xf numFmtId="166" fontId="14" fillId="4" borderId="0" xfId="0" applyNumberFormat="1" applyFont="1" applyFill="1" applyAlignment="1">
      <alignment horizontal="right" vertical="center" readingOrder="1"/>
    </xf>
    <xf numFmtId="5" fontId="15" fillId="4" borderId="13" xfId="0" applyNumberFormat="1" applyFont="1" applyFill="1" applyBorder="1" applyAlignment="1">
      <alignment horizontal="right" vertical="center" readingOrder="1"/>
    </xf>
    <xf numFmtId="167" fontId="12" fillId="4" borderId="0" xfId="0" applyNumberFormat="1" applyFont="1" applyFill="1" applyAlignment="1">
      <alignment vertical="center"/>
    </xf>
    <xf numFmtId="167" fontId="12" fillId="4" borderId="15" xfId="0" applyNumberFormat="1" applyFont="1" applyFill="1" applyBorder="1" applyAlignment="1">
      <alignment vertical="center"/>
    </xf>
    <xf numFmtId="0" fontId="15" fillId="0" borderId="4" xfId="0" applyFont="1" applyBorder="1" applyAlignment="1">
      <alignment vertical="top" wrapText="1" readingOrder="1"/>
    </xf>
    <xf numFmtId="5" fontId="15" fillId="0" borderId="8" xfId="0" applyNumberFormat="1" applyFont="1" applyBorder="1" applyAlignment="1">
      <alignment vertical="center" readingOrder="1"/>
    </xf>
    <xf numFmtId="0" fontId="1" fillId="0" borderId="0" xfId="0" applyFont="1" applyAlignment="1">
      <alignment vertical="top"/>
    </xf>
    <xf numFmtId="0" fontId="5" fillId="0" borderId="0" xfId="0" applyFont="1" applyAlignment="1">
      <alignment vertical="top" readingOrder="1"/>
    </xf>
    <xf numFmtId="0" fontId="8" fillId="0" borderId="0" xfId="0" applyFont="1" applyAlignment="1">
      <alignment vertical="top" readingOrder="1"/>
    </xf>
    <xf numFmtId="168" fontId="14" fillId="0" borderId="9" xfId="0" applyNumberFormat="1" applyFont="1" applyBorder="1" applyAlignment="1">
      <alignment horizontal="right" vertical="top" readingOrder="1"/>
    </xf>
    <xf numFmtId="168" fontId="19" fillId="0" borderId="9" xfId="0" applyNumberFormat="1" applyFont="1" applyBorder="1"/>
    <xf numFmtId="168" fontId="19" fillId="0" borderId="9" xfId="0" applyNumberFormat="1" applyFont="1" applyBorder="1" applyAlignment="1">
      <alignment vertical="top"/>
    </xf>
    <xf numFmtId="168" fontId="14" fillId="0" borderId="11" xfId="0" applyNumberFormat="1" applyFont="1" applyBorder="1" applyAlignment="1">
      <alignment horizontal="right" vertical="top" readingOrder="1"/>
    </xf>
    <xf numFmtId="0" fontId="6" fillId="0" borderId="10" xfId="0" applyFont="1" applyBorder="1" applyAlignment="1">
      <alignment vertical="top" readingOrder="1"/>
    </xf>
    <xf numFmtId="0" fontId="1" fillId="0" borderId="9" xfId="0" applyFont="1" applyBorder="1" applyAlignment="1">
      <alignment vertical="top"/>
    </xf>
    <xf numFmtId="0" fontId="6" fillId="0" borderId="12" xfId="0" applyFont="1" applyBorder="1" applyAlignment="1">
      <alignment vertical="top" readingOrder="1"/>
    </xf>
    <xf numFmtId="0" fontId="7" fillId="0" borderId="14" xfId="0" applyFont="1" applyBorder="1" applyAlignment="1">
      <alignment vertical="top" readingOrder="1"/>
    </xf>
    <xf numFmtId="0" fontId="1" fillId="0" borderId="15" xfId="0" applyFont="1" applyBorder="1" applyAlignment="1">
      <alignment vertical="top"/>
    </xf>
    <xf numFmtId="0" fontId="21" fillId="0" borderId="0" xfId="0" applyFont="1" applyAlignment="1">
      <alignment vertical="top" readingOrder="1"/>
    </xf>
    <xf numFmtId="0" fontId="22" fillId="0" borderId="0" xfId="0" applyFont="1" applyAlignment="1">
      <alignment vertical="top" readingOrder="1"/>
    </xf>
    <xf numFmtId="0" fontId="7" fillId="0" borderId="10" xfId="0" applyFont="1" applyBorder="1" applyAlignment="1">
      <alignment vertical="top" readingOrder="1"/>
    </xf>
    <xf numFmtId="0" fontId="1" fillId="0" borderId="9" xfId="0" applyFont="1" applyBorder="1"/>
    <xf numFmtId="0" fontId="7" fillId="0" borderId="12" xfId="0" applyFont="1" applyBorder="1" applyAlignment="1">
      <alignment vertical="top" readingOrder="1"/>
    </xf>
    <xf numFmtId="164" fontId="1" fillId="0" borderId="0" xfId="0" applyNumberFormat="1" applyFont="1"/>
    <xf numFmtId="167" fontId="16" fillId="4" borderId="15" xfId="0" applyNumberFormat="1" applyFont="1" applyFill="1" applyBorder="1" applyAlignment="1">
      <alignment vertical="center" wrapText="1"/>
    </xf>
    <xf numFmtId="167" fontId="15" fillId="4" borderId="16" xfId="0" applyNumberFormat="1" applyFont="1" applyFill="1" applyBorder="1" applyAlignment="1">
      <alignment vertical="center" readingOrder="1"/>
    </xf>
    <xf numFmtId="8" fontId="12" fillId="0" borderId="0" xfId="0" applyNumberFormat="1" applyFont="1"/>
    <xf numFmtId="167" fontId="12" fillId="0" borderId="0" xfId="0" applyNumberFormat="1" applyFont="1"/>
    <xf numFmtId="8" fontId="12" fillId="0" borderId="7" xfId="0" applyNumberFormat="1" applyFont="1" applyBorder="1"/>
    <xf numFmtId="167" fontId="15" fillId="4" borderId="16" xfId="0" applyNumberFormat="1" applyFont="1" applyFill="1" applyBorder="1" applyAlignment="1">
      <alignment horizontal="right" vertical="center" readingOrder="1"/>
    </xf>
    <xf numFmtId="164" fontId="2" fillId="4" borderId="8" xfId="0" applyNumberFormat="1" applyFont="1" applyFill="1" applyBorder="1" applyAlignment="1">
      <alignment horizontal="right" vertical="top" wrapText="1" readingOrder="1"/>
    </xf>
    <xf numFmtId="164" fontId="7" fillId="0" borderId="5" xfId="0" applyNumberFormat="1" applyFont="1" applyBorder="1" applyAlignment="1">
      <alignment vertical="top" readingOrder="1"/>
    </xf>
    <xf numFmtId="164" fontId="7" fillId="0" borderId="8" xfId="0" applyNumberFormat="1" applyFont="1" applyBorder="1" applyAlignment="1">
      <alignment vertical="top" readingOrder="1"/>
    </xf>
    <xf numFmtId="164" fontId="7" fillId="0" borderId="0" xfId="0" applyNumberFormat="1" applyFont="1" applyAlignment="1">
      <alignment horizontal="right" vertical="top" readingOrder="1"/>
    </xf>
    <xf numFmtId="164" fontId="7" fillId="0" borderId="13" xfId="0" applyNumberFormat="1" applyFont="1" applyBorder="1" applyAlignment="1">
      <alignment horizontal="right" vertical="top" readingOrder="1"/>
    </xf>
    <xf numFmtId="164" fontId="7" fillId="0" borderId="15" xfId="0" applyNumberFormat="1" applyFont="1" applyBorder="1" applyAlignment="1">
      <alignment horizontal="right" vertical="top" readingOrder="1"/>
    </xf>
    <xf numFmtId="164" fontId="1" fillId="0" borderId="15" xfId="0" applyNumberFormat="1" applyFont="1" applyBorder="1" applyAlignment="1">
      <alignment vertical="top"/>
    </xf>
    <xf numFmtId="164" fontId="1" fillId="0" borderId="15" xfId="0" applyNumberFormat="1" applyFont="1" applyBorder="1"/>
    <xf numFmtId="164" fontId="7" fillId="0" borderId="16" xfId="0" applyNumberFormat="1" applyFont="1" applyBorder="1" applyAlignment="1">
      <alignment horizontal="right" vertical="top" readingOrder="1"/>
    </xf>
    <xf numFmtId="0" fontId="2" fillId="0" borderId="5" xfId="0" applyFont="1" applyBorder="1" applyAlignment="1">
      <alignment horizontal="center" vertical="top" wrapText="1" readingOrder="1"/>
    </xf>
    <xf numFmtId="0" fontId="3" fillId="0" borderId="3" xfId="0" applyFont="1" applyBorder="1" applyAlignment="1">
      <alignment horizontal="center" vertical="top" wrapText="1" readingOrder="1"/>
    </xf>
    <xf numFmtId="165" fontId="2" fillId="0" borderId="8" xfId="0" applyNumberFormat="1" applyFont="1" applyBorder="1" applyAlignment="1">
      <alignment horizontal="center" vertical="top" wrapText="1" readingOrder="1"/>
    </xf>
    <xf numFmtId="0" fontId="3" fillId="0" borderId="3" xfId="0" applyFont="1" applyBorder="1" applyAlignment="1">
      <alignment horizontal="right" vertical="top" wrapText="1" readingOrder="1"/>
    </xf>
    <xf numFmtId="0" fontId="2" fillId="0" borderId="5" xfId="0" applyFont="1" applyBorder="1" applyAlignment="1">
      <alignment horizontal="right" vertical="top" wrapText="1" readingOrder="1"/>
    </xf>
    <xf numFmtId="164" fontId="2" fillId="0" borderId="8" xfId="0" applyNumberFormat="1" applyFont="1" applyBorder="1" applyAlignment="1">
      <alignment horizontal="right" vertical="top" wrapText="1" readingOrder="1"/>
    </xf>
    <xf numFmtId="0" fontId="3" fillId="0" borderId="2" xfId="0" applyFont="1" applyBorder="1" applyAlignment="1">
      <alignment vertical="top" wrapText="1" readingOrder="1"/>
    </xf>
    <xf numFmtId="5" fontId="16" fillId="0" borderId="5" xfId="0" applyNumberFormat="1" applyFont="1" applyBorder="1" applyAlignment="1">
      <alignment vertical="center"/>
    </xf>
    <xf numFmtId="0" fontId="3" fillId="2" borderId="11" xfId="0" applyFont="1" applyFill="1" applyBorder="1" applyAlignment="1">
      <alignment horizontal="right" vertical="top" readingOrder="1"/>
    </xf>
    <xf numFmtId="164" fontId="7" fillId="0" borderId="9" xfId="0" applyNumberFormat="1" applyFont="1" applyBorder="1" applyAlignment="1">
      <alignment vertical="top" readingOrder="1"/>
    </xf>
    <xf numFmtId="164" fontId="1" fillId="0" borderId="9" xfId="0" applyNumberFormat="1" applyFont="1" applyBorder="1"/>
    <xf numFmtId="164" fontId="7" fillId="0" borderId="11" xfId="0" applyNumberFormat="1" applyFont="1" applyBorder="1" applyAlignment="1">
      <alignment vertical="top" readingOrder="1"/>
    </xf>
    <xf numFmtId="164" fontId="7" fillId="0" borderId="0" xfId="0" applyNumberFormat="1" applyFont="1" applyAlignment="1">
      <alignment vertical="top" readingOrder="1"/>
    </xf>
    <xf numFmtId="164" fontId="7" fillId="0" borderId="13" xfId="0" applyNumberFormat="1" applyFont="1" applyBorder="1" applyAlignment="1">
      <alignment vertical="top" readingOrder="1"/>
    </xf>
    <xf numFmtId="164" fontId="7" fillId="0" borderId="15" xfId="0" applyNumberFormat="1" applyFont="1" applyBorder="1" applyAlignment="1">
      <alignment vertical="top" readingOrder="1"/>
    </xf>
    <xf numFmtId="164" fontId="7" fillId="0" borderId="16" xfId="0" applyNumberFormat="1" applyFont="1" applyBorder="1" applyAlignment="1">
      <alignment vertical="top" readingOrder="1"/>
    </xf>
    <xf numFmtId="0" fontId="2" fillId="0" borderId="0" xfId="0" applyFont="1" applyAlignment="1">
      <alignment horizontal="center" vertical="top" wrapText="1" readingOrder="1"/>
    </xf>
    <xf numFmtId="0" fontId="10" fillId="0" borderId="0" xfId="0" applyFont="1" applyAlignment="1">
      <alignment horizontal="left" vertical="top" wrapText="1"/>
    </xf>
    <xf numFmtId="0" fontId="2" fillId="0" borderId="12" xfId="0" applyFont="1" applyBorder="1" applyAlignment="1">
      <alignment horizontal="left" vertical="center" readingOrder="1"/>
    </xf>
    <xf numFmtId="164" fontId="2" fillId="0" borderId="0" xfId="0" applyNumberFormat="1" applyFont="1" applyAlignment="1">
      <alignment horizontal="right" vertical="center" readingOrder="1"/>
    </xf>
    <xf numFmtId="0" fontId="9" fillId="0" borderId="9" xfId="0" applyFont="1" applyBorder="1" applyAlignment="1">
      <alignment horizontal="left" vertical="top" wrapText="1" readingOrder="1"/>
    </xf>
    <xf numFmtId="0" fontId="9" fillId="0" borderId="0" xfId="0" applyFont="1" applyAlignment="1">
      <alignment horizontal="left" vertical="top" wrapText="1" readingOrder="1"/>
    </xf>
    <xf numFmtId="0" fontId="10" fillId="0" borderId="0" xfId="0" applyFont="1" applyAlignment="1">
      <alignment horizontal="left" vertical="top"/>
    </xf>
    <xf numFmtId="0" fontId="2" fillId="0" borderId="0" xfId="0" applyFont="1" applyAlignment="1">
      <alignment horizontal="center" vertical="top" readingOrder="1"/>
    </xf>
    <xf numFmtId="0" fontId="2" fillId="0" borderId="0" xfId="0" applyFont="1" applyAlignment="1">
      <alignment horizontal="center" readingOrder="1"/>
    </xf>
    <xf numFmtId="0" fontId="2" fillId="0" borderId="5" xfId="0" applyFont="1" applyBorder="1" applyAlignment="1">
      <alignment horizontal="center" vertical="top" wrapText="1" readingOrder="1"/>
    </xf>
    <xf numFmtId="0" fontId="1" fillId="0" borderId="0" xfId="0" applyFont="1"/>
    <xf numFmtId="0" fontId="1" fillId="0" borderId="5" xfId="0" applyFont="1" applyBorder="1" applyAlignment="1">
      <alignment vertical="top" wrapText="1"/>
    </xf>
    <xf numFmtId="0" fontId="2" fillId="0" borderId="0" xfId="0" applyFont="1" applyAlignment="1">
      <alignment horizontal="center" wrapText="1" readingOrder="1"/>
    </xf>
    <xf numFmtId="0" fontId="3" fillId="0" borderId="3" xfId="0" applyFont="1" applyBorder="1" applyAlignment="1">
      <alignment horizontal="center" vertical="top" wrapText="1" readingOrder="1"/>
    </xf>
    <xf numFmtId="0" fontId="1" fillId="0" borderId="2" xfId="0" applyFont="1" applyBorder="1" applyAlignment="1">
      <alignment vertical="top" wrapText="1"/>
    </xf>
    <xf numFmtId="0" fontId="1" fillId="0" borderId="3" xfId="0" applyFont="1" applyBorder="1" applyAlignment="1">
      <alignment vertical="top" wrapText="1"/>
    </xf>
    <xf numFmtId="165" fontId="2" fillId="0" borderId="8" xfId="0" applyNumberFormat="1" applyFont="1" applyBorder="1" applyAlignment="1">
      <alignment horizontal="center" vertical="top" wrapText="1" readingOrder="1"/>
    </xf>
    <xf numFmtId="0" fontId="1" fillId="0" borderId="7" xfId="0" applyFont="1" applyBorder="1" applyAlignment="1">
      <alignment vertical="top" wrapText="1"/>
    </xf>
    <xf numFmtId="0" fontId="1" fillId="0" borderId="8" xfId="0" applyFont="1" applyBorder="1" applyAlignment="1">
      <alignment vertical="top" wrapText="1"/>
    </xf>
    <xf numFmtId="0" fontId="3" fillId="0" borderId="3" xfId="0" applyFont="1" applyBorder="1" applyAlignment="1">
      <alignment horizontal="right" vertical="top" wrapText="1" readingOrder="1"/>
    </xf>
    <xf numFmtId="0" fontId="2" fillId="0" borderId="5" xfId="0" applyFont="1" applyBorder="1" applyAlignment="1">
      <alignment horizontal="right" vertical="top" wrapText="1" readingOrder="1"/>
    </xf>
    <xf numFmtId="164" fontId="2" fillId="0" borderId="8" xfId="0" applyNumberFormat="1" applyFont="1" applyBorder="1" applyAlignment="1">
      <alignment horizontal="right" vertical="top" wrapText="1" readingOrder="1"/>
    </xf>
    <xf numFmtId="5" fontId="2" fillId="0" borderId="5" xfId="0" applyNumberFormat="1" applyFont="1" applyBorder="1" applyAlignment="1">
      <alignment horizontal="right" vertical="top" wrapText="1" readingOrder="1"/>
    </xf>
    <xf numFmtId="5" fontId="1" fillId="0" borderId="5" xfId="0" applyNumberFormat="1" applyFont="1" applyBorder="1" applyAlignment="1">
      <alignment vertical="top" wrapText="1"/>
    </xf>
    <xf numFmtId="6" fontId="2" fillId="0" borderId="5" xfId="0" applyNumberFormat="1" applyFont="1" applyBorder="1" applyAlignment="1">
      <alignment horizontal="right" vertical="top" wrapText="1" readingOrder="1"/>
    </xf>
    <xf numFmtId="6" fontId="1" fillId="0" borderId="5" xfId="0" applyNumberFormat="1" applyFont="1" applyBorder="1" applyAlignment="1">
      <alignment vertical="top" wrapText="1"/>
    </xf>
    <xf numFmtId="6" fontId="1" fillId="0" borderId="0" xfId="0" applyNumberFormat="1" applyFont="1"/>
    <xf numFmtId="0" fontId="11" fillId="0" borderId="6" xfId="0" applyFont="1" applyBorder="1" applyAlignment="1">
      <alignment vertical="top" wrapText="1" readingOrder="1"/>
    </xf>
    <xf numFmtId="0" fontId="12" fillId="0" borderId="7" xfId="0" applyFont="1" applyBorder="1" applyAlignment="1">
      <alignment vertical="top" wrapText="1"/>
    </xf>
    <xf numFmtId="164" fontId="2" fillId="0" borderId="7" xfId="0" applyNumberFormat="1" applyFont="1" applyBorder="1" applyAlignment="1">
      <alignment vertical="top" wrapText="1" readingOrder="1"/>
    </xf>
    <xf numFmtId="164" fontId="2" fillId="0" borderId="8" xfId="0" applyNumberFormat="1" applyFont="1" applyBorder="1" applyAlignment="1">
      <alignment vertical="top" wrapText="1" readingOrder="1"/>
    </xf>
    <xf numFmtId="0" fontId="4" fillId="0" borderId="1" xfId="0" applyFont="1" applyBorder="1" applyAlignment="1">
      <alignment vertical="top" wrapText="1" readingOrder="1"/>
    </xf>
    <xf numFmtId="0" fontId="3" fillId="0" borderId="2" xfId="0" applyFont="1" applyBorder="1" applyAlignment="1">
      <alignment vertical="top" wrapText="1" readingOrder="1"/>
    </xf>
    <xf numFmtId="0" fontId="3" fillId="0" borderId="3" xfId="0" applyFont="1" applyBorder="1" applyAlignment="1">
      <alignment vertical="top" wrapText="1" readingOrder="1"/>
    </xf>
    <xf numFmtId="0" fontId="11" fillId="0" borderId="17" xfId="0" applyFont="1" applyBorder="1" applyAlignment="1">
      <alignment vertical="top" wrapText="1" readingOrder="1"/>
    </xf>
    <xf numFmtId="0" fontId="11" fillId="0" borderId="18" xfId="0" applyFont="1" applyBorder="1" applyAlignment="1">
      <alignment vertical="top" wrapText="1" readingOrder="1"/>
    </xf>
    <xf numFmtId="0" fontId="11" fillId="0" borderId="7" xfId="0" applyFont="1" applyBorder="1" applyAlignment="1">
      <alignment vertical="top" wrapText="1" readingOrder="1"/>
    </xf>
    <xf numFmtId="0" fontId="5" fillId="0" borderId="0" xfId="0" applyFont="1" applyAlignment="1">
      <alignment vertical="top" wrapText="1" readingOrder="1"/>
    </xf>
    <xf numFmtId="0" fontId="20" fillId="0" borderId="0" xfId="0" applyFont="1" applyAlignment="1">
      <alignment horizontal="left" vertical="top" wrapText="1"/>
    </xf>
    <xf numFmtId="0" fontId="15" fillId="0" borderId="0" xfId="0" applyFont="1" applyAlignment="1">
      <alignment horizontal="left" vertical="top" wrapText="1" readingOrder="1"/>
    </xf>
    <xf numFmtId="0" fontId="9" fillId="0" borderId="0" xfId="0" applyFont="1" applyAlignment="1">
      <alignment horizontal="center" readingOrder="1"/>
    </xf>
    <xf numFmtId="0" fontId="9" fillId="0" borderId="0" xfId="0" applyFont="1" applyAlignment="1">
      <alignment horizontal="center" vertical="top" readingOrder="1"/>
    </xf>
  </cellXfs>
  <cellStyles count="2">
    <cellStyle name="Currency 2" xfId="1" xr:uid="{BC3DBD2A-BE64-4CB7-A59A-83FF04D21480}"/>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G57"/>
  <sheetViews>
    <sheetView showGridLines="0" tabSelected="1" workbookViewId="0">
      <selection activeCell="A2" sqref="A2:F2"/>
    </sheetView>
  </sheetViews>
  <sheetFormatPr defaultRowHeight="15"/>
  <cols>
    <col min="1" max="1" width="28" customWidth="1"/>
    <col min="2" max="2" width="14.140625" bestFit="1" customWidth="1"/>
    <col min="3" max="6" width="17.140625" customWidth="1"/>
    <col min="7" max="7" width="10" bestFit="1" customWidth="1"/>
    <col min="8" max="8" width="13.140625" bestFit="1" customWidth="1"/>
    <col min="9" max="9" width="12.28515625" customWidth="1"/>
    <col min="10" max="10" width="15.140625" bestFit="1" customWidth="1"/>
    <col min="11" max="11" width="9.5703125" bestFit="1" customWidth="1"/>
    <col min="12" max="12" width="11.5703125" bestFit="1" customWidth="1"/>
    <col min="13" max="13" width="2.7109375" customWidth="1"/>
    <col min="14" max="14" width="12" customWidth="1"/>
    <col min="15" max="15" width="11.5703125" bestFit="1" customWidth="1"/>
    <col min="16" max="16" width="10.140625" bestFit="1" customWidth="1"/>
    <col min="17" max="17" width="8.28515625" bestFit="1" customWidth="1"/>
  </cols>
  <sheetData>
    <row r="2" spans="1:7" ht="33.75" customHeight="1">
      <c r="A2" s="150" t="s">
        <v>0</v>
      </c>
      <c r="B2" s="150"/>
      <c r="C2" s="150"/>
      <c r="D2" s="150"/>
      <c r="E2" s="150"/>
      <c r="F2" s="150"/>
    </row>
    <row r="4" spans="1:7">
      <c r="A4" s="6" t="s">
        <v>1</v>
      </c>
      <c r="B4" s="7" t="s">
        <v>2</v>
      </c>
      <c r="C4" s="8" t="s">
        <v>3</v>
      </c>
      <c r="D4" s="8" t="s">
        <v>4</v>
      </c>
      <c r="E4" s="8" t="s">
        <v>5</v>
      </c>
      <c r="F4" s="9" t="s">
        <v>6</v>
      </c>
    </row>
    <row r="5" spans="1:7">
      <c r="A5" s="10" t="s">
        <v>7</v>
      </c>
      <c r="B5" s="5" t="s">
        <v>8</v>
      </c>
      <c r="C5" s="11">
        <v>433032</v>
      </c>
      <c r="D5" s="11">
        <v>1837440</v>
      </c>
      <c r="E5" s="12">
        <v>3713692</v>
      </c>
      <c r="F5" s="13">
        <v>5984164</v>
      </c>
    </row>
    <row r="6" spans="1:7">
      <c r="A6" s="10" t="s">
        <v>9</v>
      </c>
      <c r="B6" s="5" t="s">
        <v>10</v>
      </c>
      <c r="C6" s="11">
        <v>369320</v>
      </c>
      <c r="D6" s="11">
        <v>35467</v>
      </c>
      <c r="E6" s="12">
        <v>3345402</v>
      </c>
      <c r="F6" s="13">
        <v>3750189</v>
      </c>
    </row>
    <row r="7" spans="1:7">
      <c r="A7" s="10" t="s">
        <v>11</v>
      </c>
      <c r="B7" s="5" t="s">
        <v>12</v>
      </c>
      <c r="C7" s="11">
        <v>224388</v>
      </c>
      <c r="D7" s="11">
        <v>358054</v>
      </c>
      <c r="E7" s="12">
        <v>1500924</v>
      </c>
      <c r="F7" s="13">
        <v>2083366</v>
      </c>
    </row>
    <row r="8" spans="1:7">
      <c r="A8" s="10" t="s">
        <v>13</v>
      </c>
      <c r="B8" s="5" t="s">
        <v>14</v>
      </c>
      <c r="C8" s="11">
        <v>370274</v>
      </c>
      <c r="D8" s="11">
        <v>1720268</v>
      </c>
      <c r="E8" s="12">
        <v>2587147</v>
      </c>
      <c r="F8" s="13">
        <v>4677689</v>
      </c>
      <c r="G8" s="118"/>
    </row>
    <row r="9" spans="1:7">
      <c r="A9" s="10" t="s">
        <v>15</v>
      </c>
      <c r="B9" s="5" t="s">
        <v>16</v>
      </c>
      <c r="C9" s="11">
        <v>451463.19</v>
      </c>
      <c r="D9" s="11">
        <v>3282.85</v>
      </c>
      <c r="E9" s="12">
        <v>5940304.71</v>
      </c>
      <c r="F9" s="13">
        <v>6395050.75</v>
      </c>
    </row>
    <row r="10" spans="1:7">
      <c r="A10" s="10" t="s">
        <v>17</v>
      </c>
      <c r="B10" s="5" t="s">
        <v>18</v>
      </c>
      <c r="C10" s="11">
        <v>0</v>
      </c>
      <c r="D10" s="11">
        <v>96429.63</v>
      </c>
      <c r="E10" s="12">
        <v>1275409.51</v>
      </c>
      <c r="F10" s="13">
        <v>1371839.1400000001</v>
      </c>
    </row>
    <row r="11" spans="1:7">
      <c r="A11" s="10" t="s">
        <v>19</v>
      </c>
      <c r="B11" s="5" t="s">
        <v>20</v>
      </c>
      <c r="C11" s="12">
        <v>727313</v>
      </c>
      <c r="D11" s="11">
        <v>58484</v>
      </c>
      <c r="E11" s="11">
        <v>6234115</v>
      </c>
      <c r="F11" s="13">
        <v>7019912</v>
      </c>
    </row>
    <row r="12" spans="1:7">
      <c r="A12" s="10" t="s">
        <v>21</v>
      </c>
      <c r="B12" s="5" t="s">
        <v>20</v>
      </c>
      <c r="C12" s="11">
        <v>395917</v>
      </c>
      <c r="D12" s="11">
        <v>0</v>
      </c>
      <c r="E12" s="12">
        <v>3416732</v>
      </c>
      <c r="F12" s="13">
        <v>3812649</v>
      </c>
    </row>
    <row r="13" spans="1:7">
      <c r="A13" s="10" t="s">
        <v>22</v>
      </c>
      <c r="B13" s="5" t="s">
        <v>23</v>
      </c>
      <c r="C13" s="11">
        <v>0</v>
      </c>
      <c r="D13" s="11">
        <v>204118</v>
      </c>
      <c r="E13" s="12">
        <v>4268742</v>
      </c>
      <c r="F13" s="13">
        <v>4472860</v>
      </c>
    </row>
    <row r="14" spans="1:7">
      <c r="A14" s="10" t="s">
        <v>24</v>
      </c>
      <c r="B14" s="5" t="s">
        <v>25</v>
      </c>
      <c r="C14" s="11">
        <v>318136</v>
      </c>
      <c r="D14" s="11">
        <v>448761</v>
      </c>
      <c r="E14" s="12">
        <v>3024110</v>
      </c>
      <c r="F14" s="13">
        <v>3791007</v>
      </c>
      <c r="G14" s="118"/>
    </row>
    <row r="15" spans="1:7">
      <c r="A15" s="10" t="s">
        <v>26</v>
      </c>
      <c r="B15" s="5" t="s">
        <v>27</v>
      </c>
      <c r="C15" s="11">
        <v>566228</v>
      </c>
      <c r="D15" s="11">
        <v>23876</v>
      </c>
      <c r="E15" s="12">
        <v>6558625</v>
      </c>
      <c r="F15" s="13">
        <v>7148729</v>
      </c>
    </row>
    <row r="16" spans="1:7">
      <c r="A16" s="10" t="s">
        <v>28</v>
      </c>
      <c r="B16" s="5" t="s">
        <v>29</v>
      </c>
      <c r="C16" s="11">
        <v>0</v>
      </c>
      <c r="D16" s="11">
        <v>23836</v>
      </c>
      <c r="E16" s="12">
        <v>7739579</v>
      </c>
      <c r="F16" s="13">
        <v>7763415</v>
      </c>
    </row>
    <row r="17" spans="1:6">
      <c r="A17" s="10" t="s">
        <v>30</v>
      </c>
      <c r="B17" s="5" t="s">
        <v>31</v>
      </c>
      <c r="C17" s="11">
        <v>158661</v>
      </c>
      <c r="D17" s="11">
        <v>703</v>
      </c>
      <c r="E17" s="12">
        <v>113329</v>
      </c>
      <c r="F17" s="13">
        <v>272693</v>
      </c>
    </row>
    <row r="18" spans="1:6">
      <c r="A18" s="14" t="s">
        <v>32</v>
      </c>
      <c r="B18" s="15" t="s">
        <v>33</v>
      </c>
      <c r="C18" s="17">
        <v>4014732.19</v>
      </c>
      <c r="D18" s="17">
        <v>4810719.4800000004</v>
      </c>
      <c r="E18" s="16">
        <v>49718111.219999999</v>
      </c>
      <c r="F18" s="18">
        <v>58543562.890000001</v>
      </c>
    </row>
    <row r="21" spans="1:6">
      <c r="A21" s="19" t="s">
        <v>33</v>
      </c>
      <c r="B21" s="20" t="s">
        <v>33</v>
      </c>
      <c r="C21" s="21" t="s">
        <v>34</v>
      </c>
      <c r="D21" s="21" t="s">
        <v>35</v>
      </c>
      <c r="E21" s="21" t="s">
        <v>36</v>
      </c>
      <c r="F21" s="22" t="s">
        <v>37</v>
      </c>
    </row>
    <row r="22" spans="1:6">
      <c r="A22" s="23" t="s">
        <v>7</v>
      </c>
      <c r="B22" s="5" t="s">
        <v>33</v>
      </c>
      <c r="C22" s="12">
        <v>15133418.41</v>
      </c>
      <c r="D22" s="11">
        <v>-1500000</v>
      </c>
      <c r="E22" s="11">
        <v>70140.740000000005</v>
      </c>
      <c r="F22" s="24">
        <v>13703559.15</v>
      </c>
    </row>
    <row r="23" spans="1:6">
      <c r="A23" s="23" t="s">
        <v>9</v>
      </c>
      <c r="B23" s="5" t="s">
        <v>33</v>
      </c>
      <c r="C23" s="12">
        <v>14446384.380000001</v>
      </c>
      <c r="D23" s="11">
        <v>-1652996.89</v>
      </c>
      <c r="E23" s="11">
        <v>74912.59</v>
      </c>
      <c r="F23" s="24">
        <v>12868300.08</v>
      </c>
    </row>
    <row r="24" spans="1:6">
      <c r="A24" s="23" t="s">
        <v>11</v>
      </c>
      <c r="B24" s="5" t="s">
        <v>33</v>
      </c>
      <c r="C24" s="12">
        <v>8177456.7699999996</v>
      </c>
      <c r="D24" s="11">
        <v>-786289.95</v>
      </c>
      <c r="E24" s="11">
        <v>113454</v>
      </c>
      <c r="F24" s="24">
        <v>7504620.8200000003</v>
      </c>
    </row>
    <row r="25" spans="1:6">
      <c r="A25" s="23" t="s">
        <v>13</v>
      </c>
      <c r="B25" s="5" t="s">
        <v>33</v>
      </c>
      <c r="C25" s="12">
        <v>11616402.869999999</v>
      </c>
      <c r="D25" s="11">
        <v>-1111428.81</v>
      </c>
      <c r="E25" s="11">
        <v>74271.520000000004</v>
      </c>
      <c r="F25" s="24">
        <v>10579245.58</v>
      </c>
    </row>
    <row r="26" spans="1:6">
      <c r="A26" s="23" t="s">
        <v>15</v>
      </c>
      <c r="B26" s="5" t="s">
        <v>33</v>
      </c>
      <c r="C26" s="12">
        <v>21040373.59</v>
      </c>
      <c r="D26" s="11">
        <v>-1457319.64</v>
      </c>
      <c r="E26" s="11">
        <v>217961.61</v>
      </c>
      <c r="F26" s="24">
        <v>19801015.559999999</v>
      </c>
    </row>
    <row r="27" spans="1:6">
      <c r="A27" s="23" t="s">
        <v>17</v>
      </c>
      <c r="B27" s="5" t="s">
        <v>33</v>
      </c>
      <c r="C27" s="12">
        <v>7685403.5300000003</v>
      </c>
      <c r="D27" s="11">
        <v>-690617</v>
      </c>
      <c r="E27" s="11">
        <v>90821.82</v>
      </c>
      <c r="F27" s="24">
        <v>7085608.3499999996</v>
      </c>
    </row>
    <row r="28" spans="1:6">
      <c r="A28" s="152" t="s">
        <v>38</v>
      </c>
      <c r="B28" s="5" t="s">
        <v>33</v>
      </c>
      <c r="C28" s="153">
        <v>36225035.490000002</v>
      </c>
      <c r="D28" s="153">
        <v>-2375000</v>
      </c>
      <c r="E28" s="11">
        <v>-13069652</v>
      </c>
      <c r="F28" s="24">
        <v>20780383</v>
      </c>
    </row>
    <row r="29" spans="1:6">
      <c r="A29" s="152"/>
      <c r="B29" s="5"/>
      <c r="C29" s="153"/>
      <c r="D29" s="153"/>
      <c r="E29" s="11">
        <v>-20564217</v>
      </c>
      <c r="F29" s="24">
        <v>13285819</v>
      </c>
    </row>
    <row r="30" spans="1:6">
      <c r="A30" s="23" t="s">
        <v>39</v>
      </c>
      <c r="B30" s="5" t="s">
        <v>33</v>
      </c>
      <c r="C30" s="12">
        <v>20320873.120000001</v>
      </c>
      <c r="D30" s="11">
        <v>-936413.25</v>
      </c>
      <c r="E30" s="11">
        <v>-2309490.0372000001</v>
      </c>
      <c r="F30" s="24">
        <v>17074969.832800001</v>
      </c>
    </row>
    <row r="31" spans="1:6">
      <c r="A31" s="23" t="s">
        <v>24</v>
      </c>
      <c r="B31" s="5" t="s">
        <v>33</v>
      </c>
      <c r="C31" s="12">
        <v>13463789.82</v>
      </c>
      <c r="D31" s="11">
        <v>-1432926</v>
      </c>
      <c r="E31" s="11">
        <v>65576.31</v>
      </c>
      <c r="F31" s="24">
        <v>12096440.130000001</v>
      </c>
    </row>
    <row r="32" spans="1:6">
      <c r="A32" s="23" t="s">
        <v>26</v>
      </c>
      <c r="B32" s="5" t="s">
        <v>33</v>
      </c>
      <c r="C32" s="12">
        <v>23615064.809999999</v>
      </c>
      <c r="D32" s="11">
        <v>-1783333.01</v>
      </c>
      <c r="E32" s="11">
        <v>30349.85</v>
      </c>
      <c r="F32" s="24">
        <v>21862081.649999999</v>
      </c>
    </row>
    <row r="33" spans="1:6">
      <c r="A33" s="23" t="s">
        <v>40</v>
      </c>
      <c r="B33" s="5" t="s">
        <v>33</v>
      </c>
      <c r="C33" s="12">
        <v>30123344.359999999</v>
      </c>
      <c r="D33" s="11">
        <v>-1000000</v>
      </c>
      <c r="E33" s="11">
        <v>-3351149.1112000002</v>
      </c>
      <c r="F33" s="24">
        <v>25772195.248799998</v>
      </c>
    </row>
    <row r="34" spans="1:6">
      <c r="A34" s="23" t="s">
        <v>30</v>
      </c>
      <c r="B34" s="5" t="s">
        <v>33</v>
      </c>
      <c r="C34" s="12">
        <v>4509482.17</v>
      </c>
      <c r="D34" s="11">
        <v>0</v>
      </c>
      <c r="E34" s="11">
        <v>23693.51</v>
      </c>
      <c r="F34" s="24">
        <v>4533175.68</v>
      </c>
    </row>
    <row r="35" spans="1:6">
      <c r="A35" s="25" t="s">
        <v>32</v>
      </c>
      <c r="B35" s="26" t="s">
        <v>33</v>
      </c>
      <c r="C35" s="27">
        <v>206357029.31999996</v>
      </c>
      <c r="D35" s="28">
        <v>-14726324.549999999</v>
      </c>
      <c r="E35" s="28">
        <v>-38533326.198399998</v>
      </c>
      <c r="F35" s="29">
        <v>186947414.08160001</v>
      </c>
    </row>
    <row r="38" spans="1:6">
      <c r="A38" s="30" t="s">
        <v>41</v>
      </c>
      <c r="B38" s="21" t="s">
        <v>42</v>
      </c>
      <c r="C38" s="21" t="s">
        <v>43</v>
      </c>
      <c r="D38" s="21" t="s">
        <v>44</v>
      </c>
      <c r="E38" s="21" t="s">
        <v>45</v>
      </c>
      <c r="F38" s="22" t="s">
        <v>46</v>
      </c>
    </row>
    <row r="39" spans="1:6">
      <c r="A39" s="23" t="s">
        <v>7</v>
      </c>
      <c r="B39" s="31">
        <v>44</v>
      </c>
      <c r="C39" s="12">
        <v>2655773.35</v>
      </c>
      <c r="D39" s="31">
        <v>1101</v>
      </c>
      <c r="E39" s="11">
        <v>12477645.060000001</v>
      </c>
      <c r="F39" s="24">
        <v>13703559.15</v>
      </c>
    </row>
    <row r="40" spans="1:6">
      <c r="A40" s="23" t="s">
        <v>9</v>
      </c>
      <c r="B40" s="31">
        <v>28</v>
      </c>
      <c r="C40" s="12">
        <v>1548215.75</v>
      </c>
      <c r="D40" s="31">
        <v>940</v>
      </c>
      <c r="E40" s="11">
        <v>12898168.630000001</v>
      </c>
      <c r="F40" s="24">
        <v>12868300.08</v>
      </c>
    </row>
    <row r="41" spans="1:6">
      <c r="A41" s="23" t="s">
        <v>11</v>
      </c>
      <c r="B41" s="31">
        <v>25</v>
      </c>
      <c r="C41" s="12">
        <v>825730.5</v>
      </c>
      <c r="D41" s="31">
        <v>830</v>
      </c>
      <c r="E41" s="11">
        <v>7351726.2699999996</v>
      </c>
      <c r="F41" s="24">
        <v>7504620.8200000003</v>
      </c>
    </row>
    <row r="42" spans="1:6">
      <c r="A42" s="23" t="s">
        <v>13</v>
      </c>
      <c r="B42" s="31">
        <v>22</v>
      </c>
      <c r="C42" s="12">
        <v>673718</v>
      </c>
      <c r="D42" s="31">
        <v>1374</v>
      </c>
      <c r="E42" s="11">
        <v>10942684.869999999</v>
      </c>
      <c r="F42" s="24">
        <v>10579245.58</v>
      </c>
    </row>
    <row r="43" spans="1:6">
      <c r="A43" s="23" t="s">
        <v>15</v>
      </c>
      <c r="B43" s="31">
        <v>86</v>
      </c>
      <c r="C43" s="12">
        <v>3694090.52</v>
      </c>
      <c r="D43" s="31">
        <v>977</v>
      </c>
      <c r="E43" s="11">
        <v>17346283.07</v>
      </c>
      <c r="F43" s="24">
        <v>19801015.559999999</v>
      </c>
    </row>
    <row r="44" spans="1:6">
      <c r="A44" s="23" t="s">
        <v>17</v>
      </c>
      <c r="B44" s="31">
        <v>28</v>
      </c>
      <c r="C44" s="12">
        <v>765587.27</v>
      </c>
      <c r="D44" s="31">
        <v>735</v>
      </c>
      <c r="E44" s="11">
        <v>6919816.2599999998</v>
      </c>
      <c r="F44" s="24">
        <v>7085608.3499999996</v>
      </c>
    </row>
    <row r="45" spans="1:6">
      <c r="A45" s="23" t="s">
        <v>38</v>
      </c>
      <c r="B45" s="31">
        <v>76</v>
      </c>
      <c r="C45" s="12">
        <v>8898408.25</v>
      </c>
      <c r="D45" s="31">
        <v>1767</v>
      </c>
      <c r="E45" s="11">
        <v>27326627.239999998</v>
      </c>
      <c r="F45" s="24">
        <v>34066202.390000001</v>
      </c>
    </row>
    <row r="46" spans="1:6">
      <c r="A46" s="23" t="s">
        <v>22</v>
      </c>
      <c r="B46" s="31">
        <v>40</v>
      </c>
      <c r="C46" s="12">
        <v>2040101</v>
      </c>
      <c r="D46" s="31">
        <v>1166</v>
      </c>
      <c r="E46" s="11">
        <v>18280772.120000001</v>
      </c>
      <c r="F46" s="24">
        <v>19403374.809999999</v>
      </c>
    </row>
    <row r="47" spans="1:6">
      <c r="A47" s="23" t="s">
        <v>24</v>
      </c>
      <c r="B47" s="31">
        <v>47</v>
      </c>
      <c r="C47" s="12">
        <v>2045170</v>
      </c>
      <c r="D47" s="31">
        <v>1295</v>
      </c>
      <c r="E47" s="11">
        <v>11418619.82</v>
      </c>
      <c r="F47" s="24">
        <v>12096440.130000001</v>
      </c>
    </row>
    <row r="48" spans="1:6">
      <c r="A48" s="23" t="s">
        <v>26</v>
      </c>
      <c r="B48" s="31">
        <v>83</v>
      </c>
      <c r="C48" s="12">
        <v>4421056.8</v>
      </c>
      <c r="D48" s="31">
        <v>1649</v>
      </c>
      <c r="E48" s="11">
        <v>19194008.010000002</v>
      </c>
      <c r="F48" s="24">
        <v>21862081.649999999</v>
      </c>
    </row>
    <row r="49" spans="1:6">
      <c r="A49" s="23" t="s">
        <v>28</v>
      </c>
      <c r="B49" s="31">
        <v>86</v>
      </c>
      <c r="C49" s="12">
        <v>4526749.5</v>
      </c>
      <c r="D49" s="31">
        <v>1511</v>
      </c>
      <c r="E49" s="11">
        <v>25596594.859999999</v>
      </c>
      <c r="F49" s="24">
        <v>29286585.510000002</v>
      </c>
    </row>
    <row r="50" spans="1:6">
      <c r="A50" s="23" t="s">
        <v>30</v>
      </c>
      <c r="B50" s="31">
        <v>16</v>
      </c>
      <c r="C50" s="12">
        <v>570320.39</v>
      </c>
      <c r="D50" s="31">
        <v>633</v>
      </c>
      <c r="E50" s="11">
        <v>3939161.78</v>
      </c>
      <c r="F50" s="24">
        <v>4533175.68</v>
      </c>
    </row>
    <row r="51" spans="1:6">
      <c r="A51" s="25" t="s">
        <v>32</v>
      </c>
      <c r="B51" s="32">
        <v>581</v>
      </c>
      <c r="C51" s="27">
        <v>32664921.329999998</v>
      </c>
      <c r="D51" s="32">
        <v>13978</v>
      </c>
      <c r="E51" s="28">
        <v>173692107.99000001</v>
      </c>
      <c r="F51" s="29">
        <v>192790209.71000001</v>
      </c>
    </row>
    <row r="52" spans="1:6">
      <c r="A52" s="154" t="s">
        <v>47</v>
      </c>
      <c r="B52" s="154"/>
      <c r="C52" s="154"/>
      <c r="D52" s="154"/>
      <c r="E52" s="154"/>
      <c r="F52" s="154"/>
    </row>
    <row r="53" spans="1:6">
      <c r="A53" s="155" t="s">
        <v>48</v>
      </c>
      <c r="B53" s="155"/>
      <c r="C53" s="155"/>
      <c r="D53" s="155"/>
      <c r="E53" s="155"/>
      <c r="F53" s="155"/>
    </row>
    <row r="54" spans="1:6">
      <c r="A54" s="156" t="s">
        <v>49</v>
      </c>
      <c r="B54" s="156"/>
      <c r="C54" s="156"/>
      <c r="D54" s="156"/>
      <c r="E54" s="156"/>
      <c r="F54" s="156"/>
    </row>
    <row r="55" spans="1:6">
      <c r="A55" s="151" t="s">
        <v>50</v>
      </c>
      <c r="B55" s="151"/>
      <c r="C55" s="151"/>
      <c r="D55" s="151"/>
      <c r="E55" s="151"/>
      <c r="F55" s="151"/>
    </row>
    <row r="56" spans="1:6">
      <c r="A56" s="151" t="s">
        <v>51</v>
      </c>
      <c r="B56" s="151"/>
      <c r="C56" s="151"/>
      <c r="D56" s="151"/>
      <c r="E56" s="151"/>
      <c r="F56" s="151"/>
    </row>
    <row r="57" spans="1:6">
      <c r="A57" s="151" t="s">
        <v>52</v>
      </c>
      <c r="B57" s="151"/>
      <c r="C57" s="151"/>
      <c r="D57" s="151"/>
      <c r="E57" s="151"/>
      <c r="F57" s="151"/>
    </row>
  </sheetData>
  <mergeCells count="10">
    <mergeCell ref="A2:F2"/>
    <mergeCell ref="A56:F56"/>
    <mergeCell ref="A57:F57"/>
    <mergeCell ref="A28:A29"/>
    <mergeCell ref="C28:C29"/>
    <mergeCell ref="D28:D29"/>
    <mergeCell ref="A52:F52"/>
    <mergeCell ref="A53:F53"/>
    <mergeCell ref="A54:F54"/>
    <mergeCell ref="A55:F55"/>
  </mergeCells>
  <pageMargins left="0.2" right="0.2" top="0.2" bottom="0.2" header="0.2" footer="0.2"/>
  <pageSetup scale="9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F36"/>
  <sheetViews>
    <sheetView showGridLines="0" workbookViewId="0">
      <selection activeCell="E26" sqref="E26"/>
    </sheetView>
  </sheetViews>
  <sheetFormatPr defaultRowHeight="15"/>
  <cols>
    <col min="1" max="1" width="24.42578125" bestFit="1" customWidth="1"/>
    <col min="2" max="5" width="21.42578125" customWidth="1"/>
    <col min="6" max="6" width="16.5703125" bestFit="1" customWidth="1"/>
    <col min="7" max="7" width="17.85546875" customWidth="1"/>
    <col min="8" max="8" width="10.5703125" bestFit="1" customWidth="1"/>
    <col min="9" max="9" width="18.28515625" bestFit="1" customWidth="1"/>
    <col min="10" max="10" width="5.42578125" customWidth="1"/>
    <col min="11" max="12" width="15.140625" bestFit="1" customWidth="1"/>
    <col min="13" max="13" width="13.7109375" bestFit="1" customWidth="1"/>
    <col min="14" max="14" width="10.7109375" bestFit="1" customWidth="1"/>
    <col min="15" max="15" width="0" hidden="1" customWidth="1"/>
  </cols>
  <sheetData>
    <row r="3" spans="1:6">
      <c r="A3" s="157" t="s">
        <v>53</v>
      </c>
      <c r="B3" s="157"/>
      <c r="C3" s="157"/>
      <c r="D3" s="157"/>
      <c r="E3" s="157"/>
    </row>
    <row r="5" spans="1:6">
      <c r="A5" s="158" t="s">
        <v>54</v>
      </c>
      <c r="B5" s="158"/>
      <c r="C5" s="158"/>
      <c r="D5" s="158"/>
      <c r="E5" s="158"/>
    </row>
    <row r="7" spans="1:6">
      <c r="A7" s="41" t="s">
        <v>55</v>
      </c>
      <c r="B7" s="42" t="s">
        <v>56</v>
      </c>
      <c r="C7" s="42" t="s">
        <v>57</v>
      </c>
      <c r="D7" s="42" t="s">
        <v>58</v>
      </c>
      <c r="E7" s="43" t="s">
        <v>59</v>
      </c>
    </row>
    <row r="8" spans="1:6">
      <c r="A8" s="44" t="s">
        <v>7</v>
      </c>
      <c r="B8" s="45">
        <v>2551891</v>
      </c>
      <c r="C8" s="45">
        <v>7476268</v>
      </c>
      <c r="D8" s="46">
        <v>15476815</v>
      </c>
      <c r="E8" s="47">
        <v>25504974</v>
      </c>
    </row>
    <row r="9" spans="1:6">
      <c r="A9" s="44" t="s">
        <v>9</v>
      </c>
      <c r="B9" s="45">
        <v>2226160</v>
      </c>
      <c r="C9" s="45">
        <v>114663</v>
      </c>
      <c r="D9" s="46">
        <v>14519963</v>
      </c>
      <c r="E9" s="47">
        <v>16860786</v>
      </c>
    </row>
    <row r="10" spans="1:6">
      <c r="A10" s="44" t="s">
        <v>11</v>
      </c>
      <c r="B10" s="45">
        <v>1265728</v>
      </c>
      <c r="C10" s="45">
        <v>1728764</v>
      </c>
      <c r="D10" s="46">
        <v>5966410</v>
      </c>
      <c r="E10" s="47">
        <v>8960902</v>
      </c>
    </row>
    <row r="11" spans="1:6">
      <c r="A11" s="44" t="s">
        <v>13</v>
      </c>
      <c r="B11" s="45">
        <v>2079908</v>
      </c>
      <c r="C11" s="45">
        <v>7653340</v>
      </c>
      <c r="D11" s="46">
        <v>9856488</v>
      </c>
      <c r="E11" s="47">
        <v>19589736</v>
      </c>
      <c r="F11" s="118"/>
    </row>
    <row r="12" spans="1:6">
      <c r="A12" s="44" t="s">
        <v>15</v>
      </c>
      <c r="B12" s="45">
        <v>2547125.79</v>
      </c>
      <c r="C12" s="45">
        <v>55925.94</v>
      </c>
      <c r="D12" s="46">
        <v>24764812.77</v>
      </c>
      <c r="E12" s="47">
        <v>27367865</v>
      </c>
    </row>
    <row r="13" spans="1:6">
      <c r="A13" s="44" t="s">
        <v>17</v>
      </c>
      <c r="B13" s="45">
        <v>0</v>
      </c>
      <c r="C13" s="45">
        <v>449095.07</v>
      </c>
      <c r="D13" s="46">
        <v>4872417.84</v>
      </c>
      <c r="E13" s="47">
        <v>5321513</v>
      </c>
    </row>
    <row r="14" spans="1:6">
      <c r="A14" s="44" t="s">
        <v>19</v>
      </c>
      <c r="B14" s="45">
        <v>4210085.7300000004</v>
      </c>
      <c r="C14" s="45">
        <v>208616</v>
      </c>
      <c r="D14" s="46">
        <v>27336448.469999999</v>
      </c>
      <c r="E14" s="47">
        <v>31755150.199999999</v>
      </c>
    </row>
    <row r="15" spans="1:6">
      <c r="A15" s="44" t="s">
        <v>21</v>
      </c>
      <c r="B15" s="45">
        <v>2291785.2400000002</v>
      </c>
      <c r="C15" s="46">
        <v>0</v>
      </c>
      <c r="D15" s="46">
        <v>14321663.779999999</v>
      </c>
      <c r="E15" s="47">
        <v>16613449.02</v>
      </c>
    </row>
    <row r="16" spans="1:6">
      <c r="A16" s="44" t="s">
        <v>22</v>
      </c>
      <c r="B16" s="45">
        <v>0</v>
      </c>
      <c r="C16" s="45">
        <v>1095793</v>
      </c>
      <c r="D16" s="46">
        <v>23377299</v>
      </c>
      <c r="E16" s="47">
        <v>24473092</v>
      </c>
    </row>
    <row r="17" spans="1:6">
      <c r="A17" s="44" t="s">
        <v>24</v>
      </c>
      <c r="B17" s="45">
        <v>1838366</v>
      </c>
      <c r="C17" s="45">
        <v>1310060</v>
      </c>
      <c r="D17" s="46">
        <v>12474959</v>
      </c>
      <c r="E17" s="47">
        <v>15623385</v>
      </c>
      <c r="F17" s="118"/>
    </row>
    <row r="18" spans="1:6">
      <c r="A18" s="44" t="s">
        <v>26</v>
      </c>
      <c r="B18" s="45">
        <v>3544738</v>
      </c>
      <c r="C18" s="45">
        <v>155206</v>
      </c>
      <c r="D18" s="46">
        <v>32308738</v>
      </c>
      <c r="E18" s="47">
        <v>36008682</v>
      </c>
    </row>
    <row r="19" spans="1:6">
      <c r="A19" s="44" t="s">
        <v>28</v>
      </c>
      <c r="B19" s="45">
        <v>0</v>
      </c>
      <c r="C19" s="45">
        <v>180286</v>
      </c>
      <c r="D19" s="46">
        <v>38153318</v>
      </c>
      <c r="E19" s="47">
        <v>38333604</v>
      </c>
    </row>
    <row r="20" spans="1:6">
      <c r="A20" s="44" t="s">
        <v>30</v>
      </c>
      <c r="B20" s="45">
        <v>782889</v>
      </c>
      <c r="C20" s="45">
        <v>16994</v>
      </c>
      <c r="D20" s="46">
        <v>559207</v>
      </c>
      <c r="E20" s="47">
        <v>1359090</v>
      </c>
    </row>
    <row r="21" spans="1:6">
      <c r="A21" s="48" t="s">
        <v>32</v>
      </c>
      <c r="B21" s="49">
        <v>23338676.969999999</v>
      </c>
      <c r="C21" s="49">
        <v>20445011</v>
      </c>
      <c r="D21" s="50">
        <v>223988540.25</v>
      </c>
      <c r="E21" s="51">
        <v>267772228.22</v>
      </c>
    </row>
    <row r="23" spans="1:6">
      <c r="A23" s="33" t="s">
        <v>60</v>
      </c>
      <c r="B23" s="34"/>
      <c r="C23" s="34"/>
      <c r="D23" s="34"/>
      <c r="E23" s="142" t="s">
        <v>61</v>
      </c>
    </row>
    <row r="24" spans="1:6">
      <c r="A24" s="35" t="s">
        <v>7</v>
      </c>
      <c r="B24" s="36"/>
      <c r="C24" s="36"/>
      <c r="D24" s="36"/>
      <c r="E24" s="37">
        <v>-9000000</v>
      </c>
    </row>
    <row r="25" spans="1:6">
      <c r="A25" s="35" t="s">
        <v>9</v>
      </c>
      <c r="B25" s="36"/>
      <c r="C25" s="36"/>
      <c r="D25" s="36"/>
      <c r="E25" s="37">
        <v>-8701571</v>
      </c>
    </row>
    <row r="26" spans="1:6">
      <c r="A26" s="35" t="s">
        <v>11</v>
      </c>
      <c r="B26" s="36"/>
      <c r="C26" s="36"/>
      <c r="D26" s="36"/>
      <c r="E26" s="37">
        <v>-3716181</v>
      </c>
    </row>
    <row r="27" spans="1:6">
      <c r="A27" s="35" t="s">
        <v>13</v>
      </c>
      <c r="B27" s="36"/>
      <c r="C27" s="36"/>
      <c r="D27" s="36"/>
      <c r="E27" s="37">
        <v>-6174417</v>
      </c>
    </row>
    <row r="28" spans="1:6">
      <c r="A28" s="35" t="s">
        <v>15</v>
      </c>
      <c r="B28" s="36"/>
      <c r="C28" s="36"/>
      <c r="D28" s="36"/>
      <c r="E28" s="37">
        <v>-7950325.6299999999</v>
      </c>
    </row>
    <row r="29" spans="1:6">
      <c r="A29" s="35" t="s">
        <v>17</v>
      </c>
      <c r="B29" s="36"/>
      <c r="C29" s="36"/>
      <c r="D29" s="36"/>
      <c r="E29" s="37">
        <v>-3961749</v>
      </c>
    </row>
    <row r="30" spans="1:6">
      <c r="A30" s="35" t="s">
        <v>38</v>
      </c>
      <c r="B30" s="36"/>
      <c r="C30" s="36"/>
      <c r="D30" s="36"/>
      <c r="E30" s="37">
        <v>-10750000</v>
      </c>
    </row>
    <row r="31" spans="1:6">
      <c r="A31" s="35" t="s">
        <v>22</v>
      </c>
      <c r="B31" s="36"/>
      <c r="C31" s="36"/>
      <c r="D31" s="36"/>
      <c r="E31" s="37">
        <v>-5277478</v>
      </c>
    </row>
    <row r="32" spans="1:6">
      <c r="A32" s="35" t="s">
        <v>24</v>
      </c>
      <c r="B32" s="36"/>
      <c r="C32" s="36"/>
      <c r="D32" s="36"/>
      <c r="E32" s="37">
        <v>-8932926</v>
      </c>
    </row>
    <row r="33" spans="1:5">
      <c r="A33" s="35" t="s">
        <v>26</v>
      </c>
      <c r="B33" s="36"/>
      <c r="C33" s="36"/>
      <c r="D33" s="36"/>
      <c r="E33" s="37">
        <v>-9000000</v>
      </c>
    </row>
    <row r="34" spans="1:5">
      <c r="A34" s="35" t="s">
        <v>28</v>
      </c>
      <c r="B34" s="36"/>
      <c r="C34" s="36"/>
      <c r="D34" s="36"/>
      <c r="E34" s="37">
        <v>-6000000</v>
      </c>
    </row>
    <row r="35" spans="1:5">
      <c r="A35" s="35" t="s">
        <v>30</v>
      </c>
      <c r="B35" s="36"/>
      <c r="C35" s="36"/>
      <c r="D35" s="36"/>
      <c r="E35" s="37">
        <v>0</v>
      </c>
    </row>
    <row r="36" spans="1:5">
      <c r="A36" s="38" t="s">
        <v>32</v>
      </c>
      <c r="B36" s="39"/>
      <c r="C36" s="39"/>
      <c r="D36" s="39"/>
      <c r="E36" s="40">
        <v>-79464648</v>
      </c>
    </row>
  </sheetData>
  <mergeCells count="2">
    <mergeCell ref="A3:E3"/>
    <mergeCell ref="A5:E5"/>
  </mergeCells>
  <pageMargins left="0.2" right="0.2" top="0.2" bottom="0.2" header="0.2" footer="0.2"/>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43"/>
  <sheetViews>
    <sheetView showGridLines="0" topLeftCell="A5" workbookViewId="0">
      <selection activeCell="C27" sqref="C27:E27"/>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28.140625" customWidth="1"/>
    <col min="9" max="9" width="16.7109375" customWidth="1"/>
  </cols>
  <sheetData>
    <row r="1" spans="2:9" ht="9.1999999999999993" customHeight="1"/>
    <row r="2" spans="2:9" ht="5.45" customHeight="1"/>
    <row r="3" spans="2:9" ht="2.1" customHeight="1"/>
    <row r="4" spans="2:9" ht="18" customHeight="1">
      <c r="D4" s="150" t="s">
        <v>62</v>
      </c>
      <c r="E4" s="160"/>
      <c r="F4" s="160"/>
      <c r="G4" s="160"/>
      <c r="H4" s="160"/>
    </row>
    <row r="5" spans="2:9" ht="18" customHeight="1">
      <c r="E5" s="162" t="s">
        <v>63</v>
      </c>
      <c r="F5" s="160"/>
      <c r="G5" s="160"/>
      <c r="H5" s="160"/>
    </row>
    <row r="6" spans="2:9">
      <c r="B6" s="1" t="s">
        <v>64</v>
      </c>
      <c r="C6" s="163" t="s">
        <v>7</v>
      </c>
      <c r="D6" s="164"/>
      <c r="E6" s="165"/>
      <c r="F6" s="135" t="s">
        <v>13</v>
      </c>
      <c r="G6" s="163" t="s">
        <v>38</v>
      </c>
      <c r="H6" s="165"/>
      <c r="I6" s="135" t="s">
        <v>26</v>
      </c>
    </row>
    <row r="7" spans="2:9">
      <c r="B7" s="2" t="s">
        <v>65</v>
      </c>
      <c r="C7" s="159" t="s">
        <v>66</v>
      </c>
      <c r="D7" s="160"/>
      <c r="E7" s="161"/>
      <c r="F7" s="134" t="s">
        <v>67</v>
      </c>
      <c r="G7" s="159" t="s">
        <v>68</v>
      </c>
      <c r="H7" s="161"/>
      <c r="I7" s="134" t="s">
        <v>69</v>
      </c>
    </row>
    <row r="8" spans="2:9">
      <c r="B8" s="2" t="s">
        <v>70</v>
      </c>
      <c r="C8" s="159" t="s">
        <v>71</v>
      </c>
      <c r="D8" s="160"/>
      <c r="E8" s="161"/>
      <c r="F8" s="134" t="s">
        <v>71</v>
      </c>
      <c r="G8" s="159" t="s">
        <v>71</v>
      </c>
      <c r="H8" s="161"/>
      <c r="I8" s="134" t="s">
        <v>71</v>
      </c>
    </row>
    <row r="9" spans="2:9">
      <c r="B9" s="2" t="s">
        <v>72</v>
      </c>
      <c r="C9" s="159" t="s">
        <v>73</v>
      </c>
      <c r="D9" s="160"/>
      <c r="E9" s="161"/>
      <c r="F9" s="134" t="s">
        <v>74</v>
      </c>
      <c r="G9" s="159" t="s">
        <v>75</v>
      </c>
      <c r="H9" s="161"/>
      <c r="I9" s="134" t="s">
        <v>75</v>
      </c>
    </row>
    <row r="10" spans="2:9">
      <c r="B10" s="2" t="s">
        <v>76</v>
      </c>
      <c r="C10" s="159" t="s">
        <v>77</v>
      </c>
      <c r="D10" s="160"/>
      <c r="E10" s="161"/>
      <c r="F10" s="134" t="s">
        <v>77</v>
      </c>
      <c r="G10" s="159" t="s">
        <v>78</v>
      </c>
      <c r="H10" s="161"/>
      <c r="I10" s="134" t="s">
        <v>78</v>
      </c>
    </row>
    <row r="11" spans="2:9">
      <c r="B11" s="2" t="s">
        <v>79</v>
      </c>
      <c r="C11" s="159" t="s">
        <v>71</v>
      </c>
      <c r="D11" s="160"/>
      <c r="E11" s="161"/>
      <c r="F11" s="134" t="s">
        <v>71</v>
      </c>
      <c r="G11" s="159" t="s">
        <v>71</v>
      </c>
      <c r="H11" s="161"/>
      <c r="I11" s="134" t="s">
        <v>71</v>
      </c>
    </row>
    <row r="12" spans="2:9" ht="27">
      <c r="B12" s="2" t="s">
        <v>80</v>
      </c>
      <c r="C12" s="159" t="s">
        <v>78</v>
      </c>
      <c r="D12" s="160"/>
      <c r="E12" s="161"/>
      <c r="F12" s="134" t="s">
        <v>81</v>
      </c>
      <c r="G12" s="159" t="s">
        <v>82</v>
      </c>
      <c r="H12" s="161"/>
      <c r="I12" s="134" t="s">
        <v>83</v>
      </c>
    </row>
    <row r="13" spans="2:9">
      <c r="B13" s="2" t="s">
        <v>84</v>
      </c>
      <c r="C13" s="159" t="s">
        <v>71</v>
      </c>
      <c r="D13" s="160"/>
      <c r="E13" s="161"/>
      <c r="F13" s="134" t="s">
        <v>67</v>
      </c>
      <c r="G13" s="159" t="s">
        <v>71</v>
      </c>
      <c r="H13" s="161"/>
      <c r="I13" s="134" t="s">
        <v>85</v>
      </c>
    </row>
    <row r="14" spans="2:9">
      <c r="B14" s="2" t="s">
        <v>86</v>
      </c>
      <c r="C14" s="159" t="s">
        <v>87</v>
      </c>
      <c r="D14" s="160"/>
      <c r="E14" s="161"/>
      <c r="F14" s="134" t="s">
        <v>87</v>
      </c>
      <c r="G14" s="159" t="s">
        <v>83</v>
      </c>
      <c r="H14" s="161"/>
      <c r="I14" s="134" t="s">
        <v>83</v>
      </c>
    </row>
    <row r="15" spans="2:9">
      <c r="B15" s="3" t="s">
        <v>32</v>
      </c>
      <c r="C15" s="166">
        <v>44</v>
      </c>
      <c r="D15" s="167"/>
      <c r="E15" s="168"/>
      <c r="F15" s="136">
        <v>22</v>
      </c>
      <c r="G15" s="166">
        <v>76</v>
      </c>
      <c r="H15" s="168"/>
      <c r="I15" s="136">
        <v>83</v>
      </c>
    </row>
    <row r="16" spans="2:9" ht="0" hidden="1" customHeight="1"/>
    <row r="17" spans="2:9" ht="4.9000000000000004" customHeight="1"/>
    <row r="18" spans="2:9">
      <c r="B18" s="1" t="s">
        <v>88</v>
      </c>
      <c r="C18" s="169" t="s">
        <v>7</v>
      </c>
      <c r="D18" s="164"/>
      <c r="E18" s="165"/>
      <c r="F18" s="137" t="s">
        <v>13</v>
      </c>
      <c r="G18" s="169" t="s">
        <v>38</v>
      </c>
      <c r="H18" s="165"/>
      <c r="I18" s="137" t="s">
        <v>26</v>
      </c>
    </row>
    <row r="19" spans="2:9">
      <c r="B19" s="2" t="s">
        <v>65</v>
      </c>
      <c r="C19" s="170" t="s">
        <v>89</v>
      </c>
      <c r="D19" s="160"/>
      <c r="E19" s="161"/>
      <c r="F19" s="138" t="s">
        <v>90</v>
      </c>
      <c r="G19" s="170" t="s">
        <v>91</v>
      </c>
      <c r="H19" s="161"/>
      <c r="I19" s="138" t="s">
        <v>92</v>
      </c>
    </row>
    <row r="20" spans="2:9">
      <c r="B20" s="2" t="s">
        <v>70</v>
      </c>
      <c r="C20" s="170" t="s">
        <v>71</v>
      </c>
      <c r="D20" s="160"/>
      <c r="E20" s="161"/>
      <c r="F20" s="138" t="s">
        <v>71</v>
      </c>
      <c r="G20" s="170" t="s">
        <v>71</v>
      </c>
      <c r="H20" s="161"/>
      <c r="I20" s="138" t="s">
        <v>71</v>
      </c>
    </row>
    <row r="21" spans="2:9">
      <c r="B21" s="2" t="s">
        <v>72</v>
      </c>
      <c r="C21" s="170" t="s">
        <v>93</v>
      </c>
      <c r="D21" s="160"/>
      <c r="E21" s="161"/>
      <c r="F21" s="138" t="s">
        <v>94</v>
      </c>
      <c r="G21" s="170" t="s">
        <v>95</v>
      </c>
      <c r="H21" s="161"/>
      <c r="I21" s="138" t="s">
        <v>96</v>
      </c>
    </row>
    <row r="22" spans="2:9">
      <c r="B22" s="2" t="s">
        <v>76</v>
      </c>
      <c r="C22" s="170" t="s">
        <v>97</v>
      </c>
      <c r="D22" s="160"/>
      <c r="E22" s="161"/>
      <c r="F22" s="138" t="s">
        <v>98</v>
      </c>
      <c r="G22" s="170" t="s">
        <v>99</v>
      </c>
      <c r="H22" s="161"/>
      <c r="I22" s="138" t="s">
        <v>100</v>
      </c>
    </row>
    <row r="23" spans="2:9">
      <c r="B23" s="2" t="s">
        <v>79</v>
      </c>
      <c r="C23" s="170" t="s">
        <v>71</v>
      </c>
      <c r="D23" s="160"/>
      <c r="E23" s="161"/>
      <c r="F23" s="138" t="s">
        <v>71</v>
      </c>
      <c r="G23" s="170" t="s">
        <v>71</v>
      </c>
      <c r="H23" s="161"/>
      <c r="I23" s="138" t="s">
        <v>71</v>
      </c>
    </row>
    <row r="24" spans="2:9" ht="27">
      <c r="B24" s="2" t="s">
        <v>80</v>
      </c>
      <c r="C24" s="170" t="s">
        <v>101</v>
      </c>
      <c r="D24" s="160"/>
      <c r="E24" s="161"/>
      <c r="F24" s="138" t="s">
        <v>102</v>
      </c>
      <c r="G24" s="170" t="s">
        <v>103</v>
      </c>
      <c r="H24" s="161"/>
      <c r="I24" s="138" t="s">
        <v>104</v>
      </c>
    </row>
    <row r="25" spans="2:9">
      <c r="B25" s="2" t="s">
        <v>84</v>
      </c>
      <c r="C25" s="170" t="s">
        <v>71</v>
      </c>
      <c r="D25" s="160"/>
      <c r="E25" s="161"/>
      <c r="F25" s="138" t="s">
        <v>90</v>
      </c>
      <c r="G25" s="170" t="s">
        <v>71</v>
      </c>
      <c r="H25" s="161"/>
      <c r="I25" s="138" t="s">
        <v>105</v>
      </c>
    </row>
    <row r="26" spans="2:9">
      <c r="B26" s="2" t="s">
        <v>86</v>
      </c>
      <c r="C26" s="170" t="s">
        <v>106</v>
      </c>
      <c r="D26" s="160"/>
      <c r="E26" s="161"/>
      <c r="F26" s="138" t="s">
        <v>107</v>
      </c>
      <c r="G26" s="170" t="s">
        <v>108</v>
      </c>
      <c r="H26" s="161"/>
      <c r="I26" s="138" t="s">
        <v>109</v>
      </c>
    </row>
    <row r="27" spans="2:9">
      <c r="B27" s="3" t="s">
        <v>32</v>
      </c>
      <c r="C27" s="171">
        <v>19916614</v>
      </c>
      <c r="D27" s="167"/>
      <c r="E27" s="168"/>
      <c r="F27" s="139">
        <v>3086257</v>
      </c>
      <c r="G27" s="171">
        <v>51998275</v>
      </c>
      <c r="H27" s="168"/>
      <c r="I27" s="139">
        <v>23565557</v>
      </c>
    </row>
    <row r="28" spans="2:9" ht="0" hidden="1" customHeight="1"/>
    <row r="29" spans="2:9" ht="5.0999999999999996" customHeight="1"/>
    <row r="30" spans="2:9">
      <c r="B30" s="1" t="s">
        <v>110</v>
      </c>
      <c r="C30" s="169" t="s">
        <v>7</v>
      </c>
      <c r="D30" s="164"/>
      <c r="E30" s="165"/>
      <c r="F30" s="137" t="s">
        <v>13</v>
      </c>
      <c r="G30" s="169" t="s">
        <v>38</v>
      </c>
      <c r="H30" s="165"/>
      <c r="I30" s="137" t="s">
        <v>26</v>
      </c>
    </row>
    <row r="31" spans="2:9">
      <c r="B31" s="2" t="s">
        <v>65</v>
      </c>
      <c r="C31" s="170" t="s">
        <v>111</v>
      </c>
      <c r="D31" s="160"/>
      <c r="E31" s="161"/>
      <c r="F31" s="138" t="s">
        <v>90</v>
      </c>
      <c r="G31" s="170" t="s">
        <v>112</v>
      </c>
      <c r="H31" s="161"/>
      <c r="I31" s="138" t="s">
        <v>113</v>
      </c>
    </row>
    <row r="32" spans="2:9">
      <c r="B32" s="2" t="s">
        <v>70</v>
      </c>
      <c r="C32" s="170" t="s">
        <v>71</v>
      </c>
      <c r="D32" s="160"/>
      <c r="E32" s="161"/>
      <c r="F32" s="138" t="s">
        <v>71</v>
      </c>
      <c r="G32" s="170" t="s">
        <v>71</v>
      </c>
      <c r="H32" s="161"/>
      <c r="I32" s="138" t="s">
        <v>71</v>
      </c>
    </row>
    <row r="33" spans="2:9">
      <c r="B33" s="2" t="s">
        <v>72</v>
      </c>
      <c r="C33" s="170" t="s">
        <v>114</v>
      </c>
      <c r="D33" s="160"/>
      <c r="E33" s="161"/>
      <c r="F33" s="138" t="s">
        <v>115</v>
      </c>
      <c r="G33" s="170" t="s">
        <v>116</v>
      </c>
      <c r="H33" s="161"/>
      <c r="I33" s="138" t="s">
        <v>117</v>
      </c>
    </row>
    <row r="34" spans="2:9">
      <c r="B34" s="2" t="s">
        <v>76</v>
      </c>
      <c r="C34" s="170" t="s">
        <v>118</v>
      </c>
      <c r="D34" s="160"/>
      <c r="E34" s="161"/>
      <c r="F34" s="138" t="s">
        <v>119</v>
      </c>
      <c r="G34" s="170" t="s">
        <v>120</v>
      </c>
      <c r="H34" s="161"/>
      <c r="I34" s="138" t="s">
        <v>121</v>
      </c>
    </row>
    <row r="35" spans="2:9">
      <c r="B35" s="2" t="s">
        <v>79</v>
      </c>
      <c r="C35" s="170" t="s">
        <v>71</v>
      </c>
      <c r="D35" s="160"/>
      <c r="E35" s="161"/>
      <c r="F35" s="138" t="s">
        <v>71</v>
      </c>
      <c r="G35" s="170" t="s">
        <v>71</v>
      </c>
      <c r="H35" s="161"/>
      <c r="I35" s="138" t="s">
        <v>71</v>
      </c>
    </row>
    <row r="36" spans="2:9" ht="27">
      <c r="B36" s="2" t="s">
        <v>80</v>
      </c>
      <c r="C36" s="170" t="s">
        <v>122</v>
      </c>
      <c r="D36" s="160"/>
      <c r="E36" s="161"/>
      <c r="F36" s="138" t="s">
        <v>123</v>
      </c>
      <c r="G36" s="170" t="s">
        <v>124</v>
      </c>
      <c r="H36" s="161"/>
      <c r="I36" s="138" t="s">
        <v>125</v>
      </c>
    </row>
    <row r="37" spans="2:9">
      <c r="B37" s="2" t="s">
        <v>84</v>
      </c>
      <c r="C37" s="170" t="s">
        <v>71</v>
      </c>
      <c r="D37" s="160"/>
      <c r="E37" s="161"/>
      <c r="F37" s="138" t="s">
        <v>90</v>
      </c>
      <c r="G37" s="170" t="s">
        <v>71</v>
      </c>
      <c r="H37" s="161"/>
      <c r="I37" s="138" t="s">
        <v>105</v>
      </c>
    </row>
    <row r="38" spans="2:9">
      <c r="B38" s="2" t="s">
        <v>86</v>
      </c>
      <c r="C38" s="170" t="s">
        <v>126</v>
      </c>
      <c r="D38" s="160"/>
      <c r="E38" s="161"/>
      <c r="F38" s="138" t="s">
        <v>127</v>
      </c>
      <c r="G38" s="170" t="s">
        <v>128</v>
      </c>
      <c r="H38" s="161"/>
      <c r="I38" s="138" t="s">
        <v>129</v>
      </c>
    </row>
    <row r="39" spans="2:9">
      <c r="B39" s="3" t="s">
        <v>32</v>
      </c>
      <c r="C39" s="171">
        <v>2655773</v>
      </c>
      <c r="D39" s="167"/>
      <c r="E39" s="168"/>
      <c r="F39" s="139">
        <v>673718</v>
      </c>
      <c r="G39" s="171">
        <v>8898408</v>
      </c>
      <c r="H39" s="168"/>
      <c r="I39" s="139">
        <v>4421057</v>
      </c>
    </row>
    <row r="40" spans="2:9" ht="0" hidden="1" customHeight="1"/>
    <row r="41" spans="2:9" ht="2.1" customHeight="1"/>
    <row r="42" spans="2:9" ht="0.75" customHeight="1"/>
    <row r="43" spans="2:9" ht="0" hidden="1" customHeight="1"/>
  </sheetData>
  <mergeCells count="62">
    <mergeCell ref="C39:E39"/>
    <mergeCell ref="G39:H39"/>
    <mergeCell ref="C37:E37"/>
    <mergeCell ref="G37:H37"/>
    <mergeCell ref="C38:E38"/>
    <mergeCell ref="G38:H38"/>
    <mergeCell ref="C35:E35"/>
    <mergeCell ref="G35:H35"/>
    <mergeCell ref="C36:E36"/>
    <mergeCell ref="G36:H36"/>
    <mergeCell ref="C33:E33"/>
    <mergeCell ref="G33:H33"/>
    <mergeCell ref="C34:E34"/>
    <mergeCell ref="G34:H34"/>
    <mergeCell ref="C31:E31"/>
    <mergeCell ref="G31:H31"/>
    <mergeCell ref="C32:E32"/>
    <mergeCell ref="G32:H32"/>
    <mergeCell ref="C27:E27"/>
    <mergeCell ref="G27:H27"/>
    <mergeCell ref="C30:E30"/>
    <mergeCell ref="G30:H30"/>
    <mergeCell ref="C25:E25"/>
    <mergeCell ref="G25:H25"/>
    <mergeCell ref="C26:E26"/>
    <mergeCell ref="G26:H26"/>
    <mergeCell ref="C23:E23"/>
    <mergeCell ref="G23:H23"/>
    <mergeCell ref="C24:E24"/>
    <mergeCell ref="G24:H24"/>
    <mergeCell ref="C21:E21"/>
    <mergeCell ref="G21:H21"/>
    <mergeCell ref="C22:E22"/>
    <mergeCell ref="G22:H22"/>
    <mergeCell ref="C19:E19"/>
    <mergeCell ref="G19:H19"/>
    <mergeCell ref="C20:E20"/>
    <mergeCell ref="G20:H20"/>
    <mergeCell ref="C15:E15"/>
    <mergeCell ref="G15:H15"/>
    <mergeCell ref="C18:E18"/>
    <mergeCell ref="G18:H18"/>
    <mergeCell ref="C13:E13"/>
    <mergeCell ref="G13:H13"/>
    <mergeCell ref="C14:E14"/>
    <mergeCell ref="G14:H14"/>
    <mergeCell ref="C11:E11"/>
    <mergeCell ref="G11:H11"/>
    <mergeCell ref="C12:E12"/>
    <mergeCell ref="G12:H12"/>
    <mergeCell ref="C9:E9"/>
    <mergeCell ref="G9:H9"/>
    <mergeCell ref="C10:E10"/>
    <mergeCell ref="G10:H10"/>
    <mergeCell ref="C7:E7"/>
    <mergeCell ref="G7:H7"/>
    <mergeCell ref="C8:E8"/>
    <mergeCell ref="G8:H8"/>
    <mergeCell ref="D4:H4"/>
    <mergeCell ref="E5:H5"/>
    <mergeCell ref="C6:E6"/>
    <mergeCell ref="G6:H6"/>
  </mergeCells>
  <pageMargins left="0.2" right="0.2" top="0.2" bottom="0.2" header="0.2" footer="0.2"/>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40"/>
  <sheetViews>
    <sheetView showGridLines="0" topLeftCell="A6" workbookViewId="0">
      <selection activeCell="I33" sqref="I33:K33"/>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4" customWidth="1"/>
    <col min="10" max="10" width="10.7109375" customWidth="1"/>
    <col min="11" max="11" width="2.140625" customWidth="1"/>
    <col min="12" max="13" width="16.7109375" customWidth="1"/>
  </cols>
  <sheetData>
    <row r="1" spans="2:13" ht="4.9000000000000004" customHeight="1"/>
    <row r="2" spans="2:13" ht="18" customHeight="1">
      <c r="D2" s="150" t="s">
        <v>62</v>
      </c>
      <c r="E2" s="160"/>
      <c r="F2" s="160"/>
      <c r="G2" s="160"/>
      <c r="H2" s="160"/>
      <c r="I2" s="160"/>
      <c r="J2" s="160"/>
    </row>
    <row r="3" spans="2:13" ht="18" customHeight="1">
      <c r="E3" s="162" t="s">
        <v>130</v>
      </c>
      <c r="F3" s="160"/>
      <c r="G3" s="160"/>
      <c r="H3" s="160"/>
      <c r="I3" s="160"/>
    </row>
    <row r="4" spans="2:13" ht="27">
      <c r="B4" s="1" t="s">
        <v>64</v>
      </c>
      <c r="C4" s="163" t="s">
        <v>9</v>
      </c>
      <c r="D4" s="164"/>
      <c r="E4" s="165"/>
      <c r="F4" s="135" t="s">
        <v>11</v>
      </c>
      <c r="G4" s="163" t="s">
        <v>15</v>
      </c>
      <c r="H4" s="165"/>
      <c r="I4" s="163" t="s">
        <v>17</v>
      </c>
      <c r="J4" s="164"/>
      <c r="K4" s="165"/>
      <c r="L4" s="135" t="s">
        <v>24</v>
      </c>
      <c r="M4" s="135" t="s">
        <v>30</v>
      </c>
    </row>
    <row r="5" spans="2:13">
      <c r="B5" s="2" t="s">
        <v>65</v>
      </c>
      <c r="C5" s="159" t="s">
        <v>87</v>
      </c>
      <c r="D5" s="160"/>
      <c r="E5" s="161"/>
      <c r="F5" s="134" t="s">
        <v>131</v>
      </c>
      <c r="G5" s="159" t="s">
        <v>81</v>
      </c>
      <c r="H5" s="161"/>
      <c r="I5" s="159" t="s">
        <v>131</v>
      </c>
      <c r="J5" s="160"/>
      <c r="K5" s="161"/>
      <c r="L5" s="134" t="s">
        <v>132</v>
      </c>
      <c r="M5" s="134" t="s">
        <v>71</v>
      </c>
    </row>
    <row r="6" spans="2:13">
      <c r="B6" s="2" t="s">
        <v>70</v>
      </c>
      <c r="C6" s="159" t="s">
        <v>71</v>
      </c>
      <c r="D6" s="160"/>
      <c r="E6" s="161"/>
      <c r="F6" s="134" t="s">
        <v>71</v>
      </c>
      <c r="G6" s="159" t="s">
        <v>71</v>
      </c>
      <c r="H6" s="161"/>
      <c r="I6" s="159" t="s">
        <v>71</v>
      </c>
      <c r="J6" s="160"/>
      <c r="K6" s="161"/>
      <c r="L6" s="134" t="s">
        <v>71</v>
      </c>
      <c r="M6" s="134" t="s">
        <v>71</v>
      </c>
    </row>
    <row r="7" spans="2:13">
      <c r="B7" s="2" t="s">
        <v>72</v>
      </c>
      <c r="C7" s="159" t="s">
        <v>82</v>
      </c>
      <c r="D7" s="160"/>
      <c r="E7" s="161"/>
      <c r="F7" s="134" t="s">
        <v>133</v>
      </c>
      <c r="G7" s="159" t="s">
        <v>134</v>
      </c>
      <c r="H7" s="161"/>
      <c r="I7" s="159" t="s">
        <v>135</v>
      </c>
      <c r="J7" s="160"/>
      <c r="K7" s="161"/>
      <c r="L7" s="134" t="s">
        <v>136</v>
      </c>
      <c r="M7" s="134" t="s">
        <v>137</v>
      </c>
    </row>
    <row r="8" spans="2:13">
      <c r="B8" s="2" t="s">
        <v>76</v>
      </c>
      <c r="C8" s="159" t="s">
        <v>77</v>
      </c>
      <c r="D8" s="160"/>
      <c r="E8" s="161"/>
      <c r="F8" s="134" t="s">
        <v>132</v>
      </c>
      <c r="G8" s="159" t="s">
        <v>132</v>
      </c>
      <c r="H8" s="161"/>
      <c r="I8" s="159" t="s">
        <v>87</v>
      </c>
      <c r="J8" s="160"/>
      <c r="K8" s="161"/>
      <c r="L8" s="134" t="s">
        <v>81</v>
      </c>
      <c r="M8" s="134" t="s">
        <v>77</v>
      </c>
    </row>
    <row r="9" spans="2:13">
      <c r="B9" s="2" t="s">
        <v>79</v>
      </c>
      <c r="C9" s="159" t="s">
        <v>71</v>
      </c>
      <c r="D9" s="160"/>
      <c r="E9" s="161"/>
      <c r="F9" s="134" t="s">
        <v>71</v>
      </c>
      <c r="G9" s="159" t="s">
        <v>71</v>
      </c>
      <c r="H9" s="161"/>
      <c r="I9" s="159" t="s">
        <v>71</v>
      </c>
      <c r="J9" s="160"/>
      <c r="K9" s="161"/>
      <c r="L9" s="134" t="s">
        <v>71</v>
      </c>
      <c r="M9" s="134" t="s">
        <v>71</v>
      </c>
    </row>
    <row r="10" spans="2:13" ht="27">
      <c r="B10" s="2" t="s">
        <v>80</v>
      </c>
      <c r="C10" s="159" t="s">
        <v>138</v>
      </c>
      <c r="D10" s="160"/>
      <c r="E10" s="161"/>
      <c r="F10" s="134" t="s">
        <v>78</v>
      </c>
      <c r="G10" s="159" t="s">
        <v>82</v>
      </c>
      <c r="H10" s="161"/>
      <c r="I10" s="159" t="s">
        <v>132</v>
      </c>
      <c r="J10" s="160"/>
      <c r="K10" s="161"/>
      <c r="L10" s="134" t="s">
        <v>78</v>
      </c>
      <c r="M10" s="134" t="s">
        <v>132</v>
      </c>
    </row>
    <row r="11" spans="2:13">
      <c r="B11" s="2" t="s">
        <v>84</v>
      </c>
      <c r="C11" s="159" t="s">
        <v>67</v>
      </c>
      <c r="D11" s="160"/>
      <c r="E11" s="161"/>
      <c r="F11" s="134" t="s">
        <v>71</v>
      </c>
      <c r="G11" s="159" t="s">
        <v>139</v>
      </c>
      <c r="H11" s="161"/>
      <c r="I11" s="159" t="s">
        <v>71</v>
      </c>
      <c r="J11" s="160"/>
      <c r="K11" s="161"/>
      <c r="L11" s="134" t="s">
        <v>67</v>
      </c>
      <c r="M11" s="134" t="s">
        <v>71</v>
      </c>
    </row>
    <row r="12" spans="2:13">
      <c r="B12" s="2" t="s">
        <v>86</v>
      </c>
      <c r="C12" s="159" t="s">
        <v>87</v>
      </c>
      <c r="D12" s="160"/>
      <c r="E12" s="161"/>
      <c r="F12" s="134" t="s">
        <v>87</v>
      </c>
      <c r="G12" s="159" t="s">
        <v>78</v>
      </c>
      <c r="H12" s="161"/>
      <c r="I12" s="159" t="s">
        <v>87</v>
      </c>
      <c r="J12" s="160"/>
      <c r="K12" s="161"/>
      <c r="L12" s="134" t="s">
        <v>81</v>
      </c>
      <c r="M12" s="134" t="s">
        <v>131</v>
      </c>
    </row>
    <row r="13" spans="2:13">
      <c r="B13" s="3" t="s">
        <v>32</v>
      </c>
      <c r="C13" s="166">
        <v>28</v>
      </c>
      <c r="D13" s="167"/>
      <c r="E13" s="168"/>
      <c r="F13" s="136">
        <v>25</v>
      </c>
      <c r="G13" s="166">
        <v>86</v>
      </c>
      <c r="H13" s="168"/>
      <c r="I13" s="166">
        <v>28</v>
      </c>
      <c r="J13" s="167"/>
      <c r="K13" s="168"/>
      <c r="L13" s="136">
        <v>47</v>
      </c>
      <c r="M13" s="136">
        <v>16</v>
      </c>
    </row>
    <row r="14" spans="2:13" ht="0" hidden="1" customHeight="1"/>
    <row r="15" spans="2:13" ht="5.0999999999999996" customHeight="1"/>
    <row r="16" spans="2:13" ht="27">
      <c r="B16" s="1" t="s">
        <v>88</v>
      </c>
      <c r="C16" s="169" t="s">
        <v>9</v>
      </c>
      <c r="D16" s="164"/>
      <c r="E16" s="165"/>
      <c r="F16" s="137" t="s">
        <v>11</v>
      </c>
      <c r="G16" s="169" t="s">
        <v>15</v>
      </c>
      <c r="H16" s="165"/>
      <c r="I16" s="169" t="s">
        <v>17</v>
      </c>
      <c r="J16" s="164"/>
      <c r="K16" s="165"/>
      <c r="L16" s="137" t="s">
        <v>24</v>
      </c>
      <c r="M16" s="137" t="s">
        <v>30</v>
      </c>
    </row>
    <row r="17" spans="2:13">
      <c r="B17" s="2" t="s">
        <v>65</v>
      </c>
      <c r="C17" s="170" t="s">
        <v>140</v>
      </c>
      <c r="D17" s="160"/>
      <c r="E17" s="161"/>
      <c r="F17" s="138" t="s">
        <v>141</v>
      </c>
      <c r="G17" s="170" t="s">
        <v>142</v>
      </c>
      <c r="H17" s="161"/>
      <c r="I17" s="170" t="s">
        <v>90</v>
      </c>
      <c r="J17" s="160"/>
      <c r="K17" s="161"/>
      <c r="L17" s="138" t="s">
        <v>143</v>
      </c>
      <c r="M17" s="138" t="s">
        <v>71</v>
      </c>
    </row>
    <row r="18" spans="2:13">
      <c r="B18" s="2" t="s">
        <v>70</v>
      </c>
      <c r="C18" s="170" t="s">
        <v>71</v>
      </c>
      <c r="D18" s="160"/>
      <c r="E18" s="161"/>
      <c r="F18" s="138" t="s">
        <v>71</v>
      </c>
      <c r="G18" s="170" t="s">
        <v>71</v>
      </c>
      <c r="H18" s="161"/>
      <c r="I18" s="170" t="s">
        <v>71</v>
      </c>
      <c r="J18" s="160"/>
      <c r="K18" s="161"/>
      <c r="L18" s="138" t="s">
        <v>71</v>
      </c>
      <c r="M18" s="138" t="s">
        <v>71</v>
      </c>
    </row>
    <row r="19" spans="2:13">
      <c r="B19" s="2" t="s">
        <v>72</v>
      </c>
      <c r="C19" s="170" t="s">
        <v>144</v>
      </c>
      <c r="D19" s="160"/>
      <c r="E19" s="161"/>
      <c r="F19" s="138" t="s">
        <v>145</v>
      </c>
      <c r="G19" s="170" t="s">
        <v>146</v>
      </c>
      <c r="H19" s="161"/>
      <c r="I19" s="170" t="s">
        <v>147</v>
      </c>
      <c r="J19" s="160"/>
      <c r="K19" s="161"/>
      <c r="L19" s="138" t="s">
        <v>148</v>
      </c>
      <c r="M19" s="138" t="s">
        <v>149</v>
      </c>
    </row>
    <row r="20" spans="2:13">
      <c r="B20" s="2" t="s">
        <v>76</v>
      </c>
      <c r="C20" s="170" t="s">
        <v>150</v>
      </c>
      <c r="D20" s="160"/>
      <c r="E20" s="161"/>
      <c r="F20" s="138" t="s">
        <v>151</v>
      </c>
      <c r="G20" s="170" t="s">
        <v>152</v>
      </c>
      <c r="H20" s="161"/>
      <c r="I20" s="170" t="s">
        <v>153</v>
      </c>
      <c r="J20" s="160"/>
      <c r="K20" s="161"/>
      <c r="L20" s="138" t="s">
        <v>154</v>
      </c>
      <c r="M20" s="138" t="s">
        <v>155</v>
      </c>
    </row>
    <row r="21" spans="2:13">
      <c r="B21" s="2" t="s">
        <v>79</v>
      </c>
      <c r="C21" s="170" t="s">
        <v>71</v>
      </c>
      <c r="D21" s="160"/>
      <c r="E21" s="161"/>
      <c r="F21" s="138" t="s">
        <v>71</v>
      </c>
      <c r="G21" s="170" t="s">
        <v>71</v>
      </c>
      <c r="H21" s="161"/>
      <c r="I21" s="170" t="s">
        <v>71</v>
      </c>
      <c r="J21" s="160"/>
      <c r="K21" s="161"/>
      <c r="L21" s="138" t="s">
        <v>71</v>
      </c>
      <c r="M21" s="138" t="s">
        <v>71</v>
      </c>
    </row>
    <row r="22" spans="2:13" ht="27">
      <c r="B22" s="2" t="s">
        <v>80</v>
      </c>
      <c r="C22" s="170" t="s">
        <v>156</v>
      </c>
      <c r="D22" s="160"/>
      <c r="E22" s="161"/>
      <c r="F22" s="138" t="s">
        <v>157</v>
      </c>
      <c r="G22" s="170" t="s">
        <v>158</v>
      </c>
      <c r="H22" s="161"/>
      <c r="I22" s="170" t="s">
        <v>159</v>
      </c>
      <c r="J22" s="160"/>
      <c r="K22" s="161"/>
      <c r="L22" s="138" t="s">
        <v>160</v>
      </c>
      <c r="M22" s="138" t="s">
        <v>161</v>
      </c>
    </row>
    <row r="23" spans="2:13">
      <c r="B23" s="2" t="s">
        <v>84</v>
      </c>
      <c r="C23" s="170" t="s">
        <v>90</v>
      </c>
      <c r="D23" s="160"/>
      <c r="E23" s="161"/>
      <c r="F23" s="138" t="s">
        <v>71</v>
      </c>
      <c r="G23" s="170" t="s">
        <v>162</v>
      </c>
      <c r="H23" s="161"/>
      <c r="I23" s="170" t="s">
        <v>71</v>
      </c>
      <c r="J23" s="160"/>
      <c r="K23" s="161"/>
      <c r="L23" s="138" t="s">
        <v>90</v>
      </c>
      <c r="M23" s="138" t="s">
        <v>71</v>
      </c>
    </row>
    <row r="24" spans="2:13">
      <c r="B24" s="2" t="s">
        <v>86</v>
      </c>
      <c r="C24" s="170" t="s">
        <v>163</v>
      </c>
      <c r="D24" s="160"/>
      <c r="E24" s="161"/>
      <c r="F24" s="138" t="s">
        <v>164</v>
      </c>
      <c r="G24" s="170" t="s">
        <v>165</v>
      </c>
      <c r="H24" s="161"/>
      <c r="I24" s="170" t="s">
        <v>166</v>
      </c>
      <c r="J24" s="160"/>
      <c r="K24" s="161"/>
      <c r="L24" s="138" t="s">
        <v>167</v>
      </c>
      <c r="M24" s="138" t="s">
        <v>168</v>
      </c>
    </row>
    <row r="25" spans="2:13">
      <c r="B25" s="3" t="s">
        <v>32</v>
      </c>
      <c r="C25" s="171">
        <v>8379224</v>
      </c>
      <c r="D25" s="167"/>
      <c r="E25" s="168"/>
      <c r="F25" s="139">
        <v>4094545</v>
      </c>
      <c r="G25" s="171">
        <v>19904783</v>
      </c>
      <c r="H25" s="168"/>
      <c r="I25" s="171">
        <v>4995793</v>
      </c>
      <c r="J25" s="167"/>
      <c r="K25" s="168"/>
      <c r="L25" s="139">
        <v>9836274</v>
      </c>
      <c r="M25" s="139">
        <v>1674033</v>
      </c>
    </row>
    <row r="26" spans="2:13" ht="0" hidden="1" customHeight="1"/>
    <row r="27" spans="2:13" ht="5.0999999999999996" customHeight="1"/>
    <row r="28" spans="2:13" ht="27">
      <c r="B28" s="1" t="s">
        <v>110</v>
      </c>
      <c r="C28" s="169" t="s">
        <v>9</v>
      </c>
      <c r="D28" s="164"/>
      <c r="E28" s="165"/>
      <c r="F28" s="137" t="s">
        <v>11</v>
      </c>
      <c r="G28" s="169" t="s">
        <v>15</v>
      </c>
      <c r="H28" s="165"/>
      <c r="I28" s="169" t="s">
        <v>17</v>
      </c>
      <c r="J28" s="164"/>
      <c r="K28" s="165"/>
      <c r="L28" s="137" t="s">
        <v>24</v>
      </c>
      <c r="M28" s="137" t="s">
        <v>30</v>
      </c>
    </row>
    <row r="29" spans="2:13">
      <c r="B29" s="2" t="s">
        <v>65</v>
      </c>
      <c r="C29" s="170" t="s">
        <v>169</v>
      </c>
      <c r="D29" s="160"/>
      <c r="E29" s="161"/>
      <c r="F29" s="138" t="s">
        <v>170</v>
      </c>
      <c r="G29" s="172">
        <v>-478261.25</v>
      </c>
      <c r="H29" s="173"/>
      <c r="I29" s="170" t="s">
        <v>90</v>
      </c>
      <c r="J29" s="160"/>
      <c r="K29" s="161"/>
      <c r="L29" s="138" t="s">
        <v>171</v>
      </c>
      <c r="M29" s="138" t="s">
        <v>71</v>
      </c>
    </row>
    <row r="30" spans="2:13">
      <c r="B30" s="2" t="s">
        <v>70</v>
      </c>
      <c r="C30" s="170" t="s">
        <v>71</v>
      </c>
      <c r="D30" s="160"/>
      <c r="E30" s="161"/>
      <c r="F30" s="138" t="s">
        <v>71</v>
      </c>
      <c r="G30" s="170" t="s">
        <v>71</v>
      </c>
      <c r="H30" s="161"/>
      <c r="I30" s="170" t="s">
        <v>71</v>
      </c>
      <c r="J30" s="160"/>
      <c r="K30" s="161"/>
      <c r="L30" s="138" t="s">
        <v>71</v>
      </c>
      <c r="M30" s="138" t="s">
        <v>71</v>
      </c>
    </row>
    <row r="31" spans="2:13">
      <c r="B31" s="2" t="s">
        <v>72</v>
      </c>
      <c r="C31" s="170" t="s">
        <v>172</v>
      </c>
      <c r="D31" s="160"/>
      <c r="E31" s="161"/>
      <c r="F31" s="138" t="s">
        <v>173</v>
      </c>
      <c r="G31" s="174">
        <v>1810489.5</v>
      </c>
      <c r="H31" s="175"/>
      <c r="I31" s="170" t="s">
        <v>174</v>
      </c>
      <c r="J31" s="160"/>
      <c r="K31" s="161"/>
      <c r="L31" s="138" t="s">
        <v>175</v>
      </c>
      <c r="M31" s="138" t="s">
        <v>176</v>
      </c>
    </row>
    <row r="32" spans="2:13">
      <c r="B32" s="2" t="s">
        <v>76</v>
      </c>
      <c r="C32" s="170" t="s">
        <v>177</v>
      </c>
      <c r="D32" s="160"/>
      <c r="E32" s="161"/>
      <c r="F32" s="138" t="s">
        <v>178</v>
      </c>
      <c r="G32" s="170" t="s">
        <v>179</v>
      </c>
      <c r="H32" s="161"/>
      <c r="I32" s="170" t="s">
        <v>180</v>
      </c>
      <c r="J32" s="160"/>
      <c r="K32" s="161"/>
      <c r="L32" s="138" t="s">
        <v>181</v>
      </c>
      <c r="M32" s="138" t="s">
        <v>182</v>
      </c>
    </row>
    <row r="33" spans="2:13">
      <c r="B33" s="2" t="s">
        <v>79</v>
      </c>
      <c r="C33" s="170" t="s">
        <v>71</v>
      </c>
      <c r="D33" s="160"/>
      <c r="E33" s="161"/>
      <c r="F33" s="138" t="s">
        <v>71</v>
      </c>
      <c r="G33" s="170" t="s">
        <v>71</v>
      </c>
      <c r="H33" s="161"/>
      <c r="I33" s="170" t="s">
        <v>71</v>
      </c>
      <c r="J33" s="160"/>
      <c r="K33" s="161"/>
      <c r="L33" s="138" t="s">
        <v>71</v>
      </c>
      <c r="M33" s="138" t="s">
        <v>71</v>
      </c>
    </row>
    <row r="34" spans="2:13" ht="27">
      <c r="B34" s="2" t="s">
        <v>80</v>
      </c>
      <c r="C34" s="170" t="s">
        <v>183</v>
      </c>
      <c r="D34" s="160"/>
      <c r="E34" s="161"/>
      <c r="F34" s="138" t="s">
        <v>184</v>
      </c>
      <c r="G34" s="174">
        <v>607537.27</v>
      </c>
      <c r="H34" s="175"/>
      <c r="I34" s="174">
        <v>275456.77</v>
      </c>
      <c r="J34" s="176"/>
      <c r="K34" s="175"/>
      <c r="L34" s="138" t="s">
        <v>185</v>
      </c>
      <c r="M34" s="138" t="s">
        <v>186</v>
      </c>
    </row>
    <row r="35" spans="2:13">
      <c r="B35" s="2" t="s">
        <v>84</v>
      </c>
      <c r="C35" s="170" t="s">
        <v>90</v>
      </c>
      <c r="D35" s="160"/>
      <c r="E35" s="161"/>
      <c r="F35" s="138" t="s">
        <v>71</v>
      </c>
      <c r="G35" s="170" t="s">
        <v>162</v>
      </c>
      <c r="H35" s="161"/>
      <c r="I35" s="170" t="s">
        <v>71</v>
      </c>
      <c r="J35" s="160"/>
      <c r="K35" s="161"/>
      <c r="L35" s="138" t="s">
        <v>90</v>
      </c>
      <c r="M35" s="138" t="s">
        <v>71</v>
      </c>
    </row>
    <row r="36" spans="2:13">
      <c r="B36" s="2" t="s">
        <v>86</v>
      </c>
      <c r="C36" s="170" t="s">
        <v>187</v>
      </c>
      <c r="D36" s="160"/>
      <c r="E36" s="161"/>
      <c r="F36" s="138" t="s">
        <v>188</v>
      </c>
      <c r="G36" s="170" t="s">
        <v>189</v>
      </c>
      <c r="H36" s="161"/>
      <c r="I36" s="174">
        <v>126736.5</v>
      </c>
      <c r="J36" s="176"/>
      <c r="K36" s="175"/>
      <c r="L36" s="138" t="s">
        <v>190</v>
      </c>
      <c r="M36" s="138" t="s">
        <v>191</v>
      </c>
    </row>
    <row r="37" spans="2:13">
      <c r="B37" s="3" t="s">
        <v>32</v>
      </c>
      <c r="C37" s="171">
        <v>1548216</v>
      </c>
      <c r="D37" s="167"/>
      <c r="E37" s="168"/>
      <c r="F37" s="139">
        <v>825731</v>
      </c>
      <c r="G37" s="171">
        <v>3694090.52</v>
      </c>
      <c r="H37" s="168"/>
      <c r="I37" s="171">
        <v>765587.27</v>
      </c>
      <c r="J37" s="167"/>
      <c r="K37" s="168"/>
      <c r="L37" s="125">
        <v>2045170</v>
      </c>
      <c r="M37" s="139">
        <v>570320</v>
      </c>
    </row>
    <row r="38" spans="2:13" ht="0" hidden="1" customHeight="1"/>
    <row r="39" spans="2:13" ht="5.0999999999999996" customHeight="1"/>
    <row r="40" spans="2:13" ht="0.75" customHeight="1"/>
  </sheetData>
  <mergeCells count="92">
    <mergeCell ref="C37:E37"/>
    <mergeCell ref="G37:H37"/>
    <mergeCell ref="I37:K37"/>
    <mergeCell ref="C35:E35"/>
    <mergeCell ref="G35:H35"/>
    <mergeCell ref="I35:K35"/>
    <mergeCell ref="C36:E36"/>
    <mergeCell ref="G36:H36"/>
    <mergeCell ref="I36:K36"/>
    <mergeCell ref="C33:E33"/>
    <mergeCell ref="G33:H33"/>
    <mergeCell ref="I33:K33"/>
    <mergeCell ref="C34:E34"/>
    <mergeCell ref="G34:H34"/>
    <mergeCell ref="I34:K34"/>
    <mergeCell ref="C31:E31"/>
    <mergeCell ref="G31:H31"/>
    <mergeCell ref="I31:K31"/>
    <mergeCell ref="C32:E32"/>
    <mergeCell ref="G32:H32"/>
    <mergeCell ref="I32:K32"/>
    <mergeCell ref="C29:E29"/>
    <mergeCell ref="G29:H29"/>
    <mergeCell ref="I29:K29"/>
    <mergeCell ref="C30:E30"/>
    <mergeCell ref="G30:H30"/>
    <mergeCell ref="I30:K30"/>
    <mergeCell ref="C25:E25"/>
    <mergeCell ref="G25:H25"/>
    <mergeCell ref="I25:K25"/>
    <mergeCell ref="C28:E28"/>
    <mergeCell ref="G28:H28"/>
    <mergeCell ref="I28:K28"/>
    <mergeCell ref="C23:E23"/>
    <mergeCell ref="G23:H23"/>
    <mergeCell ref="I23:K23"/>
    <mergeCell ref="C24:E24"/>
    <mergeCell ref="G24:H24"/>
    <mergeCell ref="I24:K24"/>
    <mergeCell ref="C21:E21"/>
    <mergeCell ref="G21:H21"/>
    <mergeCell ref="I21:K21"/>
    <mergeCell ref="C22:E22"/>
    <mergeCell ref="G22:H22"/>
    <mergeCell ref="I22:K22"/>
    <mergeCell ref="C19:E19"/>
    <mergeCell ref="G19:H19"/>
    <mergeCell ref="I19:K19"/>
    <mergeCell ref="C20:E20"/>
    <mergeCell ref="G20:H20"/>
    <mergeCell ref="I20:K20"/>
    <mergeCell ref="C17:E17"/>
    <mergeCell ref="G17:H17"/>
    <mergeCell ref="I17:K17"/>
    <mergeCell ref="C18:E18"/>
    <mergeCell ref="G18:H18"/>
    <mergeCell ref="I18:K18"/>
    <mergeCell ref="C13:E13"/>
    <mergeCell ref="G13:H13"/>
    <mergeCell ref="I13:K13"/>
    <mergeCell ref="C16:E16"/>
    <mergeCell ref="G16:H16"/>
    <mergeCell ref="I16:K16"/>
    <mergeCell ref="C11:E11"/>
    <mergeCell ref="G11:H11"/>
    <mergeCell ref="I11:K11"/>
    <mergeCell ref="C12:E12"/>
    <mergeCell ref="G12:H12"/>
    <mergeCell ref="I12:K12"/>
    <mergeCell ref="C9:E9"/>
    <mergeCell ref="G9:H9"/>
    <mergeCell ref="I9:K9"/>
    <mergeCell ref="C10:E10"/>
    <mergeCell ref="G10:H10"/>
    <mergeCell ref="I10:K10"/>
    <mergeCell ref="C7:E7"/>
    <mergeCell ref="G7:H7"/>
    <mergeCell ref="I7:K7"/>
    <mergeCell ref="C8:E8"/>
    <mergeCell ref="G8:H8"/>
    <mergeCell ref="I8:K8"/>
    <mergeCell ref="C5:E5"/>
    <mergeCell ref="G5:H5"/>
    <mergeCell ref="I5:K5"/>
    <mergeCell ref="C6:E6"/>
    <mergeCell ref="G6:H6"/>
    <mergeCell ref="I6:K6"/>
    <mergeCell ref="D2:J2"/>
    <mergeCell ref="E3:I3"/>
    <mergeCell ref="C4:E4"/>
    <mergeCell ref="G4:H4"/>
    <mergeCell ref="I4:K4"/>
  </mergeCells>
  <pageMargins left="0.2" right="0.2" top="0.2" bottom="0.2" header="0.2" footer="0.2"/>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39"/>
  <sheetViews>
    <sheetView showGridLines="0" workbookViewId="0">
      <selection activeCell="G40" sqref="G40"/>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20.5703125" customWidth="1"/>
    <col min="8" max="8" width="10.7109375" customWidth="1"/>
  </cols>
  <sheetData>
    <row r="1" spans="2:8" ht="4.9000000000000004" customHeight="1"/>
    <row r="2" spans="2:8" ht="18" customHeight="1">
      <c r="D2" s="150" t="s">
        <v>62</v>
      </c>
      <c r="E2" s="160"/>
      <c r="F2" s="160"/>
      <c r="G2" s="160"/>
      <c r="H2" s="160"/>
    </row>
    <row r="3" spans="2:8" ht="18" customHeight="1">
      <c r="E3" s="162" t="s">
        <v>192</v>
      </c>
      <c r="F3" s="160"/>
      <c r="G3" s="160"/>
    </row>
    <row r="4" spans="2:8">
      <c r="B4" s="1" t="s">
        <v>64</v>
      </c>
      <c r="C4" s="163" t="s">
        <v>22</v>
      </c>
      <c r="D4" s="164"/>
      <c r="E4" s="165"/>
      <c r="F4" s="135" t="s">
        <v>28</v>
      </c>
    </row>
    <row r="5" spans="2:8">
      <c r="B5" s="2" t="s">
        <v>65</v>
      </c>
      <c r="C5" s="159" t="s">
        <v>81</v>
      </c>
      <c r="D5" s="160"/>
      <c r="E5" s="161"/>
      <c r="F5" s="134" t="s">
        <v>138</v>
      </c>
    </row>
    <row r="6" spans="2:8">
      <c r="B6" s="2" t="s">
        <v>70</v>
      </c>
      <c r="C6" s="159" t="s">
        <v>67</v>
      </c>
      <c r="D6" s="160"/>
      <c r="E6" s="161"/>
      <c r="F6" s="134" t="s">
        <v>71</v>
      </c>
    </row>
    <row r="7" spans="2:8">
      <c r="B7" s="2" t="s">
        <v>72</v>
      </c>
      <c r="C7" s="159" t="s">
        <v>66</v>
      </c>
      <c r="D7" s="160"/>
      <c r="E7" s="161"/>
      <c r="F7" s="134" t="s">
        <v>134</v>
      </c>
    </row>
    <row r="8" spans="2:8">
      <c r="B8" s="2" t="s">
        <v>76</v>
      </c>
      <c r="C8" s="159" t="s">
        <v>132</v>
      </c>
      <c r="D8" s="160"/>
      <c r="E8" s="161"/>
      <c r="F8" s="134" t="s">
        <v>132</v>
      </c>
    </row>
    <row r="9" spans="2:8">
      <c r="B9" s="2" t="s">
        <v>79</v>
      </c>
      <c r="C9" s="159" t="s">
        <v>71</v>
      </c>
      <c r="D9" s="160"/>
      <c r="E9" s="161"/>
      <c r="F9" s="134" t="s">
        <v>71</v>
      </c>
    </row>
    <row r="10" spans="2:8" ht="27">
      <c r="B10" s="2" t="s">
        <v>80</v>
      </c>
      <c r="C10" s="159" t="s">
        <v>193</v>
      </c>
      <c r="D10" s="160"/>
      <c r="E10" s="161"/>
      <c r="F10" s="134" t="s">
        <v>138</v>
      </c>
    </row>
    <row r="11" spans="2:8">
      <c r="B11" s="2" t="s">
        <v>84</v>
      </c>
      <c r="C11" s="159" t="s">
        <v>71</v>
      </c>
      <c r="D11" s="160"/>
      <c r="E11" s="161"/>
      <c r="F11" s="134" t="s">
        <v>194</v>
      </c>
    </row>
    <row r="12" spans="2:8">
      <c r="B12" s="2" t="s">
        <v>86</v>
      </c>
      <c r="C12" s="159" t="s">
        <v>132</v>
      </c>
      <c r="D12" s="160"/>
      <c r="E12" s="161"/>
      <c r="F12" s="134" t="s">
        <v>78</v>
      </c>
    </row>
    <row r="13" spans="2:8">
      <c r="B13" s="3" t="s">
        <v>32</v>
      </c>
      <c r="C13" s="166">
        <v>40</v>
      </c>
      <c r="D13" s="167"/>
      <c r="E13" s="168"/>
      <c r="F13" s="136">
        <v>86</v>
      </c>
    </row>
    <row r="14" spans="2:8" ht="0" hidden="1" customHeight="1"/>
    <row r="15" spans="2:8" ht="5.0999999999999996" customHeight="1"/>
    <row r="16" spans="2:8">
      <c r="B16" s="1" t="s">
        <v>88</v>
      </c>
      <c r="C16" s="169" t="s">
        <v>22</v>
      </c>
      <c r="D16" s="164"/>
      <c r="E16" s="165"/>
      <c r="F16" s="137" t="s">
        <v>28</v>
      </c>
    </row>
    <row r="17" spans="2:6">
      <c r="B17" s="2" t="s">
        <v>65</v>
      </c>
      <c r="C17" s="170" t="s">
        <v>195</v>
      </c>
      <c r="D17" s="160"/>
      <c r="E17" s="161"/>
      <c r="F17" s="138" t="s">
        <v>196</v>
      </c>
    </row>
    <row r="18" spans="2:6">
      <c r="B18" s="2" t="s">
        <v>70</v>
      </c>
      <c r="C18" s="170" t="s">
        <v>90</v>
      </c>
      <c r="D18" s="160"/>
      <c r="E18" s="161"/>
      <c r="F18" s="138" t="s">
        <v>71</v>
      </c>
    </row>
    <row r="19" spans="2:6">
      <c r="B19" s="2" t="s">
        <v>72</v>
      </c>
      <c r="C19" s="170" t="s">
        <v>197</v>
      </c>
      <c r="D19" s="160"/>
      <c r="E19" s="161"/>
      <c r="F19" s="138" t="s">
        <v>198</v>
      </c>
    </row>
    <row r="20" spans="2:6">
      <c r="B20" s="2" t="s">
        <v>76</v>
      </c>
      <c r="C20" s="170" t="s">
        <v>199</v>
      </c>
      <c r="D20" s="160"/>
      <c r="E20" s="161"/>
      <c r="F20" s="138" t="s">
        <v>200</v>
      </c>
    </row>
    <row r="21" spans="2:6">
      <c r="B21" s="2" t="s">
        <v>79</v>
      </c>
      <c r="C21" s="170" t="s">
        <v>71</v>
      </c>
      <c r="D21" s="160"/>
      <c r="E21" s="161"/>
      <c r="F21" s="138" t="s">
        <v>71</v>
      </c>
    </row>
    <row r="22" spans="2:6" ht="27">
      <c r="B22" s="2" t="s">
        <v>80</v>
      </c>
      <c r="C22" s="170" t="s">
        <v>201</v>
      </c>
      <c r="D22" s="160"/>
      <c r="E22" s="161"/>
      <c r="F22" s="138" t="s">
        <v>202</v>
      </c>
    </row>
    <row r="23" spans="2:6">
      <c r="B23" s="2" t="s">
        <v>84</v>
      </c>
      <c r="C23" s="170" t="s">
        <v>71</v>
      </c>
      <c r="D23" s="160"/>
      <c r="E23" s="161"/>
      <c r="F23" s="138" t="s">
        <v>203</v>
      </c>
    </row>
    <row r="24" spans="2:6">
      <c r="B24" s="2" t="s">
        <v>86</v>
      </c>
      <c r="C24" s="170" t="s">
        <v>204</v>
      </c>
      <c r="D24" s="160"/>
      <c r="E24" s="161"/>
      <c r="F24" s="138" t="s">
        <v>205</v>
      </c>
    </row>
    <row r="25" spans="2:6">
      <c r="B25" s="3" t="s">
        <v>32</v>
      </c>
      <c r="C25" s="171">
        <v>8118671</v>
      </c>
      <c r="D25" s="167"/>
      <c r="E25" s="168"/>
      <c r="F25" s="139">
        <v>17359556</v>
      </c>
    </row>
    <row r="26" spans="2:6" ht="0" hidden="1" customHeight="1"/>
    <row r="27" spans="2:6" ht="5.0999999999999996" customHeight="1"/>
    <row r="28" spans="2:6">
      <c r="B28" s="1" t="s">
        <v>110</v>
      </c>
      <c r="C28" s="169" t="s">
        <v>22</v>
      </c>
      <c r="D28" s="164"/>
      <c r="E28" s="165"/>
      <c r="F28" s="137" t="s">
        <v>28</v>
      </c>
    </row>
    <row r="29" spans="2:6">
      <c r="B29" s="2" t="s">
        <v>65</v>
      </c>
      <c r="C29" s="170" t="s">
        <v>206</v>
      </c>
      <c r="D29" s="160"/>
      <c r="E29" s="161"/>
      <c r="F29" s="138" t="s">
        <v>207</v>
      </c>
    </row>
    <row r="30" spans="2:6">
      <c r="B30" s="2" t="s">
        <v>70</v>
      </c>
      <c r="C30" s="170" t="s">
        <v>90</v>
      </c>
      <c r="D30" s="160"/>
      <c r="E30" s="161"/>
      <c r="F30" s="138" t="s">
        <v>71</v>
      </c>
    </row>
    <row r="31" spans="2:6">
      <c r="B31" s="2" t="s">
        <v>72</v>
      </c>
      <c r="C31" s="170" t="s">
        <v>208</v>
      </c>
      <c r="D31" s="160"/>
      <c r="E31" s="161"/>
      <c r="F31" s="138" t="s">
        <v>209</v>
      </c>
    </row>
    <row r="32" spans="2:6">
      <c r="B32" s="2" t="s">
        <v>76</v>
      </c>
      <c r="C32" s="170" t="s">
        <v>210</v>
      </c>
      <c r="D32" s="160"/>
      <c r="E32" s="161"/>
      <c r="F32" s="138" t="s">
        <v>211</v>
      </c>
    </row>
    <row r="33" spans="2:6">
      <c r="B33" s="2" t="s">
        <v>79</v>
      </c>
      <c r="C33" s="170" t="s">
        <v>71</v>
      </c>
      <c r="D33" s="160"/>
      <c r="E33" s="161"/>
      <c r="F33" s="138" t="s">
        <v>71</v>
      </c>
    </row>
    <row r="34" spans="2:6" ht="27">
      <c r="B34" s="2" t="s">
        <v>80</v>
      </c>
      <c r="C34" s="170" t="s">
        <v>212</v>
      </c>
      <c r="D34" s="160"/>
      <c r="E34" s="161"/>
      <c r="F34" s="138" t="s">
        <v>213</v>
      </c>
    </row>
    <row r="35" spans="2:6">
      <c r="B35" s="2" t="s">
        <v>84</v>
      </c>
      <c r="C35" s="170" t="s">
        <v>71</v>
      </c>
      <c r="D35" s="160"/>
      <c r="E35" s="161"/>
      <c r="F35" s="138" t="s">
        <v>203</v>
      </c>
    </row>
    <row r="36" spans="2:6">
      <c r="B36" s="2" t="s">
        <v>86</v>
      </c>
      <c r="C36" s="170" t="s">
        <v>214</v>
      </c>
      <c r="D36" s="160"/>
      <c r="E36" s="161"/>
      <c r="F36" s="138" t="s">
        <v>215</v>
      </c>
    </row>
    <row r="37" spans="2:6">
      <c r="B37" s="3" t="s">
        <v>32</v>
      </c>
      <c r="C37" s="171">
        <v>2040101</v>
      </c>
      <c r="D37" s="167"/>
      <c r="E37" s="168"/>
      <c r="F37" s="139">
        <v>4526750</v>
      </c>
    </row>
    <row r="38" spans="2:6" ht="0" hidden="1" customHeight="1"/>
    <row r="39" spans="2:6" ht="3" customHeight="1"/>
  </sheetData>
  <mergeCells count="32">
    <mergeCell ref="C36:E36"/>
    <mergeCell ref="C37:E37"/>
    <mergeCell ref="C31:E31"/>
    <mergeCell ref="C32:E32"/>
    <mergeCell ref="C33:E33"/>
    <mergeCell ref="C34:E34"/>
    <mergeCell ref="C35:E35"/>
    <mergeCell ref="C24:E24"/>
    <mergeCell ref="C25:E25"/>
    <mergeCell ref="C28:E28"/>
    <mergeCell ref="C29:E29"/>
    <mergeCell ref="C30:E30"/>
    <mergeCell ref="C19:E19"/>
    <mergeCell ref="C20:E20"/>
    <mergeCell ref="C21:E21"/>
    <mergeCell ref="C22:E22"/>
    <mergeCell ref="C23:E23"/>
    <mergeCell ref="C12:E12"/>
    <mergeCell ref="C13:E13"/>
    <mergeCell ref="C16:E16"/>
    <mergeCell ref="C17:E17"/>
    <mergeCell ref="C18:E18"/>
    <mergeCell ref="C7:E7"/>
    <mergeCell ref="C8:E8"/>
    <mergeCell ref="C9:E9"/>
    <mergeCell ref="C10:E10"/>
    <mergeCell ref="C11:E11"/>
    <mergeCell ref="D2:H2"/>
    <mergeCell ref="E3:G3"/>
    <mergeCell ref="C4:E4"/>
    <mergeCell ref="C5:E5"/>
    <mergeCell ref="C6:E6"/>
  </mergeCells>
  <pageMargins left="0.2" right="0.2" top="0.2" bottom="0.2" header="0.2" footer="0.2"/>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6"/>
  <sheetViews>
    <sheetView showGridLines="0" workbookViewId="0"/>
  </sheetViews>
  <sheetFormatPr defaultRowHeight="15"/>
  <cols>
    <col min="1" max="1" width="32.85546875" customWidth="1"/>
    <col min="2" max="2" width="15.140625" customWidth="1"/>
    <col min="3" max="3" width="20.5703125" customWidth="1"/>
    <col min="4" max="4" width="10.7109375" customWidth="1"/>
    <col min="5" max="5" width="9.85546875" customWidth="1"/>
    <col min="6" max="6" width="11" customWidth="1"/>
    <col min="7" max="7" width="9.5703125" customWidth="1"/>
  </cols>
  <sheetData>
    <row r="1" spans="1:7" ht="2.1" customHeight="1"/>
    <row r="2" spans="1:7" ht="3" customHeight="1"/>
    <row r="3" spans="1:7" ht="4.1500000000000004" customHeight="1"/>
    <row r="4" spans="1:7" ht="18" customHeight="1">
      <c r="B4" s="150" t="s">
        <v>216</v>
      </c>
      <c r="C4" s="160"/>
      <c r="D4" s="160"/>
    </row>
    <row r="5" spans="1:7" ht="5.0999999999999996" customHeight="1"/>
    <row r="6" spans="1:7">
      <c r="A6" s="181" t="s">
        <v>63</v>
      </c>
      <c r="B6" s="164"/>
      <c r="C6" s="140" t="s">
        <v>64</v>
      </c>
      <c r="D6" s="182" t="s">
        <v>217</v>
      </c>
      <c r="E6" s="164"/>
      <c r="F6" s="183" t="s">
        <v>110</v>
      </c>
      <c r="G6" s="165"/>
    </row>
    <row r="7" spans="1:7">
      <c r="A7" s="177" t="s">
        <v>7</v>
      </c>
      <c r="B7" s="178"/>
      <c r="C7" s="4">
        <v>1101</v>
      </c>
      <c r="D7" s="179">
        <v>131262198</v>
      </c>
      <c r="E7" s="167"/>
      <c r="F7" s="180">
        <v>12477645</v>
      </c>
      <c r="G7" s="168"/>
    </row>
    <row r="8" spans="1:7">
      <c r="A8" s="177" t="s">
        <v>13</v>
      </c>
      <c r="B8" s="178"/>
      <c r="C8" s="4">
        <v>1374</v>
      </c>
      <c r="D8" s="179">
        <v>121775006</v>
      </c>
      <c r="E8" s="167"/>
      <c r="F8" s="180">
        <v>10942685</v>
      </c>
      <c r="G8" s="168"/>
    </row>
    <row r="9" spans="1:7">
      <c r="A9" s="177" t="s">
        <v>26</v>
      </c>
      <c r="B9" s="178"/>
      <c r="C9" s="4">
        <v>1649</v>
      </c>
      <c r="D9" s="179">
        <v>191869482</v>
      </c>
      <c r="E9" s="167"/>
      <c r="F9" s="180">
        <v>19194008</v>
      </c>
      <c r="G9" s="168"/>
    </row>
    <row r="10" spans="1:7">
      <c r="A10" s="177" t="s">
        <v>38</v>
      </c>
      <c r="B10" s="178"/>
      <c r="C10" s="4">
        <v>1767</v>
      </c>
      <c r="D10" s="179">
        <v>286857277</v>
      </c>
      <c r="E10" s="167"/>
      <c r="F10" s="180">
        <v>27326627</v>
      </c>
      <c r="G10" s="168"/>
    </row>
    <row r="11" spans="1:7" ht="17.100000000000001" customHeight="1"/>
    <row r="12" spans="1:7">
      <c r="A12" s="181" t="s">
        <v>130</v>
      </c>
      <c r="B12" s="164"/>
      <c r="C12" s="140" t="s">
        <v>64</v>
      </c>
      <c r="D12" s="182" t="s">
        <v>217</v>
      </c>
      <c r="E12" s="164"/>
      <c r="F12" s="183" t="s">
        <v>110</v>
      </c>
      <c r="G12" s="165"/>
    </row>
    <row r="13" spans="1:7">
      <c r="A13" s="177" t="s">
        <v>9</v>
      </c>
      <c r="B13" s="186"/>
      <c r="C13" s="4">
        <v>940</v>
      </c>
      <c r="D13" s="179">
        <v>133902706</v>
      </c>
      <c r="E13" s="167"/>
      <c r="F13" s="180">
        <v>12898169</v>
      </c>
      <c r="G13" s="168"/>
    </row>
    <row r="14" spans="1:7">
      <c r="A14" s="184" t="s">
        <v>11</v>
      </c>
      <c r="B14" s="185"/>
      <c r="C14" s="4">
        <v>830</v>
      </c>
      <c r="D14" s="179">
        <v>70805534</v>
      </c>
      <c r="E14" s="167"/>
      <c r="F14" s="180">
        <v>7351726</v>
      </c>
      <c r="G14" s="168"/>
    </row>
    <row r="15" spans="1:7">
      <c r="A15" s="184" t="s">
        <v>17</v>
      </c>
      <c r="B15" s="185"/>
      <c r="C15" s="4">
        <v>735</v>
      </c>
      <c r="D15" s="179">
        <v>76650353.489999995</v>
      </c>
      <c r="E15" s="167"/>
      <c r="F15" s="180">
        <v>6919816.2599999998</v>
      </c>
      <c r="G15" s="168"/>
    </row>
    <row r="16" spans="1:7">
      <c r="A16" s="184" t="s">
        <v>15</v>
      </c>
      <c r="B16" s="185"/>
      <c r="C16" s="4">
        <v>977</v>
      </c>
      <c r="D16" s="179">
        <v>170983194.63999999</v>
      </c>
      <c r="E16" s="167"/>
      <c r="F16" s="180">
        <v>17346283.07</v>
      </c>
      <c r="G16" s="168"/>
    </row>
    <row r="17" spans="1:7">
      <c r="A17" s="184" t="s">
        <v>30</v>
      </c>
      <c r="B17" s="185"/>
      <c r="C17" s="4">
        <v>633</v>
      </c>
      <c r="D17" s="179">
        <v>38199102</v>
      </c>
      <c r="E17" s="167"/>
      <c r="F17" s="180">
        <v>3939162</v>
      </c>
      <c r="G17" s="168"/>
    </row>
    <row r="18" spans="1:7">
      <c r="A18" s="184" t="s">
        <v>24</v>
      </c>
      <c r="B18" s="185"/>
      <c r="C18" s="4">
        <v>1295</v>
      </c>
      <c r="D18" s="179">
        <v>120879161</v>
      </c>
      <c r="E18" s="167"/>
      <c r="F18" s="180">
        <v>11418620</v>
      </c>
      <c r="G18" s="168"/>
    </row>
    <row r="19" spans="1:7" ht="16.5" customHeight="1"/>
    <row r="20" spans="1:7">
      <c r="A20" s="181" t="s">
        <v>218</v>
      </c>
      <c r="B20" s="164"/>
      <c r="C20" s="140" t="s">
        <v>64</v>
      </c>
      <c r="D20" s="182" t="s">
        <v>217</v>
      </c>
      <c r="E20" s="164"/>
      <c r="F20" s="183" t="s">
        <v>110</v>
      </c>
      <c r="G20" s="165"/>
    </row>
    <row r="21" spans="1:7">
      <c r="A21" s="177" t="s">
        <v>28</v>
      </c>
      <c r="B21" s="178"/>
      <c r="C21" s="4">
        <v>1511</v>
      </c>
      <c r="D21" s="179">
        <v>240773289</v>
      </c>
      <c r="E21" s="167"/>
      <c r="F21" s="180">
        <v>25596595</v>
      </c>
      <c r="G21" s="168"/>
    </row>
    <row r="22" spans="1:7">
      <c r="A22" s="177" t="s">
        <v>22</v>
      </c>
      <c r="B22" s="178"/>
      <c r="C22" s="4">
        <v>1166</v>
      </c>
      <c r="D22" s="179">
        <v>178134510</v>
      </c>
      <c r="E22" s="167"/>
      <c r="F22" s="180">
        <v>18280772</v>
      </c>
      <c r="G22" s="168"/>
    </row>
    <row r="23" spans="1:7" ht="25.9" customHeight="1"/>
    <row r="24" spans="1:7" ht="17.45" customHeight="1">
      <c r="A24" s="187" t="s">
        <v>219</v>
      </c>
      <c r="B24" s="160"/>
      <c r="C24" s="160"/>
      <c r="D24" s="160"/>
      <c r="E24" s="160"/>
      <c r="F24" s="160"/>
    </row>
    <row r="25" spans="1:7" ht="5.25" customHeight="1"/>
    <row r="26" spans="1:7" ht="4.1500000000000004" customHeight="1"/>
  </sheetData>
  <mergeCells count="47">
    <mergeCell ref="A24:F24"/>
    <mergeCell ref="A22:B22"/>
    <mergeCell ref="D22:E22"/>
    <mergeCell ref="F22:G22"/>
    <mergeCell ref="A20:B20"/>
    <mergeCell ref="D20:E20"/>
    <mergeCell ref="F20:G20"/>
    <mergeCell ref="A21:B21"/>
    <mergeCell ref="D21:E21"/>
    <mergeCell ref="F21:G21"/>
    <mergeCell ref="A18:B18"/>
    <mergeCell ref="D18:E18"/>
    <mergeCell ref="F18:G18"/>
    <mergeCell ref="A17:B17"/>
    <mergeCell ref="D17:E17"/>
    <mergeCell ref="F17:G17"/>
    <mergeCell ref="A16:B16"/>
    <mergeCell ref="D16:E16"/>
    <mergeCell ref="F16:G16"/>
    <mergeCell ref="A15:B15"/>
    <mergeCell ref="D15:E15"/>
    <mergeCell ref="F15:G15"/>
    <mergeCell ref="A14:B14"/>
    <mergeCell ref="D14:E14"/>
    <mergeCell ref="F14:G14"/>
    <mergeCell ref="A12:B12"/>
    <mergeCell ref="D12:E12"/>
    <mergeCell ref="F12:G12"/>
    <mergeCell ref="A13:B13"/>
    <mergeCell ref="D13:E13"/>
    <mergeCell ref="F13:G13"/>
    <mergeCell ref="A10:B10"/>
    <mergeCell ref="D10:E10"/>
    <mergeCell ref="F10:G10"/>
    <mergeCell ref="A9:B9"/>
    <mergeCell ref="D9:E9"/>
    <mergeCell ref="F9:G9"/>
    <mergeCell ref="A8:B8"/>
    <mergeCell ref="D8:E8"/>
    <mergeCell ref="F8:G8"/>
    <mergeCell ref="B4:D4"/>
    <mergeCell ref="A6:B6"/>
    <mergeCell ref="D6:E6"/>
    <mergeCell ref="F6:G6"/>
    <mergeCell ref="A7:B7"/>
    <mergeCell ref="D7:E7"/>
    <mergeCell ref="F7:G7"/>
  </mergeCells>
  <pageMargins left="0.2" right="0.2" top="0.2" bottom="0.2" header="0.2" footer="0.2"/>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J33"/>
  <sheetViews>
    <sheetView showGridLines="0" workbookViewId="0">
      <selection activeCell="H24" sqref="H24"/>
    </sheetView>
  </sheetViews>
  <sheetFormatPr defaultRowHeight="15"/>
  <cols>
    <col min="1" max="1" width="31.42578125" customWidth="1"/>
    <col min="2" max="3" width="7.140625" customWidth="1"/>
    <col min="4" max="4" width="17.42578125" customWidth="1"/>
    <col min="5" max="5" width="6.5703125" customWidth="1"/>
    <col min="6" max="6" width="16.42578125" bestFit="1" customWidth="1"/>
    <col min="7" max="7" width="6.7109375" customWidth="1"/>
    <col min="8" max="8" width="18.42578125" bestFit="1" customWidth="1"/>
    <col min="9" max="9" width="15.85546875" bestFit="1" customWidth="1"/>
    <col min="10" max="10" width="13.42578125" bestFit="1" customWidth="1"/>
  </cols>
  <sheetData>
    <row r="2" spans="1:8">
      <c r="A2" s="158" t="s">
        <v>53</v>
      </c>
      <c r="B2" s="158"/>
      <c r="C2" s="158"/>
      <c r="D2" s="158"/>
      <c r="E2" s="158"/>
      <c r="F2" s="158"/>
      <c r="G2" s="158"/>
      <c r="H2" s="158"/>
    </row>
    <row r="4" spans="1:8">
      <c r="A4" s="157" t="s">
        <v>220</v>
      </c>
      <c r="B4" s="157"/>
      <c r="C4" s="157"/>
      <c r="D4" s="157"/>
      <c r="E4" s="157"/>
      <c r="F4" s="157"/>
      <c r="G4" s="157"/>
      <c r="H4" s="157"/>
    </row>
    <row r="6" spans="1:8">
      <c r="A6" s="108" t="s">
        <v>221</v>
      </c>
      <c r="B6" s="109"/>
      <c r="C6" s="109"/>
      <c r="D6" s="104" t="s">
        <v>222</v>
      </c>
      <c r="E6" s="105"/>
      <c r="F6" s="104" t="s">
        <v>223</v>
      </c>
      <c r="G6" s="106"/>
      <c r="H6" s="107" t="s">
        <v>4</v>
      </c>
    </row>
    <row r="7" spans="1:8">
      <c r="A7" s="110" t="s">
        <v>7</v>
      </c>
      <c r="D7" s="128">
        <v>179776253.78999999</v>
      </c>
      <c r="E7" s="118"/>
      <c r="F7" s="128">
        <v>19341478.219999999</v>
      </c>
      <c r="G7" s="118"/>
      <c r="H7" s="129">
        <v>1837440.45</v>
      </c>
    </row>
    <row r="8" spans="1:8">
      <c r="A8" s="110" t="s">
        <v>9</v>
      </c>
      <c r="D8" s="128">
        <v>3964925.33</v>
      </c>
      <c r="E8" s="118"/>
      <c r="F8" s="128">
        <v>373338.31</v>
      </c>
      <c r="G8" s="118"/>
      <c r="H8" s="129">
        <v>35467.14</v>
      </c>
    </row>
    <row r="9" spans="1:8">
      <c r="A9" s="110" t="s">
        <v>11</v>
      </c>
      <c r="D9" s="128">
        <v>34383512.090000004</v>
      </c>
      <c r="E9" s="118"/>
      <c r="F9" s="128">
        <v>3768989.22</v>
      </c>
      <c r="G9" s="118"/>
      <c r="H9" s="129">
        <v>358054</v>
      </c>
    </row>
    <row r="10" spans="1:8">
      <c r="A10" s="110" t="s">
        <v>13</v>
      </c>
      <c r="D10" s="128">
        <v>171767227.63999999</v>
      </c>
      <c r="E10" s="118"/>
      <c r="F10" s="128">
        <v>18108082.010000002</v>
      </c>
      <c r="G10" s="118"/>
      <c r="H10" s="129">
        <v>1720267.81</v>
      </c>
    </row>
    <row r="11" spans="1:8">
      <c r="A11" s="110" t="s">
        <v>15</v>
      </c>
      <c r="D11" s="128">
        <v>882639.88</v>
      </c>
      <c r="E11" s="118"/>
      <c r="F11" s="128">
        <v>34556.239999999998</v>
      </c>
      <c r="G11" s="118"/>
      <c r="H11" s="129">
        <v>3282.85</v>
      </c>
    </row>
    <row r="12" spans="1:8">
      <c r="A12" s="110" t="s">
        <v>17</v>
      </c>
      <c r="D12" s="128">
        <v>12116744.83</v>
      </c>
      <c r="E12" s="118"/>
      <c r="F12" s="128">
        <v>1015048.48</v>
      </c>
      <c r="G12" s="118"/>
      <c r="H12" s="129">
        <v>96429.63</v>
      </c>
    </row>
    <row r="13" spans="1:8">
      <c r="A13" s="110" t="s">
        <v>38</v>
      </c>
      <c r="D13" s="128">
        <v>6666504.9000000004</v>
      </c>
      <c r="E13" s="118"/>
      <c r="F13" s="128">
        <v>615618.18000000005</v>
      </c>
      <c r="G13" s="118"/>
      <c r="H13" s="129">
        <v>58483.72</v>
      </c>
    </row>
    <row r="14" spans="1:8">
      <c r="A14" s="110" t="s">
        <v>22</v>
      </c>
      <c r="D14" s="128">
        <v>36560787.030000001</v>
      </c>
      <c r="E14" s="118"/>
      <c r="F14" s="128">
        <v>2148609.21</v>
      </c>
      <c r="G14" s="118"/>
      <c r="H14" s="129">
        <v>204117.87</v>
      </c>
    </row>
    <row r="15" spans="1:8">
      <c r="A15" s="110" t="s">
        <v>24</v>
      </c>
      <c r="D15" s="128">
        <v>50498696.560000002</v>
      </c>
      <c r="E15" s="118"/>
      <c r="F15" s="128">
        <v>4723795.3899999997</v>
      </c>
      <c r="G15" s="118"/>
      <c r="H15" s="129">
        <v>448760.6</v>
      </c>
    </row>
    <row r="16" spans="1:8">
      <c r="A16" s="110" t="s">
        <v>26</v>
      </c>
      <c r="D16" s="128">
        <v>3604488.81</v>
      </c>
      <c r="E16" s="118"/>
      <c r="F16" s="128">
        <v>251325.11</v>
      </c>
      <c r="G16" s="118"/>
      <c r="H16" s="129">
        <v>23875.89</v>
      </c>
    </row>
    <row r="17" spans="1:10">
      <c r="A17" s="110" t="s">
        <v>28</v>
      </c>
      <c r="D17" s="128">
        <v>2617645.04</v>
      </c>
      <c r="E17" s="118"/>
      <c r="F17" s="128">
        <v>250900.68</v>
      </c>
      <c r="G17" s="118"/>
      <c r="H17" s="129">
        <v>23835.57</v>
      </c>
    </row>
    <row r="18" spans="1:10">
      <c r="A18" s="110" t="s">
        <v>30</v>
      </c>
      <c r="D18" s="128">
        <v>288338.78000000003</v>
      </c>
      <c r="E18" s="118"/>
      <c r="F18" s="128">
        <v>7401.65</v>
      </c>
      <c r="G18" s="118"/>
      <c r="H18" s="129">
        <v>703.15</v>
      </c>
    </row>
    <row r="19" spans="1:10">
      <c r="A19" s="111" t="s">
        <v>32</v>
      </c>
      <c r="B19" s="112"/>
      <c r="C19" s="112"/>
      <c r="D19" s="130">
        <v>503127764.68000001</v>
      </c>
      <c r="E19" s="131"/>
      <c r="F19" s="130">
        <v>50639142.700000003</v>
      </c>
      <c r="G19" s="132"/>
      <c r="H19" s="133">
        <v>4810718.68</v>
      </c>
    </row>
    <row r="20" spans="1:10" ht="55.5" customHeight="1">
      <c r="A20" s="188" t="s">
        <v>224</v>
      </c>
      <c r="B20" s="188"/>
      <c r="C20" s="188"/>
      <c r="D20" s="188"/>
      <c r="E20" s="188"/>
      <c r="F20" s="188"/>
      <c r="G20" s="188"/>
      <c r="H20" s="188"/>
    </row>
    <row r="21" spans="1:10">
      <c r="A21" s="113" t="s">
        <v>225</v>
      </c>
      <c r="B21" s="52"/>
      <c r="C21" s="52"/>
      <c r="D21" s="52"/>
      <c r="E21" s="52"/>
      <c r="F21" s="52"/>
      <c r="G21" s="52"/>
      <c r="H21" s="52"/>
    </row>
    <row r="22" spans="1:10">
      <c r="A22" s="113" t="s">
        <v>226</v>
      </c>
      <c r="B22" s="52"/>
      <c r="C22" s="52"/>
      <c r="D22" s="52"/>
      <c r="E22" s="52"/>
      <c r="F22" s="52"/>
      <c r="G22" s="52"/>
      <c r="H22" s="52"/>
    </row>
    <row r="23" spans="1:10">
      <c r="A23" s="102"/>
    </row>
    <row r="25" spans="1:10">
      <c r="A25" s="114" t="s">
        <v>227</v>
      </c>
      <c r="B25" s="101"/>
      <c r="C25" s="101"/>
      <c r="D25" s="103" t="s">
        <v>228</v>
      </c>
      <c r="E25" s="101"/>
      <c r="F25" s="103" t="s">
        <v>229</v>
      </c>
      <c r="G25" s="101"/>
      <c r="J25" s="101"/>
    </row>
    <row r="26" spans="1:10">
      <c r="A26" s="115" t="s">
        <v>230</v>
      </c>
      <c r="B26" s="116"/>
      <c r="C26" s="116"/>
      <c r="D26" s="143">
        <v>118148306.43000001</v>
      </c>
      <c r="E26" s="144"/>
      <c r="F26" s="145">
        <v>583502010.22000003</v>
      </c>
      <c r="J26" s="101"/>
    </row>
    <row r="27" spans="1:10">
      <c r="A27" s="117" t="s">
        <v>231</v>
      </c>
      <c r="D27" s="146">
        <v>133101267.90000001</v>
      </c>
      <c r="E27" s="118"/>
      <c r="F27" s="147">
        <v>359947797.20999998</v>
      </c>
      <c r="J27" s="101"/>
    </row>
    <row r="28" spans="1:10">
      <c r="A28" s="117" t="s">
        <v>232</v>
      </c>
      <c r="D28" s="146">
        <v>133791.10999999999</v>
      </c>
      <c r="E28" s="118"/>
      <c r="F28" s="147">
        <v>215222429.13999999</v>
      </c>
      <c r="J28" s="101"/>
    </row>
    <row r="29" spans="1:10">
      <c r="A29" s="117" t="s">
        <v>233</v>
      </c>
      <c r="D29" s="146">
        <v>205746980.90000001</v>
      </c>
      <c r="E29" s="118"/>
      <c r="F29" s="147">
        <v>769491106.58000004</v>
      </c>
      <c r="J29" s="101"/>
    </row>
    <row r="30" spans="1:10">
      <c r="A30" s="117" t="s">
        <v>234</v>
      </c>
      <c r="D30" s="146">
        <v>45691956.799999997</v>
      </c>
      <c r="E30" s="118"/>
      <c r="F30" s="147">
        <v>362242248.68000001</v>
      </c>
      <c r="J30" s="101"/>
    </row>
    <row r="31" spans="1:10">
      <c r="A31" s="111" t="s">
        <v>32</v>
      </c>
      <c r="B31" s="112"/>
      <c r="C31" s="112"/>
      <c r="D31" s="148">
        <v>502822303.13999999</v>
      </c>
      <c r="E31" s="131"/>
      <c r="F31" s="149">
        <v>2290405591.8299999</v>
      </c>
      <c r="G31" s="101"/>
      <c r="J31" s="101"/>
    </row>
    <row r="33" spans="1:8">
      <c r="A33" s="189" t="s">
        <v>235</v>
      </c>
      <c r="B33" s="189"/>
      <c r="C33" s="189"/>
      <c r="D33" s="189"/>
      <c r="E33" s="189"/>
      <c r="F33" s="189"/>
      <c r="G33" s="189"/>
      <c r="H33" s="189"/>
    </row>
  </sheetData>
  <mergeCells count="4">
    <mergeCell ref="A4:H4"/>
    <mergeCell ref="A2:H2"/>
    <mergeCell ref="A20:H20"/>
    <mergeCell ref="A33:H33"/>
  </mergeCells>
  <pageMargins left="0.2" right="0.2" top="0.2" bottom="0.2" header="0.2" footer="0.2"/>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6C454-9D25-4A80-8E93-F0322E6AFEC3}">
  <sheetPr>
    <pageSetUpPr fitToPage="1"/>
  </sheetPr>
  <dimension ref="A1:S42"/>
  <sheetViews>
    <sheetView showGridLines="0" zoomScale="90" zoomScaleNormal="90" workbookViewId="0">
      <selection activeCell="K38" sqref="K38"/>
    </sheetView>
  </sheetViews>
  <sheetFormatPr defaultRowHeight="15"/>
  <cols>
    <col min="1" max="1" width="30" style="52" bestFit="1" customWidth="1"/>
    <col min="2" max="2" width="13.42578125" style="52" bestFit="1" customWidth="1"/>
    <col min="3" max="3" width="7.140625" style="52" customWidth="1"/>
    <col min="4" max="4" width="14.7109375" style="52" bestFit="1" customWidth="1"/>
    <col min="5" max="5" width="3.5703125" style="52" customWidth="1"/>
    <col min="6" max="6" width="23.85546875" style="52" customWidth="1"/>
    <col min="7" max="7" width="13.85546875" style="52" bestFit="1" customWidth="1"/>
    <col min="8" max="8" width="7.140625" style="52" customWidth="1"/>
    <col min="9" max="9" width="14.7109375" style="52" bestFit="1" customWidth="1"/>
    <col min="10" max="10" width="3.5703125" style="52" customWidth="1"/>
    <col min="11" max="11" width="23.140625" style="52" bestFit="1" customWidth="1"/>
    <col min="12" max="12" width="10.85546875" style="52" bestFit="1" customWidth="1"/>
    <col min="13" max="13" width="7.140625" style="52" customWidth="1"/>
    <col min="14" max="14" width="14.7109375" style="52" bestFit="1" customWidth="1"/>
    <col min="15" max="16384" width="9.140625" style="52"/>
  </cols>
  <sheetData>
    <row r="1" spans="1:19">
      <c r="A1" s="190" t="s">
        <v>53</v>
      </c>
      <c r="B1" s="190"/>
      <c r="C1" s="190"/>
      <c r="D1" s="190"/>
      <c r="E1" s="190"/>
      <c r="F1" s="190"/>
      <c r="G1" s="190"/>
      <c r="H1" s="190"/>
      <c r="I1" s="190"/>
      <c r="J1" s="190"/>
      <c r="K1" s="190"/>
      <c r="L1" s="190"/>
      <c r="M1" s="190"/>
      <c r="N1" s="190"/>
    </row>
    <row r="2" spans="1:19">
      <c r="A2" s="191" t="s">
        <v>236</v>
      </c>
      <c r="B2" s="191"/>
      <c r="C2" s="191"/>
      <c r="D2" s="191"/>
      <c r="E2" s="191"/>
      <c r="F2" s="191"/>
      <c r="G2" s="191"/>
      <c r="H2" s="191"/>
      <c r="I2" s="191"/>
      <c r="J2" s="191"/>
      <c r="K2" s="191"/>
      <c r="L2" s="191"/>
      <c r="M2" s="191"/>
      <c r="N2" s="191"/>
    </row>
    <row r="4" spans="1:19" ht="15" customHeight="1">
      <c r="A4" s="190" t="s">
        <v>63</v>
      </c>
      <c r="B4" s="190"/>
      <c r="C4" s="190"/>
      <c r="D4" s="190"/>
      <c r="F4" s="190" t="s">
        <v>237</v>
      </c>
      <c r="G4" s="190"/>
      <c r="H4" s="190"/>
      <c r="I4" s="190"/>
      <c r="K4" s="190" t="s">
        <v>238</v>
      </c>
      <c r="L4" s="190"/>
      <c r="M4" s="190"/>
      <c r="N4" s="190"/>
    </row>
    <row r="6" spans="1:19" ht="15" customHeight="1">
      <c r="A6" s="53" t="s">
        <v>7</v>
      </c>
      <c r="B6" s="54" t="s">
        <v>222</v>
      </c>
      <c r="C6" s="54"/>
      <c r="D6" s="55" t="s">
        <v>239</v>
      </c>
      <c r="E6" s="56"/>
      <c r="F6" s="53" t="s">
        <v>9</v>
      </c>
      <c r="G6" s="57" t="s">
        <v>222</v>
      </c>
      <c r="H6" s="57"/>
      <c r="I6" s="58" t="s">
        <v>239</v>
      </c>
      <c r="J6" s="56"/>
      <c r="K6" s="53" t="s">
        <v>22</v>
      </c>
      <c r="L6" s="54" t="s">
        <v>222</v>
      </c>
      <c r="M6" s="54"/>
      <c r="N6" s="55" t="s">
        <v>239</v>
      </c>
      <c r="O6" s="56"/>
    </row>
    <row r="7" spans="1:19">
      <c r="A7" s="59" t="s">
        <v>240</v>
      </c>
      <c r="B7" s="60">
        <v>177912190</v>
      </c>
      <c r="C7" s="60"/>
      <c r="D7" s="61">
        <v>19082504</v>
      </c>
      <c r="E7" s="62"/>
      <c r="F7" s="63" t="s">
        <v>241</v>
      </c>
      <c r="G7" s="60">
        <v>2865952.31</v>
      </c>
      <c r="H7" s="64"/>
      <c r="I7" s="65">
        <v>195268.63</v>
      </c>
      <c r="J7" s="62"/>
      <c r="K7" s="59" t="s">
        <v>242</v>
      </c>
      <c r="L7" s="60">
        <v>1037400.51</v>
      </c>
      <c r="M7" s="60"/>
      <c r="N7" s="126">
        <v>178928.01</v>
      </c>
      <c r="O7" s="56"/>
    </row>
    <row r="8" spans="1:19">
      <c r="A8" s="59" t="s">
        <v>242</v>
      </c>
      <c r="B8" s="60">
        <v>1864064</v>
      </c>
      <c r="C8" s="60"/>
      <c r="D8" s="61">
        <v>445971</v>
      </c>
      <c r="E8" s="62"/>
      <c r="F8" s="59" t="s">
        <v>242</v>
      </c>
      <c r="G8" s="60">
        <v>1098973.02</v>
      </c>
      <c r="H8" s="64"/>
      <c r="I8" s="65">
        <v>232476.17</v>
      </c>
      <c r="J8" s="62"/>
      <c r="K8" s="63" t="s">
        <v>243</v>
      </c>
      <c r="L8" s="60">
        <v>33330746.600000001</v>
      </c>
      <c r="M8" s="60"/>
      <c r="N8" s="126">
        <v>2106215.98</v>
      </c>
      <c r="O8" s="56"/>
    </row>
    <row r="9" spans="1:19" ht="15" customHeight="1">
      <c r="A9" s="59" t="s">
        <v>244</v>
      </c>
      <c r="B9" s="60"/>
      <c r="C9" s="60"/>
      <c r="D9" s="141">
        <v>-186996</v>
      </c>
      <c r="E9" s="62"/>
      <c r="F9" s="59" t="s">
        <v>244</v>
      </c>
      <c r="G9" s="60"/>
      <c r="H9" s="64"/>
      <c r="I9" s="66">
        <v>-54406.49</v>
      </c>
      <c r="J9" s="62"/>
      <c r="K9" s="59" t="s">
        <v>245</v>
      </c>
      <c r="L9" s="60">
        <v>1621730.19</v>
      </c>
      <c r="M9" s="60"/>
      <c r="N9" s="126">
        <v>173106.34</v>
      </c>
      <c r="O9" s="56"/>
    </row>
    <row r="10" spans="1:19" ht="15" customHeight="1">
      <c r="A10" s="67" t="s">
        <v>37</v>
      </c>
      <c r="B10" s="68"/>
      <c r="C10" s="68"/>
      <c r="D10" s="69">
        <v>19341478</v>
      </c>
      <c r="E10" s="62"/>
      <c r="F10" s="67" t="s">
        <v>37</v>
      </c>
      <c r="G10" s="70"/>
      <c r="H10" s="71"/>
      <c r="I10" s="72">
        <f>SUM(I7:I9)</f>
        <v>373338.31000000006</v>
      </c>
      <c r="J10" s="62"/>
      <c r="K10" s="59" t="s">
        <v>246</v>
      </c>
      <c r="L10" s="60">
        <v>570909.73</v>
      </c>
      <c r="M10" s="60"/>
      <c r="N10" s="126">
        <v>70265.33</v>
      </c>
      <c r="O10" s="56"/>
    </row>
    <row r="11" spans="1:19" ht="15" customHeight="1">
      <c r="A11" s="73" t="s">
        <v>33</v>
      </c>
      <c r="B11" s="74"/>
      <c r="C11" s="73" t="s">
        <v>33</v>
      </c>
      <c r="D11" s="74"/>
      <c r="E11" s="74"/>
      <c r="I11" s="75"/>
      <c r="J11" s="74"/>
      <c r="K11" s="59" t="s">
        <v>244</v>
      </c>
      <c r="L11" s="60"/>
      <c r="M11" s="60"/>
      <c r="N11" s="126">
        <v>-379906.45</v>
      </c>
      <c r="O11" s="56"/>
      <c r="Q11" s="76" t="s">
        <v>33</v>
      </c>
      <c r="S11" s="76" t="s">
        <v>33</v>
      </c>
    </row>
    <row r="12" spans="1:19">
      <c r="A12" s="53" t="s">
        <v>13</v>
      </c>
      <c r="B12" s="57" t="s">
        <v>222</v>
      </c>
      <c r="C12" s="57"/>
      <c r="D12" s="58" t="s">
        <v>239</v>
      </c>
      <c r="E12" s="56"/>
      <c r="F12" s="53" t="s">
        <v>11</v>
      </c>
      <c r="G12" s="54" t="s">
        <v>222</v>
      </c>
      <c r="H12" s="54"/>
      <c r="I12" s="55" t="s">
        <v>239</v>
      </c>
      <c r="J12" s="56"/>
      <c r="K12" s="67" t="s">
        <v>37</v>
      </c>
      <c r="L12" s="68"/>
      <c r="M12" s="68"/>
      <c r="N12" s="127">
        <f>SUM(N7:N11)</f>
        <v>2148609.21</v>
      </c>
    </row>
    <row r="13" spans="1:19">
      <c r="A13" s="59" t="s">
        <v>247</v>
      </c>
      <c r="B13" s="77">
        <v>171256362.38999999</v>
      </c>
      <c r="C13" s="77"/>
      <c r="D13" s="78">
        <v>20891304.899999999</v>
      </c>
      <c r="E13" s="62"/>
      <c r="F13" s="63" t="s">
        <v>248</v>
      </c>
      <c r="G13" s="79">
        <v>541119.37</v>
      </c>
      <c r="H13" s="80"/>
      <c r="I13" s="66">
        <v>-8580.74</v>
      </c>
      <c r="J13" s="56"/>
      <c r="K13" s="76" t="s">
        <v>33</v>
      </c>
      <c r="L13" s="76" t="s">
        <v>33</v>
      </c>
      <c r="O13" s="56"/>
    </row>
    <row r="14" spans="1:19">
      <c r="A14" s="59" t="s">
        <v>242</v>
      </c>
      <c r="B14" s="77">
        <v>510865.25</v>
      </c>
      <c r="C14" s="77"/>
      <c r="D14" s="82">
        <v>28897</v>
      </c>
      <c r="E14" s="62"/>
      <c r="F14" s="59" t="s">
        <v>249</v>
      </c>
      <c r="G14" s="83">
        <v>33622654.969999999</v>
      </c>
      <c r="H14" s="80"/>
      <c r="I14" s="81">
        <v>3643845.6</v>
      </c>
      <c r="J14" s="56"/>
      <c r="K14" s="53" t="s">
        <v>28</v>
      </c>
      <c r="L14" s="57" t="s">
        <v>222</v>
      </c>
      <c r="M14" s="57"/>
      <c r="N14" s="58" t="s">
        <v>239</v>
      </c>
      <c r="O14" s="56"/>
    </row>
    <row r="15" spans="1:19">
      <c r="A15" s="59" t="s">
        <v>244</v>
      </c>
      <c r="B15" s="77"/>
      <c r="C15" s="77"/>
      <c r="D15" s="82">
        <v>-2812119.89</v>
      </c>
      <c r="E15" s="62"/>
      <c r="F15" s="59" t="s">
        <v>242</v>
      </c>
      <c r="G15" s="83">
        <v>219737.75</v>
      </c>
      <c r="H15" s="80"/>
      <c r="I15" s="81">
        <v>31619.75</v>
      </c>
      <c r="J15" s="56"/>
      <c r="K15" s="59" t="s">
        <v>242</v>
      </c>
      <c r="L15" s="60">
        <v>761122.33</v>
      </c>
      <c r="M15" s="84"/>
      <c r="N15" s="126">
        <v>130731.33</v>
      </c>
      <c r="O15" s="56"/>
    </row>
    <row r="16" spans="1:19">
      <c r="A16" s="67" t="s">
        <v>37</v>
      </c>
      <c r="B16" s="119"/>
      <c r="C16" s="85"/>
      <c r="D16" s="120">
        <f>SUM(D13:D15)</f>
        <v>18108082.009999998</v>
      </c>
      <c r="E16" s="62"/>
      <c r="F16" s="59" t="s">
        <v>244</v>
      </c>
      <c r="G16" s="83"/>
      <c r="H16" s="80"/>
      <c r="I16" s="81">
        <v>102104.61</v>
      </c>
      <c r="J16" s="56"/>
      <c r="K16" s="59" t="s">
        <v>250</v>
      </c>
      <c r="L16" s="60">
        <v>1856522.71</v>
      </c>
      <c r="M16" s="84"/>
      <c r="N16" s="126">
        <v>150715.91</v>
      </c>
      <c r="O16" s="56"/>
    </row>
    <row r="17" spans="1:15">
      <c r="A17" s="76" t="s">
        <v>33</v>
      </c>
      <c r="C17" s="76" t="s">
        <v>33</v>
      </c>
      <c r="F17" s="67" t="s">
        <v>37</v>
      </c>
      <c r="G17" s="86"/>
      <c r="H17" s="71"/>
      <c r="I17" s="72">
        <f>SUM(I13:I16)</f>
        <v>3768989.2199999997</v>
      </c>
      <c r="K17" s="59" t="s">
        <v>244</v>
      </c>
      <c r="L17" s="84"/>
      <c r="M17" s="84"/>
      <c r="N17" s="126">
        <v>-30546.560000000001</v>
      </c>
      <c r="O17" s="56"/>
    </row>
    <row r="18" spans="1:15">
      <c r="A18" s="53" t="s">
        <v>38</v>
      </c>
      <c r="B18" s="57" t="s">
        <v>222</v>
      </c>
      <c r="C18" s="57"/>
      <c r="D18" s="58" t="s">
        <v>239</v>
      </c>
      <c r="E18" s="56"/>
      <c r="F18" s="73" t="s">
        <v>33</v>
      </c>
      <c r="G18" s="74"/>
      <c r="H18" s="73" t="s">
        <v>33</v>
      </c>
      <c r="I18" s="87"/>
      <c r="J18" s="56"/>
      <c r="K18" s="67" t="s">
        <v>37</v>
      </c>
      <c r="L18" s="88"/>
      <c r="M18" s="88"/>
      <c r="N18" s="127">
        <f>SUM(N15:N17)</f>
        <v>250900.68</v>
      </c>
    </row>
    <row r="19" spans="1:15">
      <c r="A19" s="59" t="s">
        <v>251</v>
      </c>
      <c r="B19" s="89">
        <v>5171051</v>
      </c>
      <c r="C19" s="60"/>
      <c r="D19" s="66">
        <v>489896.87</v>
      </c>
      <c r="E19" s="56"/>
      <c r="F19" s="53" t="s">
        <v>15</v>
      </c>
      <c r="G19" s="57" t="s">
        <v>222</v>
      </c>
      <c r="H19" s="57"/>
      <c r="I19" s="58" t="s">
        <v>239</v>
      </c>
      <c r="J19" s="56"/>
    </row>
    <row r="20" spans="1:15">
      <c r="A20" s="59" t="s">
        <v>242</v>
      </c>
      <c r="B20" s="89">
        <v>1495454</v>
      </c>
      <c r="C20" s="60"/>
      <c r="D20" s="66">
        <v>191197.1</v>
      </c>
      <c r="E20" s="56"/>
      <c r="F20" s="59" t="s">
        <v>242</v>
      </c>
      <c r="G20" s="90">
        <v>882639.88</v>
      </c>
      <c r="H20" s="60"/>
      <c r="I20" s="126">
        <v>117014.38</v>
      </c>
      <c r="J20" s="56"/>
    </row>
    <row r="21" spans="1:15">
      <c r="A21" s="59" t="s">
        <v>244</v>
      </c>
      <c r="B21" s="60"/>
      <c r="C21" s="60"/>
      <c r="D21" s="66">
        <v>-65475.79</v>
      </c>
      <c r="E21" s="56"/>
      <c r="F21" s="59" t="s">
        <v>244</v>
      </c>
      <c r="G21" s="91"/>
      <c r="H21" s="60"/>
      <c r="I21" s="126">
        <v>-82458.14</v>
      </c>
      <c r="J21" s="56"/>
    </row>
    <row r="22" spans="1:15">
      <c r="A22" s="67" t="s">
        <v>37</v>
      </c>
      <c r="B22" s="68"/>
      <c r="C22" s="68"/>
      <c r="D22" s="92">
        <f>SUM(D19:D21)</f>
        <v>615618.17999999993</v>
      </c>
      <c r="F22" s="67" t="s">
        <v>37</v>
      </c>
      <c r="G22" s="86"/>
      <c r="H22" s="68"/>
      <c r="I22" s="127">
        <v>34556.240000000005</v>
      </c>
    </row>
    <row r="23" spans="1:15">
      <c r="F23" s="74"/>
      <c r="G23" s="74"/>
      <c r="H23" s="74"/>
      <c r="I23" s="74"/>
    </row>
    <row r="24" spans="1:15">
      <c r="A24" s="53" t="s">
        <v>26</v>
      </c>
      <c r="B24" s="57" t="s">
        <v>222</v>
      </c>
      <c r="C24" s="57"/>
      <c r="D24" s="58" t="s">
        <v>239</v>
      </c>
      <c r="F24" s="53" t="s">
        <v>17</v>
      </c>
      <c r="G24" s="57" t="s">
        <v>222</v>
      </c>
      <c r="H24" s="57"/>
      <c r="I24" s="58" t="s">
        <v>239</v>
      </c>
      <c r="J24" s="56"/>
    </row>
    <row r="25" spans="1:15">
      <c r="A25" s="59" t="s">
        <v>252</v>
      </c>
      <c r="B25" s="89">
        <v>1334018</v>
      </c>
      <c r="C25" s="91"/>
      <c r="D25" s="66">
        <v>-71406.91</v>
      </c>
      <c r="F25" s="59" t="s">
        <v>253</v>
      </c>
      <c r="G25" s="93">
        <v>11520453.41</v>
      </c>
      <c r="H25" s="60"/>
      <c r="I25" s="126">
        <v>916900.52</v>
      </c>
      <c r="J25" s="56"/>
    </row>
    <row r="26" spans="1:15">
      <c r="A26" s="59" t="s">
        <v>242</v>
      </c>
      <c r="B26" s="89">
        <v>2270471</v>
      </c>
      <c r="C26" s="84"/>
      <c r="D26" s="66">
        <v>347863.38</v>
      </c>
      <c r="F26" s="59" t="s">
        <v>242</v>
      </c>
      <c r="G26" s="93">
        <v>596291.42000000004</v>
      </c>
      <c r="H26" s="60"/>
      <c r="I26" s="126">
        <v>79523.210000000006</v>
      </c>
      <c r="J26" s="56"/>
    </row>
    <row r="27" spans="1:15">
      <c r="A27" s="59" t="s">
        <v>244</v>
      </c>
      <c r="B27" s="84"/>
      <c r="C27" s="84"/>
      <c r="D27" s="94">
        <v>-25131.360000000001</v>
      </c>
      <c r="F27" s="59" t="s">
        <v>244</v>
      </c>
      <c r="G27" s="60"/>
      <c r="H27" s="60"/>
      <c r="I27" s="126">
        <f>22250.07-3625.32</f>
        <v>18624.75</v>
      </c>
      <c r="J27" s="56"/>
    </row>
    <row r="28" spans="1:15">
      <c r="A28" s="67" t="s">
        <v>37</v>
      </c>
      <c r="B28" s="88"/>
      <c r="C28" s="88"/>
      <c r="D28" s="92">
        <f>SUM(D25:D27)</f>
        <v>251325.11</v>
      </c>
      <c r="F28" s="67" t="s">
        <v>37</v>
      </c>
      <c r="G28" s="68"/>
      <c r="H28" s="68"/>
      <c r="I28" s="127">
        <f>SUM(I25:I27)</f>
        <v>1015048.48</v>
      </c>
      <c r="J28" s="56"/>
    </row>
    <row r="30" spans="1:15">
      <c r="F30" s="53" t="s">
        <v>24</v>
      </c>
      <c r="G30" s="57" t="s">
        <v>222</v>
      </c>
      <c r="H30" s="57"/>
      <c r="I30" s="58" t="s">
        <v>239</v>
      </c>
      <c r="J30" s="56"/>
    </row>
    <row r="31" spans="1:15">
      <c r="D31" s="121"/>
      <c r="F31" s="59" t="s">
        <v>254</v>
      </c>
      <c r="G31" s="77">
        <v>32993333.940000001</v>
      </c>
      <c r="H31" s="95"/>
      <c r="I31" s="96">
        <v>3702239.16</v>
      </c>
      <c r="J31" s="56"/>
    </row>
    <row r="32" spans="1:15">
      <c r="F32" s="59" t="s">
        <v>255</v>
      </c>
      <c r="G32" s="77">
        <v>16158494.189999999</v>
      </c>
      <c r="H32" s="97"/>
      <c r="I32" s="96">
        <v>1139322.3400000001</v>
      </c>
      <c r="J32" s="56"/>
    </row>
    <row r="33" spans="4:10">
      <c r="D33" s="121"/>
      <c r="F33" s="59" t="s">
        <v>242</v>
      </c>
      <c r="G33" s="77">
        <v>1346868.43</v>
      </c>
      <c r="H33" s="97"/>
      <c r="I33" s="96">
        <v>321250.08</v>
      </c>
      <c r="J33" s="56"/>
    </row>
    <row r="34" spans="4:10">
      <c r="D34" s="97"/>
      <c r="F34" s="59" t="s">
        <v>244</v>
      </c>
      <c r="H34" s="97"/>
      <c r="I34" s="96">
        <v>-439016.19</v>
      </c>
      <c r="J34" s="56"/>
    </row>
    <row r="35" spans="4:10">
      <c r="D35" s="97"/>
      <c r="F35" s="67" t="s">
        <v>37</v>
      </c>
      <c r="G35" s="123"/>
      <c r="H35" s="98"/>
      <c r="I35" s="124">
        <v>4723795.3899999997</v>
      </c>
    </row>
    <row r="36" spans="4:10">
      <c r="D36" s="122"/>
    </row>
    <row r="37" spans="4:10">
      <c r="D37" s="122"/>
      <c r="F37" s="53" t="s">
        <v>30</v>
      </c>
      <c r="G37" s="57" t="s">
        <v>222</v>
      </c>
      <c r="H37" s="57"/>
      <c r="I37" s="58" t="s">
        <v>239</v>
      </c>
    </row>
    <row r="38" spans="4:10">
      <c r="D38" s="122"/>
      <c r="F38" s="59" t="s">
        <v>242</v>
      </c>
      <c r="G38" s="60">
        <v>0</v>
      </c>
      <c r="H38" s="84"/>
      <c r="I38" s="66">
        <v>0</v>
      </c>
    </row>
    <row r="39" spans="4:10">
      <c r="F39" s="99" t="s">
        <v>256</v>
      </c>
      <c r="G39" s="60">
        <v>288339</v>
      </c>
      <c r="H39" s="84"/>
      <c r="I39" s="66">
        <v>16254</v>
      </c>
    </row>
    <row r="40" spans="4:10">
      <c r="F40" s="59" t="s">
        <v>257</v>
      </c>
      <c r="G40" s="60">
        <v>0</v>
      </c>
      <c r="H40" s="84"/>
      <c r="I40" s="66">
        <v>0</v>
      </c>
    </row>
    <row r="41" spans="4:10">
      <c r="F41" s="59" t="s">
        <v>244</v>
      </c>
      <c r="G41" s="60"/>
      <c r="H41" s="84"/>
      <c r="I41" s="66">
        <v>-8852</v>
      </c>
    </row>
    <row r="42" spans="4:10">
      <c r="F42" s="67" t="s">
        <v>37</v>
      </c>
      <c r="G42" s="88"/>
      <c r="H42" s="88"/>
      <c r="I42" s="100">
        <v>7402</v>
      </c>
    </row>
  </sheetData>
  <mergeCells count="5">
    <mergeCell ref="A1:N1"/>
    <mergeCell ref="A2:N2"/>
    <mergeCell ref="A4:D4"/>
    <mergeCell ref="F4:I4"/>
    <mergeCell ref="K4:N4"/>
  </mergeCells>
  <pageMargins left="0.2" right="0.2" top="0.2" bottom="0.2" header="0.2" footer="0.2"/>
  <pageSetup scale="71"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892B85A97C75469572545AB9F15B4D" ma:contentTypeVersion="3" ma:contentTypeDescription="Create a new document." ma:contentTypeScope="" ma:versionID="150cdcc9b79f88e2c958c664d5e84db9">
  <xsd:schema xmlns:xsd="http://www.w3.org/2001/XMLSchema" xmlns:xs="http://www.w3.org/2001/XMLSchema" xmlns:p="http://schemas.microsoft.com/office/2006/metadata/properties" xmlns:ns2="daf9099e-12b4-4b97-900f-74fc4278ddee" targetNamespace="http://schemas.microsoft.com/office/2006/metadata/properties" ma:root="true" ma:fieldsID="f7ff2690791498a098c769e0e2871647" ns2:_="">
    <xsd:import namespace="daf9099e-12b4-4b97-900f-74fc4278ddee"/>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f9099e-12b4-4b97-900f-74fc4278d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47BA0A-7E07-4380-8183-0BD2449004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f9099e-12b4-4b97-900f-74fc4278dd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E5F470-D2ED-4886-9A2C-78D8ECC8E486}">
  <ds:schemaRefs>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http://purl.org/dc/dcmitype/"/>
    <ds:schemaRef ds:uri="http://purl.org/dc/terms/"/>
    <ds:schemaRef ds:uri="http://www.w3.org/XML/1998/namespace"/>
    <ds:schemaRef ds:uri="daf9099e-12b4-4b97-900f-74fc4278ddee"/>
    <ds:schemaRef ds:uri="http://purl.org/dc/elements/1.1/"/>
  </ds:schemaRefs>
</ds:datastoreItem>
</file>

<file path=customXml/itemProps3.xml><?xml version="1.0" encoding="utf-8"?>
<ds:datastoreItem xmlns:ds="http://schemas.openxmlformats.org/officeDocument/2006/customXml" ds:itemID="{F4FFAD81-21DF-4F7F-9D3C-32F3B6427748}">
  <ds:schemaRefs>
    <ds:schemaRef ds:uri="http://schemas.microsoft.com/sharepoint/v3/contenttype/forms"/>
  </ds:schemaRefs>
</ds:datastoreItem>
</file>

<file path=docMetadata/LabelInfo.xml><?xml version="1.0" encoding="utf-8"?>
<clbl:labelList xmlns:clbl="http://schemas.microsoft.com/office/2020/mipLabelMetadata">
  <clbl:label id="{2199bfba-a409-4f13-b0c4-18b45933d88d}" enabled="0" method="" siteId="{2199bfba-a409-4f13-b0c4-18b45933d88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Sheet1</vt:lpstr>
      <vt:lpstr>Sheet2</vt:lpstr>
      <vt:lpstr>Sheet3</vt:lpstr>
      <vt:lpstr>Sheet4</vt:lpstr>
      <vt:lpstr>Sheet5</vt:lpstr>
      <vt:lpstr>Sheet6</vt:lpstr>
      <vt:lpstr>Sheet7</vt:lpstr>
      <vt:lpstr>Sheet8 </vt:lpstr>
      <vt:lpstr>'Sheet8 '!Print_Area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Quist, William (Billy)</dc:creator>
  <cp:keywords/>
  <dc:description/>
  <cp:lastModifiedBy>Quist, William (Billy)</cp:lastModifiedBy>
  <cp:revision/>
  <dcterms:created xsi:type="dcterms:W3CDTF">2024-01-08T20:32:09Z</dcterms:created>
  <dcterms:modified xsi:type="dcterms:W3CDTF">2024-01-12T01:22:07Z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0x01010032892B85A97C75469572545AB9F15B4D</vt:lpwstr>
  </property>
</Properties>
</file>