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package/2006/relationships/meatadata/core-properties" Target="docProps/core0.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https://ingov-my.sharepoint.com/personal/wquist_igc_in_gov/Documents/Revenue Reports/"/>
    </mc:Choice>
  </mc:AlternateContent>
  <xr:revisionPtr revIDLastSave="14" documentId="8_{9F452FDA-8BBF-49CD-B89B-DD3FB646B832}" xr6:coauthVersionLast="47" xr6:coauthVersionMax="47" xr10:uidLastSave="{36E4A8BA-899A-4317-9D28-235CC1CC6335}"/>
  <bookViews>
    <workbookView xWindow="11550" yWindow="-14400" windowWidth="17280" windowHeight="8970"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 sheetId="11" r:id="rId8"/>
  </sheets>
  <definedNames>
    <definedName name="_xlnm.Print_Area" localSheetId="7">'Sheet8 '!$A$1:$N$51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7" i="5" l="1"/>
  <c r="C37" i="5"/>
</calcChain>
</file>

<file path=xl/sharedStrings.xml><?xml version="1.0" encoding="utf-8"?>
<sst xmlns="http://schemas.openxmlformats.org/spreadsheetml/2006/main" count="735" uniqueCount="264">
  <si>
    <r>
      <rPr>
        <sz val="9"/>
        <color rgb="FF000000"/>
        <rFont val="Arial Narrow"/>
      </rPr>
      <t xml:space="preserve">INDIANA GAMING COMMISSION
</t>
    </r>
    <r>
      <rPr>
        <sz val="9"/>
        <color rgb="FF000000"/>
        <rFont val="Arial Narrow"/>
      </rPr>
      <t>Summary of Wagering and Supplemental Tax - reported for</t>
    </r>
    <r>
      <rPr>
        <sz val="9"/>
        <color rgb="FF000000"/>
        <rFont val="Arial Narrow"/>
      </rPr>
      <t xml:space="preserve"> </t>
    </r>
    <r>
      <rPr>
        <sz val="9"/>
        <color rgb="FF000000"/>
        <rFont val="Arial Narrow"/>
      </rPr>
      <t>May 2024</t>
    </r>
  </si>
  <si>
    <t>TOTAL TAX</t>
  </si>
  <si>
    <t>Location</t>
  </si>
  <si>
    <t>Supplemental Tax</t>
  </si>
  <si>
    <t>Sports Wagering Tax</t>
  </si>
  <si>
    <t>Wagering Tax</t>
  </si>
  <si>
    <t>Total Tax</t>
  </si>
  <si>
    <t>Ameristar Casino</t>
  </si>
  <si>
    <t>East Chicago</t>
  </si>
  <si>
    <t>Bally's Evansville</t>
  </si>
  <si>
    <t>Evansville</t>
  </si>
  <si>
    <t>Belterra Casino</t>
  </si>
  <si>
    <t>Florence</t>
  </si>
  <si>
    <t>Blue Chip Casino</t>
  </si>
  <si>
    <t>Michigan City</t>
  </si>
  <si>
    <t>Caesars Southern Indiana</t>
  </si>
  <si>
    <t>Elizabeth</t>
  </si>
  <si>
    <t>French Lick Resort</t>
  </si>
  <si>
    <t>French Lick</t>
  </si>
  <si>
    <t>Hard Rock Casino Northern Indiana A</t>
  </si>
  <si>
    <t>Gary</t>
  </si>
  <si>
    <t>Hard Rock Casino Northern Indiana B</t>
  </si>
  <si>
    <t>Harrah's Hoosier Park</t>
  </si>
  <si>
    <t>Anderson</t>
  </si>
  <si>
    <t>Hollywood Lawrenceburg</t>
  </si>
  <si>
    <t>Lawrenceburg</t>
  </si>
  <si>
    <t>Horseshoe Hammond</t>
  </si>
  <si>
    <t>Hammond</t>
  </si>
  <si>
    <t>Horseshoe Indianapolis</t>
  </si>
  <si>
    <t>Shelbyville</t>
  </si>
  <si>
    <t>Rising Star Casino</t>
  </si>
  <si>
    <t>Rising Sun</t>
  </si>
  <si>
    <t>Terre Haute Casino</t>
  </si>
  <si>
    <t>Terre Haute</t>
  </si>
  <si>
    <t>TOTAL</t>
  </si>
  <si>
    <t/>
  </si>
  <si>
    <t>Win</t>
  </si>
  <si>
    <t>Free Play</t>
  </si>
  <si>
    <t>Other *</t>
  </si>
  <si>
    <t>Taxable AGR</t>
  </si>
  <si>
    <t>Hard Rock Casino Northern Indiana</t>
  </si>
  <si>
    <t>Harrah's Hoosier Park**</t>
  </si>
  <si>
    <t>Horseshoe Indianapolis**</t>
  </si>
  <si>
    <t>WAGERING TAX</t>
  </si>
  <si>
    <t>No. of Table Games</t>
  </si>
  <si>
    <t>Table Win</t>
  </si>
  <si>
    <t>No. of EGD/Slots</t>
  </si>
  <si>
    <t>EGD/Slot Win</t>
  </si>
  <si>
    <t>AGR</t>
  </si>
  <si>
    <t>* Includes uncollectibles, chip float, loss carryover, unclaimed jackpots, and miscellaneous revenue adjustments. For racinos only, an additional 12% is deducted from win for purposes of calculating taxable AGR.</t>
  </si>
  <si>
    <t>** Includes 12% deduction for racinos.</t>
  </si>
  <si>
    <t>Hard Rock Casino Northern Indiana Notes:</t>
  </si>
  <si>
    <t>In accordance with IC 4-33-13-0.7, the adjusted gross receipts received by Hard Rock Northern Indiana must be taxed separately through June 30, 2025 for Wagering Tax</t>
  </si>
  <si>
    <t>In accordance with IC 4-33-12-0.7, the adjusted gross receipts received by Hard Rock Northern Indiana must be taxed separately through June 30, 2025 for Supplemental Tax.</t>
  </si>
  <si>
    <t>In accordance with IC 4-33-13-7, the Hard Rock Northern Indiana will receive two (2) deductions for qualified wagers through June 30, 2025.</t>
  </si>
  <si>
    <t>INDIANA GAMING COMMISSION</t>
  </si>
  <si>
    <r>
      <rPr>
        <sz val="9"/>
        <color rgb="FF000000"/>
        <rFont val="Arial Narrow"/>
      </rPr>
      <t xml:space="preserve">YTD Summary - as of </t>
    </r>
    <r>
      <rPr>
        <sz val="9"/>
        <color rgb="FF000000"/>
        <rFont val="Arial Narrow"/>
      </rPr>
      <t>May 2024</t>
    </r>
  </si>
  <si>
    <t>YEAR TO DATE</t>
  </si>
  <si>
    <t>YTD Supplemental Tax</t>
  </si>
  <si>
    <t>YTD Sports WageringTax</t>
  </si>
  <si>
    <t>YTD Wagering Tax</t>
  </si>
  <si>
    <t>YTD Total Tax</t>
  </si>
  <si>
    <t>YTD DEDUCTIONS</t>
  </si>
  <si>
    <t>YTD Free Play</t>
  </si>
  <si>
    <r>
      <rPr>
        <sz val="9"/>
        <color rgb="FF000000"/>
        <rFont val="Arial Narrow"/>
      </rPr>
      <t>SUMMARY OF TABLE GAME ACTIVITY - As reported for</t>
    </r>
    <r>
      <rPr>
        <sz val="9"/>
        <color rgb="FF000000"/>
        <rFont val="Arial Narrow"/>
      </rPr>
      <t xml:space="preserve"> </t>
    </r>
    <r>
      <rPr>
        <sz val="9"/>
        <color rgb="FF000000"/>
        <rFont val="Arial Narrow"/>
      </rPr>
      <t>May 2024</t>
    </r>
  </si>
  <si>
    <t>NORTHERN LICENSEES</t>
  </si>
  <si>
    <t>UNITS*</t>
  </si>
  <si>
    <t>Baccarat</t>
  </si>
  <si>
    <t>15</t>
  </si>
  <si>
    <t>0</t>
  </si>
  <si>
    <t>23</t>
  </si>
  <si>
    <t>18</t>
  </si>
  <si>
    <t>Big Six</t>
  </si>
  <si>
    <t>N/A</t>
  </si>
  <si>
    <t>Blackjack</t>
  </si>
  <si>
    <t>13</t>
  </si>
  <si>
    <t>12</t>
  </si>
  <si>
    <t>24</t>
  </si>
  <si>
    <t>25</t>
  </si>
  <si>
    <t>Craps</t>
  </si>
  <si>
    <t>1</t>
  </si>
  <si>
    <t>2</t>
  </si>
  <si>
    <t>6</t>
  </si>
  <si>
    <t>Non Traditional</t>
  </si>
  <si>
    <t>Poker - House Banked</t>
  </si>
  <si>
    <t>5</t>
  </si>
  <si>
    <t>10</t>
  </si>
  <si>
    <t>Poker Room</t>
  </si>
  <si>
    <t>Roulette</t>
  </si>
  <si>
    <t>4</t>
  </si>
  <si>
    <t>3</t>
  </si>
  <si>
    <t>11</t>
  </si>
  <si>
    <t>DROP</t>
  </si>
  <si>
    <t>$7,443,583</t>
  </si>
  <si>
    <t>$0</t>
  </si>
  <si>
    <t>$27,379,651</t>
  </si>
  <si>
    <t>$4,785,715</t>
  </si>
  <si>
    <t>$5,351,638</t>
  </si>
  <si>
    <t>$1,362,513</t>
  </si>
  <si>
    <t>$8,498,445</t>
  </si>
  <si>
    <t>$5,560,697</t>
  </si>
  <si>
    <t>$1,399,207</t>
  </si>
  <si>
    <t>$424,085</t>
  </si>
  <si>
    <t>$4,836,840</t>
  </si>
  <si>
    <t>$2,795,394</t>
  </si>
  <si>
    <t>$964,604</t>
  </si>
  <si>
    <t>$793,903</t>
  </si>
  <si>
    <t>$3,221,363</t>
  </si>
  <si>
    <t>$1,526,291</t>
  </si>
  <si>
    <t>$226,572</t>
  </si>
  <si>
    <t>$1,126,414</t>
  </si>
  <si>
    <t>$343,521</t>
  </si>
  <si>
    <t>$4,289,412</t>
  </si>
  <si>
    <t>$1,658,336</t>
  </si>
  <si>
    <t>WIN</t>
  </si>
  <si>
    <t>$1,038,938</t>
  </si>
  <si>
    <t>$5,173,698</t>
  </si>
  <si>
    <t>$851,917</t>
  </si>
  <si>
    <t>$621,453</t>
  </si>
  <si>
    <t>$102,152</t>
  </si>
  <si>
    <t>$1,656,601</t>
  </si>
  <si>
    <t>$1,869,463</t>
  </si>
  <si>
    <t>$177,187</t>
  </si>
  <si>
    <t>$117,729</t>
  </si>
  <si>
    <t>$1,265,360</t>
  </si>
  <si>
    <t>$739,679</t>
  </si>
  <si>
    <t>$278,743</t>
  </si>
  <si>
    <t>$220,947</t>
  </si>
  <si>
    <t>$984,473</t>
  </si>
  <si>
    <t>$577,274</t>
  </si>
  <si>
    <t>$221,746</t>
  </si>
  <si>
    <t>$33,038</t>
  </si>
  <si>
    <t>$1,327,555</t>
  </si>
  <si>
    <t>$501,916</t>
  </si>
  <si>
    <t>SOUTHERN LICENSEES</t>
  </si>
  <si>
    <t>9</t>
  </si>
  <si>
    <t>42</t>
  </si>
  <si>
    <t>17</t>
  </si>
  <si>
    <t>7</t>
  </si>
  <si>
    <t>16</t>
  </si>
  <si>
    <t>$834,468</t>
  </si>
  <si>
    <t>$8,320</t>
  </si>
  <si>
    <t>$3,266,496</t>
  </si>
  <si>
    <t>$414,877</t>
  </si>
  <si>
    <t>$888,064</t>
  </si>
  <si>
    <t>$3,459,515</t>
  </si>
  <si>
    <t>$1,470,992</t>
  </si>
  <si>
    <t>$10,926,474</t>
  </si>
  <si>
    <t>$2,238,996</t>
  </si>
  <si>
    <t>$5,669,604</t>
  </si>
  <si>
    <t>$437,321</t>
  </si>
  <si>
    <t>$2,678,673</t>
  </si>
  <si>
    <t>$981,818</t>
  </si>
  <si>
    <t>$908,011</t>
  </si>
  <si>
    <t>$3,531,994</t>
  </si>
  <si>
    <t>$903,204</t>
  </si>
  <si>
    <t>$1,402,565</t>
  </si>
  <si>
    <t>$659,565</t>
  </si>
  <si>
    <t>$830,310</t>
  </si>
  <si>
    <t>$1,462,613</t>
  </si>
  <si>
    <t>$744,810</t>
  </si>
  <si>
    <t>$3,010,402</t>
  </si>
  <si>
    <t>$952,285</t>
  </si>
  <si>
    <t>$972,152</t>
  </si>
  <si>
    <t>$295,300</t>
  </si>
  <si>
    <t>$960,258</t>
  </si>
  <si>
    <t>$88,219</t>
  </si>
  <si>
    <t>$404,970</t>
  </si>
  <si>
    <t>$96,319</t>
  </si>
  <si>
    <t>$908,688</t>
  </si>
  <si>
    <t>$224,476</t>
  </si>
  <si>
    <t>$1,945,599</t>
  </si>
  <si>
    <t>$514,870</t>
  </si>
  <si>
    <t>$1,010,585</t>
  </si>
  <si>
    <t>$61,830</t>
  </si>
  <si>
    <t>$794,283</t>
  </si>
  <si>
    <t>$98,058</t>
  </si>
  <si>
    <t>$5,130</t>
  </si>
  <si>
    <t>$113,301</t>
  </si>
  <si>
    <t>$143,465</t>
  </si>
  <si>
    <t>$1,044,785</t>
  </si>
  <si>
    <t>$445,909</t>
  </si>
  <si>
    <t>$378,264</t>
  </si>
  <si>
    <t>$730,685</t>
  </si>
  <si>
    <t>$50,180</t>
  </si>
  <si>
    <t>$747,500</t>
  </si>
  <si>
    <t>$343,446</t>
  </si>
  <si>
    <t>$269,239</t>
  </si>
  <si>
    <t>$996,209</t>
  </si>
  <si>
    <t>$305,612</t>
  </si>
  <si>
    <t>$390,658</t>
  </si>
  <si>
    <t>$137,815</t>
  </si>
  <si>
    <t>$140,839</t>
  </si>
  <si>
    <t>$450,147</t>
  </si>
  <si>
    <t>$306,379</t>
  </si>
  <si>
    <t>$256,471</t>
  </si>
  <si>
    <t>$84,656</t>
  </si>
  <si>
    <t>$278,128</t>
  </si>
  <si>
    <t>$287,206</t>
  </si>
  <si>
    <t>$64,231</t>
  </si>
  <si>
    <t>$114,845</t>
  </si>
  <si>
    <t>$259,840</t>
  </si>
  <si>
    <t>$13,502</t>
  </si>
  <si>
    <t>$205,943</t>
  </si>
  <si>
    <t>OTHER LICENSEES</t>
  </si>
  <si>
    <t>19</t>
  </si>
  <si>
    <t>43</t>
  </si>
  <si>
    <t>8</t>
  </si>
  <si>
    <t>20</t>
  </si>
  <si>
    <t>$799,451</t>
  </si>
  <si>
    <t>$2,885,577</t>
  </si>
  <si>
    <t>$4,881,404</t>
  </si>
  <si>
    <t>$5,298,816</t>
  </si>
  <si>
    <t>$985,961</t>
  </si>
  <si>
    <t>$2,033,715</t>
  </si>
  <si>
    <t>$1,355,714</t>
  </si>
  <si>
    <t>$2,712,794</t>
  </si>
  <si>
    <t>$275,069</t>
  </si>
  <si>
    <t>$764,905</t>
  </si>
  <si>
    <t>$1,728,536</t>
  </si>
  <si>
    <r>
      <rPr>
        <sz val="9"/>
        <color rgb="FF000000"/>
        <rFont val="Arial Narrow"/>
      </rPr>
      <t xml:space="preserve">SUMMARY OF EGD ACTIVITY - As reported for </t>
    </r>
    <r>
      <rPr>
        <sz val="9"/>
        <color rgb="FF000000"/>
        <rFont val="Arial Narrow"/>
      </rPr>
      <t xml:space="preserve"> </t>
    </r>
    <r>
      <rPr>
        <sz val="9"/>
        <color rgb="FF000000"/>
        <rFont val="Arial Narrow"/>
      </rPr>
      <t>May 2024</t>
    </r>
  </si>
  <si>
    <t>COIN IN</t>
  </si>
  <si>
    <t>RACINO LICENSEES</t>
  </si>
  <si>
    <t>Last updated on 06-06-2024 by IGC. For questions regarding this report contact William Quist at wquist@igc.in.gov</t>
  </si>
  <si>
    <r>
      <rPr>
        <sz val="9"/>
        <color rgb="FF000000"/>
        <rFont val="Arial Narrow"/>
      </rPr>
      <t>Summary of Sports Wagering Tax - As reported for</t>
    </r>
    <r>
      <rPr>
        <sz val="9"/>
        <color rgb="FF000000"/>
        <rFont val="Arial Narrow"/>
      </rPr>
      <t xml:space="preserve"> </t>
    </r>
    <r>
      <rPr>
        <sz val="9"/>
        <color rgb="FF000000"/>
        <rFont val="Arial Narrow"/>
      </rPr>
      <t>May 2024</t>
    </r>
  </si>
  <si>
    <t>SPORTS WAGERING AGR</t>
  </si>
  <si>
    <t>Handle</t>
  </si>
  <si>
    <t>Taxable AGR*</t>
  </si>
  <si>
    <t>*Sports Wagering Adjusted Gross Revenue reflects the Handle (wagers) less the payouts on winning wagers made during the reporting month and adjustments made. The Handle includes wagers received for future events in which the payout would not be made on a winning ticket until a future month. Therefore, a relevant win percentage cannot be calculated by simply dividing the Gross Revenue by the Handle reported during a like period.</t>
  </si>
  <si>
    <t>**Harrah's Hoosier Park reported amounts includes the associated OTB's located in Indianapolis and New Haven.</t>
  </si>
  <si>
    <t>***Indiana Grand reported amounts includes the associated OTB located in Clarksville.</t>
  </si>
  <si>
    <t>State Wide Handle by Sport</t>
  </si>
  <si>
    <t>Month</t>
  </si>
  <si>
    <t>YTD</t>
  </si>
  <si>
    <t>Football</t>
  </si>
  <si>
    <t>Basketball</t>
  </si>
  <si>
    <t>Baseball</t>
  </si>
  <si>
    <t>Parlay</t>
  </si>
  <si>
    <t>Other</t>
  </si>
  <si>
    <t xml:space="preserve">Note: The Handle by Sport numbers are unaudited amounts used for informational purposes and not used in the calculation of taxes. </t>
  </si>
  <si>
    <t>Detail of Sports Wagering Tax - As reported for May 2024</t>
  </si>
  <si>
    <t>SOUTHERN LICENEES</t>
  </si>
  <si>
    <t>RACINO LICENEES</t>
  </si>
  <si>
    <t>Gross Receipts</t>
  </si>
  <si>
    <t>Bally's Evansville*</t>
  </si>
  <si>
    <t>AS - Sportsbook.DraftKings.com</t>
  </si>
  <si>
    <t>BE - Play.BallyBet.com</t>
  </si>
  <si>
    <t>Retail</t>
  </si>
  <si>
    <t>HP - WilliamHill.com</t>
  </si>
  <si>
    <t>Adjustments</t>
  </si>
  <si>
    <t>Adjustments*</t>
  </si>
  <si>
    <t>WC Downtown Indianapolis</t>
  </si>
  <si>
    <t>WC New Haven</t>
  </si>
  <si>
    <t>BC - in.sportsbook.FanDuel.com</t>
  </si>
  <si>
    <t>BT - BetWay.com</t>
  </si>
  <si>
    <t>BT - Sports.IN.BetMGM.com</t>
  </si>
  <si>
    <t>WC Clarksville</t>
  </si>
  <si>
    <t>HR - HardRockSportsbook.com</t>
  </si>
  <si>
    <t>FL - bet365.com</t>
  </si>
  <si>
    <t>FL - IN.betrivers.com</t>
  </si>
  <si>
    <t>HW - ESPNBet.com</t>
  </si>
  <si>
    <t>HW - Sportsbook.Fanatics.com</t>
  </si>
  <si>
    <t>RS - Smarkets.com</t>
  </si>
  <si>
    <t>RS - WynnBet.com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</si>
</sst>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5" formatCode="&quot;$&quot;#,##0_);\(&quot;$&quot;#,##0\)"/>
    <numFmt numFmtId="6" formatCode="&quot;$&quot;#,##0_);[Red]\(&quot;$&quot;#,##0\)"/>
    <numFmt numFmtId="8" formatCode="&quot;$&quot;#,##0.00_);[Red]\(&quot;$&quot;#,##0.00\)"/>
    <numFmt numFmtId="44" formatCode="_(&quot;$&quot;* #,##0.00_);_(&quot;$&quot;* \(#,##0.00\);_(&quot;$&quot;* &quot;-&quot;??_);_(@_)"/>
    <numFmt numFmtId="164" formatCode="[$-10409]&quot;$&quot;#,##0;\(&quot;$&quot;#,##0\)"/>
    <numFmt numFmtId="165" formatCode="[$-10409]#,##0;\(#,##0\)"/>
    <numFmt numFmtId="166" formatCode="[$-10409]&quot;$&quot;#,##0.00;\(&quot;$&quot;#,##0.00\)"/>
    <numFmt numFmtId="167" formatCode="&quot;$&quot;#,##0.00"/>
    <numFmt numFmtId="168" formatCode="_(&quot;$&quot;* #,##0_);_(&quot;$&quot;* \(#,##0\);_(&quot;$&quot;* &quot;-&quot;??_);_(@_)"/>
    <numFmt numFmtId="169" formatCode="&quot;$&quot;#,##0"/>
  </numFmts>
  <fonts count="23" x14ac:knownFonts="1">
    <font>
      <sz val="11"/>
      <color rgb="FF000000"/>
      <name val="Calibri"/>
      <family val="2"/>
      <scheme val="minor"/>
    </font>
    <font>
      <sz val="11"/>
      <name val="Calibri"/>
    </font>
    <font>
      <sz val="9"/>
      <color rgb="FF000000"/>
      <name val="Arial Narrow"/>
    </font>
    <font>
      <b/>
      <sz val="9"/>
      <color rgb="FF000000"/>
      <name val="Arial Narrow"/>
    </font>
    <font>
      <sz val="10"/>
      <color rgb="FF000000"/>
      <name val="Arial Narrow"/>
    </font>
    <font>
      <sz val="10"/>
      <color rgb="FF000000"/>
      <name val="Segoe UI"/>
    </font>
    <font>
      <sz val="9"/>
      <color rgb="FF000000"/>
      <name val="Segoe UI"/>
    </font>
    <font>
      <sz val="9"/>
      <color rgb="FF000000"/>
      <name val="Arial"/>
    </font>
    <font>
      <b/>
      <sz val="9"/>
      <color rgb="FF000000"/>
      <name val="Segoe UI"/>
    </font>
    <font>
      <sz val="11"/>
      <color rgb="FF000000"/>
      <name val="Calibri"/>
      <family val="2"/>
      <scheme val="minor"/>
    </font>
    <font>
      <sz val="9"/>
      <color rgb="FF000000"/>
      <name val="Arial Narrow"/>
      <family val="2"/>
    </font>
    <font>
      <sz val="9"/>
      <name val="Arial Narrow"/>
      <family val="2"/>
    </font>
    <font>
      <b/>
      <sz val="9"/>
      <color rgb="FF000000"/>
      <name val="Arial Narrow"/>
      <family val="2"/>
    </font>
    <font>
      <sz val="11"/>
      <name val="Calibri"/>
      <family val="2"/>
    </font>
    <font>
      <b/>
      <sz val="9"/>
      <color rgb="FF000000"/>
      <name val="Arial"/>
      <family val="2"/>
    </font>
    <font>
      <b/>
      <sz val="9"/>
      <name val="Arial"/>
      <family val="2"/>
    </font>
    <font>
      <sz val="9"/>
      <name val="Segoe UI"/>
      <family val="2"/>
    </font>
    <font>
      <sz val="9"/>
      <color rgb="FF000000"/>
      <name val="Segoe UI"/>
      <family val="2"/>
    </font>
    <font>
      <b/>
      <sz val="9"/>
      <color rgb="FF000000"/>
      <name val="Segoe UI"/>
      <family val="2"/>
    </font>
    <font>
      <sz val="9"/>
      <color rgb="FF000000"/>
      <name val="Arial"/>
      <family val="2"/>
    </font>
    <font>
      <sz val="9"/>
      <name val="Arial"/>
      <family val="2"/>
    </font>
    <font>
      <b/>
      <sz val="10"/>
      <name val="Arial"/>
      <family val="2"/>
    </font>
    <font>
      <sz val="10"/>
      <color rgb="FF000000"/>
      <name val="Arial"/>
      <family val="2"/>
    </font>
  </fonts>
  <fills count="6">
    <fill>
      <patternFill patternType="none"/>
    </fill>
    <fill>
      <patternFill patternType="gray125"/>
    </fill>
    <fill>
      <patternFill patternType="solid">
        <fgColor theme="0" tint="-0.14999847407452621"/>
        <bgColor rgb="FFD3D3D3"/>
      </patternFill>
    </fill>
    <fill>
      <patternFill patternType="solid">
        <fgColor theme="0" tint="-0.14999847407452621"/>
        <bgColor indexed="64"/>
      </patternFill>
    </fill>
    <fill>
      <patternFill patternType="solid">
        <fgColor theme="0"/>
        <bgColor indexed="64"/>
      </patternFill>
    </fill>
    <fill>
      <patternFill patternType="solid">
        <fgColor rgb="FFFFFFFF"/>
        <bgColor indexed="64"/>
      </patternFill>
    </fill>
  </fills>
  <borders count="1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44" fontId="9" fillId="0" borderId="0" applyFont="0" applyFill="0" applyBorder="0" applyAlignment="0" applyProtection="0"/>
  </cellStyleXfs>
  <cellXfs count="198">
    <xf numFmtId="0" fontId="1" fillId="0" borderId="0" xfId="0" applyFont="1"/>
    <xf numFmtId="0" fontId="3" fillId="0" borderId="1" xfId="0" applyFont="1" applyBorder="1" applyAlignment="1">
      <alignment vertical="top" wrapText="1" readingOrder="1"/>
    </xf>
    <xf numFmtId="0" fontId="2" fillId="0" borderId="4" xfId="0" applyFont="1" applyBorder="1" applyAlignment="1">
      <alignment vertical="top" wrapText="1" readingOrder="1"/>
    </xf>
    <xf numFmtId="0" fontId="2" fillId="0" borderId="6" xfId="0" applyFont="1" applyBorder="1" applyAlignment="1">
      <alignment vertical="top" wrapText="1" readingOrder="1"/>
    </xf>
    <xf numFmtId="165" fontId="2" fillId="0" borderId="7" xfId="0" applyNumberFormat="1" applyFont="1" applyBorder="1" applyAlignment="1">
      <alignment vertical="top" wrapText="1" readingOrder="1"/>
    </xf>
    <xf numFmtId="0" fontId="2" fillId="0" borderId="0" xfId="0" applyFont="1" applyAlignment="1">
      <alignment vertical="top" readingOrder="1"/>
    </xf>
    <xf numFmtId="0" fontId="3" fillId="0" borderId="1" xfId="0" applyFont="1" applyBorder="1" applyAlignment="1">
      <alignment horizontal="left" vertical="top" readingOrder="1"/>
    </xf>
    <xf numFmtId="0" fontId="3" fillId="0" borderId="2" xfId="0" applyFont="1" applyBorder="1" applyAlignment="1">
      <alignment vertical="top" readingOrder="1"/>
    </xf>
    <xf numFmtId="0" fontId="3" fillId="0" borderId="2" xfId="0" applyFont="1" applyBorder="1" applyAlignment="1">
      <alignment horizontal="right" vertical="top" readingOrder="1"/>
    </xf>
    <xf numFmtId="0" fontId="3" fillId="0" borderId="3" xfId="0" applyFont="1" applyBorder="1" applyAlignment="1">
      <alignment horizontal="right" vertical="top" readingOrder="1"/>
    </xf>
    <xf numFmtId="0" fontId="2" fillId="0" borderId="4" xfId="0" applyFont="1" applyBorder="1" applyAlignment="1">
      <alignment horizontal="left" vertical="top" readingOrder="1"/>
    </xf>
    <xf numFmtId="164" fontId="2" fillId="0" borderId="0" xfId="0" applyNumberFormat="1" applyFont="1" applyAlignment="1">
      <alignment vertical="top" readingOrder="1"/>
    </xf>
    <xf numFmtId="164" fontId="2" fillId="0" borderId="0" xfId="0" applyNumberFormat="1" applyFont="1" applyAlignment="1">
      <alignment horizontal="right" vertical="top" readingOrder="1"/>
    </xf>
    <xf numFmtId="164" fontId="2" fillId="0" borderId="5" xfId="0" applyNumberFormat="1" applyFont="1" applyBorder="1" applyAlignment="1">
      <alignment horizontal="right" vertical="top" readingOrder="1"/>
    </xf>
    <xf numFmtId="0" fontId="2" fillId="0" borderId="6" xfId="0" applyFont="1" applyBorder="1" applyAlignment="1">
      <alignment horizontal="left" vertical="top" readingOrder="1"/>
    </xf>
    <xf numFmtId="0" fontId="2" fillId="0" borderId="7" xfId="0" applyFont="1" applyBorder="1" applyAlignment="1">
      <alignment vertical="top" readingOrder="1"/>
    </xf>
    <xf numFmtId="164" fontId="2" fillId="0" borderId="7" xfId="0" applyNumberFormat="1" applyFont="1" applyBorder="1" applyAlignment="1">
      <alignment horizontal="right" vertical="top" readingOrder="1"/>
    </xf>
    <xf numFmtId="164" fontId="2" fillId="0" borderId="7" xfId="0" applyNumberFormat="1" applyFont="1" applyBorder="1" applyAlignment="1">
      <alignment vertical="top" readingOrder="1"/>
    </xf>
    <xf numFmtId="164" fontId="2" fillId="0" borderId="8" xfId="0" applyNumberFormat="1" applyFont="1" applyBorder="1" applyAlignment="1">
      <alignment horizontal="right" vertical="top" readingOrder="1"/>
    </xf>
    <xf numFmtId="0" fontId="2" fillId="0" borderId="9" xfId="0" applyFont="1" applyBorder="1" applyAlignment="1">
      <alignment horizontal="left" vertical="top" readingOrder="1"/>
    </xf>
    <xf numFmtId="0" fontId="2" fillId="0" borderId="10" xfId="0" applyFont="1" applyBorder="1" applyAlignment="1">
      <alignment vertical="top" readingOrder="1"/>
    </xf>
    <xf numFmtId="0" fontId="3" fillId="0" borderId="10" xfId="0" applyFont="1" applyBorder="1" applyAlignment="1">
      <alignment horizontal="right" vertical="top" readingOrder="1"/>
    </xf>
    <xf numFmtId="0" fontId="3" fillId="0" borderId="11" xfId="0" applyFont="1" applyBorder="1" applyAlignment="1">
      <alignment horizontal="right" vertical="top" readingOrder="1"/>
    </xf>
    <xf numFmtId="0" fontId="2" fillId="0" borderId="12" xfId="0" applyFont="1" applyBorder="1" applyAlignment="1">
      <alignment horizontal="left" vertical="top" readingOrder="1"/>
    </xf>
    <xf numFmtId="164" fontId="2" fillId="0" borderId="13" xfId="0" applyNumberFormat="1" applyFont="1" applyBorder="1" applyAlignment="1">
      <alignment vertical="top" readingOrder="1"/>
    </xf>
    <xf numFmtId="0" fontId="2" fillId="0" borderId="14" xfId="0" applyFont="1" applyBorder="1" applyAlignment="1">
      <alignment horizontal="left" vertical="top" readingOrder="1"/>
    </xf>
    <xf numFmtId="0" fontId="2" fillId="0" borderId="15" xfId="0" applyFont="1" applyBorder="1" applyAlignment="1">
      <alignment vertical="top" readingOrder="1"/>
    </xf>
    <xf numFmtId="164" fontId="2" fillId="0" borderId="15" xfId="0" applyNumberFormat="1" applyFont="1" applyBorder="1" applyAlignment="1">
      <alignment horizontal="right" vertical="top" readingOrder="1"/>
    </xf>
    <xf numFmtId="164" fontId="2" fillId="0" borderId="15" xfId="0" applyNumberFormat="1" applyFont="1" applyBorder="1" applyAlignment="1">
      <alignment vertical="top" readingOrder="1"/>
    </xf>
    <xf numFmtId="164" fontId="2" fillId="0" borderId="16" xfId="0" applyNumberFormat="1" applyFont="1" applyBorder="1" applyAlignment="1">
      <alignment vertical="top" readingOrder="1"/>
    </xf>
    <xf numFmtId="0" fontId="3" fillId="0" borderId="9" xfId="0" applyFont="1" applyBorder="1" applyAlignment="1">
      <alignment horizontal="left" vertical="top" readingOrder="1"/>
    </xf>
    <xf numFmtId="165" fontId="2" fillId="0" borderId="0" xfId="0" applyNumberFormat="1" applyFont="1" applyAlignment="1">
      <alignment vertical="top" readingOrder="1"/>
    </xf>
    <xf numFmtId="165" fontId="2" fillId="0" borderId="15" xfId="0" applyNumberFormat="1" applyFont="1" applyBorder="1" applyAlignment="1">
      <alignment vertical="top" readingOrder="1"/>
    </xf>
    <xf numFmtId="0" fontId="1" fillId="0" borderId="10" xfId="0" applyFont="1" applyBorder="1" applyAlignment="1">
      <alignment vertical="top"/>
    </xf>
    <xf numFmtId="0" fontId="1" fillId="0" borderId="15" xfId="0" applyFont="1" applyBorder="1" applyAlignment="1">
      <alignment vertical="top"/>
    </xf>
    <xf numFmtId="0" fontId="3" fillId="2" borderId="9" xfId="0" applyFont="1" applyFill="1" applyBorder="1" applyAlignment="1">
      <alignment vertical="top" readingOrder="1"/>
    </xf>
    <xf numFmtId="0" fontId="1" fillId="3" borderId="10" xfId="0" applyFont="1" applyFill="1" applyBorder="1" applyAlignment="1">
      <alignment vertical="top"/>
    </xf>
    <xf numFmtId="0" fontId="2" fillId="2" borderId="12" xfId="0" applyFont="1" applyFill="1" applyBorder="1" applyAlignment="1">
      <alignment vertical="top" readingOrder="1"/>
    </xf>
    <xf numFmtId="0" fontId="1" fillId="3" borderId="0" xfId="0" applyFont="1" applyFill="1"/>
    <xf numFmtId="164" fontId="2" fillId="2" borderId="13" xfId="0" applyNumberFormat="1" applyFont="1" applyFill="1" applyBorder="1" applyAlignment="1">
      <alignment vertical="top" readingOrder="1"/>
    </xf>
    <xf numFmtId="0" fontId="2" fillId="2" borderId="14" xfId="0" applyFont="1" applyFill="1" applyBorder="1" applyAlignment="1">
      <alignment vertical="top" readingOrder="1"/>
    </xf>
    <xf numFmtId="0" fontId="1" fillId="3" borderId="15" xfId="0" applyFont="1" applyFill="1" applyBorder="1" applyAlignment="1">
      <alignment vertical="top"/>
    </xf>
    <xf numFmtId="164" fontId="2" fillId="2" borderId="16" xfId="0" applyNumberFormat="1" applyFont="1" applyFill="1" applyBorder="1" applyAlignment="1">
      <alignment vertical="top" readingOrder="1"/>
    </xf>
    <xf numFmtId="0" fontId="3" fillId="2" borderId="1" xfId="0" applyFont="1" applyFill="1" applyBorder="1" applyAlignment="1">
      <alignment vertical="top" readingOrder="1"/>
    </xf>
    <xf numFmtId="0" fontId="3" fillId="2" borderId="2" xfId="0" applyFont="1" applyFill="1" applyBorder="1" applyAlignment="1">
      <alignment horizontal="right" vertical="top" readingOrder="1"/>
    </xf>
    <xf numFmtId="0" fontId="3" fillId="2" borderId="3" xfId="0" applyFont="1" applyFill="1" applyBorder="1" applyAlignment="1">
      <alignment horizontal="right" vertical="top" readingOrder="1"/>
    </xf>
    <xf numFmtId="0" fontId="2" fillId="2" borderId="4" xfId="0" applyFont="1" applyFill="1" applyBorder="1" applyAlignment="1">
      <alignment vertical="top" readingOrder="1"/>
    </xf>
    <xf numFmtId="164" fontId="2" fillId="2" borderId="0" xfId="0" applyNumberFormat="1" applyFont="1" applyFill="1" applyAlignment="1">
      <alignment vertical="top" readingOrder="1"/>
    </xf>
    <xf numFmtId="164" fontId="2" fillId="2" borderId="0" xfId="0" applyNumberFormat="1" applyFont="1" applyFill="1" applyAlignment="1">
      <alignment horizontal="right" vertical="top" readingOrder="1"/>
    </xf>
    <xf numFmtId="164" fontId="2" fillId="2" borderId="5" xfId="0" applyNumberFormat="1" applyFont="1" applyFill="1" applyBorder="1" applyAlignment="1">
      <alignment horizontal="right" vertical="top" readingOrder="1"/>
    </xf>
    <xf numFmtId="0" fontId="2" fillId="2" borderId="6" xfId="0" applyFont="1" applyFill="1" applyBorder="1" applyAlignment="1">
      <alignment vertical="top" readingOrder="1"/>
    </xf>
    <xf numFmtId="164" fontId="2" fillId="2" borderId="7" xfId="0" applyNumberFormat="1" applyFont="1" applyFill="1" applyBorder="1" applyAlignment="1">
      <alignment vertical="top" readingOrder="1"/>
    </xf>
    <xf numFmtId="164" fontId="2" fillId="2" borderId="7" xfId="0" applyNumberFormat="1" applyFont="1" applyFill="1" applyBorder="1" applyAlignment="1">
      <alignment horizontal="right" vertical="top" readingOrder="1"/>
    </xf>
    <xf numFmtId="164" fontId="2" fillId="2" borderId="8" xfId="0" applyNumberFormat="1" applyFont="1" applyFill="1" applyBorder="1" applyAlignment="1">
      <alignment horizontal="right" vertical="top" readingOrder="1"/>
    </xf>
    <xf numFmtId="0" fontId="3" fillId="2" borderId="11" xfId="0" applyFont="1" applyFill="1" applyBorder="1" applyAlignment="1">
      <alignment horizontal="right" vertical="top" readingOrder="1"/>
    </xf>
    <xf numFmtId="0" fontId="6" fillId="0" borderId="9" xfId="0" applyFont="1" applyBorder="1" applyAlignment="1">
      <alignment vertical="top" readingOrder="1"/>
    </xf>
    <xf numFmtId="167" fontId="14" fillId="0" borderId="10" xfId="0" applyNumberFormat="1" applyFont="1" applyBorder="1" applyAlignment="1">
      <alignment horizontal="right" vertical="top" readingOrder="1"/>
    </xf>
    <xf numFmtId="167" fontId="15" fillId="0" borderId="10" xfId="0" applyNumberFormat="1" applyFont="1" applyBorder="1"/>
    <xf numFmtId="167" fontId="15" fillId="0" borderId="10" xfId="0" applyNumberFormat="1" applyFont="1" applyBorder="1" applyAlignment="1">
      <alignment vertical="top"/>
    </xf>
    <xf numFmtId="167" fontId="14" fillId="0" borderId="11" xfId="0" applyNumberFormat="1" applyFont="1" applyBorder="1" applyAlignment="1">
      <alignment horizontal="right" vertical="top" readingOrder="1"/>
    </xf>
    <xf numFmtId="0" fontId="5" fillId="0" borderId="0" xfId="0" applyFont="1" applyAlignment="1">
      <alignment vertical="top" readingOrder="1"/>
    </xf>
    <xf numFmtId="0" fontId="6" fillId="0" borderId="12" xfId="0" applyFont="1" applyBorder="1" applyAlignment="1">
      <alignment vertical="top" readingOrder="1"/>
    </xf>
    <xf numFmtId="0" fontId="7" fillId="0" borderId="14" xfId="0" applyFont="1" applyBorder="1" applyAlignment="1">
      <alignment vertical="top" readingOrder="1"/>
    </xf>
    <xf numFmtId="0" fontId="17" fillId="0" borderId="0" xfId="0" applyFont="1" applyAlignment="1">
      <alignment vertical="top" readingOrder="1"/>
    </xf>
    <xf numFmtId="0" fontId="13" fillId="0" borderId="0" xfId="0" applyFont="1"/>
    <xf numFmtId="0" fontId="18" fillId="0" borderId="0" xfId="0" applyFont="1" applyAlignment="1">
      <alignment vertical="top" readingOrder="1"/>
    </xf>
    <xf numFmtId="0" fontId="8" fillId="0" borderId="9" xfId="0" applyFont="1" applyBorder="1" applyAlignment="1">
      <alignment vertical="top" readingOrder="1"/>
    </xf>
    <xf numFmtId="0" fontId="8" fillId="0" borderId="10" xfId="0" applyFont="1" applyBorder="1" applyAlignment="1">
      <alignment vertical="top" readingOrder="1"/>
    </xf>
    <xf numFmtId="0" fontId="8" fillId="0" borderId="11" xfId="0" applyFont="1" applyBorder="1" applyAlignment="1">
      <alignment vertical="top" readingOrder="1"/>
    </xf>
    <xf numFmtId="0" fontId="7" fillId="0" borderId="12" xfId="0" applyFont="1" applyBorder="1" applyAlignment="1">
      <alignment vertical="top" readingOrder="1"/>
    </xf>
    <xf numFmtId="0" fontId="14" fillId="0" borderId="9" xfId="0" applyFont="1" applyBorder="1" applyAlignment="1">
      <alignment vertical="top" readingOrder="1"/>
    </xf>
    <xf numFmtId="0" fontId="14" fillId="0" borderId="10" xfId="0" applyFont="1" applyBorder="1" applyAlignment="1">
      <alignment horizontal="right" vertical="top" readingOrder="1"/>
    </xf>
    <xf numFmtId="0" fontId="14" fillId="0" borderId="11" xfId="0" applyFont="1" applyBorder="1" applyAlignment="1">
      <alignment horizontal="right" vertical="top" readingOrder="1"/>
    </xf>
    <xf numFmtId="0" fontId="13" fillId="0" borderId="0" xfId="0" applyFont="1" applyAlignment="1">
      <alignment vertical="top"/>
    </xf>
    <xf numFmtId="168" fontId="14" fillId="0" borderId="10" xfId="0" applyNumberFormat="1" applyFont="1" applyBorder="1" applyAlignment="1">
      <alignment horizontal="right" vertical="top" readingOrder="1"/>
    </xf>
    <xf numFmtId="168" fontId="14" fillId="0" borderId="11" xfId="0" applyNumberFormat="1" applyFont="1" applyBorder="1" applyAlignment="1">
      <alignment horizontal="right" vertical="top" readingOrder="1"/>
    </xf>
    <xf numFmtId="0" fontId="19" fillId="0" borderId="12" xfId="0" applyFont="1" applyBorder="1" applyAlignment="1">
      <alignment vertical="top" readingOrder="1"/>
    </xf>
    <xf numFmtId="169" fontId="20" fillId="0" borderId="0" xfId="0" applyNumberFormat="1" applyFont="1" applyAlignment="1">
      <alignment vertical="center"/>
    </xf>
    <xf numFmtId="164" fontId="19" fillId="0" borderId="5" xfId="0" applyNumberFormat="1" applyFont="1" applyBorder="1" applyAlignment="1">
      <alignment vertical="top" readingOrder="1"/>
    </xf>
    <xf numFmtId="0" fontId="20" fillId="0" borderId="0" xfId="0" applyFont="1" applyAlignment="1">
      <alignment vertical="top"/>
    </xf>
    <xf numFmtId="0" fontId="19" fillId="0" borderId="4" xfId="0" applyFont="1" applyBorder="1" applyAlignment="1">
      <alignment vertical="top" readingOrder="1"/>
    </xf>
    <xf numFmtId="0" fontId="19" fillId="0" borderId="14" xfId="0" applyFont="1" applyBorder="1" applyAlignment="1">
      <alignment vertical="top" readingOrder="1"/>
    </xf>
    <xf numFmtId="169" fontId="20" fillId="0" borderId="15" xfId="0" applyNumberFormat="1" applyFont="1" applyBorder="1" applyAlignment="1">
      <alignment vertical="center"/>
    </xf>
    <xf numFmtId="164" fontId="19" fillId="0" borderId="8" xfId="0" applyNumberFormat="1" applyFont="1" applyBorder="1" applyAlignment="1">
      <alignment vertical="top" readingOrder="1"/>
    </xf>
    <xf numFmtId="169" fontId="13" fillId="0" borderId="7" xfId="0" applyNumberFormat="1" applyFont="1" applyBorder="1" applyAlignment="1">
      <alignment vertical="center"/>
    </xf>
    <xf numFmtId="0" fontId="19" fillId="0" borderId="7" xfId="0" applyFont="1" applyBorder="1" applyAlignment="1">
      <alignment vertical="center" wrapText="1" readingOrder="1"/>
    </xf>
    <xf numFmtId="6" fontId="19" fillId="0" borderId="8" xfId="0" applyNumberFormat="1" applyFont="1" applyBorder="1" applyAlignment="1">
      <alignment vertical="center" wrapText="1" readingOrder="1"/>
    </xf>
    <xf numFmtId="0" fontId="19" fillId="0" borderId="0" xfId="0" applyFont="1" applyAlignment="1">
      <alignment vertical="top" readingOrder="1"/>
    </xf>
    <xf numFmtId="0" fontId="20" fillId="0" borderId="0" xfId="0" applyFont="1"/>
    <xf numFmtId="6" fontId="13" fillId="0" borderId="0" xfId="0" applyNumberFormat="1" applyFont="1"/>
    <xf numFmtId="0" fontId="22" fillId="0" borderId="0" xfId="0" applyFont="1" applyAlignment="1">
      <alignment vertical="top" readingOrder="1"/>
    </xf>
    <xf numFmtId="169" fontId="20" fillId="4" borderId="0" xfId="0" applyNumberFormat="1" applyFont="1" applyFill="1" applyAlignment="1">
      <alignment vertical="center"/>
    </xf>
    <xf numFmtId="169" fontId="19" fillId="4" borderId="13" xfId="0" applyNumberFormat="1" applyFont="1" applyFill="1" applyBorder="1" applyAlignment="1">
      <alignment vertical="center" readingOrder="1"/>
    </xf>
    <xf numFmtId="169" fontId="19" fillId="0" borderId="0" xfId="0" applyNumberFormat="1" applyFont="1" applyAlignment="1">
      <alignment vertical="top" readingOrder="1"/>
    </xf>
    <xf numFmtId="169" fontId="19" fillId="0" borderId="0" xfId="0" applyNumberFormat="1" applyFont="1" applyAlignment="1">
      <alignment vertical="center" wrapText="1" readingOrder="1"/>
    </xf>
    <xf numFmtId="5" fontId="19" fillId="4" borderId="13" xfId="0" applyNumberFormat="1" applyFont="1" applyFill="1" applyBorder="1" applyAlignment="1">
      <alignment vertical="center" readingOrder="1"/>
    </xf>
    <xf numFmtId="169" fontId="13" fillId="0" borderId="0" xfId="0" applyNumberFormat="1" applyFont="1" applyAlignment="1">
      <alignment vertical="center"/>
    </xf>
    <xf numFmtId="169" fontId="20" fillId="4" borderId="15" xfId="0" applyNumberFormat="1" applyFont="1" applyFill="1" applyBorder="1" applyAlignment="1">
      <alignment vertical="center" wrapText="1"/>
    </xf>
    <xf numFmtId="169" fontId="20" fillId="4" borderId="15" xfId="0" applyNumberFormat="1" applyFont="1" applyFill="1" applyBorder="1" applyAlignment="1">
      <alignment vertical="center"/>
    </xf>
    <xf numFmtId="169" fontId="19" fillId="4" borderId="16" xfId="0" applyNumberFormat="1" applyFont="1" applyFill="1" applyBorder="1" applyAlignment="1">
      <alignment vertical="center" readingOrder="1"/>
    </xf>
    <xf numFmtId="0" fontId="13" fillId="0" borderId="7" xfId="0" applyFont="1" applyBorder="1" applyAlignment="1">
      <alignment vertical="center"/>
    </xf>
    <xf numFmtId="164" fontId="19" fillId="0" borderId="8" xfId="0" applyNumberFormat="1" applyFont="1" applyBorder="1" applyAlignment="1">
      <alignment vertical="center" wrapText="1" readingOrder="1"/>
    </xf>
    <xf numFmtId="6" fontId="20" fillId="0" borderId="0" xfId="0" applyNumberFormat="1" applyFont="1"/>
    <xf numFmtId="169" fontId="13" fillId="0" borderId="15" xfId="0" applyNumberFormat="1" applyFont="1" applyBorder="1" applyAlignment="1">
      <alignment vertical="center"/>
    </xf>
    <xf numFmtId="6" fontId="20" fillId="0" borderId="0" xfId="0" applyNumberFormat="1" applyFont="1" applyAlignment="1">
      <alignment vertical="center"/>
    </xf>
    <xf numFmtId="5" fontId="19" fillId="0" borderId="13" xfId="0" applyNumberFormat="1" applyFont="1" applyBorder="1" applyAlignment="1">
      <alignment vertical="center" readingOrder="1"/>
    </xf>
    <xf numFmtId="169" fontId="20" fillId="0" borderId="0" xfId="1" applyNumberFormat="1" applyFont="1" applyAlignment="1">
      <alignment vertical="center"/>
    </xf>
    <xf numFmtId="0" fontId="13" fillId="0" borderId="0" xfId="0" applyFont="1" applyAlignment="1">
      <alignment vertical="center"/>
    </xf>
    <xf numFmtId="169" fontId="19" fillId="0" borderId="16" xfId="0" applyNumberFormat="1" applyFont="1" applyBorder="1" applyAlignment="1">
      <alignment vertical="center" readingOrder="1"/>
    </xf>
    <xf numFmtId="6" fontId="20" fillId="5" borderId="0" xfId="0" applyNumberFormat="1" applyFont="1" applyFill="1" applyAlignment="1">
      <alignment vertical="center"/>
    </xf>
    <xf numFmtId="166" fontId="19" fillId="0" borderId="0" xfId="0" applyNumberFormat="1" applyFont="1" applyAlignment="1">
      <alignment vertical="top" readingOrder="1"/>
    </xf>
    <xf numFmtId="168" fontId="14" fillId="4" borderId="0" xfId="0" applyNumberFormat="1" applyFont="1" applyFill="1" applyAlignment="1">
      <alignment horizontal="right" vertical="center" readingOrder="1"/>
    </xf>
    <xf numFmtId="5" fontId="19" fillId="4" borderId="13" xfId="0" applyNumberFormat="1" applyFont="1" applyFill="1" applyBorder="1" applyAlignment="1">
      <alignment horizontal="right" vertical="center" readingOrder="1"/>
    </xf>
    <xf numFmtId="8" fontId="13" fillId="0" borderId="0" xfId="0" applyNumberFormat="1" applyFont="1"/>
    <xf numFmtId="169" fontId="13" fillId="4" borderId="0" xfId="0" applyNumberFormat="1" applyFont="1" applyFill="1" applyAlignment="1">
      <alignment vertical="center"/>
    </xf>
    <xf numFmtId="169" fontId="13" fillId="0" borderId="0" xfId="0" applyNumberFormat="1" applyFont="1"/>
    <xf numFmtId="8" fontId="13" fillId="0" borderId="7" xfId="0" applyNumberFormat="1" applyFont="1" applyBorder="1"/>
    <xf numFmtId="169" fontId="13" fillId="4" borderId="15" xfId="0" applyNumberFormat="1" applyFont="1" applyFill="1" applyBorder="1" applyAlignment="1">
      <alignment vertical="center"/>
    </xf>
    <xf numFmtId="169" fontId="19" fillId="4" borderId="16" xfId="0" applyNumberFormat="1" applyFont="1" applyFill="1" applyBorder="1" applyAlignment="1">
      <alignment horizontal="right" vertical="center" readingOrder="1"/>
    </xf>
    <xf numFmtId="0" fontId="19" fillId="0" borderId="4" xfId="0" applyFont="1" applyBorder="1" applyAlignment="1">
      <alignment vertical="top" wrapText="1" readingOrder="1"/>
    </xf>
    <xf numFmtId="5" fontId="19" fillId="0" borderId="8" xfId="0" applyNumberFormat="1" applyFont="1" applyBorder="1" applyAlignment="1">
      <alignment vertical="center" readingOrder="1"/>
    </xf>
    <xf numFmtId="6" fontId="20" fillId="0" borderId="8" xfId="0" applyNumberFormat="1" applyFont="1" applyBorder="1" applyAlignment="1">
      <alignment vertical="center"/>
    </xf>
    <xf numFmtId="0" fontId="2" fillId="0" borderId="5" xfId="0" applyFont="1" applyBorder="1" applyAlignment="1">
      <alignment horizontal="center" vertical="top" wrapText="1" readingOrder="1"/>
    </xf>
    <xf numFmtId="0" fontId="3" fillId="0" borderId="3" xfId="0" applyFont="1" applyBorder="1" applyAlignment="1">
      <alignment horizontal="center" vertical="top" wrapText="1" readingOrder="1"/>
    </xf>
    <xf numFmtId="165" fontId="2" fillId="0" borderId="8" xfId="0" applyNumberFormat="1" applyFont="1" applyBorder="1" applyAlignment="1">
      <alignment horizontal="center" vertical="top" wrapText="1" readingOrder="1"/>
    </xf>
    <xf numFmtId="0" fontId="3" fillId="0" borderId="3" xfId="0" applyFont="1" applyBorder="1" applyAlignment="1">
      <alignment horizontal="right" vertical="top" wrapText="1" readingOrder="1"/>
    </xf>
    <xf numFmtId="0" fontId="2" fillId="0" borderId="5" xfId="0" applyFont="1" applyBorder="1" applyAlignment="1">
      <alignment horizontal="right" vertical="top" wrapText="1" readingOrder="1"/>
    </xf>
    <xf numFmtId="164" fontId="2" fillId="0" borderId="8" xfId="0" applyNumberFormat="1" applyFont="1" applyBorder="1" applyAlignment="1">
      <alignment horizontal="right" vertical="top" wrapText="1" readingOrder="1"/>
    </xf>
    <xf numFmtId="0" fontId="3" fillId="0" borderId="2" xfId="0" applyFont="1" applyBorder="1" applyAlignment="1">
      <alignment vertical="top" wrapText="1" readingOrder="1"/>
    </xf>
    <xf numFmtId="164" fontId="7" fillId="0" borderId="0" xfId="0" applyNumberFormat="1" applyFont="1" applyAlignment="1">
      <alignment horizontal="right" vertical="top" readingOrder="1"/>
    </xf>
    <xf numFmtId="164" fontId="1" fillId="0" borderId="0" xfId="0" applyNumberFormat="1" applyFont="1"/>
    <xf numFmtId="164" fontId="7" fillId="0" borderId="5" xfId="0" applyNumberFormat="1" applyFont="1" applyBorder="1" applyAlignment="1">
      <alignment horizontal="right" vertical="top" readingOrder="1"/>
    </xf>
    <xf numFmtId="164" fontId="7" fillId="0" borderId="15" xfId="0" applyNumberFormat="1" applyFont="1" applyBorder="1" applyAlignment="1">
      <alignment vertical="top" readingOrder="1"/>
    </xf>
    <xf numFmtId="164" fontId="1" fillId="0" borderId="15" xfId="0" applyNumberFormat="1" applyFont="1" applyBorder="1" applyAlignment="1">
      <alignment vertical="top"/>
    </xf>
    <xf numFmtId="164" fontId="7" fillId="0" borderId="15" xfId="0" applyNumberFormat="1" applyFont="1" applyBorder="1" applyAlignment="1">
      <alignment horizontal="right" vertical="top" readingOrder="1"/>
    </xf>
    <xf numFmtId="164" fontId="1" fillId="0" borderId="15" xfId="0" applyNumberFormat="1" applyFont="1" applyBorder="1"/>
    <xf numFmtId="164" fontId="1" fillId="0" borderId="16" xfId="0" applyNumberFormat="1" applyFont="1" applyBorder="1"/>
    <xf numFmtId="169" fontId="2" fillId="0" borderId="5" xfId="0" applyNumberFormat="1" applyFont="1" applyBorder="1" applyAlignment="1">
      <alignment horizontal="right" vertical="top" wrapText="1" readingOrder="1"/>
    </xf>
    <xf numFmtId="169" fontId="2" fillId="0" borderId="8" xfId="0" applyNumberFormat="1" applyFont="1" applyBorder="1" applyAlignment="1">
      <alignment horizontal="right" vertical="top" wrapText="1" readingOrder="1"/>
    </xf>
    <xf numFmtId="6" fontId="19" fillId="0" borderId="0" xfId="0" applyNumberFormat="1" applyFont="1" applyAlignment="1">
      <alignment vertical="center" wrapText="1" readingOrder="1"/>
    </xf>
    <xf numFmtId="6" fontId="7" fillId="0" borderId="5" xfId="0" applyNumberFormat="1" applyFont="1" applyBorder="1" applyAlignment="1">
      <alignment vertical="top" readingOrder="1"/>
    </xf>
    <xf numFmtId="6" fontId="21" fillId="0" borderId="0" xfId="0" applyNumberFormat="1" applyFont="1"/>
    <xf numFmtId="164" fontId="7" fillId="0" borderId="5" xfId="0" applyNumberFormat="1" applyFont="1" applyBorder="1" applyAlignment="1">
      <alignment vertical="top" readingOrder="1"/>
    </xf>
    <xf numFmtId="164" fontId="7" fillId="0" borderId="8" xfId="0" applyNumberFormat="1" applyFont="1" applyBorder="1" applyAlignment="1">
      <alignment vertical="top" readingOrder="1"/>
    </xf>
    <xf numFmtId="6" fontId="20" fillId="0" borderId="15" xfId="0" applyNumberFormat="1" applyFont="1" applyBorder="1" applyAlignment="1">
      <alignment vertical="center"/>
    </xf>
    <xf numFmtId="6" fontId="7" fillId="0" borderId="8" xfId="0" applyNumberFormat="1" applyFont="1" applyBorder="1" applyAlignment="1">
      <alignment vertical="top" readingOrder="1"/>
    </xf>
    <xf numFmtId="6" fontId="13" fillId="0" borderId="0" xfId="0" applyNumberFormat="1" applyFont="1" applyAlignment="1">
      <alignment vertical="center"/>
    </xf>
    <xf numFmtId="6" fontId="13" fillId="0" borderId="15" xfId="0" applyNumberFormat="1" applyFont="1" applyBorder="1" applyAlignment="1">
      <alignment vertical="center"/>
    </xf>
    <xf numFmtId="164" fontId="7" fillId="0" borderId="0" xfId="0" applyNumberFormat="1" applyFont="1" applyAlignment="1">
      <alignment vertical="top" readingOrder="1"/>
    </xf>
    <xf numFmtId="164" fontId="7" fillId="0" borderId="13" xfId="0" applyNumberFormat="1" applyFont="1" applyBorder="1" applyAlignment="1">
      <alignment vertical="top" readingOrder="1"/>
    </xf>
    <xf numFmtId="164" fontId="7" fillId="0" borderId="16" xfId="0" applyNumberFormat="1" applyFont="1" applyBorder="1" applyAlignment="1">
      <alignment vertical="top" readingOrder="1"/>
    </xf>
    <xf numFmtId="0" fontId="2" fillId="0" borderId="0" xfId="0" applyFont="1" applyAlignment="1">
      <alignment horizontal="center" vertical="top" wrapText="1" readingOrder="1"/>
    </xf>
    <xf numFmtId="0" fontId="10" fillId="0" borderId="10" xfId="0" applyFont="1" applyBorder="1" applyAlignment="1">
      <alignment horizontal="left" vertical="top" wrapText="1" readingOrder="1"/>
    </xf>
    <xf numFmtId="0" fontId="10" fillId="0" borderId="0" xfId="0" applyFont="1" applyAlignment="1">
      <alignment horizontal="left" vertical="top" wrapText="1" readingOrder="1"/>
    </xf>
    <xf numFmtId="0" fontId="11" fillId="0" borderId="0" xfId="0" applyFont="1" applyAlignment="1">
      <alignment horizontal="left" vertical="top"/>
    </xf>
    <xf numFmtId="0" fontId="11" fillId="0" borderId="0" xfId="0" applyFont="1" applyAlignment="1">
      <alignment horizontal="left" vertical="top" wrapText="1"/>
    </xf>
    <xf numFmtId="0" fontId="2" fillId="0" borderId="12" xfId="0" applyFont="1" applyBorder="1" applyAlignment="1">
      <alignment horizontal="left" vertical="center" readingOrder="1"/>
    </xf>
    <xf numFmtId="164" fontId="2" fillId="0" borderId="0" xfId="0" applyNumberFormat="1" applyFont="1" applyAlignment="1">
      <alignment horizontal="right" vertical="center" readingOrder="1"/>
    </xf>
    <xf numFmtId="0" fontId="2" fillId="0" borderId="0" xfId="0" applyFont="1" applyAlignment="1">
      <alignment horizontal="center" readingOrder="1"/>
    </xf>
    <xf numFmtId="0" fontId="2" fillId="0" borderId="0" xfId="0" applyFont="1" applyAlignment="1">
      <alignment horizontal="center" vertical="top" readingOrder="1"/>
    </xf>
    <xf numFmtId="0" fontId="2" fillId="0" borderId="5" xfId="0" applyFont="1" applyBorder="1" applyAlignment="1">
      <alignment horizontal="center" vertical="top" wrapText="1" readingOrder="1"/>
    </xf>
    <xf numFmtId="0" fontId="1" fillId="0" borderId="0" xfId="0" applyFont="1"/>
    <xf numFmtId="0" fontId="1" fillId="0" borderId="5" xfId="0" applyFont="1" applyBorder="1" applyAlignment="1">
      <alignment vertical="top" wrapText="1"/>
    </xf>
    <xf numFmtId="0" fontId="2" fillId="0" borderId="0" xfId="0" applyFont="1" applyAlignment="1">
      <alignment horizontal="center" wrapText="1" readingOrder="1"/>
    </xf>
    <xf numFmtId="0" fontId="3" fillId="0" borderId="3" xfId="0" applyFont="1" applyBorder="1" applyAlignment="1">
      <alignment horizontal="center" vertical="top" wrapText="1" readingOrder="1"/>
    </xf>
    <xf numFmtId="0" fontId="1" fillId="0" borderId="2" xfId="0" applyFont="1" applyBorder="1" applyAlignment="1">
      <alignment vertical="top" wrapText="1"/>
    </xf>
    <xf numFmtId="0" fontId="1" fillId="0" borderId="3" xfId="0" applyFont="1" applyBorder="1" applyAlignment="1">
      <alignment vertical="top" wrapText="1"/>
    </xf>
    <xf numFmtId="165" fontId="2" fillId="0" borderId="8" xfId="0" applyNumberFormat="1" applyFont="1" applyBorder="1" applyAlignment="1">
      <alignment horizontal="center" vertical="top" wrapText="1" readingOrder="1"/>
    </xf>
    <xf numFmtId="0" fontId="1" fillId="0" borderId="7" xfId="0" applyFont="1" applyBorder="1" applyAlignment="1">
      <alignment vertical="top" wrapText="1"/>
    </xf>
    <xf numFmtId="0" fontId="1" fillId="0" borderId="8" xfId="0" applyFont="1" applyBorder="1" applyAlignment="1">
      <alignment vertical="top" wrapText="1"/>
    </xf>
    <xf numFmtId="0" fontId="3" fillId="0" borderId="3" xfId="0" applyFont="1" applyBorder="1" applyAlignment="1">
      <alignment horizontal="right" vertical="top" wrapText="1" readingOrder="1"/>
    </xf>
    <xf numFmtId="0" fontId="2" fillId="0" borderId="5" xfId="0" applyFont="1" applyBorder="1" applyAlignment="1">
      <alignment horizontal="right" vertical="top" wrapText="1" readingOrder="1"/>
    </xf>
    <xf numFmtId="164" fontId="2" fillId="0" borderId="8" xfId="0" applyNumberFormat="1" applyFont="1" applyBorder="1" applyAlignment="1">
      <alignment horizontal="right" vertical="top" wrapText="1" readingOrder="1"/>
    </xf>
    <xf numFmtId="6" fontId="2" fillId="0" borderId="5" xfId="0" applyNumberFormat="1" applyFont="1" applyBorder="1" applyAlignment="1">
      <alignment horizontal="right" vertical="top" wrapText="1" readingOrder="1"/>
    </xf>
    <xf numFmtId="6" fontId="1" fillId="0" borderId="5" xfId="0" applyNumberFormat="1" applyFont="1" applyBorder="1" applyAlignment="1">
      <alignment vertical="top" wrapText="1"/>
    </xf>
    <xf numFmtId="6" fontId="1" fillId="0" borderId="0" xfId="0" applyNumberFormat="1" applyFont="1"/>
    <xf numFmtId="169" fontId="2" fillId="0" borderId="5" xfId="0" applyNumberFormat="1" applyFont="1" applyBorder="1" applyAlignment="1">
      <alignment horizontal="right" vertical="top" wrapText="1" readingOrder="1"/>
    </xf>
    <xf numFmtId="169" fontId="1" fillId="0" borderId="0" xfId="0" applyNumberFormat="1" applyFont="1"/>
    <xf numFmtId="169" fontId="1" fillId="0" borderId="5" xfId="0" applyNumberFormat="1" applyFont="1" applyBorder="1" applyAlignment="1">
      <alignment vertical="top" wrapText="1"/>
    </xf>
    <xf numFmtId="169" fontId="2" fillId="0" borderId="8" xfId="0" applyNumberFormat="1" applyFont="1" applyBorder="1" applyAlignment="1">
      <alignment horizontal="right" vertical="top" wrapText="1" readingOrder="1"/>
    </xf>
    <xf numFmtId="169" fontId="1" fillId="0" borderId="7" xfId="0" applyNumberFormat="1" applyFont="1" applyBorder="1" applyAlignment="1">
      <alignment vertical="top" wrapText="1"/>
    </xf>
    <xf numFmtId="169" fontId="1" fillId="0" borderId="8" xfId="0" applyNumberFormat="1" applyFont="1" applyBorder="1" applyAlignment="1">
      <alignment vertical="top" wrapText="1"/>
    </xf>
    <xf numFmtId="0" fontId="12" fillId="0" borderId="6" xfId="0" applyFont="1" applyBorder="1" applyAlignment="1">
      <alignment vertical="top" wrapText="1" readingOrder="1"/>
    </xf>
    <xf numFmtId="0" fontId="13" fillId="0" borderId="7" xfId="0" applyFont="1" applyBorder="1" applyAlignment="1">
      <alignment vertical="top" wrapText="1"/>
    </xf>
    <xf numFmtId="164" fontId="2" fillId="0" borderId="7" xfId="0" applyNumberFormat="1" applyFont="1" applyBorder="1" applyAlignment="1">
      <alignment vertical="top" wrapText="1" readingOrder="1"/>
    </xf>
    <xf numFmtId="164" fontId="2" fillId="0" borderId="8" xfId="0" applyNumberFormat="1" applyFont="1" applyBorder="1" applyAlignment="1">
      <alignment vertical="top" wrapText="1" readingOrder="1"/>
    </xf>
    <xf numFmtId="0" fontId="4" fillId="0" borderId="1" xfId="0" applyFont="1" applyBorder="1" applyAlignment="1">
      <alignment vertical="top" wrapText="1" readingOrder="1"/>
    </xf>
    <xf numFmtId="0" fontId="3" fillId="0" borderId="2" xfId="0" applyFont="1" applyBorder="1" applyAlignment="1">
      <alignment vertical="top" wrapText="1" readingOrder="1"/>
    </xf>
    <xf numFmtId="0" fontId="3" fillId="0" borderId="3" xfId="0" applyFont="1" applyBorder="1" applyAlignment="1">
      <alignment vertical="top" wrapText="1" readingOrder="1"/>
    </xf>
    <xf numFmtId="0" fontId="12" fillId="0" borderId="7" xfId="0" applyFont="1" applyBorder="1" applyAlignment="1">
      <alignment vertical="top" wrapText="1" readingOrder="1"/>
    </xf>
    <xf numFmtId="0" fontId="12" fillId="0" borderId="17" xfId="0" applyFont="1" applyBorder="1" applyAlignment="1">
      <alignment vertical="top" wrapText="1" readingOrder="1"/>
    </xf>
    <xf numFmtId="0" fontId="12" fillId="0" borderId="18" xfId="0" applyFont="1" applyBorder="1" applyAlignment="1">
      <alignment vertical="top" wrapText="1" readingOrder="1"/>
    </xf>
    <xf numFmtId="0" fontId="3" fillId="0" borderId="6" xfId="0" applyFont="1" applyBorder="1" applyAlignment="1">
      <alignment vertical="top" wrapText="1" readingOrder="1"/>
    </xf>
    <xf numFmtId="0" fontId="5" fillId="0" borderId="0" xfId="0" applyFont="1" applyAlignment="1">
      <alignment vertical="top" wrapText="1" readingOrder="1"/>
    </xf>
    <xf numFmtId="0" fontId="16" fillId="0" borderId="0" xfId="0" applyFont="1" applyAlignment="1">
      <alignment horizontal="left" vertical="top" wrapText="1"/>
    </xf>
    <xf numFmtId="0" fontId="19" fillId="0" borderId="0" xfId="0" applyFont="1" applyAlignment="1">
      <alignment horizontal="left" vertical="top" wrapText="1" readingOrder="1"/>
    </xf>
    <xf numFmtId="0" fontId="10" fillId="0" borderId="0" xfId="0" applyFont="1" applyAlignment="1">
      <alignment horizontal="center" readingOrder="1"/>
    </xf>
    <xf numFmtId="0" fontId="10" fillId="0" borderId="0" xfId="0" applyFont="1" applyAlignment="1">
      <alignment horizontal="center" vertical="top" readingOrder="1"/>
    </xf>
  </cellXfs>
  <cellStyles count="2">
    <cellStyle name="Currency 2" xfId="1" xr:uid="{D6E9B7DE-ECD8-4C1A-80C3-B8CDC9F4527C}"/>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FF"/>
      <rgbColor rgb="0000FF00"/>
      <rgbColor rgb="00FF00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F60"/>
  <sheetViews>
    <sheetView showGridLines="0" tabSelected="1" workbookViewId="0">
      <selection activeCell="C12" sqref="C12"/>
    </sheetView>
  </sheetViews>
  <sheetFormatPr defaultColWidth="9.109375" defaultRowHeight="14.4" x14ac:dyDescent="0.3"/>
  <cols>
    <col min="1" max="1" width="27.109375" customWidth="1"/>
    <col min="2" max="2" width="14.33203125" customWidth="1"/>
    <col min="3" max="6" width="17.109375" customWidth="1"/>
    <col min="7" max="7" width="10" bestFit="1" customWidth="1"/>
    <col min="8" max="8" width="13.109375" bestFit="1" customWidth="1"/>
    <col min="9" max="9" width="12.33203125" customWidth="1"/>
    <col min="10" max="10" width="15.109375" bestFit="1" customWidth="1"/>
    <col min="11" max="11" width="9.5546875" bestFit="1" customWidth="1"/>
    <col min="12" max="12" width="11.5546875" bestFit="1" customWidth="1"/>
    <col min="13" max="13" width="2.6640625" customWidth="1"/>
    <col min="14" max="14" width="12" customWidth="1"/>
    <col min="15" max="15" width="11.5546875" bestFit="1" customWidth="1"/>
    <col min="16" max="16" width="10.109375" bestFit="1" customWidth="1"/>
    <col min="17" max="17" width="8.33203125" bestFit="1" customWidth="1"/>
  </cols>
  <sheetData>
    <row r="2" spans="1:6" ht="38.25" customHeight="1" x14ac:dyDescent="0.3">
      <c r="A2" s="151" t="s">
        <v>0</v>
      </c>
      <c r="B2" s="151"/>
      <c r="C2" s="151"/>
      <c r="D2" s="151"/>
      <c r="E2" s="151"/>
      <c r="F2" s="151"/>
    </row>
    <row r="4" spans="1:6" x14ac:dyDescent="0.3">
      <c r="A4" s="6" t="s">
        <v>1</v>
      </c>
      <c r="B4" s="7" t="s">
        <v>2</v>
      </c>
      <c r="C4" s="8" t="s">
        <v>3</v>
      </c>
      <c r="D4" s="8" t="s">
        <v>4</v>
      </c>
      <c r="E4" s="8" t="s">
        <v>5</v>
      </c>
      <c r="F4" s="9" t="s">
        <v>6</v>
      </c>
    </row>
    <row r="5" spans="1:6" x14ac:dyDescent="0.3">
      <c r="A5" s="10" t="s">
        <v>7</v>
      </c>
      <c r="B5" s="5" t="s">
        <v>8</v>
      </c>
      <c r="C5" s="11">
        <v>462381</v>
      </c>
      <c r="D5" s="11">
        <v>1202516</v>
      </c>
      <c r="E5" s="12">
        <v>4658665</v>
      </c>
      <c r="F5" s="13">
        <v>6323562</v>
      </c>
    </row>
    <row r="6" spans="1:6" x14ac:dyDescent="0.3">
      <c r="A6" s="10" t="s">
        <v>9</v>
      </c>
      <c r="B6" s="5" t="s">
        <v>10</v>
      </c>
      <c r="C6" s="11">
        <v>422771</v>
      </c>
      <c r="D6" s="11">
        <v>64911</v>
      </c>
      <c r="E6" s="12">
        <v>4446314</v>
      </c>
      <c r="F6" s="13">
        <v>4933996</v>
      </c>
    </row>
    <row r="7" spans="1:6" x14ac:dyDescent="0.3">
      <c r="A7" s="10" t="s">
        <v>11</v>
      </c>
      <c r="B7" s="5" t="s">
        <v>12</v>
      </c>
      <c r="C7" s="11">
        <v>211236</v>
      </c>
      <c r="D7" s="11">
        <v>260993</v>
      </c>
      <c r="E7" s="12">
        <v>1766186</v>
      </c>
      <c r="F7" s="13">
        <v>2238415</v>
      </c>
    </row>
    <row r="8" spans="1:6" x14ac:dyDescent="0.3">
      <c r="A8" s="10" t="s">
        <v>13</v>
      </c>
      <c r="B8" s="5" t="s">
        <v>14</v>
      </c>
      <c r="C8" s="11">
        <v>373180</v>
      </c>
      <c r="D8" s="11">
        <v>1506131</v>
      </c>
      <c r="E8" s="12">
        <v>3198683</v>
      </c>
      <c r="F8" s="13">
        <v>5077994</v>
      </c>
    </row>
    <row r="9" spans="1:6" x14ac:dyDescent="0.3">
      <c r="A9" s="10" t="s">
        <v>15</v>
      </c>
      <c r="B9" s="5" t="s">
        <v>16</v>
      </c>
      <c r="C9" s="11">
        <v>504524</v>
      </c>
      <c r="D9" s="11">
        <v>8722.18</v>
      </c>
      <c r="E9" s="12">
        <v>7744885.5899999999</v>
      </c>
      <c r="F9" s="13">
        <v>8258131.7699999996</v>
      </c>
    </row>
    <row r="10" spans="1:6" x14ac:dyDescent="0.3">
      <c r="A10" s="10" t="s">
        <v>17</v>
      </c>
      <c r="B10" s="5" t="s">
        <v>18</v>
      </c>
      <c r="C10" s="11">
        <v>0</v>
      </c>
      <c r="D10" s="11">
        <v>182666.59</v>
      </c>
      <c r="E10" s="12">
        <v>1544421.56</v>
      </c>
      <c r="F10" s="13">
        <v>1727088.1500000001</v>
      </c>
    </row>
    <row r="11" spans="1:6" x14ac:dyDescent="0.3">
      <c r="A11" s="10" t="s">
        <v>19</v>
      </c>
      <c r="B11" s="5" t="s">
        <v>20</v>
      </c>
      <c r="C11" s="12">
        <v>790760</v>
      </c>
      <c r="D11" s="11">
        <v>52689</v>
      </c>
      <c r="E11" s="11">
        <v>7907604</v>
      </c>
      <c r="F11" s="13">
        <v>8751053</v>
      </c>
    </row>
    <row r="12" spans="1:6" x14ac:dyDescent="0.3">
      <c r="A12" s="10" t="s">
        <v>21</v>
      </c>
      <c r="B12" s="5" t="s">
        <v>20</v>
      </c>
      <c r="C12" s="11">
        <v>430455</v>
      </c>
      <c r="D12" s="11">
        <v>0</v>
      </c>
      <c r="E12" s="12">
        <v>4333441</v>
      </c>
      <c r="F12" s="13">
        <v>4763896</v>
      </c>
    </row>
    <row r="13" spans="1:6" x14ac:dyDescent="0.3">
      <c r="A13" s="10" t="s">
        <v>22</v>
      </c>
      <c r="B13" s="5" t="s">
        <v>23</v>
      </c>
      <c r="C13" s="11">
        <v>0</v>
      </c>
      <c r="D13" s="11">
        <v>150677</v>
      </c>
      <c r="E13" s="12">
        <v>5426775</v>
      </c>
      <c r="F13" s="13">
        <v>5577452</v>
      </c>
    </row>
    <row r="14" spans="1:6" x14ac:dyDescent="0.3">
      <c r="A14" s="10" t="s">
        <v>24</v>
      </c>
      <c r="B14" s="5" t="s">
        <v>25</v>
      </c>
      <c r="C14" s="11">
        <v>337813</v>
      </c>
      <c r="D14" s="11">
        <v>233665</v>
      </c>
      <c r="E14" s="12">
        <v>3853375</v>
      </c>
      <c r="F14" s="13">
        <v>4424853</v>
      </c>
    </row>
    <row r="15" spans="1:6" x14ac:dyDescent="0.3">
      <c r="A15" s="10" t="s">
        <v>26</v>
      </c>
      <c r="B15" s="5" t="s">
        <v>27</v>
      </c>
      <c r="C15" s="11">
        <v>538867</v>
      </c>
      <c r="D15" s="11">
        <v>15530</v>
      </c>
      <c r="E15" s="12">
        <v>7281980</v>
      </c>
      <c r="F15" s="13">
        <v>7836377</v>
      </c>
    </row>
    <row r="16" spans="1:6" x14ac:dyDescent="0.3">
      <c r="A16" s="10" t="s">
        <v>28</v>
      </c>
      <c r="B16" s="5" t="s">
        <v>29</v>
      </c>
      <c r="C16" s="11">
        <v>0</v>
      </c>
      <c r="D16" s="11">
        <v>16656</v>
      </c>
      <c r="E16" s="12">
        <v>7322473</v>
      </c>
      <c r="F16" s="13">
        <v>7339129</v>
      </c>
    </row>
    <row r="17" spans="1:6" x14ac:dyDescent="0.3">
      <c r="A17" s="10" t="s">
        <v>30</v>
      </c>
      <c r="B17" s="5" t="s">
        <v>31</v>
      </c>
      <c r="C17" s="11">
        <v>128060</v>
      </c>
      <c r="D17" s="11">
        <v>3552</v>
      </c>
      <c r="E17" s="12">
        <v>365886</v>
      </c>
      <c r="F17" s="13">
        <v>497498</v>
      </c>
    </row>
    <row r="18" spans="1:6" x14ac:dyDescent="0.3">
      <c r="A18" s="10" t="s">
        <v>32</v>
      </c>
      <c r="B18" s="5" t="s">
        <v>33</v>
      </c>
      <c r="C18" s="11">
        <v>355329</v>
      </c>
      <c r="D18" s="11">
        <v>4920</v>
      </c>
      <c r="E18" s="12">
        <v>306318</v>
      </c>
      <c r="F18" s="13">
        <v>666567</v>
      </c>
    </row>
    <row r="19" spans="1:6" x14ac:dyDescent="0.3">
      <c r="A19" s="14" t="s">
        <v>34</v>
      </c>
      <c r="B19" s="15" t="s">
        <v>35</v>
      </c>
      <c r="C19" s="17">
        <v>4555376</v>
      </c>
      <c r="D19" s="17">
        <v>3703628.77</v>
      </c>
      <c r="E19" s="16">
        <v>60157007.149999999</v>
      </c>
      <c r="F19" s="18">
        <v>68416011.920000002</v>
      </c>
    </row>
    <row r="22" spans="1:6" x14ac:dyDescent="0.3">
      <c r="A22" s="19" t="s">
        <v>35</v>
      </c>
      <c r="B22" s="20" t="s">
        <v>35</v>
      </c>
      <c r="C22" s="21" t="s">
        <v>36</v>
      </c>
      <c r="D22" s="21" t="s">
        <v>37</v>
      </c>
      <c r="E22" s="21" t="s">
        <v>38</v>
      </c>
      <c r="F22" s="22" t="s">
        <v>39</v>
      </c>
    </row>
    <row r="23" spans="1:6" x14ac:dyDescent="0.3">
      <c r="A23" s="23" t="s">
        <v>7</v>
      </c>
      <c r="B23" s="5" t="s">
        <v>35</v>
      </c>
      <c r="C23" s="12">
        <v>14604301.890000001</v>
      </c>
      <c r="D23" s="11">
        <v>0</v>
      </c>
      <c r="E23" s="11">
        <v>28009.29</v>
      </c>
      <c r="F23" s="24">
        <v>14632311.18</v>
      </c>
    </row>
    <row r="24" spans="1:6" x14ac:dyDescent="0.3">
      <c r="A24" s="23" t="s">
        <v>9</v>
      </c>
      <c r="B24" s="5" t="s">
        <v>35</v>
      </c>
      <c r="C24" s="12">
        <v>14713840.859999999</v>
      </c>
      <c r="D24" s="11">
        <v>0</v>
      </c>
      <c r="E24" s="11">
        <v>16861.36</v>
      </c>
      <c r="F24" s="24">
        <v>14730702.220000001</v>
      </c>
    </row>
    <row r="25" spans="1:6" x14ac:dyDescent="0.3">
      <c r="A25" s="23" t="s">
        <v>11</v>
      </c>
      <c r="B25" s="5" t="s">
        <v>35</v>
      </c>
      <c r="C25" s="12">
        <v>7551034.7599999998</v>
      </c>
      <c r="D25" s="11">
        <v>-488085.05</v>
      </c>
      <c r="E25" s="11">
        <v>1792.3</v>
      </c>
      <c r="F25" s="24">
        <v>7064742.0099999998</v>
      </c>
    </row>
    <row r="26" spans="1:6" x14ac:dyDescent="0.3">
      <c r="A26" s="23" t="s">
        <v>13</v>
      </c>
      <c r="B26" s="5" t="s">
        <v>35</v>
      </c>
      <c r="C26" s="12">
        <v>10629276.58</v>
      </c>
      <c r="D26" s="11">
        <v>0</v>
      </c>
      <c r="E26" s="11">
        <v>33000.1</v>
      </c>
      <c r="F26" s="24">
        <v>10662276.68</v>
      </c>
    </row>
    <row r="27" spans="1:6" x14ac:dyDescent="0.3">
      <c r="A27" s="23" t="s">
        <v>15</v>
      </c>
      <c r="B27" s="5" t="s">
        <v>35</v>
      </c>
      <c r="C27" s="12">
        <v>21884195.32</v>
      </c>
      <c r="D27" s="11">
        <v>0</v>
      </c>
      <c r="E27" s="11">
        <v>244049.18</v>
      </c>
      <c r="F27" s="24">
        <v>22128244.5</v>
      </c>
    </row>
    <row r="28" spans="1:6" x14ac:dyDescent="0.3">
      <c r="A28" s="23" t="s">
        <v>17</v>
      </c>
      <c r="B28" s="5" t="s">
        <v>35</v>
      </c>
      <c r="C28" s="12">
        <v>7406569.8300000001</v>
      </c>
      <c r="D28" s="11">
        <v>-586660</v>
      </c>
      <c r="E28" s="11">
        <v>44185.96</v>
      </c>
      <c r="F28" s="24">
        <v>6864095.79</v>
      </c>
    </row>
    <row r="29" spans="1:6" x14ac:dyDescent="0.3">
      <c r="A29" s="156" t="s">
        <v>40</v>
      </c>
      <c r="B29" s="5" t="s">
        <v>35</v>
      </c>
      <c r="C29" s="157">
        <v>39256016.899999999</v>
      </c>
      <c r="D29" s="157">
        <v>-2375000</v>
      </c>
      <c r="E29" s="11">
        <v>-14287862.51</v>
      </c>
      <c r="F29" s="24">
        <v>22593154.390000001</v>
      </c>
    </row>
    <row r="30" spans="1:6" x14ac:dyDescent="0.3">
      <c r="A30" s="156"/>
      <c r="B30" s="5"/>
      <c r="C30" s="157"/>
      <c r="D30" s="157"/>
      <c r="E30" s="11">
        <v>-22436213.27</v>
      </c>
      <c r="F30" s="24">
        <v>14444803.630000001</v>
      </c>
    </row>
    <row r="31" spans="1:6" x14ac:dyDescent="0.3">
      <c r="A31" s="23" t="s">
        <v>41</v>
      </c>
      <c r="B31" s="5" t="s">
        <v>35</v>
      </c>
      <c r="C31" s="12">
        <v>20496573.370000001</v>
      </c>
      <c r="D31" s="11">
        <v>0</v>
      </c>
      <c r="E31" s="11">
        <v>-2407323.0084000002</v>
      </c>
      <c r="F31" s="24">
        <v>18089250.3616</v>
      </c>
    </row>
    <row r="32" spans="1:6" x14ac:dyDescent="0.3">
      <c r="A32" s="23" t="s">
        <v>24</v>
      </c>
      <c r="B32" s="5" t="s">
        <v>35</v>
      </c>
      <c r="C32" s="12">
        <v>12793827.460000001</v>
      </c>
      <c r="D32" s="11">
        <v>0</v>
      </c>
      <c r="E32" s="11">
        <v>50757.15</v>
      </c>
      <c r="F32" s="24">
        <v>12844584.609999999</v>
      </c>
    </row>
    <row r="33" spans="1:6" x14ac:dyDescent="0.3">
      <c r="A33" s="23" t="s">
        <v>26</v>
      </c>
      <c r="B33" s="5" t="s">
        <v>35</v>
      </c>
      <c r="C33" s="12">
        <v>21792470.93</v>
      </c>
      <c r="D33" s="11">
        <v>-1025036.92</v>
      </c>
      <c r="E33" s="11">
        <v>38224.06</v>
      </c>
      <c r="F33" s="24">
        <v>20805658.07</v>
      </c>
    </row>
    <row r="34" spans="1:6" x14ac:dyDescent="0.3">
      <c r="A34" s="23" t="s">
        <v>42</v>
      </c>
      <c r="B34" s="5" t="s">
        <v>35</v>
      </c>
      <c r="C34" s="12">
        <v>27618197.23</v>
      </c>
      <c r="D34" s="11">
        <v>0</v>
      </c>
      <c r="E34" s="11">
        <v>-3209952.6044000001</v>
      </c>
      <c r="F34" s="24">
        <v>24408244.625599999</v>
      </c>
    </row>
    <row r="35" spans="1:6" x14ac:dyDescent="0.3">
      <c r="A35" s="23" t="s">
        <v>30</v>
      </c>
      <c r="B35" s="5" t="s">
        <v>35</v>
      </c>
      <c r="C35" s="12">
        <v>3665158</v>
      </c>
      <c r="D35" s="11">
        <v>0</v>
      </c>
      <c r="E35" s="11">
        <v>-6303</v>
      </c>
      <c r="F35" s="24">
        <v>3658855</v>
      </c>
    </row>
    <row r="36" spans="1:6" x14ac:dyDescent="0.3">
      <c r="A36" s="23" t="s">
        <v>32</v>
      </c>
      <c r="B36" s="5" t="s">
        <v>35</v>
      </c>
      <c r="C36" s="12">
        <v>12714918.51</v>
      </c>
      <c r="D36" s="11">
        <v>-532094.17000000004</v>
      </c>
      <c r="E36" s="11">
        <v>69901.33</v>
      </c>
      <c r="F36" s="24">
        <v>12252725.67</v>
      </c>
    </row>
    <row r="37" spans="1:6" x14ac:dyDescent="0.3">
      <c r="A37" s="25" t="s">
        <v>34</v>
      </c>
      <c r="B37" s="26" t="s">
        <v>35</v>
      </c>
      <c r="C37" s="27">
        <v>215126381.63999999</v>
      </c>
      <c r="D37" s="28">
        <v>-5006876.1399999997</v>
      </c>
      <c r="E37" s="28">
        <v>-41820873.662800007</v>
      </c>
      <c r="F37" s="29">
        <v>205179648.73719999</v>
      </c>
    </row>
    <row r="40" spans="1:6" x14ac:dyDescent="0.3">
      <c r="A40" s="30" t="s">
        <v>43</v>
      </c>
      <c r="B40" s="21" t="s">
        <v>44</v>
      </c>
      <c r="C40" s="21" t="s">
        <v>45</v>
      </c>
      <c r="D40" s="21" t="s">
        <v>46</v>
      </c>
      <c r="E40" s="21" t="s">
        <v>47</v>
      </c>
      <c r="F40" s="22" t="s">
        <v>48</v>
      </c>
    </row>
    <row r="41" spans="1:6" x14ac:dyDescent="0.3">
      <c r="A41" s="23" t="s">
        <v>7</v>
      </c>
      <c r="B41" s="31">
        <v>38</v>
      </c>
      <c r="C41" s="12">
        <v>2338066</v>
      </c>
      <c r="D41" s="31">
        <v>1100</v>
      </c>
      <c r="E41" s="11">
        <v>12266235.890000001</v>
      </c>
      <c r="F41" s="24">
        <v>14632311.18</v>
      </c>
    </row>
    <row r="42" spans="1:6" x14ac:dyDescent="0.3">
      <c r="A42" s="23" t="s">
        <v>9</v>
      </c>
      <c r="B42" s="31">
        <v>34</v>
      </c>
      <c r="C42" s="12">
        <v>2311860.25</v>
      </c>
      <c r="D42" s="31">
        <v>930</v>
      </c>
      <c r="E42" s="11">
        <v>12401980.609999999</v>
      </c>
      <c r="F42" s="24">
        <v>14730702.220000001</v>
      </c>
    </row>
    <row r="43" spans="1:6" x14ac:dyDescent="0.3">
      <c r="A43" s="23" t="s">
        <v>11</v>
      </c>
      <c r="B43" s="31">
        <v>20</v>
      </c>
      <c r="C43" s="12">
        <v>1090887.5</v>
      </c>
      <c r="D43" s="31">
        <v>834</v>
      </c>
      <c r="E43" s="11">
        <v>6460147.2599999998</v>
      </c>
      <c r="F43" s="24">
        <v>7064742.0099999998</v>
      </c>
    </row>
    <row r="44" spans="1:6" x14ac:dyDescent="0.3">
      <c r="A44" s="23" t="s">
        <v>13</v>
      </c>
      <c r="B44" s="31">
        <v>22</v>
      </c>
      <c r="C44" s="12">
        <v>473865.5</v>
      </c>
      <c r="D44" s="31">
        <v>1313</v>
      </c>
      <c r="E44" s="11">
        <v>10155411.08</v>
      </c>
      <c r="F44" s="24">
        <v>10662276.68</v>
      </c>
    </row>
    <row r="45" spans="1:6" x14ac:dyDescent="0.3">
      <c r="A45" s="23" t="s">
        <v>15</v>
      </c>
      <c r="B45" s="31">
        <v>86</v>
      </c>
      <c r="C45" s="12">
        <v>5515046</v>
      </c>
      <c r="D45" s="31">
        <v>960</v>
      </c>
      <c r="E45" s="11">
        <v>16369149.32</v>
      </c>
      <c r="F45" s="24">
        <v>22128244.5</v>
      </c>
    </row>
    <row r="46" spans="1:6" x14ac:dyDescent="0.3">
      <c r="A46" s="23" t="s">
        <v>17</v>
      </c>
      <c r="B46" s="31">
        <v>28</v>
      </c>
      <c r="C46" s="12">
        <v>1059438.55</v>
      </c>
      <c r="D46" s="31">
        <v>694</v>
      </c>
      <c r="E46" s="11">
        <v>6347131.2800000003</v>
      </c>
      <c r="F46" s="24">
        <v>6864095.79</v>
      </c>
    </row>
    <row r="47" spans="1:6" x14ac:dyDescent="0.3">
      <c r="A47" s="23" t="s">
        <v>40</v>
      </c>
      <c r="B47" s="31">
        <v>76</v>
      </c>
      <c r="C47" s="12">
        <v>10407686.25</v>
      </c>
      <c r="D47" s="31">
        <v>1768</v>
      </c>
      <c r="E47" s="11">
        <v>28848330.649999999</v>
      </c>
      <c r="F47" s="24">
        <v>37037958.020000003</v>
      </c>
    </row>
    <row r="48" spans="1:6" x14ac:dyDescent="0.3">
      <c r="A48" s="23" t="s">
        <v>22</v>
      </c>
      <c r="B48" s="31">
        <v>40</v>
      </c>
      <c r="C48" s="12">
        <v>2327359</v>
      </c>
      <c r="D48" s="31">
        <v>1190</v>
      </c>
      <c r="E48" s="11">
        <v>18169214.370000001</v>
      </c>
      <c r="F48" s="24">
        <v>20555966.32</v>
      </c>
    </row>
    <row r="49" spans="1:6" x14ac:dyDescent="0.3">
      <c r="A49" s="23" t="s">
        <v>24</v>
      </c>
      <c r="B49" s="31">
        <v>42</v>
      </c>
      <c r="C49" s="12">
        <v>1750955</v>
      </c>
      <c r="D49" s="31">
        <v>1234</v>
      </c>
      <c r="E49" s="11">
        <v>11042872.460000001</v>
      </c>
      <c r="F49" s="24">
        <v>12844584.609999999</v>
      </c>
    </row>
    <row r="50" spans="1:6" x14ac:dyDescent="0.3">
      <c r="A50" s="23" t="s">
        <v>26</v>
      </c>
      <c r="B50" s="31">
        <v>85</v>
      </c>
      <c r="C50" s="12">
        <v>4766820.75</v>
      </c>
      <c r="D50" s="31">
        <v>1603</v>
      </c>
      <c r="E50" s="11">
        <v>17025650.18</v>
      </c>
      <c r="F50" s="24">
        <v>20805658.07</v>
      </c>
    </row>
    <row r="51" spans="1:6" x14ac:dyDescent="0.3">
      <c r="A51" s="23" t="s">
        <v>28</v>
      </c>
      <c r="B51" s="31">
        <v>87</v>
      </c>
      <c r="C51" s="12">
        <v>4262354.5</v>
      </c>
      <c r="D51" s="31">
        <v>1516</v>
      </c>
      <c r="E51" s="11">
        <v>23355842.73</v>
      </c>
      <c r="F51" s="24">
        <v>27736641.620000001</v>
      </c>
    </row>
    <row r="52" spans="1:6" x14ac:dyDescent="0.3">
      <c r="A52" s="23" t="s">
        <v>30</v>
      </c>
      <c r="B52" s="31">
        <v>16</v>
      </c>
      <c r="C52" s="12">
        <v>286152.33</v>
      </c>
      <c r="D52" s="31">
        <v>612</v>
      </c>
      <c r="E52" s="11">
        <v>3379005.67</v>
      </c>
      <c r="F52" s="24">
        <v>3658855</v>
      </c>
    </row>
    <row r="53" spans="1:6" x14ac:dyDescent="0.3">
      <c r="A53" s="23" t="s">
        <v>32</v>
      </c>
      <c r="B53" s="31">
        <v>36</v>
      </c>
      <c r="C53" s="12">
        <v>1612193</v>
      </c>
      <c r="D53" s="31">
        <v>1050</v>
      </c>
      <c r="E53" s="11">
        <v>11102725.51</v>
      </c>
      <c r="F53" s="24">
        <v>12252725.67</v>
      </c>
    </row>
    <row r="54" spans="1:6" x14ac:dyDescent="0.3">
      <c r="A54" s="25" t="s">
        <v>34</v>
      </c>
      <c r="B54" s="32">
        <v>610</v>
      </c>
      <c r="C54" s="27">
        <v>38202684.630000003</v>
      </c>
      <c r="D54" s="32">
        <v>14804</v>
      </c>
      <c r="E54" s="28">
        <v>176923697.00999999</v>
      </c>
      <c r="F54" s="29">
        <v>210974761.69</v>
      </c>
    </row>
    <row r="55" spans="1:6" ht="32.25" customHeight="1" x14ac:dyDescent="0.3">
      <c r="A55" s="152" t="s">
        <v>49</v>
      </c>
      <c r="B55" s="152"/>
      <c r="C55" s="152"/>
      <c r="D55" s="152"/>
      <c r="E55" s="152"/>
      <c r="F55" s="152"/>
    </row>
    <row r="56" spans="1:6" x14ac:dyDescent="0.3">
      <c r="A56" s="153" t="s">
        <v>50</v>
      </c>
      <c r="B56" s="153"/>
      <c r="C56" s="153"/>
      <c r="D56" s="153"/>
      <c r="E56" s="153"/>
      <c r="F56" s="153"/>
    </row>
    <row r="57" spans="1:6" x14ac:dyDescent="0.3">
      <c r="A57" s="154" t="s">
        <v>51</v>
      </c>
      <c r="B57" s="154"/>
      <c r="C57" s="154"/>
      <c r="D57" s="154"/>
      <c r="E57" s="154"/>
      <c r="F57" s="154"/>
    </row>
    <row r="58" spans="1:6" x14ac:dyDescent="0.3">
      <c r="A58" s="155" t="s">
        <v>52</v>
      </c>
      <c r="B58" s="155"/>
      <c r="C58" s="155"/>
      <c r="D58" s="155"/>
      <c r="E58" s="155"/>
      <c r="F58" s="155"/>
    </row>
    <row r="59" spans="1:6" x14ac:dyDescent="0.3">
      <c r="A59" s="155" t="s">
        <v>53</v>
      </c>
      <c r="B59" s="155"/>
      <c r="C59" s="155"/>
      <c r="D59" s="155"/>
      <c r="E59" s="155"/>
      <c r="F59" s="155"/>
    </row>
    <row r="60" spans="1:6" x14ac:dyDescent="0.3">
      <c r="A60" s="155" t="s">
        <v>54</v>
      </c>
      <c r="B60" s="155"/>
      <c r="C60" s="155"/>
      <c r="D60" s="155"/>
      <c r="E60" s="155"/>
      <c r="F60" s="155"/>
    </row>
  </sheetData>
  <mergeCells count="10">
    <mergeCell ref="A59:F59"/>
    <mergeCell ref="A60:F60"/>
    <mergeCell ref="A29:A30"/>
    <mergeCell ref="C29:C30"/>
    <mergeCell ref="D29:D30"/>
    <mergeCell ref="A2:F2"/>
    <mergeCell ref="A55:F55"/>
    <mergeCell ref="A56:F56"/>
    <mergeCell ref="A57:F57"/>
    <mergeCell ref="A58:F58"/>
  </mergeCells>
  <pageMargins left="0.2" right="0.2" top="0.2" bottom="0.2" header="0.2" footer="0.2"/>
  <pageSetup scale="83"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38"/>
  <sheetViews>
    <sheetView showGridLines="0" workbookViewId="0">
      <selection activeCell="B8" sqref="B8:E22"/>
    </sheetView>
  </sheetViews>
  <sheetFormatPr defaultColWidth="9.109375" defaultRowHeight="14.4" x14ac:dyDescent="0.3"/>
  <cols>
    <col min="1" max="1" width="24.6640625" customWidth="1"/>
    <col min="2" max="5" width="19.33203125" customWidth="1"/>
    <col min="6" max="6" width="16.5546875" bestFit="1" customWidth="1"/>
    <col min="7" max="7" width="17.88671875" customWidth="1"/>
    <col min="8" max="8" width="10.5546875" bestFit="1" customWidth="1"/>
    <col min="9" max="9" width="18.33203125" bestFit="1" customWidth="1"/>
    <col min="10" max="10" width="5.44140625" customWidth="1"/>
    <col min="11" max="12" width="15.109375" bestFit="1" customWidth="1"/>
    <col min="13" max="13" width="13.6640625" bestFit="1" customWidth="1"/>
    <col min="14" max="14" width="10.6640625" bestFit="1" customWidth="1"/>
    <col min="15" max="15" width="0" hidden="1" customWidth="1"/>
  </cols>
  <sheetData>
    <row r="3" spans="1:5" x14ac:dyDescent="0.3">
      <c r="A3" s="159" t="s">
        <v>55</v>
      </c>
      <c r="B3" s="159"/>
      <c r="C3" s="159"/>
      <c r="D3" s="159"/>
      <c r="E3" s="159"/>
    </row>
    <row r="5" spans="1:5" x14ac:dyDescent="0.3">
      <c r="A5" s="158" t="s">
        <v>56</v>
      </c>
      <c r="B5" s="158"/>
      <c r="C5" s="158"/>
      <c r="D5" s="158"/>
      <c r="E5" s="158"/>
    </row>
    <row r="7" spans="1:5" x14ac:dyDescent="0.3">
      <c r="A7" s="43" t="s">
        <v>57</v>
      </c>
      <c r="B7" s="44" t="s">
        <v>58</v>
      </c>
      <c r="C7" s="44" t="s">
        <v>59</v>
      </c>
      <c r="D7" s="44" t="s">
        <v>60</v>
      </c>
      <c r="E7" s="45" t="s">
        <v>61</v>
      </c>
    </row>
    <row r="8" spans="1:5" x14ac:dyDescent="0.3">
      <c r="A8" s="46" t="s">
        <v>7</v>
      </c>
      <c r="B8" s="47">
        <v>4909990</v>
      </c>
      <c r="C8" s="47">
        <v>14321567</v>
      </c>
      <c r="D8" s="48">
        <v>38132802</v>
      </c>
      <c r="E8" s="49">
        <v>57364359</v>
      </c>
    </row>
    <row r="9" spans="1:5" x14ac:dyDescent="0.3">
      <c r="A9" s="46" t="s">
        <v>9</v>
      </c>
      <c r="B9" s="47">
        <v>4320558</v>
      </c>
      <c r="C9" s="47">
        <v>308728</v>
      </c>
      <c r="D9" s="48">
        <v>36439726</v>
      </c>
      <c r="E9" s="49">
        <v>41069012</v>
      </c>
    </row>
    <row r="10" spans="1:5" x14ac:dyDescent="0.3">
      <c r="A10" s="46" t="s">
        <v>11</v>
      </c>
      <c r="B10" s="47">
        <v>2220900</v>
      </c>
      <c r="C10" s="47">
        <v>3259366</v>
      </c>
      <c r="D10" s="48">
        <v>13569398</v>
      </c>
      <c r="E10" s="49">
        <v>19049664</v>
      </c>
    </row>
    <row r="11" spans="1:5" x14ac:dyDescent="0.3">
      <c r="A11" s="46" t="s">
        <v>13</v>
      </c>
      <c r="B11" s="47">
        <v>3797732</v>
      </c>
      <c r="C11" s="47">
        <v>15510318</v>
      </c>
      <c r="D11" s="48">
        <v>23801985</v>
      </c>
      <c r="E11" s="49">
        <v>43110035</v>
      </c>
    </row>
    <row r="12" spans="1:5" x14ac:dyDescent="0.3">
      <c r="A12" s="46" t="s">
        <v>15</v>
      </c>
      <c r="B12" s="47">
        <v>4878999.3600000003</v>
      </c>
      <c r="C12" s="47">
        <v>97711.1</v>
      </c>
      <c r="D12" s="48">
        <v>58646919.270000003</v>
      </c>
      <c r="E12" s="49">
        <v>63623629.730000004</v>
      </c>
    </row>
    <row r="13" spans="1:5" x14ac:dyDescent="0.3">
      <c r="A13" s="46" t="s">
        <v>17</v>
      </c>
      <c r="B13" s="47">
        <v>0</v>
      </c>
      <c r="C13" s="47">
        <v>1443548.46</v>
      </c>
      <c r="D13" s="48">
        <v>11403021.130000001</v>
      </c>
      <c r="E13" s="49">
        <v>12846569.59</v>
      </c>
    </row>
    <row r="14" spans="1:5" x14ac:dyDescent="0.3">
      <c r="A14" s="46" t="s">
        <v>19</v>
      </c>
      <c r="B14" s="47">
        <v>8036476.8700000001</v>
      </c>
      <c r="C14" s="47">
        <v>410924</v>
      </c>
      <c r="D14" s="48">
        <v>64114767.960000001</v>
      </c>
      <c r="E14" s="49">
        <v>72562168.829999998</v>
      </c>
    </row>
    <row r="15" spans="1:5" x14ac:dyDescent="0.3">
      <c r="A15" s="46" t="s">
        <v>21</v>
      </c>
      <c r="B15" s="47">
        <v>4374704.0999999996</v>
      </c>
      <c r="C15" s="47">
        <v>0</v>
      </c>
      <c r="D15" s="48">
        <v>35290645.729999997</v>
      </c>
      <c r="E15" s="49">
        <v>39665349.829999998</v>
      </c>
    </row>
    <row r="16" spans="1:5" x14ac:dyDescent="0.3">
      <c r="A16" s="46" t="s">
        <v>22</v>
      </c>
      <c r="B16" s="47">
        <v>0</v>
      </c>
      <c r="C16" s="47">
        <v>1898386</v>
      </c>
      <c r="D16" s="48">
        <v>47741016</v>
      </c>
      <c r="E16" s="49">
        <v>49639402</v>
      </c>
    </row>
    <row r="17" spans="1:5" x14ac:dyDescent="0.3">
      <c r="A17" s="46" t="s">
        <v>24</v>
      </c>
      <c r="B17" s="47">
        <v>3485778</v>
      </c>
      <c r="C17" s="47">
        <v>2337213</v>
      </c>
      <c r="D17" s="48">
        <v>31011722</v>
      </c>
      <c r="E17" s="49">
        <v>36834713</v>
      </c>
    </row>
    <row r="18" spans="1:5" x14ac:dyDescent="0.3">
      <c r="A18" s="46" t="s">
        <v>26</v>
      </c>
      <c r="B18" s="47">
        <v>6213866</v>
      </c>
      <c r="C18" s="47">
        <v>221105</v>
      </c>
      <c r="D18" s="48">
        <v>67721164</v>
      </c>
      <c r="E18" s="49">
        <v>74156135</v>
      </c>
    </row>
    <row r="19" spans="1:5" x14ac:dyDescent="0.3">
      <c r="A19" s="46" t="s">
        <v>28</v>
      </c>
      <c r="B19" s="47">
        <v>0</v>
      </c>
      <c r="C19" s="47">
        <v>259111</v>
      </c>
      <c r="D19" s="48">
        <v>74730039</v>
      </c>
      <c r="E19" s="49">
        <v>74989150</v>
      </c>
    </row>
    <row r="20" spans="1:5" x14ac:dyDescent="0.3">
      <c r="A20" s="46" t="s">
        <v>30</v>
      </c>
      <c r="B20" s="47">
        <v>1338524</v>
      </c>
      <c r="C20" s="47">
        <v>28333</v>
      </c>
      <c r="D20" s="48">
        <v>1949353</v>
      </c>
      <c r="E20" s="49">
        <v>3316210</v>
      </c>
    </row>
    <row r="21" spans="1:5" x14ac:dyDescent="0.3">
      <c r="A21" s="46" t="s">
        <v>32</v>
      </c>
      <c r="B21" s="47">
        <v>678985</v>
      </c>
      <c r="C21" s="47">
        <v>7941</v>
      </c>
      <c r="D21" s="48">
        <v>585332</v>
      </c>
      <c r="E21" s="49">
        <v>1272258</v>
      </c>
    </row>
    <row r="22" spans="1:5" x14ac:dyDescent="0.3">
      <c r="A22" s="50" t="s">
        <v>34</v>
      </c>
      <c r="B22" s="51">
        <v>44256513.329999998</v>
      </c>
      <c r="C22" s="51">
        <v>40104251.560000002</v>
      </c>
      <c r="D22" s="52">
        <v>505137891.09000003</v>
      </c>
      <c r="E22" s="53">
        <v>589498655.98000002</v>
      </c>
    </row>
    <row r="24" spans="1:5" x14ac:dyDescent="0.3">
      <c r="A24" s="35" t="s">
        <v>62</v>
      </c>
      <c r="B24" s="36"/>
      <c r="C24" s="36"/>
      <c r="D24" s="36"/>
      <c r="E24" s="54" t="s">
        <v>63</v>
      </c>
    </row>
    <row r="25" spans="1:5" x14ac:dyDescent="0.3">
      <c r="A25" s="37" t="s">
        <v>7</v>
      </c>
      <c r="B25" s="38"/>
      <c r="C25" s="38"/>
      <c r="D25" s="38"/>
      <c r="E25" s="39">
        <v>-9000000</v>
      </c>
    </row>
    <row r="26" spans="1:5" x14ac:dyDescent="0.3">
      <c r="A26" s="37" t="s">
        <v>9</v>
      </c>
      <c r="B26" s="38"/>
      <c r="C26" s="38"/>
      <c r="D26" s="38"/>
      <c r="E26" s="39">
        <v>-9000000</v>
      </c>
    </row>
    <row r="27" spans="1:5" x14ac:dyDescent="0.3">
      <c r="A27" s="37" t="s">
        <v>11</v>
      </c>
      <c r="B27" s="38"/>
      <c r="C27" s="38"/>
      <c r="D27" s="38"/>
      <c r="E27" s="39">
        <v>-6348768</v>
      </c>
    </row>
    <row r="28" spans="1:5" x14ac:dyDescent="0.3">
      <c r="A28" s="37" t="s">
        <v>13</v>
      </c>
      <c r="B28" s="38"/>
      <c r="C28" s="38"/>
      <c r="D28" s="38"/>
      <c r="E28" s="39">
        <v>-9000000</v>
      </c>
    </row>
    <row r="29" spans="1:5" x14ac:dyDescent="0.3">
      <c r="A29" s="37" t="s">
        <v>15</v>
      </c>
      <c r="B29" s="38"/>
      <c r="C29" s="38"/>
      <c r="D29" s="38"/>
      <c r="E29" s="39">
        <v>-10000000</v>
      </c>
    </row>
    <row r="30" spans="1:5" x14ac:dyDescent="0.3">
      <c r="A30" s="37" t="s">
        <v>17</v>
      </c>
      <c r="B30" s="38"/>
      <c r="C30" s="38"/>
      <c r="D30" s="38"/>
      <c r="E30" s="39">
        <v>-6852511</v>
      </c>
    </row>
    <row r="31" spans="1:5" x14ac:dyDescent="0.3">
      <c r="A31" s="37" t="s">
        <v>40</v>
      </c>
      <c r="B31" s="38"/>
      <c r="C31" s="38"/>
      <c r="D31" s="38"/>
      <c r="E31" s="39">
        <v>-22625000</v>
      </c>
    </row>
    <row r="32" spans="1:5" x14ac:dyDescent="0.3">
      <c r="A32" s="37" t="s">
        <v>22</v>
      </c>
      <c r="B32" s="38"/>
      <c r="C32" s="38"/>
      <c r="D32" s="38"/>
      <c r="E32" s="39">
        <v>-9000000</v>
      </c>
    </row>
    <row r="33" spans="1:5" x14ac:dyDescent="0.3">
      <c r="A33" s="37" t="s">
        <v>24</v>
      </c>
      <c r="B33" s="38"/>
      <c r="C33" s="38"/>
      <c r="D33" s="38"/>
      <c r="E33" s="39">
        <v>-9000000</v>
      </c>
    </row>
    <row r="34" spans="1:5" x14ac:dyDescent="0.3">
      <c r="A34" s="37" t="s">
        <v>26</v>
      </c>
      <c r="B34" s="38"/>
      <c r="C34" s="38"/>
      <c r="D34" s="38"/>
      <c r="E34" s="39">
        <v>-16000000</v>
      </c>
    </row>
    <row r="35" spans="1:5" x14ac:dyDescent="0.3">
      <c r="A35" s="37" t="s">
        <v>28</v>
      </c>
      <c r="B35" s="38"/>
      <c r="C35" s="38"/>
      <c r="D35" s="38"/>
      <c r="E35" s="39">
        <v>-9000000</v>
      </c>
    </row>
    <row r="36" spans="1:5" x14ac:dyDescent="0.3">
      <c r="A36" s="37" t="s">
        <v>30</v>
      </c>
      <c r="B36" s="38"/>
      <c r="C36" s="38"/>
      <c r="D36" s="38"/>
      <c r="E36" s="39">
        <v>-2000000</v>
      </c>
    </row>
    <row r="37" spans="1:5" x14ac:dyDescent="0.3">
      <c r="A37" s="37" t="s">
        <v>32</v>
      </c>
      <c r="B37" s="38"/>
      <c r="C37" s="38"/>
      <c r="D37" s="38"/>
      <c r="E37" s="39">
        <v>-2000000</v>
      </c>
    </row>
    <row r="38" spans="1:5" x14ac:dyDescent="0.3">
      <c r="A38" s="40" t="s">
        <v>34</v>
      </c>
      <c r="B38" s="41"/>
      <c r="C38" s="41"/>
      <c r="D38" s="41"/>
      <c r="E38" s="42">
        <v>-119826279</v>
      </c>
    </row>
  </sheetData>
  <mergeCells count="2">
    <mergeCell ref="A5:E5"/>
    <mergeCell ref="A3:E3"/>
  </mergeCells>
  <pageMargins left="0.2" right="0.2" top="0.2" bottom="0.2" header="0.2" footer="0.2"/>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43"/>
  <sheetViews>
    <sheetView showGridLines="0" topLeftCell="A13" workbookViewId="0">
      <selection activeCell="B4" sqref="B4"/>
    </sheetView>
  </sheetViews>
  <sheetFormatPr defaultRowHeight="14.4" x14ac:dyDescent="0.3"/>
  <cols>
    <col min="1" max="1" width="6.33203125" customWidth="1"/>
    <col min="2" max="2" width="13.6640625" customWidth="1"/>
    <col min="3" max="3" width="9.33203125" customWidth="1"/>
    <col min="4" max="4" width="2.88671875" customWidth="1"/>
    <col min="5" max="5" width="4.5546875" customWidth="1"/>
    <col min="6" max="6" width="16.6640625" customWidth="1"/>
    <col min="7" max="7" width="1.33203125" customWidth="1"/>
    <col min="8" max="8" width="28.5546875" customWidth="1"/>
    <col min="9" max="9" width="16.6640625" customWidth="1"/>
  </cols>
  <sheetData>
    <row r="1" spans="2:9" ht="9.15" customHeight="1" x14ac:dyDescent="0.3"/>
    <row r="2" spans="2:9" ht="5.4" customHeight="1" x14ac:dyDescent="0.3"/>
    <row r="3" spans="2:9" ht="2.1" customHeight="1" x14ac:dyDescent="0.3"/>
    <row r="4" spans="2:9" ht="18" customHeight="1" x14ac:dyDescent="0.3">
      <c r="D4" s="151" t="s">
        <v>64</v>
      </c>
      <c r="E4" s="161"/>
      <c r="F4" s="161"/>
      <c r="G4" s="161"/>
      <c r="H4" s="161"/>
    </row>
    <row r="5" spans="2:9" ht="18" customHeight="1" x14ac:dyDescent="0.3">
      <c r="E5" s="163" t="s">
        <v>65</v>
      </c>
      <c r="F5" s="161"/>
      <c r="G5" s="161"/>
      <c r="H5" s="161"/>
    </row>
    <row r="6" spans="2:9" x14ac:dyDescent="0.3">
      <c r="B6" s="1" t="s">
        <v>66</v>
      </c>
      <c r="C6" s="164" t="s">
        <v>7</v>
      </c>
      <c r="D6" s="165"/>
      <c r="E6" s="166"/>
      <c r="F6" s="123" t="s">
        <v>13</v>
      </c>
      <c r="G6" s="164" t="s">
        <v>40</v>
      </c>
      <c r="H6" s="166"/>
      <c r="I6" s="123" t="s">
        <v>26</v>
      </c>
    </row>
    <row r="7" spans="2:9" x14ac:dyDescent="0.3">
      <c r="B7" s="2" t="s">
        <v>67</v>
      </c>
      <c r="C7" s="160" t="s">
        <v>68</v>
      </c>
      <c r="D7" s="161"/>
      <c r="E7" s="162"/>
      <c r="F7" s="122" t="s">
        <v>69</v>
      </c>
      <c r="G7" s="160" t="s">
        <v>70</v>
      </c>
      <c r="H7" s="162"/>
      <c r="I7" s="122" t="s">
        <v>71</v>
      </c>
    </row>
    <row r="8" spans="2:9" x14ac:dyDescent="0.3">
      <c r="B8" s="2" t="s">
        <v>72</v>
      </c>
      <c r="C8" s="160" t="s">
        <v>73</v>
      </c>
      <c r="D8" s="161"/>
      <c r="E8" s="162"/>
      <c r="F8" s="122" t="s">
        <v>73</v>
      </c>
      <c r="G8" s="160" t="s">
        <v>73</v>
      </c>
      <c r="H8" s="162"/>
      <c r="I8" s="122" t="s">
        <v>73</v>
      </c>
    </row>
    <row r="9" spans="2:9" x14ac:dyDescent="0.3">
      <c r="B9" s="2" t="s">
        <v>74</v>
      </c>
      <c r="C9" s="160" t="s">
        <v>75</v>
      </c>
      <c r="D9" s="161"/>
      <c r="E9" s="162"/>
      <c r="F9" s="122" t="s">
        <v>76</v>
      </c>
      <c r="G9" s="160" t="s">
        <v>77</v>
      </c>
      <c r="H9" s="162"/>
      <c r="I9" s="122" t="s">
        <v>78</v>
      </c>
    </row>
    <row r="10" spans="2:9" x14ac:dyDescent="0.3">
      <c r="B10" s="2" t="s">
        <v>79</v>
      </c>
      <c r="C10" s="160" t="s">
        <v>80</v>
      </c>
      <c r="D10" s="161"/>
      <c r="E10" s="162"/>
      <c r="F10" s="122" t="s">
        <v>81</v>
      </c>
      <c r="G10" s="160" t="s">
        <v>82</v>
      </c>
      <c r="H10" s="162"/>
      <c r="I10" s="122" t="s">
        <v>82</v>
      </c>
    </row>
    <row r="11" spans="2:9" x14ac:dyDescent="0.3">
      <c r="B11" s="2" t="s">
        <v>83</v>
      </c>
      <c r="C11" s="160" t="s">
        <v>73</v>
      </c>
      <c r="D11" s="161"/>
      <c r="E11" s="162"/>
      <c r="F11" s="122" t="s">
        <v>73</v>
      </c>
      <c r="G11" s="160" t="s">
        <v>73</v>
      </c>
      <c r="H11" s="162"/>
      <c r="I11" s="122" t="s">
        <v>73</v>
      </c>
    </row>
    <row r="12" spans="2:9" ht="26.4" x14ac:dyDescent="0.3">
      <c r="B12" s="2" t="s">
        <v>84</v>
      </c>
      <c r="C12" s="160" t="s">
        <v>85</v>
      </c>
      <c r="D12" s="161"/>
      <c r="E12" s="162"/>
      <c r="F12" s="122" t="s">
        <v>85</v>
      </c>
      <c r="G12" s="160" t="s">
        <v>75</v>
      </c>
      <c r="H12" s="162"/>
      <c r="I12" s="122" t="s">
        <v>86</v>
      </c>
    </row>
    <row r="13" spans="2:9" x14ac:dyDescent="0.3">
      <c r="B13" s="2" t="s">
        <v>87</v>
      </c>
      <c r="C13" s="160" t="s">
        <v>73</v>
      </c>
      <c r="D13" s="161"/>
      <c r="E13" s="162"/>
      <c r="F13" s="122" t="s">
        <v>69</v>
      </c>
      <c r="G13" s="160" t="s">
        <v>73</v>
      </c>
      <c r="H13" s="162"/>
      <c r="I13" s="122" t="s">
        <v>68</v>
      </c>
    </row>
    <row r="14" spans="2:9" x14ac:dyDescent="0.3">
      <c r="B14" s="2" t="s">
        <v>88</v>
      </c>
      <c r="C14" s="160" t="s">
        <v>89</v>
      </c>
      <c r="D14" s="161"/>
      <c r="E14" s="162"/>
      <c r="F14" s="122" t="s">
        <v>90</v>
      </c>
      <c r="G14" s="160" t="s">
        <v>86</v>
      </c>
      <c r="H14" s="162"/>
      <c r="I14" s="122" t="s">
        <v>91</v>
      </c>
    </row>
    <row r="15" spans="2:9" x14ac:dyDescent="0.3">
      <c r="B15" s="3" t="s">
        <v>34</v>
      </c>
      <c r="C15" s="167">
        <v>38</v>
      </c>
      <c r="D15" s="168"/>
      <c r="E15" s="169"/>
      <c r="F15" s="124">
        <v>22</v>
      </c>
      <c r="G15" s="167">
        <v>76</v>
      </c>
      <c r="H15" s="169"/>
      <c r="I15" s="124">
        <v>85</v>
      </c>
    </row>
    <row r="16" spans="2:9" ht="0" hidden="1" customHeight="1" x14ac:dyDescent="0.3"/>
    <row r="17" spans="2:9" ht="4.95" customHeight="1" x14ac:dyDescent="0.3"/>
    <row r="18" spans="2:9" x14ac:dyDescent="0.3">
      <c r="B18" s="1" t="s">
        <v>92</v>
      </c>
      <c r="C18" s="170" t="s">
        <v>7</v>
      </c>
      <c r="D18" s="165"/>
      <c r="E18" s="166"/>
      <c r="F18" s="125" t="s">
        <v>13</v>
      </c>
      <c r="G18" s="170" t="s">
        <v>40</v>
      </c>
      <c r="H18" s="166"/>
      <c r="I18" s="125" t="s">
        <v>26</v>
      </c>
    </row>
    <row r="19" spans="2:9" x14ac:dyDescent="0.3">
      <c r="B19" s="2" t="s">
        <v>67</v>
      </c>
      <c r="C19" s="171" t="s">
        <v>93</v>
      </c>
      <c r="D19" s="161"/>
      <c r="E19" s="162"/>
      <c r="F19" s="126" t="s">
        <v>94</v>
      </c>
      <c r="G19" s="171" t="s">
        <v>95</v>
      </c>
      <c r="H19" s="162"/>
      <c r="I19" s="126" t="s">
        <v>96</v>
      </c>
    </row>
    <row r="20" spans="2:9" x14ac:dyDescent="0.3">
      <c r="B20" s="2" t="s">
        <v>72</v>
      </c>
      <c r="C20" s="171" t="s">
        <v>73</v>
      </c>
      <c r="D20" s="161"/>
      <c r="E20" s="162"/>
      <c r="F20" s="126" t="s">
        <v>73</v>
      </c>
      <c r="G20" s="171" t="s">
        <v>73</v>
      </c>
      <c r="H20" s="162"/>
      <c r="I20" s="126" t="s">
        <v>73</v>
      </c>
    </row>
    <row r="21" spans="2:9" x14ac:dyDescent="0.3">
      <c r="B21" s="2" t="s">
        <v>74</v>
      </c>
      <c r="C21" s="171" t="s">
        <v>97</v>
      </c>
      <c r="D21" s="161"/>
      <c r="E21" s="162"/>
      <c r="F21" s="126" t="s">
        <v>98</v>
      </c>
      <c r="G21" s="171" t="s">
        <v>99</v>
      </c>
      <c r="H21" s="162"/>
      <c r="I21" s="126" t="s">
        <v>100</v>
      </c>
    </row>
    <row r="22" spans="2:9" x14ac:dyDescent="0.3">
      <c r="B22" s="2" t="s">
        <v>79</v>
      </c>
      <c r="C22" s="171" t="s">
        <v>101</v>
      </c>
      <c r="D22" s="161"/>
      <c r="E22" s="162"/>
      <c r="F22" s="126" t="s">
        <v>102</v>
      </c>
      <c r="G22" s="171" t="s">
        <v>103</v>
      </c>
      <c r="H22" s="162"/>
      <c r="I22" s="126" t="s">
        <v>104</v>
      </c>
    </row>
    <row r="23" spans="2:9" x14ac:dyDescent="0.3">
      <c r="B23" s="2" t="s">
        <v>83</v>
      </c>
      <c r="C23" s="171" t="s">
        <v>73</v>
      </c>
      <c r="D23" s="161"/>
      <c r="E23" s="162"/>
      <c r="F23" s="126" t="s">
        <v>73</v>
      </c>
      <c r="G23" s="171" t="s">
        <v>73</v>
      </c>
      <c r="H23" s="162"/>
      <c r="I23" s="126" t="s">
        <v>73</v>
      </c>
    </row>
    <row r="24" spans="2:9" ht="26.4" x14ac:dyDescent="0.3">
      <c r="B24" s="2" t="s">
        <v>84</v>
      </c>
      <c r="C24" s="171" t="s">
        <v>105</v>
      </c>
      <c r="D24" s="161"/>
      <c r="E24" s="162"/>
      <c r="F24" s="126" t="s">
        <v>106</v>
      </c>
      <c r="G24" s="171" t="s">
        <v>107</v>
      </c>
      <c r="H24" s="162"/>
      <c r="I24" s="126" t="s">
        <v>108</v>
      </c>
    </row>
    <row r="25" spans="2:9" x14ac:dyDescent="0.3">
      <c r="B25" s="2" t="s">
        <v>87</v>
      </c>
      <c r="C25" s="171" t="s">
        <v>73</v>
      </c>
      <c r="D25" s="161"/>
      <c r="E25" s="162"/>
      <c r="F25" s="126" t="s">
        <v>94</v>
      </c>
      <c r="G25" s="171" t="s">
        <v>73</v>
      </c>
      <c r="H25" s="162"/>
      <c r="I25" s="126" t="s">
        <v>109</v>
      </c>
    </row>
    <row r="26" spans="2:9" x14ac:dyDescent="0.3">
      <c r="B26" s="2" t="s">
        <v>88</v>
      </c>
      <c r="C26" s="171" t="s">
        <v>110</v>
      </c>
      <c r="D26" s="161"/>
      <c r="E26" s="162"/>
      <c r="F26" s="126" t="s">
        <v>111</v>
      </c>
      <c r="G26" s="171" t="s">
        <v>112</v>
      </c>
      <c r="H26" s="162"/>
      <c r="I26" s="126" t="s">
        <v>113</v>
      </c>
    </row>
    <row r="27" spans="2:9" x14ac:dyDescent="0.3">
      <c r="B27" s="3" t="s">
        <v>34</v>
      </c>
      <c r="C27" s="172">
        <v>16285446</v>
      </c>
      <c r="D27" s="168"/>
      <c r="E27" s="169"/>
      <c r="F27" s="127">
        <v>2924022</v>
      </c>
      <c r="G27" s="172">
        <v>48225711</v>
      </c>
      <c r="H27" s="169"/>
      <c r="I27" s="127">
        <v>16553005</v>
      </c>
    </row>
    <row r="28" spans="2:9" ht="0" hidden="1" customHeight="1" x14ac:dyDescent="0.3"/>
    <row r="29" spans="2:9" ht="5.0999999999999996" customHeight="1" x14ac:dyDescent="0.3"/>
    <row r="30" spans="2:9" x14ac:dyDescent="0.3">
      <c r="B30" s="1" t="s">
        <v>114</v>
      </c>
      <c r="C30" s="170" t="s">
        <v>7</v>
      </c>
      <c r="D30" s="165"/>
      <c r="E30" s="166"/>
      <c r="F30" s="125" t="s">
        <v>13</v>
      </c>
      <c r="G30" s="170" t="s">
        <v>40</v>
      </c>
      <c r="H30" s="166"/>
      <c r="I30" s="125" t="s">
        <v>26</v>
      </c>
    </row>
    <row r="31" spans="2:9" x14ac:dyDescent="0.3">
      <c r="B31" s="2" t="s">
        <v>67</v>
      </c>
      <c r="C31" s="171" t="s">
        <v>115</v>
      </c>
      <c r="D31" s="161"/>
      <c r="E31" s="162"/>
      <c r="F31" s="126" t="s">
        <v>94</v>
      </c>
      <c r="G31" s="171" t="s">
        <v>116</v>
      </c>
      <c r="H31" s="162"/>
      <c r="I31" s="126" t="s">
        <v>117</v>
      </c>
    </row>
    <row r="32" spans="2:9" x14ac:dyDescent="0.3">
      <c r="B32" s="2" t="s">
        <v>72</v>
      </c>
      <c r="C32" s="171" t="s">
        <v>73</v>
      </c>
      <c r="D32" s="161"/>
      <c r="E32" s="162"/>
      <c r="F32" s="126" t="s">
        <v>73</v>
      </c>
      <c r="G32" s="171" t="s">
        <v>73</v>
      </c>
      <c r="H32" s="162"/>
      <c r="I32" s="126" t="s">
        <v>73</v>
      </c>
    </row>
    <row r="33" spans="2:9" x14ac:dyDescent="0.3">
      <c r="B33" s="2" t="s">
        <v>74</v>
      </c>
      <c r="C33" s="171" t="s">
        <v>118</v>
      </c>
      <c r="D33" s="161"/>
      <c r="E33" s="162"/>
      <c r="F33" s="126" t="s">
        <v>119</v>
      </c>
      <c r="G33" s="171" t="s">
        <v>120</v>
      </c>
      <c r="H33" s="162"/>
      <c r="I33" s="126" t="s">
        <v>121</v>
      </c>
    </row>
    <row r="34" spans="2:9" x14ac:dyDescent="0.3">
      <c r="B34" s="2" t="s">
        <v>79</v>
      </c>
      <c r="C34" s="171" t="s">
        <v>122</v>
      </c>
      <c r="D34" s="161"/>
      <c r="E34" s="162"/>
      <c r="F34" s="126" t="s">
        <v>123</v>
      </c>
      <c r="G34" s="171" t="s">
        <v>124</v>
      </c>
      <c r="H34" s="162"/>
      <c r="I34" s="126" t="s">
        <v>125</v>
      </c>
    </row>
    <row r="35" spans="2:9" x14ac:dyDescent="0.3">
      <c r="B35" s="2" t="s">
        <v>83</v>
      </c>
      <c r="C35" s="171" t="s">
        <v>73</v>
      </c>
      <c r="D35" s="161"/>
      <c r="E35" s="162"/>
      <c r="F35" s="126" t="s">
        <v>73</v>
      </c>
      <c r="G35" s="171" t="s">
        <v>73</v>
      </c>
      <c r="H35" s="162"/>
      <c r="I35" s="126" t="s">
        <v>73</v>
      </c>
    </row>
    <row r="36" spans="2:9" ht="26.4" x14ac:dyDescent="0.3">
      <c r="B36" s="2" t="s">
        <v>84</v>
      </c>
      <c r="C36" s="171" t="s">
        <v>126</v>
      </c>
      <c r="D36" s="161"/>
      <c r="E36" s="162"/>
      <c r="F36" s="126" t="s">
        <v>127</v>
      </c>
      <c r="G36" s="171" t="s">
        <v>128</v>
      </c>
      <c r="H36" s="162"/>
      <c r="I36" s="126" t="s">
        <v>129</v>
      </c>
    </row>
    <row r="37" spans="2:9" x14ac:dyDescent="0.3">
      <c r="B37" s="2" t="s">
        <v>87</v>
      </c>
      <c r="C37" s="171" t="s">
        <v>73</v>
      </c>
      <c r="D37" s="161"/>
      <c r="E37" s="162"/>
      <c r="F37" s="126" t="s">
        <v>94</v>
      </c>
      <c r="G37" s="171" t="s">
        <v>73</v>
      </c>
      <c r="H37" s="162"/>
      <c r="I37" s="126" t="s">
        <v>109</v>
      </c>
    </row>
    <row r="38" spans="2:9" x14ac:dyDescent="0.3">
      <c r="B38" s="2" t="s">
        <v>88</v>
      </c>
      <c r="C38" s="171" t="s">
        <v>130</v>
      </c>
      <c r="D38" s="161"/>
      <c r="E38" s="162"/>
      <c r="F38" s="126" t="s">
        <v>131</v>
      </c>
      <c r="G38" s="171" t="s">
        <v>132</v>
      </c>
      <c r="H38" s="162"/>
      <c r="I38" s="126" t="s">
        <v>133</v>
      </c>
    </row>
    <row r="39" spans="2:9" x14ac:dyDescent="0.3">
      <c r="B39" s="3" t="s">
        <v>34</v>
      </c>
      <c r="C39" s="172">
        <v>2338066</v>
      </c>
      <c r="D39" s="168"/>
      <c r="E39" s="169"/>
      <c r="F39" s="127">
        <v>473866</v>
      </c>
      <c r="G39" s="172">
        <v>10407686</v>
      </c>
      <c r="H39" s="169"/>
      <c r="I39" s="127">
        <v>4766821</v>
      </c>
    </row>
    <row r="40" spans="2:9" ht="0" hidden="1" customHeight="1" x14ac:dyDescent="0.3"/>
    <row r="41" spans="2:9" ht="2.1" customHeight="1" x14ac:dyDescent="0.3"/>
    <row r="42" spans="2:9" ht="0.75" customHeight="1" x14ac:dyDescent="0.3"/>
    <row r="43" spans="2:9" ht="0" hidden="1" customHeight="1" x14ac:dyDescent="0.3"/>
  </sheetData>
  <mergeCells count="62">
    <mergeCell ref="C39:E39"/>
    <mergeCell ref="G39:H39"/>
    <mergeCell ref="C37:E37"/>
    <mergeCell ref="G37:H37"/>
    <mergeCell ref="C38:E38"/>
    <mergeCell ref="G38:H38"/>
    <mergeCell ref="C35:E35"/>
    <mergeCell ref="G35:H35"/>
    <mergeCell ref="C36:E36"/>
    <mergeCell ref="G36:H36"/>
    <mergeCell ref="C33:E33"/>
    <mergeCell ref="G33:H33"/>
    <mergeCell ref="C34:E34"/>
    <mergeCell ref="G34:H34"/>
    <mergeCell ref="C31:E31"/>
    <mergeCell ref="G31:H31"/>
    <mergeCell ref="C32:E32"/>
    <mergeCell ref="G32:H32"/>
    <mergeCell ref="C27:E27"/>
    <mergeCell ref="G27:H27"/>
    <mergeCell ref="C30:E30"/>
    <mergeCell ref="G30:H30"/>
    <mergeCell ref="C25:E25"/>
    <mergeCell ref="G25:H25"/>
    <mergeCell ref="C26:E26"/>
    <mergeCell ref="G26:H26"/>
    <mergeCell ref="C23:E23"/>
    <mergeCell ref="G23:H23"/>
    <mergeCell ref="C24:E24"/>
    <mergeCell ref="G24:H24"/>
    <mergeCell ref="C21:E21"/>
    <mergeCell ref="G21:H21"/>
    <mergeCell ref="C22:E22"/>
    <mergeCell ref="G22:H22"/>
    <mergeCell ref="C19:E19"/>
    <mergeCell ref="G19:H19"/>
    <mergeCell ref="C20:E20"/>
    <mergeCell ref="G20:H20"/>
    <mergeCell ref="C15:E15"/>
    <mergeCell ref="G15:H15"/>
    <mergeCell ref="C18:E18"/>
    <mergeCell ref="G18:H18"/>
    <mergeCell ref="C13:E13"/>
    <mergeCell ref="G13:H13"/>
    <mergeCell ref="C14:E14"/>
    <mergeCell ref="G14:H14"/>
    <mergeCell ref="C11:E11"/>
    <mergeCell ref="G11:H11"/>
    <mergeCell ref="C12:E12"/>
    <mergeCell ref="G12:H12"/>
    <mergeCell ref="C9:E9"/>
    <mergeCell ref="G9:H9"/>
    <mergeCell ref="C10:E10"/>
    <mergeCell ref="G10:H10"/>
    <mergeCell ref="C7:E7"/>
    <mergeCell ref="G7:H7"/>
    <mergeCell ref="C8:E8"/>
    <mergeCell ref="G8:H8"/>
    <mergeCell ref="D4:H4"/>
    <mergeCell ref="E5:H5"/>
    <mergeCell ref="C6:E6"/>
    <mergeCell ref="G6:H6"/>
  </mergeCells>
  <pageMargins left="0.2" right="0.2" top="0.2" bottom="0.2" header="0.2" footer="0.2"/>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40"/>
  <sheetViews>
    <sheetView showGridLines="0" topLeftCell="B16" workbookViewId="0">
      <selection activeCell="I25" sqref="I25:K25"/>
    </sheetView>
  </sheetViews>
  <sheetFormatPr defaultRowHeight="14.4" x14ac:dyDescent="0.3"/>
  <cols>
    <col min="1" max="1" width="6.33203125" customWidth="1"/>
    <col min="2" max="2" width="13.6640625" customWidth="1"/>
    <col min="3" max="3" width="9.33203125" customWidth="1"/>
    <col min="4" max="4" width="2.88671875" customWidth="1"/>
    <col min="5" max="5" width="4.5546875" customWidth="1"/>
    <col min="6" max="6" width="16.6640625" customWidth="1"/>
    <col min="7" max="7" width="1.33203125" customWidth="1"/>
    <col min="8" max="8" width="15.44140625" customWidth="1"/>
    <col min="9" max="9" width="4" customWidth="1"/>
    <col min="10" max="10" width="10.6640625" customWidth="1"/>
    <col min="11" max="11" width="2.109375" customWidth="1"/>
    <col min="12" max="14" width="16.6640625" customWidth="1"/>
  </cols>
  <sheetData>
    <row r="1" spans="2:14" ht="4.95" customHeight="1" x14ac:dyDescent="0.3"/>
    <row r="2" spans="2:14" ht="18" customHeight="1" x14ac:dyDescent="0.3">
      <c r="D2" s="151" t="s">
        <v>64</v>
      </c>
      <c r="E2" s="161"/>
      <c r="F2" s="161"/>
      <c r="G2" s="161"/>
      <c r="H2" s="161"/>
      <c r="I2" s="161"/>
      <c r="J2" s="161"/>
    </row>
    <row r="3" spans="2:14" ht="18" customHeight="1" x14ac:dyDescent="0.3">
      <c r="E3" s="163" t="s">
        <v>134</v>
      </c>
      <c r="F3" s="161"/>
      <c r="G3" s="161"/>
      <c r="H3" s="161"/>
      <c r="I3" s="161"/>
    </row>
    <row r="4" spans="2:14" ht="26.4" x14ac:dyDescent="0.3">
      <c r="B4" s="1" t="s">
        <v>66</v>
      </c>
      <c r="C4" s="164" t="s">
        <v>9</v>
      </c>
      <c r="D4" s="165"/>
      <c r="E4" s="166"/>
      <c r="F4" s="123" t="s">
        <v>11</v>
      </c>
      <c r="G4" s="164" t="s">
        <v>15</v>
      </c>
      <c r="H4" s="166"/>
      <c r="I4" s="164" t="s">
        <v>17</v>
      </c>
      <c r="J4" s="165"/>
      <c r="K4" s="166"/>
      <c r="L4" s="123" t="s">
        <v>24</v>
      </c>
      <c r="M4" s="123" t="s">
        <v>30</v>
      </c>
      <c r="N4" s="123" t="s">
        <v>32</v>
      </c>
    </row>
    <row r="5" spans="2:14" x14ac:dyDescent="0.3">
      <c r="B5" s="2" t="s">
        <v>67</v>
      </c>
      <c r="C5" s="160" t="s">
        <v>90</v>
      </c>
      <c r="D5" s="161"/>
      <c r="E5" s="162"/>
      <c r="F5" s="122" t="s">
        <v>80</v>
      </c>
      <c r="G5" s="160" t="s">
        <v>85</v>
      </c>
      <c r="H5" s="162"/>
      <c r="I5" s="160" t="s">
        <v>80</v>
      </c>
      <c r="J5" s="161"/>
      <c r="K5" s="162"/>
      <c r="L5" s="122" t="s">
        <v>81</v>
      </c>
      <c r="M5" s="122" t="s">
        <v>73</v>
      </c>
      <c r="N5" s="122" t="s">
        <v>81</v>
      </c>
    </row>
    <row r="6" spans="2:14" x14ac:dyDescent="0.3">
      <c r="B6" s="2" t="s">
        <v>72</v>
      </c>
      <c r="C6" s="160" t="s">
        <v>73</v>
      </c>
      <c r="D6" s="161"/>
      <c r="E6" s="162"/>
      <c r="F6" s="122" t="s">
        <v>73</v>
      </c>
      <c r="G6" s="160" t="s">
        <v>73</v>
      </c>
      <c r="H6" s="162"/>
      <c r="I6" s="160" t="s">
        <v>73</v>
      </c>
      <c r="J6" s="161"/>
      <c r="K6" s="162"/>
      <c r="L6" s="122" t="s">
        <v>73</v>
      </c>
      <c r="M6" s="122" t="s">
        <v>73</v>
      </c>
      <c r="N6" s="122" t="s">
        <v>73</v>
      </c>
    </row>
    <row r="7" spans="2:14" x14ac:dyDescent="0.3">
      <c r="B7" s="2" t="s">
        <v>74</v>
      </c>
      <c r="C7" s="160" t="s">
        <v>75</v>
      </c>
      <c r="D7" s="161"/>
      <c r="E7" s="162"/>
      <c r="F7" s="122" t="s">
        <v>135</v>
      </c>
      <c r="G7" s="160" t="s">
        <v>136</v>
      </c>
      <c r="H7" s="162"/>
      <c r="I7" s="160" t="s">
        <v>137</v>
      </c>
      <c r="J7" s="161"/>
      <c r="K7" s="162"/>
      <c r="L7" s="122" t="s">
        <v>77</v>
      </c>
      <c r="M7" s="122" t="s">
        <v>135</v>
      </c>
      <c r="N7" s="122" t="s">
        <v>68</v>
      </c>
    </row>
    <row r="8" spans="2:14" x14ac:dyDescent="0.3">
      <c r="B8" s="2" t="s">
        <v>79</v>
      </c>
      <c r="C8" s="160" t="s">
        <v>81</v>
      </c>
      <c r="D8" s="161"/>
      <c r="E8" s="162"/>
      <c r="F8" s="122" t="s">
        <v>90</v>
      </c>
      <c r="G8" s="160" t="s">
        <v>89</v>
      </c>
      <c r="H8" s="162"/>
      <c r="I8" s="160" t="s">
        <v>90</v>
      </c>
      <c r="J8" s="161"/>
      <c r="K8" s="162"/>
      <c r="L8" s="122" t="s">
        <v>85</v>
      </c>
      <c r="M8" s="122" t="s">
        <v>81</v>
      </c>
      <c r="N8" s="122" t="s">
        <v>81</v>
      </c>
    </row>
    <row r="9" spans="2:14" x14ac:dyDescent="0.3">
      <c r="B9" s="2" t="s">
        <v>83</v>
      </c>
      <c r="C9" s="160" t="s">
        <v>73</v>
      </c>
      <c r="D9" s="161"/>
      <c r="E9" s="162"/>
      <c r="F9" s="122" t="s">
        <v>73</v>
      </c>
      <c r="G9" s="160" t="s">
        <v>73</v>
      </c>
      <c r="H9" s="162"/>
      <c r="I9" s="160" t="s">
        <v>73</v>
      </c>
      <c r="J9" s="161"/>
      <c r="K9" s="162"/>
      <c r="L9" s="122" t="s">
        <v>73</v>
      </c>
      <c r="M9" s="122" t="s">
        <v>73</v>
      </c>
      <c r="N9" s="122" t="s">
        <v>73</v>
      </c>
    </row>
    <row r="10" spans="2:14" ht="26.4" x14ac:dyDescent="0.3">
      <c r="B10" s="2" t="s">
        <v>84</v>
      </c>
      <c r="C10" s="160" t="s">
        <v>138</v>
      </c>
      <c r="D10" s="161"/>
      <c r="E10" s="162"/>
      <c r="F10" s="122" t="s">
        <v>85</v>
      </c>
      <c r="G10" s="160" t="s">
        <v>75</v>
      </c>
      <c r="H10" s="162"/>
      <c r="I10" s="160" t="s">
        <v>89</v>
      </c>
      <c r="J10" s="161"/>
      <c r="K10" s="162"/>
      <c r="L10" s="122" t="s">
        <v>82</v>
      </c>
      <c r="M10" s="122" t="s">
        <v>89</v>
      </c>
      <c r="N10" s="122" t="s">
        <v>138</v>
      </c>
    </row>
    <row r="11" spans="2:14" x14ac:dyDescent="0.3">
      <c r="B11" s="2" t="s">
        <v>87</v>
      </c>
      <c r="C11" s="160" t="s">
        <v>82</v>
      </c>
      <c r="D11" s="161"/>
      <c r="E11" s="162"/>
      <c r="F11" s="122" t="s">
        <v>73</v>
      </c>
      <c r="G11" s="160" t="s">
        <v>139</v>
      </c>
      <c r="H11" s="162"/>
      <c r="I11" s="160" t="s">
        <v>73</v>
      </c>
      <c r="J11" s="161"/>
      <c r="K11" s="162"/>
      <c r="L11" s="122" t="s">
        <v>69</v>
      </c>
      <c r="M11" s="122" t="s">
        <v>73</v>
      </c>
      <c r="N11" s="122" t="s">
        <v>82</v>
      </c>
    </row>
    <row r="12" spans="2:14" x14ac:dyDescent="0.3">
      <c r="B12" s="2" t="s">
        <v>88</v>
      </c>
      <c r="C12" s="160" t="s">
        <v>90</v>
      </c>
      <c r="D12" s="161"/>
      <c r="E12" s="162"/>
      <c r="F12" s="122" t="s">
        <v>81</v>
      </c>
      <c r="G12" s="160" t="s">
        <v>82</v>
      </c>
      <c r="H12" s="162"/>
      <c r="I12" s="160" t="s">
        <v>90</v>
      </c>
      <c r="J12" s="161"/>
      <c r="K12" s="162"/>
      <c r="L12" s="122" t="s">
        <v>85</v>
      </c>
      <c r="M12" s="122" t="s">
        <v>80</v>
      </c>
      <c r="N12" s="122" t="s">
        <v>89</v>
      </c>
    </row>
    <row r="13" spans="2:14" x14ac:dyDescent="0.3">
      <c r="B13" s="3" t="s">
        <v>34</v>
      </c>
      <c r="C13" s="167">
        <v>34</v>
      </c>
      <c r="D13" s="168"/>
      <c r="E13" s="169"/>
      <c r="F13" s="124">
        <v>20</v>
      </c>
      <c r="G13" s="167">
        <v>86</v>
      </c>
      <c r="H13" s="169"/>
      <c r="I13" s="167">
        <v>28</v>
      </c>
      <c r="J13" s="168"/>
      <c r="K13" s="169"/>
      <c r="L13" s="124">
        <v>42</v>
      </c>
      <c r="M13" s="124">
        <v>16</v>
      </c>
      <c r="N13" s="124">
        <v>36</v>
      </c>
    </row>
    <row r="14" spans="2:14" ht="0" hidden="1" customHeight="1" x14ac:dyDescent="0.3"/>
    <row r="15" spans="2:14" ht="5.0999999999999996" customHeight="1" x14ac:dyDescent="0.3"/>
    <row r="16" spans="2:14" ht="26.4" x14ac:dyDescent="0.3">
      <c r="B16" s="1" t="s">
        <v>92</v>
      </c>
      <c r="C16" s="170" t="s">
        <v>9</v>
      </c>
      <c r="D16" s="165"/>
      <c r="E16" s="166"/>
      <c r="F16" s="125" t="s">
        <v>11</v>
      </c>
      <c r="G16" s="170" t="s">
        <v>15</v>
      </c>
      <c r="H16" s="166"/>
      <c r="I16" s="170" t="s">
        <v>17</v>
      </c>
      <c r="J16" s="165"/>
      <c r="K16" s="166"/>
      <c r="L16" s="125" t="s">
        <v>24</v>
      </c>
      <c r="M16" s="125" t="s">
        <v>30</v>
      </c>
      <c r="N16" s="125" t="s">
        <v>32</v>
      </c>
    </row>
    <row r="17" spans="2:14" x14ac:dyDescent="0.3">
      <c r="B17" s="2" t="s">
        <v>67</v>
      </c>
      <c r="C17" s="171" t="s">
        <v>140</v>
      </c>
      <c r="D17" s="161"/>
      <c r="E17" s="162"/>
      <c r="F17" s="126" t="s">
        <v>141</v>
      </c>
      <c r="G17" s="171" t="s">
        <v>142</v>
      </c>
      <c r="H17" s="162"/>
      <c r="I17" s="171" t="s">
        <v>94</v>
      </c>
      <c r="J17" s="161"/>
      <c r="K17" s="162"/>
      <c r="L17" s="126" t="s">
        <v>143</v>
      </c>
      <c r="M17" s="126" t="s">
        <v>73</v>
      </c>
      <c r="N17" s="126" t="s">
        <v>144</v>
      </c>
    </row>
    <row r="18" spans="2:14" x14ac:dyDescent="0.3">
      <c r="B18" s="2" t="s">
        <v>72</v>
      </c>
      <c r="C18" s="171" t="s">
        <v>73</v>
      </c>
      <c r="D18" s="161"/>
      <c r="E18" s="162"/>
      <c r="F18" s="126" t="s">
        <v>73</v>
      </c>
      <c r="G18" s="171" t="s">
        <v>73</v>
      </c>
      <c r="H18" s="162"/>
      <c r="I18" s="171" t="s">
        <v>73</v>
      </c>
      <c r="J18" s="161"/>
      <c r="K18" s="162"/>
      <c r="L18" s="126" t="s">
        <v>73</v>
      </c>
      <c r="M18" s="126" t="s">
        <v>73</v>
      </c>
      <c r="N18" s="126" t="s">
        <v>73</v>
      </c>
    </row>
    <row r="19" spans="2:14" x14ac:dyDescent="0.3">
      <c r="B19" s="2" t="s">
        <v>74</v>
      </c>
      <c r="C19" s="171" t="s">
        <v>145</v>
      </c>
      <c r="D19" s="161"/>
      <c r="E19" s="162"/>
      <c r="F19" s="126" t="s">
        <v>146</v>
      </c>
      <c r="G19" s="171" t="s">
        <v>147</v>
      </c>
      <c r="H19" s="162"/>
      <c r="I19" s="171" t="s">
        <v>148</v>
      </c>
      <c r="J19" s="161"/>
      <c r="K19" s="162"/>
      <c r="L19" s="126" t="s">
        <v>149</v>
      </c>
      <c r="M19" s="126" t="s">
        <v>150</v>
      </c>
      <c r="N19" s="126" t="s">
        <v>151</v>
      </c>
    </row>
    <row r="20" spans="2:14" x14ac:dyDescent="0.3">
      <c r="B20" s="2" t="s">
        <v>79</v>
      </c>
      <c r="C20" s="171" t="s">
        <v>152</v>
      </c>
      <c r="D20" s="161"/>
      <c r="E20" s="162"/>
      <c r="F20" s="126" t="s">
        <v>153</v>
      </c>
      <c r="G20" s="171" t="s">
        <v>154</v>
      </c>
      <c r="H20" s="162"/>
      <c r="I20" s="171" t="s">
        <v>155</v>
      </c>
      <c r="J20" s="161"/>
      <c r="K20" s="162"/>
      <c r="L20" s="126" t="s">
        <v>156</v>
      </c>
      <c r="M20" s="126" t="s">
        <v>157</v>
      </c>
      <c r="N20" s="126" t="s">
        <v>158</v>
      </c>
    </row>
    <row r="21" spans="2:14" x14ac:dyDescent="0.3">
      <c r="B21" s="2" t="s">
        <v>83</v>
      </c>
      <c r="C21" s="171" t="s">
        <v>73</v>
      </c>
      <c r="D21" s="161"/>
      <c r="E21" s="162"/>
      <c r="F21" s="126" t="s">
        <v>73</v>
      </c>
      <c r="G21" s="171" t="s">
        <v>73</v>
      </c>
      <c r="H21" s="162"/>
      <c r="I21" s="171" t="s">
        <v>73</v>
      </c>
      <c r="J21" s="161"/>
      <c r="K21" s="162"/>
      <c r="L21" s="126" t="s">
        <v>73</v>
      </c>
      <c r="M21" s="126" t="s">
        <v>73</v>
      </c>
      <c r="N21" s="126" t="s">
        <v>73</v>
      </c>
    </row>
    <row r="22" spans="2:14" ht="26.4" x14ac:dyDescent="0.3">
      <c r="B22" s="2" t="s">
        <v>84</v>
      </c>
      <c r="C22" s="171" t="s">
        <v>159</v>
      </c>
      <c r="D22" s="161"/>
      <c r="E22" s="162"/>
      <c r="F22" s="126" t="s">
        <v>160</v>
      </c>
      <c r="G22" s="171" t="s">
        <v>161</v>
      </c>
      <c r="H22" s="162"/>
      <c r="I22" s="171" t="s">
        <v>162</v>
      </c>
      <c r="J22" s="161"/>
      <c r="K22" s="162"/>
      <c r="L22" s="126" t="s">
        <v>163</v>
      </c>
      <c r="M22" s="126" t="s">
        <v>164</v>
      </c>
      <c r="N22" s="126" t="s">
        <v>165</v>
      </c>
    </row>
    <row r="23" spans="2:14" x14ac:dyDescent="0.3">
      <c r="B23" s="2" t="s">
        <v>87</v>
      </c>
      <c r="C23" s="171" t="s">
        <v>166</v>
      </c>
      <c r="D23" s="161"/>
      <c r="E23" s="162"/>
      <c r="F23" s="126" t="s">
        <v>73</v>
      </c>
      <c r="G23" s="171" t="s">
        <v>167</v>
      </c>
      <c r="H23" s="162"/>
      <c r="I23" s="171" t="s">
        <v>73</v>
      </c>
      <c r="J23" s="161"/>
      <c r="K23" s="162"/>
      <c r="L23" s="126" t="s">
        <v>94</v>
      </c>
      <c r="M23" s="126" t="s">
        <v>73</v>
      </c>
      <c r="N23" s="126" t="s">
        <v>168</v>
      </c>
    </row>
    <row r="24" spans="2:14" x14ac:dyDescent="0.3">
      <c r="B24" s="2" t="s">
        <v>88</v>
      </c>
      <c r="C24" s="171" t="s">
        <v>169</v>
      </c>
      <c r="D24" s="161"/>
      <c r="E24" s="162"/>
      <c r="F24" s="126" t="s">
        <v>170</v>
      </c>
      <c r="G24" s="171" t="s">
        <v>171</v>
      </c>
      <c r="H24" s="162"/>
      <c r="I24" s="171" t="s">
        <v>172</v>
      </c>
      <c r="J24" s="161"/>
      <c r="K24" s="162"/>
      <c r="L24" s="126" t="s">
        <v>173</v>
      </c>
      <c r="M24" s="126" t="s">
        <v>174</v>
      </c>
      <c r="N24" s="126" t="s">
        <v>175</v>
      </c>
    </row>
    <row r="25" spans="2:14" x14ac:dyDescent="0.3">
      <c r="B25" s="3" t="s">
        <v>34</v>
      </c>
      <c r="C25" s="172">
        <v>7735321</v>
      </c>
      <c r="D25" s="168"/>
      <c r="E25" s="169"/>
      <c r="F25" s="127">
        <v>3356609</v>
      </c>
      <c r="G25" s="172">
        <v>23085935</v>
      </c>
      <c r="H25" s="169"/>
      <c r="I25" s="172">
        <v>4609355</v>
      </c>
      <c r="J25" s="168"/>
      <c r="K25" s="169"/>
      <c r="L25" s="127">
        <v>9469783</v>
      </c>
      <c r="M25" s="127">
        <v>1454016</v>
      </c>
      <c r="N25" s="127">
        <v>6247907</v>
      </c>
    </row>
    <row r="26" spans="2:14" ht="0" hidden="1" customHeight="1" x14ac:dyDescent="0.3"/>
    <row r="27" spans="2:14" ht="5.0999999999999996" customHeight="1" x14ac:dyDescent="0.3"/>
    <row r="28" spans="2:14" ht="26.4" x14ac:dyDescent="0.3">
      <c r="B28" s="1" t="s">
        <v>114</v>
      </c>
      <c r="C28" s="170" t="s">
        <v>9</v>
      </c>
      <c r="D28" s="165"/>
      <c r="E28" s="166"/>
      <c r="F28" s="125" t="s">
        <v>11</v>
      </c>
      <c r="G28" s="170" t="s">
        <v>15</v>
      </c>
      <c r="H28" s="166"/>
      <c r="I28" s="170" t="s">
        <v>17</v>
      </c>
      <c r="J28" s="165"/>
      <c r="K28" s="166"/>
      <c r="L28" s="125" t="s">
        <v>24</v>
      </c>
      <c r="M28" s="125" t="s">
        <v>30</v>
      </c>
      <c r="N28" s="125" t="s">
        <v>32</v>
      </c>
    </row>
    <row r="29" spans="2:14" x14ac:dyDescent="0.3">
      <c r="B29" s="2" t="s">
        <v>67</v>
      </c>
      <c r="C29" s="171" t="s">
        <v>176</v>
      </c>
      <c r="D29" s="161"/>
      <c r="E29" s="162"/>
      <c r="F29" s="126" t="s">
        <v>177</v>
      </c>
      <c r="G29" s="173">
        <v>575314.25</v>
      </c>
      <c r="H29" s="174"/>
      <c r="I29" s="171" t="s">
        <v>94</v>
      </c>
      <c r="J29" s="161"/>
      <c r="K29" s="162"/>
      <c r="L29" s="126" t="s">
        <v>178</v>
      </c>
      <c r="M29" s="126" t="s">
        <v>73</v>
      </c>
      <c r="N29" s="126" t="s">
        <v>179</v>
      </c>
    </row>
    <row r="30" spans="2:14" x14ac:dyDescent="0.3">
      <c r="B30" s="2" t="s">
        <v>72</v>
      </c>
      <c r="C30" s="171" t="s">
        <v>73</v>
      </c>
      <c r="D30" s="161"/>
      <c r="E30" s="162"/>
      <c r="F30" s="126" t="s">
        <v>73</v>
      </c>
      <c r="G30" s="171" t="s">
        <v>73</v>
      </c>
      <c r="H30" s="162"/>
      <c r="I30" s="171" t="s">
        <v>73</v>
      </c>
      <c r="J30" s="161"/>
      <c r="K30" s="162"/>
      <c r="L30" s="126" t="s">
        <v>73</v>
      </c>
      <c r="M30" s="126" t="s">
        <v>73</v>
      </c>
      <c r="N30" s="126" t="s">
        <v>73</v>
      </c>
    </row>
    <row r="31" spans="2:14" x14ac:dyDescent="0.3">
      <c r="B31" s="2" t="s">
        <v>74</v>
      </c>
      <c r="C31" s="171" t="s">
        <v>180</v>
      </c>
      <c r="D31" s="161"/>
      <c r="E31" s="162"/>
      <c r="F31" s="126" t="s">
        <v>181</v>
      </c>
      <c r="G31" s="173">
        <v>2168133.7000000002</v>
      </c>
      <c r="H31" s="174"/>
      <c r="I31" s="171" t="s">
        <v>182</v>
      </c>
      <c r="J31" s="161"/>
      <c r="K31" s="162"/>
      <c r="L31" s="126" t="s">
        <v>183</v>
      </c>
      <c r="M31" s="126" t="s">
        <v>184</v>
      </c>
      <c r="N31" s="126" t="s">
        <v>185</v>
      </c>
    </row>
    <row r="32" spans="2:14" x14ac:dyDescent="0.3">
      <c r="B32" s="2" t="s">
        <v>79</v>
      </c>
      <c r="C32" s="171" t="s">
        <v>186</v>
      </c>
      <c r="D32" s="161"/>
      <c r="E32" s="162"/>
      <c r="F32" s="126" t="s">
        <v>187</v>
      </c>
      <c r="G32" s="171" t="s">
        <v>188</v>
      </c>
      <c r="H32" s="162"/>
      <c r="I32" s="171" t="s">
        <v>189</v>
      </c>
      <c r="J32" s="161"/>
      <c r="K32" s="162"/>
      <c r="L32" s="126" t="s">
        <v>190</v>
      </c>
      <c r="M32" s="126" t="s">
        <v>191</v>
      </c>
      <c r="N32" s="126" t="s">
        <v>192</v>
      </c>
    </row>
    <row r="33" spans="2:14" x14ac:dyDescent="0.3">
      <c r="B33" s="2" t="s">
        <v>83</v>
      </c>
      <c r="C33" s="171" t="s">
        <v>73</v>
      </c>
      <c r="D33" s="161"/>
      <c r="E33" s="162"/>
      <c r="F33" s="126" t="s">
        <v>73</v>
      </c>
      <c r="G33" s="171" t="s">
        <v>73</v>
      </c>
      <c r="H33" s="162"/>
      <c r="I33" s="171" t="s">
        <v>73</v>
      </c>
      <c r="J33" s="161"/>
      <c r="K33" s="162"/>
      <c r="L33" s="126" t="s">
        <v>73</v>
      </c>
      <c r="M33" s="126" t="s">
        <v>73</v>
      </c>
      <c r="N33" s="126" t="s">
        <v>73</v>
      </c>
    </row>
    <row r="34" spans="2:14" ht="26.4" x14ac:dyDescent="0.3">
      <c r="B34" s="2" t="s">
        <v>84</v>
      </c>
      <c r="C34" s="171" t="s">
        <v>193</v>
      </c>
      <c r="D34" s="161"/>
      <c r="E34" s="162"/>
      <c r="F34" s="126" t="s">
        <v>194</v>
      </c>
      <c r="G34" s="173">
        <v>960419.55</v>
      </c>
      <c r="H34" s="174"/>
      <c r="I34" s="173">
        <v>260717.55</v>
      </c>
      <c r="J34" s="175"/>
      <c r="K34" s="174"/>
      <c r="L34" s="126" t="s">
        <v>195</v>
      </c>
      <c r="M34" s="126" t="s">
        <v>196</v>
      </c>
      <c r="N34" s="126" t="s">
        <v>197</v>
      </c>
    </row>
    <row r="35" spans="2:14" x14ac:dyDescent="0.3">
      <c r="B35" s="2" t="s">
        <v>87</v>
      </c>
      <c r="C35" s="171" t="s">
        <v>166</v>
      </c>
      <c r="D35" s="161"/>
      <c r="E35" s="162"/>
      <c r="F35" s="126" t="s">
        <v>73</v>
      </c>
      <c r="G35" s="171" t="s">
        <v>167</v>
      </c>
      <c r="H35" s="162"/>
      <c r="I35" s="171" t="s">
        <v>73</v>
      </c>
      <c r="J35" s="161"/>
      <c r="K35" s="162"/>
      <c r="L35" s="126" t="s">
        <v>94</v>
      </c>
      <c r="M35" s="126" t="s">
        <v>73</v>
      </c>
      <c r="N35" s="126" t="s">
        <v>168</v>
      </c>
    </row>
    <row r="36" spans="2:14" x14ac:dyDescent="0.3">
      <c r="B36" s="2" t="s">
        <v>88</v>
      </c>
      <c r="C36" s="171" t="s">
        <v>198</v>
      </c>
      <c r="D36" s="161"/>
      <c r="E36" s="162"/>
      <c r="F36" s="126" t="s">
        <v>199</v>
      </c>
      <c r="G36" s="173">
        <v>409999.5</v>
      </c>
      <c r="H36" s="162"/>
      <c r="I36" s="171" t="s">
        <v>200</v>
      </c>
      <c r="J36" s="161"/>
      <c r="K36" s="162"/>
      <c r="L36" s="126" t="s">
        <v>201</v>
      </c>
      <c r="M36" s="126" t="s">
        <v>202</v>
      </c>
      <c r="N36" s="126" t="s">
        <v>203</v>
      </c>
    </row>
    <row r="37" spans="2:14" x14ac:dyDescent="0.3">
      <c r="B37" s="3" t="s">
        <v>34</v>
      </c>
      <c r="C37" s="172">
        <v>2311860</v>
      </c>
      <c r="D37" s="168"/>
      <c r="E37" s="169"/>
      <c r="F37" s="127">
        <v>1090888</v>
      </c>
      <c r="G37" s="172">
        <v>5515046</v>
      </c>
      <c r="H37" s="169"/>
      <c r="I37" s="172">
        <v>1059438.55</v>
      </c>
      <c r="J37" s="168"/>
      <c r="K37" s="169"/>
      <c r="L37" s="127">
        <v>1750955</v>
      </c>
      <c r="M37" s="127">
        <v>286152</v>
      </c>
      <c r="N37" s="127">
        <v>1612193</v>
      </c>
    </row>
    <row r="38" spans="2:14" ht="0" hidden="1" customHeight="1" x14ac:dyDescent="0.3"/>
    <row r="39" spans="2:14" ht="5.0999999999999996" customHeight="1" x14ac:dyDescent="0.3"/>
    <row r="40" spans="2:14" ht="0.75" customHeight="1" x14ac:dyDescent="0.3"/>
  </sheetData>
  <mergeCells count="92">
    <mergeCell ref="C37:E37"/>
    <mergeCell ref="G37:H37"/>
    <mergeCell ref="I37:K37"/>
    <mergeCell ref="C35:E35"/>
    <mergeCell ref="G35:H35"/>
    <mergeCell ref="I35:K35"/>
    <mergeCell ref="C36:E36"/>
    <mergeCell ref="G36:H36"/>
    <mergeCell ref="I36:K36"/>
    <mergeCell ref="C33:E33"/>
    <mergeCell ref="G33:H33"/>
    <mergeCell ref="I33:K33"/>
    <mergeCell ref="C34:E34"/>
    <mergeCell ref="G34:H34"/>
    <mergeCell ref="I34:K34"/>
    <mergeCell ref="C31:E31"/>
    <mergeCell ref="G31:H31"/>
    <mergeCell ref="I31:K31"/>
    <mergeCell ref="C32:E32"/>
    <mergeCell ref="G32:H32"/>
    <mergeCell ref="I32:K32"/>
    <mergeCell ref="C29:E29"/>
    <mergeCell ref="G29:H29"/>
    <mergeCell ref="I29:K29"/>
    <mergeCell ref="C30:E30"/>
    <mergeCell ref="G30:H30"/>
    <mergeCell ref="I30:K30"/>
    <mergeCell ref="C25:E25"/>
    <mergeCell ref="G25:H25"/>
    <mergeCell ref="I25:K25"/>
    <mergeCell ref="C28:E28"/>
    <mergeCell ref="G28:H28"/>
    <mergeCell ref="I28:K28"/>
    <mergeCell ref="C23:E23"/>
    <mergeCell ref="G23:H23"/>
    <mergeCell ref="I23:K23"/>
    <mergeCell ref="C24:E24"/>
    <mergeCell ref="G24:H24"/>
    <mergeCell ref="I24:K24"/>
    <mergeCell ref="C21:E21"/>
    <mergeCell ref="G21:H21"/>
    <mergeCell ref="I21:K21"/>
    <mergeCell ref="C22:E22"/>
    <mergeCell ref="G22:H22"/>
    <mergeCell ref="I22:K22"/>
    <mergeCell ref="C19:E19"/>
    <mergeCell ref="G19:H19"/>
    <mergeCell ref="I19:K19"/>
    <mergeCell ref="C20:E20"/>
    <mergeCell ref="G20:H20"/>
    <mergeCell ref="I20:K20"/>
    <mergeCell ref="C17:E17"/>
    <mergeCell ref="G17:H17"/>
    <mergeCell ref="I17:K17"/>
    <mergeCell ref="C18:E18"/>
    <mergeCell ref="G18:H18"/>
    <mergeCell ref="I18:K18"/>
    <mergeCell ref="C13:E13"/>
    <mergeCell ref="G13:H13"/>
    <mergeCell ref="I13:K13"/>
    <mergeCell ref="C16:E16"/>
    <mergeCell ref="G16:H16"/>
    <mergeCell ref="I16:K16"/>
    <mergeCell ref="C11:E11"/>
    <mergeCell ref="G11:H11"/>
    <mergeCell ref="I11:K11"/>
    <mergeCell ref="C12:E12"/>
    <mergeCell ref="G12:H12"/>
    <mergeCell ref="I12:K12"/>
    <mergeCell ref="C9:E9"/>
    <mergeCell ref="G9:H9"/>
    <mergeCell ref="I9:K9"/>
    <mergeCell ref="C10:E10"/>
    <mergeCell ref="G10:H10"/>
    <mergeCell ref="I10:K10"/>
    <mergeCell ref="C7:E7"/>
    <mergeCell ref="G7:H7"/>
    <mergeCell ref="I7:K7"/>
    <mergeCell ref="C8:E8"/>
    <mergeCell ref="G8:H8"/>
    <mergeCell ref="I8:K8"/>
    <mergeCell ref="C5:E5"/>
    <mergeCell ref="G5:H5"/>
    <mergeCell ref="I5:K5"/>
    <mergeCell ref="C6:E6"/>
    <mergeCell ref="G6:H6"/>
    <mergeCell ref="I6:K6"/>
    <mergeCell ref="D2:J2"/>
    <mergeCell ref="E3:I3"/>
    <mergeCell ref="C4:E4"/>
    <mergeCell ref="G4:H4"/>
    <mergeCell ref="I4:K4"/>
  </mergeCells>
  <pageMargins left="0.2" right="0.2" top="0.2" bottom="0.2" header="0.2" footer="0.2"/>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39"/>
  <sheetViews>
    <sheetView showGridLines="0" topLeftCell="A16" workbookViewId="0">
      <selection activeCell="A2" sqref="A2"/>
    </sheetView>
  </sheetViews>
  <sheetFormatPr defaultRowHeight="14.4" x14ac:dyDescent="0.3"/>
  <cols>
    <col min="1" max="1" width="6.33203125" customWidth="1"/>
    <col min="2" max="2" width="13.6640625" customWidth="1"/>
    <col min="3" max="3" width="9.33203125" customWidth="1"/>
    <col min="4" max="4" width="2.88671875" customWidth="1"/>
    <col min="5" max="5" width="4.5546875" customWidth="1"/>
    <col min="6" max="6" width="16.6640625" customWidth="1"/>
    <col min="7" max="7" width="20.5546875" customWidth="1"/>
    <col min="8" max="8" width="10.6640625" customWidth="1"/>
  </cols>
  <sheetData>
    <row r="1" spans="2:8" ht="4.95" customHeight="1" x14ac:dyDescent="0.3"/>
    <row r="2" spans="2:8" ht="18" customHeight="1" x14ac:dyDescent="0.3">
      <c r="D2" s="151" t="s">
        <v>64</v>
      </c>
      <c r="E2" s="161"/>
      <c r="F2" s="161"/>
      <c r="G2" s="161"/>
      <c r="H2" s="161"/>
    </row>
    <row r="3" spans="2:8" ht="18" customHeight="1" x14ac:dyDescent="0.3">
      <c r="E3" s="163" t="s">
        <v>204</v>
      </c>
      <c r="F3" s="161"/>
      <c r="G3" s="161"/>
    </row>
    <row r="4" spans="2:8" ht="26.4" x14ac:dyDescent="0.3">
      <c r="B4" s="1" t="s">
        <v>66</v>
      </c>
      <c r="C4" s="164" t="s">
        <v>22</v>
      </c>
      <c r="D4" s="165"/>
      <c r="E4" s="166"/>
      <c r="F4" s="123" t="s">
        <v>28</v>
      </c>
    </row>
    <row r="5" spans="2:8" x14ac:dyDescent="0.3">
      <c r="B5" s="2" t="s">
        <v>67</v>
      </c>
      <c r="C5" s="160" t="s">
        <v>85</v>
      </c>
      <c r="D5" s="161"/>
      <c r="E5" s="162"/>
      <c r="F5" s="122" t="s">
        <v>82</v>
      </c>
    </row>
    <row r="6" spans="2:8" x14ac:dyDescent="0.3">
      <c r="B6" s="2" t="s">
        <v>72</v>
      </c>
      <c r="C6" s="160" t="s">
        <v>73</v>
      </c>
      <c r="D6" s="161"/>
      <c r="E6" s="162"/>
      <c r="F6" s="122" t="s">
        <v>73</v>
      </c>
    </row>
    <row r="7" spans="2:8" x14ac:dyDescent="0.3">
      <c r="B7" s="2" t="s">
        <v>74</v>
      </c>
      <c r="C7" s="160" t="s">
        <v>205</v>
      </c>
      <c r="D7" s="161"/>
      <c r="E7" s="162"/>
      <c r="F7" s="122" t="s">
        <v>206</v>
      </c>
    </row>
    <row r="8" spans="2:8" x14ac:dyDescent="0.3">
      <c r="B8" s="2" t="s">
        <v>79</v>
      </c>
      <c r="C8" s="160" t="s">
        <v>89</v>
      </c>
      <c r="D8" s="161"/>
      <c r="E8" s="162"/>
      <c r="F8" s="122" t="s">
        <v>89</v>
      </c>
    </row>
    <row r="9" spans="2:8" x14ac:dyDescent="0.3">
      <c r="B9" s="2" t="s">
        <v>83</v>
      </c>
      <c r="C9" s="160" t="s">
        <v>73</v>
      </c>
      <c r="D9" s="161"/>
      <c r="E9" s="162"/>
      <c r="F9" s="122" t="s">
        <v>73</v>
      </c>
    </row>
    <row r="10" spans="2:8" ht="26.4" x14ac:dyDescent="0.3">
      <c r="B10" s="2" t="s">
        <v>84</v>
      </c>
      <c r="C10" s="160" t="s">
        <v>207</v>
      </c>
      <c r="D10" s="161"/>
      <c r="E10" s="162"/>
      <c r="F10" s="122" t="s">
        <v>207</v>
      </c>
    </row>
    <row r="11" spans="2:8" x14ac:dyDescent="0.3">
      <c r="B11" s="2" t="s">
        <v>87</v>
      </c>
      <c r="C11" s="160" t="s">
        <v>73</v>
      </c>
      <c r="D11" s="161"/>
      <c r="E11" s="162"/>
      <c r="F11" s="122" t="s">
        <v>208</v>
      </c>
    </row>
    <row r="12" spans="2:8" x14ac:dyDescent="0.3">
      <c r="B12" s="2" t="s">
        <v>88</v>
      </c>
      <c r="C12" s="160" t="s">
        <v>89</v>
      </c>
      <c r="D12" s="161"/>
      <c r="E12" s="162"/>
      <c r="F12" s="122" t="s">
        <v>82</v>
      </c>
    </row>
    <row r="13" spans="2:8" x14ac:dyDescent="0.3">
      <c r="B13" s="3" t="s">
        <v>34</v>
      </c>
      <c r="C13" s="167">
        <v>40</v>
      </c>
      <c r="D13" s="168"/>
      <c r="E13" s="169"/>
      <c r="F13" s="124">
        <v>87</v>
      </c>
    </row>
    <row r="14" spans="2:8" ht="0" hidden="1" customHeight="1" x14ac:dyDescent="0.3"/>
    <row r="15" spans="2:8" ht="5.0999999999999996" customHeight="1" x14ac:dyDescent="0.3"/>
    <row r="16" spans="2:8" ht="26.4" x14ac:dyDescent="0.3">
      <c r="B16" s="1" t="s">
        <v>92</v>
      </c>
      <c r="C16" s="170" t="s">
        <v>22</v>
      </c>
      <c r="D16" s="165"/>
      <c r="E16" s="166"/>
      <c r="F16" s="125" t="s">
        <v>28</v>
      </c>
    </row>
    <row r="17" spans="2:6" x14ac:dyDescent="0.3">
      <c r="B17" s="2" t="s">
        <v>67</v>
      </c>
      <c r="C17" s="171" t="s">
        <v>209</v>
      </c>
      <c r="D17" s="161"/>
      <c r="E17" s="162"/>
      <c r="F17" s="126" t="s">
        <v>210</v>
      </c>
    </row>
    <row r="18" spans="2:6" x14ac:dyDescent="0.3">
      <c r="B18" s="2" t="s">
        <v>72</v>
      </c>
      <c r="C18" s="171" t="s">
        <v>73</v>
      </c>
      <c r="D18" s="161"/>
      <c r="E18" s="162"/>
      <c r="F18" s="126" t="s">
        <v>73</v>
      </c>
    </row>
    <row r="19" spans="2:6" x14ac:dyDescent="0.3">
      <c r="B19" s="2" t="s">
        <v>74</v>
      </c>
      <c r="C19" s="171" t="s">
        <v>211</v>
      </c>
      <c r="D19" s="161"/>
      <c r="E19" s="162"/>
      <c r="F19" s="126" t="s">
        <v>212</v>
      </c>
    </row>
    <row r="20" spans="2:6" x14ac:dyDescent="0.3">
      <c r="B20" s="2" t="s">
        <v>79</v>
      </c>
      <c r="C20" s="171" t="s">
        <v>213</v>
      </c>
      <c r="D20" s="161"/>
      <c r="E20" s="162"/>
      <c r="F20" s="126" t="s">
        <v>214</v>
      </c>
    </row>
    <row r="21" spans="2:6" x14ac:dyDescent="0.3">
      <c r="B21" s="2" t="s">
        <v>83</v>
      </c>
      <c r="C21" s="171" t="s">
        <v>73</v>
      </c>
      <c r="D21" s="161"/>
      <c r="E21" s="162"/>
      <c r="F21" s="126" t="s">
        <v>73</v>
      </c>
    </row>
    <row r="22" spans="2:6" ht="26.4" x14ac:dyDescent="0.3">
      <c r="B22" s="2" t="s">
        <v>84</v>
      </c>
      <c r="C22" s="171" t="s">
        <v>215</v>
      </c>
      <c r="D22" s="161"/>
      <c r="E22" s="162"/>
      <c r="F22" s="126" t="s">
        <v>216</v>
      </c>
    </row>
    <row r="23" spans="2:6" x14ac:dyDescent="0.3">
      <c r="B23" s="2" t="s">
        <v>87</v>
      </c>
      <c r="C23" s="171" t="s">
        <v>73</v>
      </c>
      <c r="D23" s="161"/>
      <c r="E23" s="162"/>
      <c r="F23" s="126" t="s">
        <v>217</v>
      </c>
    </row>
    <row r="24" spans="2:6" x14ac:dyDescent="0.3">
      <c r="B24" s="2" t="s">
        <v>88</v>
      </c>
      <c r="C24" s="171" t="s">
        <v>218</v>
      </c>
      <c r="D24" s="161"/>
      <c r="E24" s="162"/>
      <c r="F24" s="126" t="s">
        <v>219</v>
      </c>
    </row>
    <row r="25" spans="2:6" x14ac:dyDescent="0.3">
      <c r="B25" s="3" t="s">
        <v>34</v>
      </c>
      <c r="C25" s="172">
        <v>8787435</v>
      </c>
      <c r="D25" s="168"/>
      <c r="E25" s="169"/>
      <c r="F25" s="127">
        <v>14934507</v>
      </c>
    </row>
    <row r="26" spans="2:6" ht="0" hidden="1" customHeight="1" x14ac:dyDescent="0.3"/>
    <row r="27" spans="2:6" ht="5.0999999999999996" customHeight="1" x14ac:dyDescent="0.3"/>
    <row r="28" spans="2:6" ht="26.4" x14ac:dyDescent="0.3">
      <c r="B28" s="1" t="s">
        <v>114</v>
      </c>
      <c r="C28" s="170" t="s">
        <v>22</v>
      </c>
      <c r="D28" s="165"/>
      <c r="E28" s="166"/>
      <c r="F28" s="125" t="s">
        <v>28</v>
      </c>
    </row>
    <row r="29" spans="2:6" x14ac:dyDescent="0.3">
      <c r="B29" s="2" t="s">
        <v>67</v>
      </c>
      <c r="C29" s="176">
        <v>177180</v>
      </c>
      <c r="D29" s="177"/>
      <c r="E29" s="178"/>
      <c r="F29" s="137">
        <v>693295.5</v>
      </c>
    </row>
    <row r="30" spans="2:6" x14ac:dyDescent="0.3">
      <c r="B30" s="2" t="s">
        <v>72</v>
      </c>
      <c r="C30" s="176" t="s">
        <v>73</v>
      </c>
      <c r="D30" s="177"/>
      <c r="E30" s="178"/>
      <c r="F30" s="137" t="s">
        <v>73</v>
      </c>
    </row>
    <row r="31" spans="2:6" x14ac:dyDescent="0.3">
      <c r="B31" s="2" t="s">
        <v>74</v>
      </c>
      <c r="C31" s="176">
        <v>1250946.5</v>
      </c>
      <c r="D31" s="177"/>
      <c r="E31" s="178"/>
      <c r="F31" s="137">
        <v>1613303</v>
      </c>
    </row>
    <row r="32" spans="2:6" x14ac:dyDescent="0.3">
      <c r="B32" s="2" t="s">
        <v>79</v>
      </c>
      <c r="C32" s="176">
        <v>219372</v>
      </c>
      <c r="D32" s="177"/>
      <c r="E32" s="178"/>
      <c r="F32" s="137">
        <v>510891</v>
      </c>
    </row>
    <row r="33" spans="2:6" x14ac:dyDescent="0.3">
      <c r="B33" s="2" t="s">
        <v>83</v>
      </c>
      <c r="C33" s="176" t="s">
        <v>73</v>
      </c>
      <c r="D33" s="177"/>
      <c r="E33" s="178"/>
      <c r="F33" s="137" t="s">
        <v>73</v>
      </c>
    </row>
    <row r="34" spans="2:6" ht="26.4" x14ac:dyDescent="0.3">
      <c r="B34" s="2" t="s">
        <v>84</v>
      </c>
      <c r="C34" s="176">
        <v>439746.5</v>
      </c>
      <c r="D34" s="177"/>
      <c r="E34" s="178"/>
      <c r="F34" s="137">
        <v>713447.5</v>
      </c>
    </row>
    <row r="35" spans="2:6" x14ac:dyDescent="0.3">
      <c r="B35" s="2" t="s">
        <v>87</v>
      </c>
      <c r="C35" s="176" t="s">
        <v>73</v>
      </c>
      <c r="D35" s="177"/>
      <c r="E35" s="178"/>
      <c r="F35" s="137">
        <v>275069</v>
      </c>
    </row>
    <row r="36" spans="2:6" x14ac:dyDescent="0.3">
      <c r="B36" s="2" t="s">
        <v>88</v>
      </c>
      <c r="C36" s="176">
        <v>240114</v>
      </c>
      <c r="D36" s="177"/>
      <c r="E36" s="178"/>
      <c r="F36" s="137">
        <v>456348.5</v>
      </c>
    </row>
    <row r="37" spans="2:6" x14ac:dyDescent="0.3">
      <c r="B37" s="3" t="s">
        <v>34</v>
      </c>
      <c r="C37" s="179">
        <f>SUM(C29,C31:E32,C34,C36)</f>
        <v>2327359</v>
      </c>
      <c r="D37" s="180"/>
      <c r="E37" s="181"/>
      <c r="F37" s="138">
        <f>SUM(F29,F31:F32,F34:F36)</f>
        <v>4262354.5</v>
      </c>
    </row>
    <row r="38" spans="2:6" ht="0" hidden="1" customHeight="1" x14ac:dyDescent="0.3"/>
    <row r="39" spans="2:6" ht="3" customHeight="1" x14ac:dyDescent="0.3"/>
  </sheetData>
  <mergeCells count="32">
    <mergeCell ref="C36:E36"/>
    <mergeCell ref="C37:E37"/>
    <mergeCell ref="C31:E31"/>
    <mergeCell ref="C32:E32"/>
    <mergeCell ref="C33:E33"/>
    <mergeCell ref="C34:E34"/>
    <mergeCell ref="C35:E35"/>
    <mergeCell ref="C24:E24"/>
    <mergeCell ref="C25:E25"/>
    <mergeCell ref="C28:E28"/>
    <mergeCell ref="C29:E29"/>
    <mergeCell ref="C30:E30"/>
    <mergeCell ref="C19:E19"/>
    <mergeCell ref="C20:E20"/>
    <mergeCell ref="C21:E21"/>
    <mergeCell ref="C22:E22"/>
    <mergeCell ref="C23:E23"/>
    <mergeCell ref="C12:E12"/>
    <mergeCell ref="C13:E13"/>
    <mergeCell ref="C16:E16"/>
    <mergeCell ref="C17:E17"/>
    <mergeCell ref="C18:E18"/>
    <mergeCell ref="C7:E7"/>
    <mergeCell ref="C8:E8"/>
    <mergeCell ref="C9:E9"/>
    <mergeCell ref="C10:E10"/>
    <mergeCell ref="C11:E11"/>
    <mergeCell ref="D2:H2"/>
    <mergeCell ref="E3:G3"/>
    <mergeCell ref="C4:E4"/>
    <mergeCell ref="C5:E5"/>
    <mergeCell ref="C6:E6"/>
  </mergeCells>
  <pageMargins left="0.2" right="0.2" top="0.2" bottom="0.2" header="0.2" footer="0.2"/>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D9" sqref="D9:E9"/>
    </sheetView>
  </sheetViews>
  <sheetFormatPr defaultRowHeight="14.4" x14ac:dyDescent="0.3"/>
  <cols>
    <col min="1" max="1" width="32.88671875" customWidth="1"/>
    <col min="2" max="2" width="15.109375" customWidth="1"/>
    <col min="3" max="3" width="20.5546875" customWidth="1"/>
    <col min="4" max="4" width="10.6640625" customWidth="1"/>
    <col min="5" max="5" width="9.88671875" customWidth="1"/>
    <col min="6" max="6" width="11" customWidth="1"/>
    <col min="7" max="7" width="9.5546875" customWidth="1"/>
  </cols>
  <sheetData>
    <row r="1" spans="1:7" ht="2.1" customHeight="1" x14ac:dyDescent="0.3"/>
    <row r="2" spans="1:7" ht="3" customHeight="1" x14ac:dyDescent="0.3"/>
    <row r="3" spans="1:7" ht="4.2" customHeight="1" x14ac:dyDescent="0.3"/>
    <row r="4" spans="1:7" ht="18" customHeight="1" x14ac:dyDescent="0.3">
      <c r="B4" s="151" t="s">
        <v>220</v>
      </c>
      <c r="C4" s="161"/>
      <c r="D4" s="161"/>
    </row>
    <row r="5" spans="1:7" ht="5.0999999999999996" customHeight="1" x14ac:dyDescent="0.3"/>
    <row r="6" spans="1:7" x14ac:dyDescent="0.3">
      <c r="A6" s="186" t="s">
        <v>65</v>
      </c>
      <c r="B6" s="165"/>
      <c r="C6" s="128" t="s">
        <v>66</v>
      </c>
      <c r="D6" s="187" t="s">
        <v>221</v>
      </c>
      <c r="E6" s="165"/>
      <c r="F6" s="188" t="s">
        <v>114</v>
      </c>
      <c r="G6" s="166"/>
    </row>
    <row r="7" spans="1:7" x14ac:dyDescent="0.3">
      <c r="A7" s="182" t="s">
        <v>7</v>
      </c>
      <c r="B7" s="183"/>
      <c r="C7" s="4">
        <v>1100</v>
      </c>
      <c r="D7" s="184">
        <v>129561614</v>
      </c>
      <c r="E7" s="168"/>
      <c r="F7" s="185">
        <v>12266236</v>
      </c>
      <c r="G7" s="169"/>
    </row>
    <row r="8" spans="1:7" x14ac:dyDescent="0.3">
      <c r="A8" s="182" t="s">
        <v>13</v>
      </c>
      <c r="B8" s="183"/>
      <c r="C8" s="4">
        <v>1313</v>
      </c>
      <c r="D8" s="184">
        <v>113384792</v>
      </c>
      <c r="E8" s="168"/>
      <c r="F8" s="185">
        <v>10155411</v>
      </c>
      <c r="G8" s="169"/>
    </row>
    <row r="9" spans="1:7" x14ac:dyDescent="0.3">
      <c r="A9" s="182" t="s">
        <v>26</v>
      </c>
      <c r="B9" s="183"/>
      <c r="C9" s="4">
        <v>1603</v>
      </c>
      <c r="D9" s="184">
        <v>168401057</v>
      </c>
      <c r="E9" s="168"/>
      <c r="F9" s="185">
        <v>17025650</v>
      </c>
      <c r="G9" s="169"/>
    </row>
    <row r="10" spans="1:7" x14ac:dyDescent="0.3">
      <c r="A10" s="182" t="s">
        <v>40</v>
      </c>
      <c r="B10" s="183"/>
      <c r="C10" s="4">
        <v>1768</v>
      </c>
      <c r="D10" s="184">
        <v>288457478</v>
      </c>
      <c r="E10" s="168"/>
      <c r="F10" s="185">
        <v>28848331</v>
      </c>
      <c r="G10" s="169"/>
    </row>
    <row r="11" spans="1:7" ht="17.100000000000001" customHeight="1" x14ac:dyDescent="0.3"/>
    <row r="12" spans="1:7" x14ac:dyDescent="0.3">
      <c r="A12" s="186" t="s">
        <v>134</v>
      </c>
      <c r="B12" s="165"/>
      <c r="C12" s="128" t="s">
        <v>66</v>
      </c>
      <c r="D12" s="187" t="s">
        <v>221</v>
      </c>
      <c r="E12" s="165"/>
      <c r="F12" s="188" t="s">
        <v>114</v>
      </c>
      <c r="G12" s="166"/>
    </row>
    <row r="13" spans="1:7" x14ac:dyDescent="0.3">
      <c r="A13" s="182" t="s">
        <v>9</v>
      </c>
      <c r="B13" s="189"/>
      <c r="C13" s="4">
        <v>930</v>
      </c>
      <c r="D13" s="184">
        <v>125968689</v>
      </c>
      <c r="E13" s="168"/>
      <c r="F13" s="185">
        <v>12401981</v>
      </c>
      <c r="G13" s="169"/>
    </row>
    <row r="14" spans="1:7" x14ac:dyDescent="0.3">
      <c r="A14" s="190" t="s">
        <v>11</v>
      </c>
      <c r="B14" s="191"/>
      <c r="C14" s="4">
        <v>834</v>
      </c>
      <c r="D14" s="184">
        <v>61634666</v>
      </c>
      <c r="E14" s="168"/>
      <c r="F14" s="185">
        <v>6460147</v>
      </c>
      <c r="G14" s="169"/>
    </row>
    <row r="15" spans="1:7" x14ac:dyDescent="0.3">
      <c r="A15" s="190" t="s">
        <v>17</v>
      </c>
      <c r="B15" s="191"/>
      <c r="C15" s="4">
        <v>694</v>
      </c>
      <c r="D15" s="184">
        <v>66124366.740000002</v>
      </c>
      <c r="E15" s="168"/>
      <c r="F15" s="185">
        <v>6347131.2800000003</v>
      </c>
      <c r="G15" s="169"/>
    </row>
    <row r="16" spans="1:7" x14ac:dyDescent="0.3">
      <c r="A16" s="192" t="s">
        <v>32</v>
      </c>
      <c r="B16" s="168"/>
      <c r="C16" s="4">
        <v>1050</v>
      </c>
      <c r="D16" s="184">
        <v>109166785</v>
      </c>
      <c r="E16" s="168"/>
      <c r="F16" s="185">
        <v>11102726</v>
      </c>
      <c r="G16" s="169"/>
    </row>
    <row r="17" spans="1:7" x14ac:dyDescent="0.3">
      <c r="A17" s="190" t="s">
        <v>15</v>
      </c>
      <c r="B17" s="191"/>
      <c r="C17" s="4">
        <v>960</v>
      </c>
      <c r="D17" s="184">
        <v>170281596.75999999</v>
      </c>
      <c r="E17" s="168"/>
      <c r="F17" s="185">
        <v>16369149.32</v>
      </c>
      <c r="G17" s="169"/>
    </row>
    <row r="18" spans="1:7" x14ac:dyDescent="0.3">
      <c r="A18" s="190" t="s">
        <v>30</v>
      </c>
      <c r="B18" s="191"/>
      <c r="C18" s="4">
        <v>612</v>
      </c>
      <c r="D18" s="184">
        <v>34026713</v>
      </c>
      <c r="E18" s="168"/>
      <c r="F18" s="185">
        <v>3379006</v>
      </c>
      <c r="G18" s="169"/>
    </row>
    <row r="19" spans="1:7" x14ac:dyDescent="0.3">
      <c r="A19" s="190" t="s">
        <v>24</v>
      </c>
      <c r="B19" s="191"/>
      <c r="C19" s="4">
        <v>1234</v>
      </c>
      <c r="D19" s="184">
        <v>119480344</v>
      </c>
      <c r="E19" s="168"/>
      <c r="F19" s="185">
        <v>11042872</v>
      </c>
      <c r="G19" s="169"/>
    </row>
    <row r="20" spans="1:7" ht="16.5" customHeight="1" x14ac:dyDescent="0.3"/>
    <row r="21" spans="1:7" x14ac:dyDescent="0.3">
      <c r="A21" s="186" t="s">
        <v>222</v>
      </c>
      <c r="B21" s="165"/>
      <c r="C21" s="128" t="s">
        <v>66</v>
      </c>
      <c r="D21" s="187" t="s">
        <v>221</v>
      </c>
      <c r="E21" s="165"/>
      <c r="F21" s="188" t="s">
        <v>114</v>
      </c>
      <c r="G21" s="166"/>
    </row>
    <row r="22" spans="1:7" x14ac:dyDescent="0.3">
      <c r="A22" s="182" t="s">
        <v>28</v>
      </c>
      <c r="B22" s="183"/>
      <c r="C22" s="4">
        <v>1516</v>
      </c>
      <c r="D22" s="184">
        <v>221863455</v>
      </c>
      <c r="E22" s="168"/>
      <c r="F22" s="185">
        <v>23355843</v>
      </c>
      <c r="G22" s="169"/>
    </row>
    <row r="23" spans="1:7" x14ac:dyDescent="0.3">
      <c r="A23" s="182" t="s">
        <v>22</v>
      </c>
      <c r="B23" s="183"/>
      <c r="C23" s="4">
        <v>1190</v>
      </c>
      <c r="D23" s="184">
        <v>175553373</v>
      </c>
      <c r="E23" s="168"/>
      <c r="F23" s="185">
        <v>18169214</v>
      </c>
      <c r="G23" s="169"/>
    </row>
    <row r="24" spans="1:7" ht="25.95" customHeight="1" x14ac:dyDescent="0.3"/>
    <row r="25" spans="1:7" ht="17.399999999999999" customHeight="1" x14ac:dyDescent="0.3">
      <c r="A25" s="193" t="s">
        <v>223</v>
      </c>
      <c r="B25" s="161"/>
      <c r="C25" s="161"/>
      <c r="D25" s="161"/>
      <c r="E25" s="161"/>
      <c r="F25" s="161"/>
    </row>
    <row r="26" spans="1:7" ht="5.25" customHeight="1" x14ac:dyDescent="0.3"/>
    <row r="27" spans="1:7" ht="4.2" customHeight="1" x14ac:dyDescent="0.3"/>
  </sheetData>
  <mergeCells count="50">
    <mergeCell ref="A25:F25"/>
    <mergeCell ref="A23:B23"/>
    <mergeCell ref="D23:E23"/>
    <mergeCell ref="F23:G23"/>
    <mergeCell ref="A21:B21"/>
    <mergeCell ref="D21:E21"/>
    <mergeCell ref="F21:G21"/>
    <mergeCell ref="A22:B22"/>
    <mergeCell ref="D22:E22"/>
    <mergeCell ref="F22:G22"/>
    <mergeCell ref="A19:B19"/>
    <mergeCell ref="D19:E19"/>
    <mergeCell ref="F19:G19"/>
    <mergeCell ref="A18:B18"/>
    <mergeCell ref="D18:E18"/>
    <mergeCell ref="F18:G18"/>
    <mergeCell ref="A17:B17"/>
    <mergeCell ref="D17:E17"/>
    <mergeCell ref="F17:G17"/>
    <mergeCell ref="A16:B16"/>
    <mergeCell ref="D16:E16"/>
    <mergeCell ref="F16:G16"/>
    <mergeCell ref="A15:B15"/>
    <mergeCell ref="D15:E15"/>
    <mergeCell ref="F15:G15"/>
    <mergeCell ref="A14:B14"/>
    <mergeCell ref="D14:E14"/>
    <mergeCell ref="F14:G14"/>
    <mergeCell ref="A12:B12"/>
    <mergeCell ref="D12:E12"/>
    <mergeCell ref="F12:G12"/>
    <mergeCell ref="A13:B13"/>
    <mergeCell ref="D13:E13"/>
    <mergeCell ref="F13:G13"/>
    <mergeCell ref="A10:B10"/>
    <mergeCell ref="D10:E10"/>
    <mergeCell ref="F10:G10"/>
    <mergeCell ref="A9:B9"/>
    <mergeCell ref="D9:E9"/>
    <mergeCell ref="F9:G9"/>
    <mergeCell ref="A8:B8"/>
    <mergeCell ref="D8:E8"/>
    <mergeCell ref="F8:G8"/>
    <mergeCell ref="B4:D4"/>
    <mergeCell ref="A6:B6"/>
    <mergeCell ref="D6:E6"/>
    <mergeCell ref="F6:G6"/>
    <mergeCell ref="A7:B7"/>
    <mergeCell ref="D7:E7"/>
    <mergeCell ref="F7:G7"/>
  </mergeCells>
  <pageMargins left="0.2" right="0.2" top="0.2" bottom="0.2" header="0.2" footer="0.2"/>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34"/>
  <sheetViews>
    <sheetView showGridLines="0" workbookViewId="0">
      <selection activeCell="D29" sqref="D29"/>
    </sheetView>
  </sheetViews>
  <sheetFormatPr defaultColWidth="9.109375" defaultRowHeight="14.4" x14ac:dyDescent="0.3"/>
  <cols>
    <col min="1" max="1" width="30.88671875" customWidth="1"/>
    <col min="2" max="3" width="7.109375" customWidth="1"/>
    <col min="4" max="4" width="17.44140625" customWidth="1"/>
    <col min="5" max="5" width="6.5546875" customWidth="1"/>
    <col min="6" max="6" width="16.44140625" bestFit="1" customWidth="1"/>
    <col min="7" max="7" width="6.6640625" customWidth="1"/>
    <col min="8" max="8" width="18.44140625" bestFit="1" customWidth="1"/>
  </cols>
  <sheetData>
    <row r="2" spans="1:8" x14ac:dyDescent="0.3">
      <c r="A2" s="158" t="s">
        <v>55</v>
      </c>
      <c r="B2" s="158"/>
      <c r="C2" s="158"/>
      <c r="D2" s="158"/>
      <c r="E2" s="158"/>
      <c r="F2" s="158"/>
      <c r="G2" s="158"/>
      <c r="H2" s="158"/>
    </row>
    <row r="4" spans="1:8" x14ac:dyDescent="0.3">
      <c r="A4" s="159" t="s">
        <v>224</v>
      </c>
      <c r="B4" s="159"/>
      <c r="C4" s="159"/>
      <c r="D4" s="159"/>
      <c r="E4" s="159"/>
      <c r="F4" s="159"/>
      <c r="G4" s="159"/>
      <c r="H4" s="159"/>
    </row>
    <row r="6" spans="1:8" x14ac:dyDescent="0.3">
      <c r="A6" s="55" t="s">
        <v>225</v>
      </c>
      <c r="B6" s="33"/>
      <c r="C6" s="33"/>
      <c r="D6" s="56" t="s">
        <v>226</v>
      </c>
      <c r="E6" s="57"/>
      <c r="F6" s="56" t="s">
        <v>227</v>
      </c>
      <c r="G6" s="58"/>
      <c r="H6" s="59" t="s">
        <v>4</v>
      </c>
    </row>
    <row r="7" spans="1:8" x14ac:dyDescent="0.3">
      <c r="A7" s="61" t="s">
        <v>7</v>
      </c>
      <c r="D7" s="129">
        <v>133996178.48</v>
      </c>
      <c r="E7" s="130"/>
      <c r="F7" s="129">
        <v>12658066.960000001</v>
      </c>
      <c r="G7" s="130"/>
      <c r="H7" s="131">
        <v>1202516.3700000001</v>
      </c>
    </row>
    <row r="8" spans="1:8" x14ac:dyDescent="0.3">
      <c r="A8" s="61" t="s">
        <v>9</v>
      </c>
      <c r="D8" s="129">
        <v>6642311.9000000004</v>
      </c>
      <c r="E8" s="130"/>
      <c r="F8" s="129">
        <v>683271.34</v>
      </c>
      <c r="G8" s="130"/>
      <c r="H8" s="131">
        <v>64910.78</v>
      </c>
    </row>
    <row r="9" spans="1:8" x14ac:dyDescent="0.3">
      <c r="A9" s="61" t="s">
        <v>11</v>
      </c>
      <c r="D9" s="129">
        <v>31703463.780000001</v>
      </c>
      <c r="E9" s="130"/>
      <c r="F9" s="129">
        <v>2747292.85</v>
      </c>
      <c r="G9" s="130"/>
      <c r="H9" s="131">
        <v>260992.84</v>
      </c>
    </row>
    <row r="10" spans="1:8" x14ac:dyDescent="0.3">
      <c r="A10" s="61" t="s">
        <v>13</v>
      </c>
      <c r="D10" s="129">
        <v>112331675.41</v>
      </c>
      <c r="E10" s="130"/>
      <c r="F10" s="129">
        <v>15854012.85</v>
      </c>
      <c r="G10" s="130"/>
      <c r="H10" s="131">
        <v>1506131.21</v>
      </c>
    </row>
    <row r="11" spans="1:8" x14ac:dyDescent="0.3">
      <c r="A11" s="61" t="s">
        <v>15</v>
      </c>
      <c r="D11" s="129">
        <v>497198.2</v>
      </c>
      <c r="E11" s="130"/>
      <c r="F11" s="129">
        <v>91812.42</v>
      </c>
      <c r="G11" s="130"/>
      <c r="H11" s="131">
        <v>8722.18</v>
      </c>
    </row>
    <row r="12" spans="1:8" x14ac:dyDescent="0.3">
      <c r="A12" s="61" t="s">
        <v>17</v>
      </c>
      <c r="D12" s="129">
        <v>22169518.25</v>
      </c>
      <c r="E12" s="130"/>
      <c r="F12" s="129">
        <v>1922806.35</v>
      </c>
      <c r="G12" s="130"/>
      <c r="H12" s="131">
        <v>182666.59</v>
      </c>
    </row>
    <row r="13" spans="1:8" x14ac:dyDescent="0.3">
      <c r="A13" s="61" t="s">
        <v>40</v>
      </c>
      <c r="D13" s="129">
        <v>6184504.4800000004</v>
      </c>
      <c r="E13" s="130"/>
      <c r="F13" s="129">
        <v>554617.68000000005</v>
      </c>
      <c r="G13" s="130"/>
      <c r="H13" s="131">
        <v>52688.7</v>
      </c>
    </row>
    <row r="14" spans="1:8" x14ac:dyDescent="0.3">
      <c r="A14" s="61" t="s">
        <v>22</v>
      </c>
      <c r="D14" s="129">
        <v>21018231.48</v>
      </c>
      <c r="E14" s="130"/>
      <c r="F14" s="129">
        <v>1586070.41</v>
      </c>
      <c r="G14" s="130"/>
      <c r="H14" s="131">
        <v>150676.69</v>
      </c>
    </row>
    <row r="15" spans="1:8" x14ac:dyDescent="0.3">
      <c r="A15" s="61" t="s">
        <v>24</v>
      </c>
      <c r="D15" s="129">
        <v>23984980.609999999</v>
      </c>
      <c r="E15" s="130"/>
      <c r="F15" s="129">
        <v>2459627.23</v>
      </c>
      <c r="G15" s="130"/>
      <c r="H15" s="131">
        <v>233664.61</v>
      </c>
    </row>
    <row r="16" spans="1:8" x14ac:dyDescent="0.3">
      <c r="A16" s="61" t="s">
        <v>26</v>
      </c>
      <c r="D16" s="129">
        <v>1325951.79</v>
      </c>
      <c r="E16" s="130"/>
      <c r="F16" s="129">
        <v>163471.88</v>
      </c>
      <c r="G16" s="130"/>
      <c r="H16" s="131">
        <v>15529.83</v>
      </c>
    </row>
    <row r="17" spans="1:8" x14ac:dyDescent="0.3">
      <c r="A17" s="61" t="s">
        <v>28</v>
      </c>
      <c r="D17" s="129">
        <v>1109565.54</v>
      </c>
      <c r="E17" s="130"/>
      <c r="F17" s="129">
        <v>175331.19</v>
      </c>
      <c r="G17" s="130"/>
      <c r="H17" s="131">
        <v>16656.48</v>
      </c>
    </row>
    <row r="18" spans="1:8" x14ac:dyDescent="0.3">
      <c r="A18" s="61" t="s">
        <v>30</v>
      </c>
      <c r="D18" s="129">
        <v>310167.37</v>
      </c>
      <c r="E18" s="130"/>
      <c r="F18" s="129">
        <v>37385.94</v>
      </c>
      <c r="G18" s="130"/>
      <c r="H18" s="131">
        <v>3551.66</v>
      </c>
    </row>
    <row r="19" spans="1:8" x14ac:dyDescent="0.3">
      <c r="A19" s="61" t="s">
        <v>32</v>
      </c>
      <c r="D19" s="129">
        <v>316401.81</v>
      </c>
      <c r="E19" s="130"/>
      <c r="F19" s="129">
        <v>51789.65</v>
      </c>
      <c r="G19" s="130"/>
      <c r="H19" s="131">
        <v>4920.01</v>
      </c>
    </row>
    <row r="20" spans="1:8" x14ac:dyDescent="0.3">
      <c r="A20" s="62" t="s">
        <v>34</v>
      </c>
      <c r="B20" s="34"/>
      <c r="C20" s="34"/>
      <c r="D20" s="132">
        <v>361590149.10000008</v>
      </c>
      <c r="E20" s="133"/>
      <c r="F20" s="134">
        <v>38985556.75</v>
      </c>
      <c r="G20" s="135"/>
      <c r="H20" s="136">
        <v>3703627.95</v>
      </c>
    </row>
    <row r="21" spans="1:8" ht="51" customHeight="1" x14ac:dyDescent="0.3">
      <c r="A21" s="194" t="s">
        <v>228</v>
      </c>
      <c r="B21" s="194"/>
      <c r="C21" s="194"/>
      <c r="D21" s="194"/>
      <c r="E21" s="194"/>
      <c r="F21" s="194"/>
      <c r="G21" s="194"/>
      <c r="H21" s="194"/>
    </row>
    <row r="22" spans="1:8" x14ac:dyDescent="0.3">
      <c r="A22" s="63" t="s">
        <v>229</v>
      </c>
      <c r="B22" s="64"/>
      <c r="C22" s="64"/>
      <c r="D22" s="64"/>
      <c r="E22" s="64"/>
      <c r="F22" s="64"/>
      <c r="G22" s="64"/>
      <c r="H22" s="64"/>
    </row>
    <row r="23" spans="1:8" x14ac:dyDescent="0.3">
      <c r="A23" s="63" t="s">
        <v>230</v>
      </c>
      <c r="B23" s="64"/>
      <c r="C23" s="64"/>
      <c r="D23" s="64"/>
      <c r="E23" s="64"/>
      <c r="F23" s="64"/>
      <c r="G23" s="64"/>
      <c r="H23" s="64"/>
    </row>
    <row r="24" spans="1:8" ht="15" x14ac:dyDescent="0.3">
      <c r="A24" s="60"/>
    </row>
    <row r="25" spans="1:8" x14ac:dyDescent="0.3">
      <c r="A25" s="65" t="s">
        <v>231</v>
      </c>
    </row>
    <row r="26" spans="1:8" x14ac:dyDescent="0.3">
      <c r="A26" s="66"/>
      <c r="B26" s="33"/>
      <c r="C26" s="33"/>
      <c r="D26" s="67" t="s">
        <v>232</v>
      </c>
      <c r="E26" s="33"/>
      <c r="F26" s="68" t="s">
        <v>233</v>
      </c>
    </row>
    <row r="27" spans="1:8" x14ac:dyDescent="0.3">
      <c r="A27" s="69" t="s">
        <v>234</v>
      </c>
      <c r="D27" s="148">
        <v>1681859.59</v>
      </c>
      <c r="E27" s="130"/>
      <c r="F27" s="149">
        <v>661412810.19000006</v>
      </c>
    </row>
    <row r="28" spans="1:8" x14ac:dyDescent="0.3">
      <c r="A28" s="69" t="s">
        <v>235</v>
      </c>
      <c r="D28" s="148">
        <v>97220509.260000005</v>
      </c>
      <c r="E28" s="130"/>
      <c r="F28" s="149">
        <v>1073474544.73</v>
      </c>
    </row>
    <row r="29" spans="1:8" x14ac:dyDescent="0.3">
      <c r="A29" s="69" t="s">
        <v>236</v>
      </c>
      <c r="D29" s="148">
        <v>73725639.230000004</v>
      </c>
      <c r="E29" s="130"/>
      <c r="F29" s="149">
        <v>368727293.24000001</v>
      </c>
    </row>
    <row r="30" spans="1:8" x14ac:dyDescent="0.3">
      <c r="A30" s="69" t="s">
        <v>237</v>
      </c>
      <c r="D30" s="148">
        <v>102059823.29000001</v>
      </c>
      <c r="E30" s="130"/>
      <c r="F30" s="149">
        <v>1597369433.8599999</v>
      </c>
    </row>
    <row r="31" spans="1:8" x14ac:dyDescent="0.3">
      <c r="A31" s="69" t="s">
        <v>238</v>
      </c>
      <c r="D31" s="148">
        <v>86655311.689999998</v>
      </c>
      <c r="E31" s="130"/>
      <c r="F31" s="149">
        <v>733721069.01999998</v>
      </c>
    </row>
    <row r="32" spans="1:8" x14ac:dyDescent="0.3">
      <c r="A32" s="62" t="s">
        <v>34</v>
      </c>
      <c r="B32" s="34"/>
      <c r="C32" s="34"/>
      <c r="D32" s="132">
        <v>361343143.06</v>
      </c>
      <c r="E32" s="133"/>
      <c r="F32" s="150">
        <v>4434705151.04</v>
      </c>
    </row>
    <row r="34" spans="1:8" x14ac:dyDescent="0.3">
      <c r="A34" s="195" t="s">
        <v>239</v>
      </c>
      <c r="B34" s="195"/>
      <c r="C34" s="195"/>
      <c r="D34" s="195"/>
      <c r="E34" s="195"/>
      <c r="F34" s="195"/>
      <c r="G34" s="195"/>
      <c r="H34" s="195"/>
    </row>
  </sheetData>
  <mergeCells count="4">
    <mergeCell ref="A21:H21"/>
    <mergeCell ref="A34:H34"/>
    <mergeCell ref="A4:H4"/>
    <mergeCell ref="A2:H2"/>
  </mergeCells>
  <pageMargins left="0.2" right="0.2" top="0.2" bottom="0.2" header="0.2" footer="0.2"/>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DA132-243D-4D43-BB5E-7043A3A15CC0}">
  <sheetPr>
    <pageSetUpPr fitToPage="1"/>
  </sheetPr>
  <dimension ref="A1:S48"/>
  <sheetViews>
    <sheetView showGridLines="0" zoomScaleNormal="100" workbookViewId="0">
      <selection activeCell="D8" sqref="D8"/>
    </sheetView>
  </sheetViews>
  <sheetFormatPr defaultColWidth="9.109375" defaultRowHeight="14.4" x14ac:dyDescent="0.3"/>
  <cols>
    <col min="1" max="1" width="30" style="64" bestFit="1" customWidth="1"/>
    <col min="2" max="2" width="13.44140625" style="64" bestFit="1" customWidth="1"/>
    <col min="3" max="3" width="7.109375" style="64" customWidth="1"/>
    <col min="4" max="4" width="14.6640625" style="64" bestFit="1" customWidth="1"/>
    <col min="5" max="5" width="3.5546875" style="64" customWidth="1"/>
    <col min="6" max="6" width="23.88671875" style="64" customWidth="1"/>
    <col min="7" max="7" width="13.88671875" style="64" bestFit="1" customWidth="1"/>
    <col min="8" max="8" width="7.109375" style="64" customWidth="1"/>
    <col min="9" max="9" width="14.6640625" style="64" bestFit="1" customWidth="1"/>
    <col min="10" max="10" width="3.5546875" style="64" customWidth="1"/>
    <col min="11" max="11" width="23.109375" style="64" bestFit="1" customWidth="1"/>
    <col min="12" max="12" width="13.6640625" style="64" bestFit="1" customWidth="1"/>
    <col min="13" max="13" width="7.109375" style="64" customWidth="1"/>
    <col min="14" max="14" width="14.6640625" style="64" bestFit="1" customWidth="1"/>
    <col min="15" max="16384" width="9.109375" style="64"/>
  </cols>
  <sheetData>
    <row r="1" spans="1:19" x14ac:dyDescent="0.3">
      <c r="A1" s="196" t="s">
        <v>55</v>
      </c>
      <c r="B1" s="196"/>
      <c r="C1" s="196"/>
      <c r="D1" s="196"/>
      <c r="E1" s="196"/>
      <c r="F1" s="196"/>
      <c r="G1" s="196"/>
      <c r="H1" s="196"/>
      <c r="I1" s="196"/>
      <c r="J1" s="196"/>
      <c r="K1" s="196"/>
      <c r="L1" s="196"/>
      <c r="M1" s="196"/>
      <c r="N1" s="196"/>
    </row>
    <row r="2" spans="1:19" x14ac:dyDescent="0.3">
      <c r="A2" s="197" t="s">
        <v>240</v>
      </c>
      <c r="B2" s="197"/>
      <c r="C2" s="197"/>
      <c r="D2" s="197"/>
      <c r="E2" s="197"/>
      <c r="F2" s="197"/>
      <c r="G2" s="197"/>
      <c r="H2" s="197"/>
      <c r="I2" s="197"/>
      <c r="J2" s="197"/>
      <c r="K2" s="197"/>
      <c r="L2" s="197"/>
      <c r="M2" s="197"/>
      <c r="N2" s="197"/>
    </row>
    <row r="4" spans="1:19" ht="15" customHeight="1" x14ac:dyDescent="0.3">
      <c r="A4" s="196" t="s">
        <v>65</v>
      </c>
      <c r="B4" s="196"/>
      <c r="C4" s="196"/>
      <c r="D4" s="196"/>
      <c r="F4" s="196" t="s">
        <v>241</v>
      </c>
      <c r="G4" s="196"/>
      <c r="H4" s="196"/>
      <c r="I4" s="196"/>
      <c r="K4" s="196" t="s">
        <v>242</v>
      </c>
      <c r="L4" s="196"/>
      <c r="M4" s="196"/>
      <c r="N4" s="196"/>
    </row>
    <row r="6" spans="1:19" ht="15" customHeight="1" x14ac:dyDescent="0.3">
      <c r="A6" s="70" t="s">
        <v>7</v>
      </c>
      <c r="B6" s="71" t="s">
        <v>226</v>
      </c>
      <c r="C6" s="71"/>
      <c r="D6" s="72" t="s">
        <v>243</v>
      </c>
      <c r="E6" s="73"/>
      <c r="F6" s="70" t="s">
        <v>244</v>
      </c>
      <c r="G6" s="74" t="s">
        <v>226</v>
      </c>
      <c r="H6" s="74"/>
      <c r="I6" s="75" t="s">
        <v>243</v>
      </c>
      <c r="J6" s="73"/>
      <c r="K6" s="70" t="s">
        <v>22</v>
      </c>
      <c r="L6" s="71" t="s">
        <v>226</v>
      </c>
      <c r="M6" s="71"/>
      <c r="N6" s="72" t="s">
        <v>243</v>
      </c>
      <c r="O6" s="73"/>
    </row>
    <row r="7" spans="1:19" x14ac:dyDescent="0.3">
      <c r="A7" s="76" t="s">
        <v>245</v>
      </c>
      <c r="B7" s="77">
        <v>132717734</v>
      </c>
      <c r="C7" s="77"/>
      <c r="D7" s="78">
        <v>12583405</v>
      </c>
      <c r="E7" s="79"/>
      <c r="F7" s="80" t="s">
        <v>246</v>
      </c>
      <c r="G7" s="102">
        <v>5193514.9800000004</v>
      </c>
      <c r="H7" s="139"/>
      <c r="I7" s="140">
        <v>531775.62</v>
      </c>
      <c r="J7" s="79"/>
      <c r="K7" s="76" t="s">
        <v>247</v>
      </c>
      <c r="L7" s="104">
        <v>456741.64</v>
      </c>
      <c r="M7" s="104"/>
      <c r="N7" s="140">
        <v>78633.039999999994</v>
      </c>
      <c r="O7" s="73"/>
    </row>
    <row r="8" spans="1:19" x14ac:dyDescent="0.3">
      <c r="A8" s="76" t="s">
        <v>247</v>
      </c>
      <c r="B8" s="77">
        <v>1278444</v>
      </c>
      <c r="C8" s="77"/>
      <c r="D8" s="78">
        <v>74626</v>
      </c>
      <c r="E8" s="79"/>
      <c r="F8" s="76" t="s">
        <v>247</v>
      </c>
      <c r="G8" s="102">
        <v>1448796.92</v>
      </c>
      <c r="H8" s="139"/>
      <c r="I8" s="140">
        <v>151208.73000000001</v>
      </c>
      <c r="J8" s="79"/>
      <c r="K8" s="80" t="s">
        <v>248</v>
      </c>
      <c r="L8" s="104">
        <v>19149655.890000001</v>
      </c>
      <c r="M8" s="104"/>
      <c r="N8" s="140">
        <v>1254248.32</v>
      </c>
      <c r="O8" s="73"/>
    </row>
    <row r="9" spans="1:19" ht="15" customHeight="1" x14ac:dyDescent="0.3">
      <c r="A9" s="76" t="s">
        <v>249</v>
      </c>
      <c r="B9" s="77"/>
      <c r="C9" s="77"/>
      <c r="D9" s="78">
        <v>35</v>
      </c>
      <c r="E9" s="79"/>
      <c r="F9" s="76" t="s">
        <v>250</v>
      </c>
      <c r="G9" s="141"/>
      <c r="H9" s="139"/>
      <c r="I9" s="140">
        <v>286.99</v>
      </c>
      <c r="J9" s="79"/>
      <c r="K9" s="76" t="s">
        <v>251</v>
      </c>
      <c r="L9" s="104">
        <v>1106870.6499999999</v>
      </c>
      <c r="M9" s="104"/>
      <c r="N9" s="140">
        <v>226591.65</v>
      </c>
      <c r="O9" s="73"/>
    </row>
    <row r="10" spans="1:19" x14ac:dyDescent="0.3">
      <c r="A10" s="81" t="s">
        <v>39</v>
      </c>
      <c r="B10" s="82"/>
      <c r="C10" s="82"/>
      <c r="D10" s="83">
        <v>12658067</v>
      </c>
      <c r="E10" s="79"/>
      <c r="F10" s="81" t="s">
        <v>39</v>
      </c>
      <c r="G10" s="84"/>
      <c r="H10" s="85"/>
      <c r="I10" s="86">
        <v>683271.34</v>
      </c>
      <c r="J10" s="79"/>
      <c r="K10" s="76" t="s">
        <v>252</v>
      </c>
      <c r="L10" s="104">
        <v>304963.3</v>
      </c>
      <c r="M10" s="104"/>
      <c r="N10" s="140">
        <v>26002.1</v>
      </c>
      <c r="O10" s="73"/>
    </row>
    <row r="11" spans="1:19" ht="15" customHeight="1" x14ac:dyDescent="0.3">
      <c r="A11" s="87" t="s">
        <v>35</v>
      </c>
      <c r="B11" s="88"/>
      <c r="C11" s="87" t="s">
        <v>35</v>
      </c>
      <c r="D11" s="88"/>
      <c r="E11" s="88"/>
      <c r="I11" s="89"/>
      <c r="J11" s="88"/>
      <c r="K11" s="76" t="s">
        <v>249</v>
      </c>
      <c r="L11" s="104"/>
      <c r="M11" s="104"/>
      <c r="N11" s="140">
        <v>595.29999999999995</v>
      </c>
      <c r="O11" s="73"/>
      <c r="Q11" s="90" t="s">
        <v>35</v>
      </c>
      <c r="S11" s="90" t="s">
        <v>35</v>
      </c>
    </row>
    <row r="12" spans="1:19" x14ac:dyDescent="0.3">
      <c r="A12" s="70" t="s">
        <v>13</v>
      </c>
      <c r="B12" s="74" t="s">
        <v>226</v>
      </c>
      <c r="C12" s="74"/>
      <c r="D12" s="75" t="s">
        <v>243</v>
      </c>
      <c r="E12" s="73"/>
      <c r="F12" s="70" t="s">
        <v>11</v>
      </c>
      <c r="G12" s="71" t="s">
        <v>226</v>
      </c>
      <c r="H12" s="71"/>
      <c r="I12" s="72" t="s">
        <v>243</v>
      </c>
      <c r="J12" s="73"/>
      <c r="K12" s="81" t="s">
        <v>39</v>
      </c>
      <c r="L12" s="144"/>
      <c r="M12" s="144"/>
      <c r="N12" s="145">
        <v>1586070.4100000001</v>
      </c>
    </row>
    <row r="13" spans="1:19" x14ac:dyDescent="0.3">
      <c r="A13" s="76" t="s">
        <v>253</v>
      </c>
      <c r="B13" s="91">
        <v>112097403.41</v>
      </c>
      <c r="C13" s="91"/>
      <c r="D13" s="92">
        <v>15845476.35</v>
      </c>
      <c r="E13" s="79"/>
      <c r="F13" s="80" t="s">
        <v>254</v>
      </c>
      <c r="G13" s="93">
        <v>452079.99</v>
      </c>
      <c r="H13" s="94"/>
      <c r="I13" s="142">
        <v>15177.66</v>
      </c>
      <c r="J13" s="73"/>
      <c r="K13" s="90" t="s">
        <v>35</v>
      </c>
      <c r="L13" s="90" t="s">
        <v>35</v>
      </c>
      <c r="O13" s="73"/>
    </row>
    <row r="14" spans="1:19" x14ac:dyDescent="0.3">
      <c r="A14" s="76" t="s">
        <v>247</v>
      </c>
      <c r="B14" s="91">
        <v>234272</v>
      </c>
      <c r="C14" s="91"/>
      <c r="D14" s="95">
        <v>8536.5</v>
      </c>
      <c r="E14" s="79"/>
      <c r="F14" s="76" t="s">
        <v>255</v>
      </c>
      <c r="G14" s="93">
        <v>31170317.289999999</v>
      </c>
      <c r="H14" s="94"/>
      <c r="I14" s="142">
        <v>2460018.4500000002</v>
      </c>
      <c r="J14" s="73"/>
      <c r="K14" s="70" t="s">
        <v>28</v>
      </c>
      <c r="L14" s="74" t="s">
        <v>226</v>
      </c>
      <c r="M14" s="74"/>
      <c r="N14" s="75" t="s">
        <v>243</v>
      </c>
      <c r="O14" s="73"/>
    </row>
    <row r="15" spans="1:19" x14ac:dyDescent="0.3">
      <c r="A15" s="76" t="s">
        <v>249</v>
      </c>
      <c r="B15" s="91"/>
      <c r="C15" s="91"/>
      <c r="D15" s="95">
        <v>0</v>
      </c>
      <c r="E15" s="79"/>
      <c r="F15" s="76" t="s">
        <v>247</v>
      </c>
      <c r="G15" s="93">
        <v>81066.5</v>
      </c>
      <c r="H15" s="94"/>
      <c r="I15" s="142">
        <v>-6507.5</v>
      </c>
      <c r="J15" s="73"/>
      <c r="K15" s="76" t="s">
        <v>247</v>
      </c>
      <c r="L15" s="104">
        <v>453577.18</v>
      </c>
      <c r="M15" s="146"/>
      <c r="N15" s="140">
        <v>59970.18</v>
      </c>
      <c r="O15" s="73"/>
    </row>
    <row r="16" spans="1:19" x14ac:dyDescent="0.3">
      <c r="A16" s="81" t="s">
        <v>39</v>
      </c>
      <c r="B16" s="97"/>
      <c r="C16" s="98"/>
      <c r="D16" s="99">
        <v>15854012.85</v>
      </c>
      <c r="E16" s="79"/>
      <c r="F16" s="76" t="s">
        <v>249</v>
      </c>
      <c r="G16" s="93"/>
      <c r="H16" s="94"/>
      <c r="I16" s="142">
        <v>278604.24</v>
      </c>
      <c r="J16" s="73"/>
      <c r="K16" s="76" t="s">
        <v>256</v>
      </c>
      <c r="L16" s="104">
        <v>655988.36</v>
      </c>
      <c r="M16" s="146"/>
      <c r="N16" s="140">
        <v>115222.26</v>
      </c>
      <c r="O16" s="73"/>
    </row>
    <row r="17" spans="1:15" x14ac:dyDescent="0.3">
      <c r="A17" s="90" t="s">
        <v>35</v>
      </c>
      <c r="C17" s="90" t="s">
        <v>35</v>
      </c>
      <c r="F17" s="81" t="s">
        <v>39</v>
      </c>
      <c r="G17" s="100"/>
      <c r="H17" s="85"/>
      <c r="I17" s="101">
        <v>2747292.8500000006</v>
      </c>
      <c r="K17" s="76" t="s">
        <v>249</v>
      </c>
      <c r="L17" s="146"/>
      <c r="M17" s="146"/>
      <c r="N17" s="140">
        <v>138.75</v>
      </c>
      <c r="O17" s="73"/>
    </row>
    <row r="18" spans="1:15" x14ac:dyDescent="0.3">
      <c r="A18" s="70" t="s">
        <v>40</v>
      </c>
      <c r="B18" s="74" t="s">
        <v>226</v>
      </c>
      <c r="C18" s="74"/>
      <c r="D18" s="75" t="s">
        <v>243</v>
      </c>
      <c r="E18" s="73"/>
      <c r="F18" s="87" t="s">
        <v>35</v>
      </c>
      <c r="G18" s="88"/>
      <c r="H18" s="87" t="s">
        <v>35</v>
      </c>
      <c r="I18" s="102"/>
      <c r="J18" s="73"/>
      <c r="K18" s="81" t="s">
        <v>39</v>
      </c>
      <c r="L18" s="147"/>
      <c r="M18" s="147"/>
      <c r="N18" s="145">
        <v>175331.19</v>
      </c>
    </row>
    <row r="19" spans="1:15" x14ac:dyDescent="0.3">
      <c r="A19" s="76" t="s">
        <v>257</v>
      </c>
      <c r="B19" s="104">
        <v>5573705.4000000004</v>
      </c>
      <c r="C19" s="77"/>
      <c r="D19" s="105">
        <v>489668.57</v>
      </c>
      <c r="E19" s="73"/>
      <c r="F19" s="70" t="s">
        <v>15</v>
      </c>
      <c r="G19" s="74" t="s">
        <v>226</v>
      </c>
      <c r="H19" s="74"/>
      <c r="I19" s="75" t="s">
        <v>243</v>
      </c>
      <c r="J19" s="73"/>
    </row>
    <row r="20" spans="1:15" x14ac:dyDescent="0.3">
      <c r="A20" s="76" t="s">
        <v>247</v>
      </c>
      <c r="B20" s="104">
        <v>610799.07999999996</v>
      </c>
      <c r="C20" s="77"/>
      <c r="D20" s="105">
        <v>63833.51</v>
      </c>
      <c r="E20" s="73"/>
      <c r="F20" s="76" t="s">
        <v>247</v>
      </c>
      <c r="G20" s="106">
        <v>497198.2</v>
      </c>
      <c r="H20" s="77"/>
      <c r="I20" s="142">
        <v>107374.75</v>
      </c>
      <c r="J20" s="73"/>
    </row>
    <row r="21" spans="1:15" x14ac:dyDescent="0.3">
      <c r="A21" s="76" t="s">
        <v>249</v>
      </c>
      <c r="B21" s="77"/>
      <c r="C21" s="77"/>
      <c r="D21" s="105">
        <v>1115.5999999999999</v>
      </c>
      <c r="E21" s="73"/>
      <c r="F21" s="76" t="s">
        <v>249</v>
      </c>
      <c r="G21" s="107"/>
      <c r="H21" s="77"/>
      <c r="I21" s="142">
        <v>-15562.330000000002</v>
      </c>
      <c r="J21" s="73"/>
    </row>
    <row r="22" spans="1:15" x14ac:dyDescent="0.3">
      <c r="A22" s="81" t="s">
        <v>39</v>
      </c>
      <c r="B22" s="82"/>
      <c r="C22" s="82"/>
      <c r="D22" s="108">
        <v>554617.67999999993</v>
      </c>
      <c r="F22" s="81" t="s">
        <v>39</v>
      </c>
      <c r="G22" s="100"/>
      <c r="H22" s="82"/>
      <c r="I22" s="143">
        <v>91812.42</v>
      </c>
    </row>
    <row r="23" spans="1:15" x14ac:dyDescent="0.3">
      <c r="F23" s="88"/>
      <c r="G23" s="88"/>
      <c r="H23" s="88"/>
      <c r="I23" s="88"/>
    </row>
    <row r="24" spans="1:15" x14ac:dyDescent="0.3">
      <c r="A24" s="70" t="s">
        <v>26</v>
      </c>
      <c r="B24" s="74" t="s">
        <v>226</v>
      </c>
      <c r="C24" s="74"/>
      <c r="D24" s="75" t="s">
        <v>243</v>
      </c>
      <c r="F24" s="70" t="s">
        <v>17</v>
      </c>
      <c r="G24" s="74" t="s">
        <v>226</v>
      </c>
      <c r="H24" s="74"/>
      <c r="I24" s="75" t="s">
        <v>243</v>
      </c>
      <c r="J24" s="73"/>
    </row>
    <row r="25" spans="1:15" x14ac:dyDescent="0.3">
      <c r="A25" s="76" t="s">
        <v>247</v>
      </c>
      <c r="B25" s="104">
        <v>1325951.79</v>
      </c>
      <c r="C25" s="96"/>
      <c r="D25" s="105">
        <v>153622.09</v>
      </c>
      <c r="F25" s="76" t="s">
        <v>258</v>
      </c>
      <c r="G25" s="109">
        <v>16524012.050000001</v>
      </c>
      <c r="H25" s="77"/>
      <c r="I25" s="142">
        <v>1366084.83</v>
      </c>
      <c r="J25" s="73"/>
    </row>
    <row r="26" spans="1:15" x14ac:dyDescent="0.3">
      <c r="A26" s="76" t="s">
        <v>249</v>
      </c>
      <c r="B26" s="96"/>
      <c r="C26" s="96"/>
      <c r="D26" s="105">
        <v>9849.7900000000009</v>
      </c>
      <c r="F26" s="76" t="s">
        <v>259</v>
      </c>
      <c r="G26" s="109">
        <v>5388426.3499999996</v>
      </c>
      <c r="H26" s="77"/>
      <c r="I26" s="142">
        <v>522507.22</v>
      </c>
      <c r="J26" s="73"/>
    </row>
    <row r="27" spans="1:15" x14ac:dyDescent="0.3">
      <c r="A27" s="81" t="s">
        <v>39</v>
      </c>
      <c r="B27" s="103"/>
      <c r="C27" s="103"/>
      <c r="D27" s="121">
        <v>163471.88</v>
      </c>
      <c r="F27" s="76" t="s">
        <v>247</v>
      </c>
      <c r="G27" s="109">
        <v>257079.85</v>
      </c>
      <c r="H27" s="77"/>
      <c r="I27" s="142">
        <v>34069.300000000003</v>
      </c>
      <c r="J27" s="73"/>
    </row>
    <row r="28" spans="1:15" x14ac:dyDescent="0.3">
      <c r="F28" s="76" t="s">
        <v>249</v>
      </c>
      <c r="G28" s="77"/>
      <c r="H28" s="77"/>
      <c r="I28" s="142">
        <v>145</v>
      </c>
      <c r="J28" s="73"/>
    </row>
    <row r="29" spans="1:15" x14ac:dyDescent="0.3">
      <c r="F29" s="81" t="s">
        <v>39</v>
      </c>
      <c r="G29" s="82"/>
      <c r="H29" s="82"/>
      <c r="I29" s="143">
        <v>1922806.35</v>
      </c>
    </row>
    <row r="30" spans="1:15" x14ac:dyDescent="0.3">
      <c r="D30" s="110"/>
      <c r="J30" s="73"/>
    </row>
    <row r="31" spans="1:15" x14ac:dyDescent="0.3">
      <c r="F31" s="70" t="s">
        <v>24</v>
      </c>
      <c r="G31" s="74" t="s">
        <v>226</v>
      </c>
      <c r="H31" s="74"/>
      <c r="I31" s="75" t="s">
        <v>243</v>
      </c>
      <c r="J31" s="73"/>
    </row>
    <row r="32" spans="1:15" x14ac:dyDescent="0.3">
      <c r="D32" s="113"/>
      <c r="F32" s="76" t="s">
        <v>260</v>
      </c>
      <c r="G32" s="91">
        <v>14374714.57</v>
      </c>
      <c r="H32" s="111"/>
      <c r="I32" s="112">
        <v>1517336.21</v>
      </c>
      <c r="J32" s="73"/>
    </row>
    <row r="33" spans="4:10" x14ac:dyDescent="0.3">
      <c r="D33" s="114"/>
      <c r="F33" s="76" t="s">
        <v>261</v>
      </c>
      <c r="G33" s="91">
        <v>8758714.8599999994</v>
      </c>
      <c r="H33" s="114"/>
      <c r="I33" s="112">
        <v>917643.05</v>
      </c>
      <c r="J33" s="73"/>
    </row>
    <row r="34" spans="4:10" x14ac:dyDescent="0.3">
      <c r="D34" s="114"/>
      <c r="F34" s="76" t="s">
        <v>247</v>
      </c>
      <c r="G34" s="91">
        <v>851551.18</v>
      </c>
      <c r="H34" s="114"/>
      <c r="I34" s="112">
        <v>24646.51</v>
      </c>
      <c r="J34" s="73"/>
    </row>
    <row r="35" spans="4:10" x14ac:dyDescent="0.3">
      <c r="D35" s="115"/>
      <c r="F35" s="76" t="s">
        <v>249</v>
      </c>
      <c r="H35" s="114"/>
      <c r="I35" s="112">
        <v>1.46</v>
      </c>
    </row>
    <row r="36" spans="4:10" x14ac:dyDescent="0.3">
      <c r="D36" s="115"/>
      <c r="F36" s="81" t="s">
        <v>39</v>
      </c>
      <c r="G36" s="116"/>
      <c r="H36" s="117"/>
      <c r="I36" s="118">
        <v>2459627.23</v>
      </c>
    </row>
    <row r="37" spans="4:10" x14ac:dyDescent="0.3">
      <c r="D37" s="115"/>
    </row>
    <row r="38" spans="4:10" x14ac:dyDescent="0.3">
      <c r="F38" s="70" t="s">
        <v>30</v>
      </c>
      <c r="G38" s="74" t="s">
        <v>226</v>
      </c>
      <c r="H38" s="74"/>
      <c r="I38" s="75" t="s">
        <v>243</v>
      </c>
    </row>
    <row r="39" spans="4:10" x14ac:dyDescent="0.3">
      <c r="F39" s="76" t="s">
        <v>247</v>
      </c>
      <c r="G39" s="77">
        <v>0</v>
      </c>
      <c r="H39" s="96"/>
      <c r="I39" s="105">
        <v>0</v>
      </c>
    </row>
    <row r="40" spans="4:10" x14ac:dyDescent="0.3">
      <c r="F40" s="119" t="s">
        <v>262</v>
      </c>
      <c r="G40" s="77">
        <v>310167</v>
      </c>
      <c r="H40" s="96"/>
      <c r="I40" s="105">
        <v>48089</v>
      </c>
    </row>
    <row r="41" spans="4:10" x14ac:dyDescent="0.3">
      <c r="F41" s="76" t="s">
        <v>263</v>
      </c>
      <c r="G41" s="77">
        <v>0</v>
      </c>
      <c r="H41" s="96"/>
      <c r="I41" s="105">
        <v>0</v>
      </c>
    </row>
    <row r="42" spans="4:10" x14ac:dyDescent="0.3">
      <c r="F42" s="76" t="s">
        <v>249</v>
      </c>
      <c r="G42" s="77"/>
      <c r="H42" s="96"/>
      <c r="I42" s="105">
        <v>-10703</v>
      </c>
    </row>
    <row r="43" spans="4:10" x14ac:dyDescent="0.3">
      <c r="F43" s="81" t="s">
        <v>39</v>
      </c>
      <c r="G43" s="103"/>
      <c r="H43" s="103"/>
      <c r="I43" s="120">
        <v>37386</v>
      </c>
    </row>
    <row r="45" spans="4:10" x14ac:dyDescent="0.3">
      <c r="F45" s="70" t="s">
        <v>32</v>
      </c>
      <c r="G45" s="74" t="s">
        <v>226</v>
      </c>
      <c r="H45" s="74"/>
      <c r="I45" s="75" t="s">
        <v>243</v>
      </c>
    </row>
    <row r="46" spans="4:10" x14ac:dyDescent="0.3">
      <c r="F46" s="76" t="s">
        <v>247</v>
      </c>
      <c r="G46" s="106">
        <v>316402</v>
      </c>
      <c r="H46" s="77"/>
      <c r="I46" s="78">
        <v>26001</v>
      </c>
    </row>
    <row r="47" spans="4:10" x14ac:dyDescent="0.3">
      <c r="F47" s="76" t="s">
        <v>249</v>
      </c>
      <c r="G47" s="107"/>
      <c r="H47" s="77"/>
      <c r="I47" s="78">
        <v>25789</v>
      </c>
    </row>
    <row r="48" spans="4:10" x14ac:dyDescent="0.3">
      <c r="F48" s="81" t="s">
        <v>39</v>
      </c>
      <c r="G48" s="100"/>
      <c r="H48" s="82"/>
      <c r="I48" s="83">
        <v>51790</v>
      </c>
    </row>
  </sheetData>
  <mergeCells count="5">
    <mergeCell ref="A1:N1"/>
    <mergeCell ref="A2:N2"/>
    <mergeCell ref="A4:D4"/>
    <mergeCell ref="F4:I4"/>
    <mergeCell ref="K4:N4"/>
  </mergeCells>
  <pageMargins left="0.2" right="0.2" top="0.2" bottom="0.2" header="0.2" footer="0.2"/>
  <pageSetup scale="71"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2892B85A97C75469572545AB9F15B4D" ma:contentTypeVersion="4" ma:contentTypeDescription="Create a new document." ma:contentTypeScope="" ma:versionID="5ffd200d4a19ce37af35709e6ba8caab">
  <xsd:schema xmlns:xsd="http://www.w3.org/2001/XMLSchema" xmlns:xs="http://www.w3.org/2001/XMLSchema" xmlns:p="http://schemas.microsoft.com/office/2006/metadata/properties" xmlns:ns2="daf9099e-12b4-4b97-900f-74fc4278ddee" targetNamespace="http://schemas.microsoft.com/office/2006/metadata/properties" ma:root="true" ma:fieldsID="e528f6c5830334c197162aca78b12886" ns2:_="">
    <xsd:import namespace="daf9099e-12b4-4b97-900f-74fc4278dde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f9099e-12b4-4b97-900f-74fc4278d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8D2C5EF-E993-4A0D-876B-0962A098AB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f9099e-12b4-4b97-900f-74fc4278dd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4E6D5E-7A29-42B1-A4D3-F490F67ADD01}">
  <ds:schemaRefs>
    <ds:schemaRef ds:uri="http://schemas.microsoft.com/sharepoint/v3/contenttype/forms"/>
  </ds:schemaRefs>
</ds:datastoreItem>
</file>

<file path=customXml/itemProps3.xml><?xml version="1.0" encoding="utf-8"?>
<ds:datastoreItem xmlns:ds="http://schemas.openxmlformats.org/officeDocument/2006/customXml" ds:itemID="{84C1B6B6-FD8E-4A21-8669-0277BF2C401C}">
  <ds:schemaRefs>
    <ds:schemaRef ds:uri="http://www.w3.org/XML/1998/namespace"/>
    <ds:schemaRef ds:uri="http://purl.org/dc/terms/"/>
    <ds:schemaRef ds:uri="http://schemas.microsoft.com/office/2006/documentManagement/types"/>
    <ds:schemaRef ds:uri="http://purl.org/dc/elements/1.1/"/>
    <ds:schemaRef ds:uri="http://purl.org/dc/dcmitype/"/>
    <ds:schemaRef ds:uri="http://schemas.openxmlformats.org/package/2006/metadata/core-properties"/>
    <ds:schemaRef ds:uri="http://schemas.microsoft.com/office/2006/metadata/properties"/>
    <ds:schemaRef ds:uri="http://schemas.microsoft.com/office/infopath/2007/PartnerControls"/>
    <ds:schemaRef ds:uri="daf9099e-12b4-4b97-900f-74fc4278ddee"/>
  </ds:schemaRefs>
</ds:datastoreItem>
</file>

<file path=docMetadata/LabelInfo.xml><?xml version="1.0" encoding="utf-8"?>
<clbl:labelList xmlns:clbl="http://schemas.microsoft.com/office/2020/mipLabelMetadata">
  <clbl:label id="{2199bfba-a409-4f13-b0c4-18b45933d88d}" enabled="0" method="" siteId="{2199bfba-a409-4f13-b0c4-18b45933d88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Sheet1</vt:lpstr>
      <vt:lpstr>Sheet2</vt:lpstr>
      <vt:lpstr>Sheet3</vt:lpstr>
      <vt:lpstr>Sheet4</vt:lpstr>
      <vt:lpstr>Sheet5</vt:lpstr>
      <vt:lpstr>Sheet6</vt:lpstr>
      <vt:lpstr>Sheet7</vt:lpstr>
      <vt:lpstr>Sheet8 </vt:lpstr>
      <vt:lpstr>'Sheet8 '!Print_Area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Quist, William (Billy)</dc:creator>
  <cp:keywords/>
  <dc:description/>
  <cp:lastModifiedBy>Quist, William (Billy)</cp:lastModifiedBy>
  <cp:revision/>
  <dcterms:created xsi:type="dcterms:W3CDTF">2024-06-06T14:09:37Z</dcterms:created>
  <dcterms:modified xsi:type="dcterms:W3CDTF">2024-06-11T23:11:34Z</dcterms:modified>
  <cp:category/>
  <cp:contentStatus/>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0x01010032892B85A97C75469572545AB9F15B4D</vt:lpwstr>
  </property>
</Properties>
</file>