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Luxury_Fashion_Optimization\"/>
    </mc:Choice>
  </mc:AlternateContent>
  <xr:revisionPtr revIDLastSave="0" documentId="13_ncr:1_{7BFC399D-1597-44A5-BA71-A4FCCEAFDA0A}" xr6:coauthVersionLast="47" xr6:coauthVersionMax="47" xr10:uidLastSave="{00000000-0000-0000-0000-000000000000}"/>
  <bookViews>
    <workbookView xWindow="-96" yWindow="-96" windowWidth="23232" windowHeight="13872" firstSheet="1" activeTab="1" xr2:uid="{1A01E8C0-B876-4463-A728-5DBA77517335}"/>
  </bookViews>
  <sheets>
    <sheet name="Sheet1" sheetId="1" state="hidden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2" l="1"/>
  <c r="F14" i="2"/>
  <c r="D14" i="2"/>
  <c r="H13" i="2"/>
  <c r="F13" i="2"/>
  <c r="D13" i="2"/>
  <c r="H12" i="2"/>
  <c r="F12" i="2"/>
  <c r="D12" i="2"/>
  <c r="H11" i="2"/>
  <c r="F11" i="2"/>
  <c r="D11" i="2"/>
  <c r="H6" i="2"/>
  <c r="F6" i="2"/>
  <c r="D6" i="2"/>
  <c r="H5" i="2"/>
  <c r="F5" i="2"/>
  <c r="D5" i="2"/>
  <c r="H4" i="2"/>
  <c r="F4" i="2"/>
  <c r="D4" i="2"/>
  <c r="H3" i="2"/>
  <c r="F3" i="2"/>
  <c r="D3" i="2"/>
  <c r="I45" i="1"/>
  <c r="G45" i="1"/>
  <c r="E45" i="1"/>
  <c r="I44" i="1"/>
  <c r="G44" i="1"/>
  <c r="E44" i="1"/>
  <c r="I43" i="1"/>
  <c r="G43" i="1"/>
  <c r="E43" i="1"/>
  <c r="I42" i="1"/>
  <c r="G42" i="1"/>
  <c r="E42" i="1"/>
  <c r="I41" i="1"/>
  <c r="G41" i="1"/>
  <c r="E41" i="1"/>
  <c r="I40" i="1"/>
  <c r="G40" i="1"/>
  <c r="E40" i="1"/>
  <c r="I35" i="1"/>
  <c r="G35" i="1"/>
  <c r="E35" i="1"/>
  <c r="I34" i="1"/>
  <c r="G34" i="1"/>
  <c r="E34" i="1"/>
  <c r="I33" i="1"/>
  <c r="G33" i="1"/>
  <c r="E33" i="1"/>
  <c r="I32" i="1"/>
  <c r="G32" i="1"/>
  <c r="E32" i="1"/>
  <c r="I31" i="1"/>
  <c r="G31" i="1"/>
  <c r="E31" i="1"/>
  <c r="I30" i="1"/>
  <c r="G30" i="1"/>
  <c r="E30" i="1"/>
  <c r="I18" i="1"/>
  <c r="I17" i="1"/>
  <c r="I16" i="1"/>
  <c r="I15" i="1"/>
  <c r="I14" i="1"/>
  <c r="I13" i="1"/>
  <c r="G18" i="1"/>
  <c r="G17" i="1"/>
  <c r="G16" i="1"/>
  <c r="G15" i="1"/>
  <c r="G14" i="1"/>
  <c r="G13" i="1"/>
  <c r="E14" i="1"/>
  <c r="E18" i="1"/>
  <c r="E17" i="1"/>
  <c r="E16" i="1"/>
  <c r="E15" i="1"/>
  <c r="E13" i="1"/>
  <c r="E8" i="1"/>
  <c r="G8" i="1"/>
  <c r="I8" i="1"/>
  <c r="I7" i="1"/>
  <c r="I6" i="1"/>
  <c r="I5" i="1"/>
  <c r="I4" i="1"/>
  <c r="I3" i="1"/>
  <c r="G7" i="1"/>
  <c r="G6" i="1"/>
  <c r="G5" i="1"/>
  <c r="G4" i="1"/>
  <c r="G3" i="1"/>
  <c r="E7" i="1"/>
  <c r="E6" i="1"/>
  <c r="E3" i="1"/>
  <c r="E4" i="1"/>
  <c r="E5" i="1"/>
</calcChain>
</file>

<file path=xl/sharedStrings.xml><?xml version="1.0" encoding="utf-8"?>
<sst xmlns="http://schemas.openxmlformats.org/spreadsheetml/2006/main" count="182" uniqueCount="29">
  <si>
    <t>Lead Time</t>
  </si>
  <si>
    <t>Total</t>
  </si>
  <si>
    <t>No use</t>
  </si>
  <si>
    <t>Scenario 1</t>
  </si>
  <si>
    <t>Scenario</t>
  </si>
  <si>
    <t>Description</t>
  </si>
  <si>
    <t>Parameter</t>
  </si>
  <si>
    <t>Daily Production</t>
  </si>
  <si>
    <t>Unique Timeout</t>
  </si>
  <si>
    <t>Scenario 2</t>
  </si>
  <si>
    <t>Timeout = Standard Time</t>
  </si>
  <si>
    <t>Optimized?</t>
  </si>
  <si>
    <t>Yes</t>
  </si>
  <si>
    <t>No</t>
  </si>
  <si>
    <t>Scenario 3</t>
  </si>
  <si>
    <t>Scenario 4</t>
  </si>
  <si>
    <t>Diverse Timeouts</t>
  </si>
  <si>
    <t>Scenario 5</t>
  </si>
  <si>
    <t>Scenario 6</t>
  </si>
  <si>
    <t>Variation</t>
  </si>
  <si>
    <t>Objective Function</t>
  </si>
  <si>
    <t>-</t>
  </si>
  <si>
    <t>Production / Lead Time</t>
  </si>
  <si>
    <t>Production</t>
  </si>
  <si>
    <t>MIX 1</t>
  </si>
  <si>
    <t>MIX 2</t>
  </si>
  <si>
    <t>Variation (LT)</t>
  </si>
  <si>
    <t>Productivity</t>
  </si>
  <si>
    <t>Variation (Productivity)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</si>
</sst>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1" applyFont="1"/>
    <xf numFmtId="2" fontId="0" fillId="0" borderId="0" xfId="1" applyNumberFormat="1" applyFont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2" fontId="0" fillId="0" borderId="1" xfId="1" applyNumberFormat="1" applyFont="1" applyBorder="1"/>
    <xf numFmtId="9" fontId="0" fillId="0" borderId="1" xfId="1" applyFont="1" applyBorder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F539-7527-4955-B175-E67690D492A9}">
  <dimension ref="A1:L45"/>
  <sheetViews>
    <sheetView topLeftCell="A22" zoomScale="115" zoomScaleNormal="115" workbookViewId="0">
      <selection activeCell="A28" sqref="A28:J45"/>
    </sheetView>
  </sheetViews>
  <sheetFormatPr defaultRowHeight="14.4" x14ac:dyDescent="0.55000000000000004"/>
  <cols>
    <col min="1" max="1" width="8.89453125" bestFit="1" customWidth="1"/>
    <col min="2" max="2" width="20" bestFit="1" customWidth="1"/>
    <col min="3" max="3" width="18.62890625" bestFit="1" customWidth="1"/>
    <col min="4" max="4" width="9.578125" bestFit="1" customWidth="1"/>
    <col min="5" max="5" width="8.83984375" bestFit="1" customWidth="1"/>
    <col min="6" max="6" width="8.578125" bestFit="1" customWidth="1"/>
    <col min="7" max="7" width="7.62890625" bestFit="1" customWidth="1"/>
    <col min="8" max="8" width="4.5234375" bestFit="1" customWidth="1"/>
    <col min="9" max="9" width="7.62890625" bestFit="1" customWidth="1"/>
    <col min="10" max="10" width="13.5234375" bestFit="1" customWidth="1"/>
    <col min="12" max="12" width="4.68359375" bestFit="1" customWidth="1"/>
  </cols>
  <sheetData>
    <row r="1" spans="1:12" x14ac:dyDescent="0.55000000000000004">
      <c r="A1" s="8" t="s">
        <v>24</v>
      </c>
      <c r="B1" s="8"/>
      <c r="C1" s="8"/>
      <c r="D1" s="8"/>
      <c r="E1" s="8"/>
      <c r="F1" s="8"/>
      <c r="G1" s="8"/>
      <c r="H1" s="8"/>
      <c r="I1" s="8"/>
      <c r="J1" s="8"/>
    </row>
    <row r="2" spans="1:12" x14ac:dyDescent="0.55000000000000004">
      <c r="A2" s="3" t="s">
        <v>4</v>
      </c>
      <c r="B2" s="3" t="s">
        <v>5</v>
      </c>
      <c r="C2" s="3" t="s">
        <v>20</v>
      </c>
      <c r="D2" s="3" t="s">
        <v>11</v>
      </c>
      <c r="E2" s="3" t="s">
        <v>6</v>
      </c>
      <c r="F2" s="3" t="s">
        <v>0</v>
      </c>
      <c r="G2" s="3" t="s">
        <v>19</v>
      </c>
      <c r="H2" s="3" t="s">
        <v>1</v>
      </c>
      <c r="I2" s="3" t="s">
        <v>19</v>
      </c>
      <c r="J2" s="3" t="s">
        <v>7</v>
      </c>
    </row>
    <row r="3" spans="1:12" x14ac:dyDescent="0.55000000000000004">
      <c r="A3" s="3" t="s">
        <v>3</v>
      </c>
      <c r="B3" t="s">
        <v>2</v>
      </c>
      <c r="C3" t="s">
        <v>21</v>
      </c>
      <c r="D3" t="s">
        <v>13</v>
      </c>
      <c r="E3" s="2">
        <f t="shared" ref="E3:E8" si="0">H3/F3</f>
        <v>0.33000767459708363</v>
      </c>
      <c r="F3">
        <v>1303</v>
      </c>
      <c r="G3" s="1">
        <f>F3/$F$3-1</f>
        <v>0</v>
      </c>
      <c r="H3">
        <v>430</v>
      </c>
      <c r="I3" s="1">
        <f>H3/$H$3-1</f>
        <v>0</v>
      </c>
      <c r="J3">
        <v>86</v>
      </c>
    </row>
    <row r="4" spans="1:12" x14ac:dyDescent="0.55000000000000004">
      <c r="A4" s="3" t="s">
        <v>9</v>
      </c>
      <c r="B4" t="s">
        <v>10</v>
      </c>
      <c r="C4" t="s">
        <v>21</v>
      </c>
      <c r="D4" t="s">
        <v>13</v>
      </c>
      <c r="E4" s="2">
        <f t="shared" si="0"/>
        <v>0.95421245421245426</v>
      </c>
      <c r="F4">
        <v>546</v>
      </c>
      <c r="G4" s="1">
        <f t="shared" ref="G4:G8" si="1">F4/$F$3-1</f>
        <v>-0.58096699923254036</v>
      </c>
      <c r="H4">
        <v>521</v>
      </c>
      <c r="I4" s="1">
        <f t="shared" ref="I4:I8" si="2">H4/$H$3-1</f>
        <v>0.21162790697674416</v>
      </c>
      <c r="J4">
        <v>104.2</v>
      </c>
      <c r="L4">
        <v>1.02</v>
      </c>
    </row>
    <row r="5" spans="1:12" x14ac:dyDescent="0.55000000000000004">
      <c r="A5" s="3" t="s">
        <v>14</v>
      </c>
      <c r="B5" t="s">
        <v>8</v>
      </c>
      <c r="C5" t="s">
        <v>22</v>
      </c>
      <c r="D5" t="s">
        <v>12</v>
      </c>
      <c r="E5" s="2">
        <f t="shared" si="0"/>
        <v>1.0155038759689923</v>
      </c>
      <c r="F5">
        <v>516</v>
      </c>
      <c r="G5" s="1">
        <f t="shared" si="1"/>
        <v>-0.60399079048349957</v>
      </c>
      <c r="H5">
        <v>524</v>
      </c>
      <c r="I5" s="1">
        <f t="shared" si="2"/>
        <v>0.2186046511627906</v>
      </c>
      <c r="J5">
        <v>104.8</v>
      </c>
    </row>
    <row r="6" spans="1:12" x14ac:dyDescent="0.55000000000000004">
      <c r="A6" s="3" t="s">
        <v>15</v>
      </c>
      <c r="B6" t="s">
        <v>16</v>
      </c>
      <c r="C6" t="s">
        <v>22</v>
      </c>
      <c r="D6" t="s">
        <v>12</v>
      </c>
      <c r="E6" s="2">
        <f t="shared" si="0"/>
        <v>1.0910973084886129</v>
      </c>
      <c r="F6">
        <v>483</v>
      </c>
      <c r="G6" s="1">
        <f t="shared" si="1"/>
        <v>-0.6293169608595548</v>
      </c>
      <c r="H6">
        <v>527</v>
      </c>
      <c r="I6" s="1">
        <f t="shared" si="2"/>
        <v>0.22558139534883725</v>
      </c>
      <c r="J6">
        <v>105.4</v>
      </c>
    </row>
    <row r="7" spans="1:12" x14ac:dyDescent="0.55000000000000004">
      <c r="A7" s="3" t="s">
        <v>17</v>
      </c>
      <c r="B7" t="s">
        <v>16</v>
      </c>
      <c r="C7" t="s">
        <v>23</v>
      </c>
      <c r="D7" t="s">
        <v>12</v>
      </c>
      <c r="E7" s="2">
        <f t="shared" si="0"/>
        <v>1.03125</v>
      </c>
      <c r="F7">
        <v>512</v>
      </c>
      <c r="G7" s="1">
        <f t="shared" si="1"/>
        <v>-0.60706062931696092</v>
      </c>
      <c r="H7">
        <v>528</v>
      </c>
      <c r="I7" s="1">
        <f t="shared" si="2"/>
        <v>0.22790697674418614</v>
      </c>
      <c r="J7">
        <v>105.6</v>
      </c>
    </row>
    <row r="8" spans="1:12" x14ac:dyDescent="0.55000000000000004">
      <c r="A8" s="3" t="s">
        <v>18</v>
      </c>
      <c r="B8" t="s">
        <v>16</v>
      </c>
      <c r="C8" t="s">
        <v>0</v>
      </c>
      <c r="D8" t="s">
        <v>12</v>
      </c>
      <c r="E8" s="2">
        <f t="shared" si="0"/>
        <v>1.0910973084886129</v>
      </c>
      <c r="F8">
        <v>483</v>
      </c>
      <c r="G8" s="1">
        <f t="shared" si="1"/>
        <v>-0.6293169608595548</v>
      </c>
      <c r="H8">
        <v>527</v>
      </c>
      <c r="I8" s="1">
        <f t="shared" si="2"/>
        <v>0.22558139534883725</v>
      </c>
      <c r="J8">
        <v>105.4</v>
      </c>
    </row>
    <row r="11" spans="1:12" x14ac:dyDescent="0.55000000000000004">
      <c r="A11" s="8" t="s">
        <v>25</v>
      </c>
      <c r="B11" s="8"/>
      <c r="C11" s="8"/>
      <c r="D11" s="8"/>
      <c r="E11" s="8"/>
      <c r="F11" s="8"/>
      <c r="G11" s="8"/>
      <c r="H11" s="8"/>
      <c r="I11" s="8"/>
      <c r="J11" s="8"/>
    </row>
    <row r="12" spans="1:12" x14ac:dyDescent="0.55000000000000004">
      <c r="A12" s="3" t="s">
        <v>4</v>
      </c>
      <c r="B12" s="3" t="s">
        <v>5</v>
      </c>
      <c r="C12" s="3" t="s">
        <v>20</v>
      </c>
      <c r="D12" s="3" t="s">
        <v>11</v>
      </c>
      <c r="E12" s="3" t="s">
        <v>6</v>
      </c>
      <c r="F12" s="3" t="s">
        <v>0</v>
      </c>
      <c r="G12" s="3" t="s">
        <v>19</v>
      </c>
      <c r="H12" s="3" t="s">
        <v>1</v>
      </c>
      <c r="I12" s="3" t="s">
        <v>19</v>
      </c>
      <c r="J12" s="3" t="s">
        <v>7</v>
      </c>
    </row>
    <row r="13" spans="1:12" x14ac:dyDescent="0.55000000000000004">
      <c r="A13" s="3" t="s">
        <v>3</v>
      </c>
      <c r="B13" t="s">
        <v>2</v>
      </c>
      <c r="C13" t="s">
        <v>21</v>
      </c>
      <c r="D13" t="s">
        <v>13</v>
      </c>
      <c r="E13" s="2">
        <f t="shared" ref="E13:E18" si="3">H13/F13</f>
        <v>0.46146146146146144</v>
      </c>
      <c r="F13">
        <v>999</v>
      </c>
      <c r="G13" s="1">
        <f>F13/$F$13-1</f>
        <v>0</v>
      </c>
      <c r="H13">
        <v>461</v>
      </c>
      <c r="I13" s="1">
        <f>H13/$H$13-1</f>
        <v>0</v>
      </c>
      <c r="J13">
        <v>92.2</v>
      </c>
    </row>
    <row r="14" spans="1:12" x14ac:dyDescent="0.55000000000000004">
      <c r="A14" s="3" t="s">
        <v>9</v>
      </c>
      <c r="B14" t="s">
        <v>10</v>
      </c>
      <c r="C14" t="s">
        <v>21</v>
      </c>
      <c r="D14" t="s">
        <v>13</v>
      </c>
      <c r="E14" s="2">
        <f t="shared" si="3"/>
        <v>0.80930232558139537</v>
      </c>
      <c r="F14">
        <v>645</v>
      </c>
      <c r="G14" s="1">
        <f t="shared" ref="G14:G18" si="4">F14/$F$13-1</f>
        <v>-0.35435435435435436</v>
      </c>
      <c r="H14">
        <v>522</v>
      </c>
      <c r="I14" s="1">
        <f t="shared" ref="I14:I18" si="5">H14/$H$13-1</f>
        <v>0.13232104121475063</v>
      </c>
      <c r="J14">
        <v>104.4</v>
      </c>
    </row>
    <row r="15" spans="1:12" x14ac:dyDescent="0.55000000000000004">
      <c r="A15" s="3" t="s">
        <v>14</v>
      </c>
      <c r="B15" t="s">
        <v>8</v>
      </c>
      <c r="C15" t="s">
        <v>22</v>
      </c>
      <c r="D15" t="s">
        <v>12</v>
      </c>
      <c r="E15" s="2">
        <f t="shared" si="3"/>
        <v>0.82519685039370083</v>
      </c>
      <c r="F15">
        <v>635</v>
      </c>
      <c r="G15" s="1">
        <f t="shared" si="4"/>
        <v>-0.36436436436436437</v>
      </c>
      <c r="H15">
        <v>524</v>
      </c>
      <c r="I15" s="1">
        <f t="shared" si="5"/>
        <v>0.1366594360086768</v>
      </c>
      <c r="J15">
        <v>104.8</v>
      </c>
    </row>
    <row r="16" spans="1:12" x14ac:dyDescent="0.55000000000000004">
      <c r="A16" s="3" t="s">
        <v>15</v>
      </c>
      <c r="B16" t="s">
        <v>16</v>
      </c>
      <c r="C16" t="s">
        <v>22</v>
      </c>
      <c r="D16" t="s">
        <v>12</v>
      </c>
      <c r="E16" s="2">
        <f t="shared" si="3"/>
        <v>0.9023972602739726</v>
      </c>
      <c r="F16">
        <v>584</v>
      </c>
      <c r="G16" s="1">
        <f t="shared" si="4"/>
        <v>-0.41541541541541538</v>
      </c>
      <c r="H16">
        <v>527</v>
      </c>
      <c r="I16" s="1">
        <f t="shared" si="5"/>
        <v>0.14316702819956606</v>
      </c>
      <c r="J16">
        <v>105.4</v>
      </c>
    </row>
    <row r="17" spans="1:10" x14ac:dyDescent="0.55000000000000004">
      <c r="A17" s="3" t="s">
        <v>17</v>
      </c>
      <c r="B17" t="s">
        <v>16</v>
      </c>
      <c r="C17" t="s">
        <v>23</v>
      </c>
      <c r="D17" t="s">
        <v>12</v>
      </c>
      <c r="E17" s="2">
        <f t="shared" si="3"/>
        <v>0.85346215780998391</v>
      </c>
      <c r="F17">
        <v>621</v>
      </c>
      <c r="G17" s="1">
        <f t="shared" si="4"/>
        <v>-0.3783783783783784</v>
      </c>
      <c r="H17">
        <v>530</v>
      </c>
      <c r="I17" s="1">
        <f t="shared" si="5"/>
        <v>0.14967462039045554</v>
      </c>
      <c r="J17">
        <v>106</v>
      </c>
    </row>
    <row r="18" spans="1:10" x14ac:dyDescent="0.55000000000000004">
      <c r="A18" s="3" t="s">
        <v>18</v>
      </c>
      <c r="B18" t="s">
        <v>16</v>
      </c>
      <c r="C18" t="s">
        <v>0</v>
      </c>
      <c r="D18" t="s">
        <v>12</v>
      </c>
      <c r="E18" s="2" t="e">
        <f t="shared" si="3"/>
        <v>#DIV/0!</v>
      </c>
      <c r="G18" s="1">
        <f t="shared" si="4"/>
        <v>-1</v>
      </c>
      <c r="I18" s="1">
        <f t="shared" si="5"/>
        <v>-1</v>
      </c>
    </row>
    <row r="28" spans="1:10" x14ac:dyDescent="0.55000000000000004">
      <c r="A28" s="8" t="s">
        <v>24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x14ac:dyDescent="0.55000000000000004">
      <c r="A29" s="3" t="s">
        <v>4</v>
      </c>
      <c r="B29" s="3" t="s">
        <v>5</v>
      </c>
      <c r="C29" s="3" t="s">
        <v>20</v>
      </c>
      <c r="D29" s="3" t="s">
        <v>11</v>
      </c>
      <c r="E29" s="3" t="s">
        <v>6</v>
      </c>
      <c r="F29" s="3" t="s">
        <v>0</v>
      </c>
      <c r="G29" s="3" t="s">
        <v>19</v>
      </c>
      <c r="H29" s="3" t="s">
        <v>1</v>
      </c>
      <c r="I29" s="3" t="s">
        <v>19</v>
      </c>
      <c r="J29" s="3" t="s">
        <v>7</v>
      </c>
    </row>
    <row r="30" spans="1:10" x14ac:dyDescent="0.55000000000000004">
      <c r="A30" s="3" t="s">
        <v>3</v>
      </c>
      <c r="B30" t="s">
        <v>2</v>
      </c>
      <c r="C30" t="s">
        <v>21</v>
      </c>
      <c r="D30" t="s">
        <v>13</v>
      </c>
      <c r="E30" s="2">
        <f t="shared" ref="E30:E35" si="6">H30/F30</f>
        <v>0.33000767459708363</v>
      </c>
      <c r="F30">
        <v>1303</v>
      </c>
      <c r="G30" s="1">
        <f>F30/$F$3-1</f>
        <v>0</v>
      </c>
      <c r="H30">
        <v>430</v>
      </c>
      <c r="I30" s="1">
        <f>H30/$H$3-1</f>
        <v>0</v>
      </c>
      <c r="J30">
        <v>86</v>
      </c>
    </row>
    <row r="31" spans="1:10" x14ac:dyDescent="0.55000000000000004">
      <c r="A31" s="3" t="s">
        <v>9</v>
      </c>
      <c r="B31" t="s">
        <v>10</v>
      </c>
      <c r="C31" t="s">
        <v>21</v>
      </c>
      <c r="D31" t="s">
        <v>13</v>
      </c>
      <c r="E31" s="2">
        <f t="shared" si="6"/>
        <v>0.95421245421245426</v>
      </c>
      <c r="F31">
        <v>546</v>
      </c>
      <c r="G31" s="1">
        <f t="shared" ref="G31:G35" si="7">F31/$F$3-1</f>
        <v>-0.58096699923254036</v>
      </c>
      <c r="H31">
        <v>521</v>
      </c>
      <c r="I31" s="1">
        <f t="shared" ref="I31:I35" si="8">H31/$H$3-1</f>
        <v>0.21162790697674416</v>
      </c>
      <c r="J31">
        <v>104.2</v>
      </c>
    </row>
    <row r="32" spans="1:10" x14ac:dyDescent="0.55000000000000004">
      <c r="A32" s="3" t="s">
        <v>14</v>
      </c>
      <c r="B32" t="s">
        <v>8</v>
      </c>
      <c r="C32" t="s">
        <v>22</v>
      </c>
      <c r="D32" t="s">
        <v>12</v>
      </c>
      <c r="E32" s="2">
        <f t="shared" si="6"/>
        <v>1.0155038759689923</v>
      </c>
      <c r="F32">
        <v>516</v>
      </c>
      <c r="G32" s="1">
        <f t="shared" si="7"/>
        <v>-0.60399079048349957</v>
      </c>
      <c r="H32">
        <v>524</v>
      </c>
      <c r="I32" s="1">
        <f t="shared" si="8"/>
        <v>0.2186046511627906</v>
      </c>
      <c r="J32">
        <v>104.8</v>
      </c>
    </row>
    <row r="33" spans="1:10" x14ac:dyDescent="0.55000000000000004">
      <c r="A33" s="3" t="s">
        <v>15</v>
      </c>
      <c r="B33" t="s">
        <v>16</v>
      </c>
      <c r="C33" t="s">
        <v>22</v>
      </c>
      <c r="D33" t="s">
        <v>12</v>
      </c>
      <c r="E33" s="2">
        <f t="shared" si="6"/>
        <v>1.0910973084886129</v>
      </c>
      <c r="F33">
        <v>483</v>
      </c>
      <c r="G33" s="1">
        <f t="shared" si="7"/>
        <v>-0.6293169608595548</v>
      </c>
      <c r="H33">
        <v>527</v>
      </c>
      <c r="I33" s="1">
        <f t="shared" si="8"/>
        <v>0.22558139534883725</v>
      </c>
      <c r="J33">
        <v>105.4</v>
      </c>
    </row>
    <row r="34" spans="1:10" x14ac:dyDescent="0.55000000000000004">
      <c r="A34" s="3" t="s">
        <v>17</v>
      </c>
      <c r="B34" t="s">
        <v>16</v>
      </c>
      <c r="C34" t="s">
        <v>23</v>
      </c>
      <c r="D34" t="s">
        <v>12</v>
      </c>
      <c r="E34" s="2">
        <f t="shared" si="6"/>
        <v>1.03125</v>
      </c>
      <c r="F34">
        <v>512</v>
      </c>
      <c r="G34" s="1">
        <f t="shared" si="7"/>
        <v>-0.60706062931696092</v>
      </c>
      <c r="H34">
        <v>528</v>
      </c>
      <c r="I34" s="1">
        <f t="shared" si="8"/>
        <v>0.22790697674418614</v>
      </c>
      <c r="J34">
        <v>105.6</v>
      </c>
    </row>
    <row r="35" spans="1:10" x14ac:dyDescent="0.55000000000000004">
      <c r="A35" s="3" t="s">
        <v>18</v>
      </c>
      <c r="B35" t="s">
        <v>16</v>
      </c>
      <c r="C35" t="s">
        <v>0</v>
      </c>
      <c r="D35" t="s">
        <v>12</v>
      </c>
      <c r="E35" s="2">
        <f t="shared" si="6"/>
        <v>1.0910973084886129</v>
      </c>
      <c r="F35">
        <v>483</v>
      </c>
      <c r="G35" s="1">
        <f t="shared" si="7"/>
        <v>-0.6293169608595548</v>
      </c>
      <c r="H35">
        <v>527</v>
      </c>
      <c r="I35" s="1">
        <f t="shared" si="8"/>
        <v>0.22558139534883725</v>
      </c>
      <c r="J35">
        <v>105.4</v>
      </c>
    </row>
    <row r="38" spans="1:10" x14ac:dyDescent="0.55000000000000004">
      <c r="A38" s="8" t="s">
        <v>25</v>
      </c>
      <c r="B38" s="8"/>
      <c r="C38" s="8"/>
      <c r="D38" s="8"/>
      <c r="E38" s="8"/>
      <c r="F38" s="8"/>
      <c r="G38" s="8"/>
      <c r="H38" s="8"/>
      <c r="I38" s="8"/>
      <c r="J38" s="8"/>
    </row>
    <row r="39" spans="1:10" x14ac:dyDescent="0.55000000000000004">
      <c r="A39" s="3" t="s">
        <v>4</v>
      </c>
      <c r="B39" s="3" t="s">
        <v>5</v>
      </c>
      <c r="C39" s="3" t="s">
        <v>20</v>
      </c>
      <c r="D39" s="3" t="s">
        <v>11</v>
      </c>
      <c r="E39" s="3" t="s">
        <v>6</v>
      </c>
      <c r="F39" s="3" t="s">
        <v>0</v>
      </c>
      <c r="G39" s="3" t="s">
        <v>19</v>
      </c>
      <c r="H39" s="3" t="s">
        <v>1</v>
      </c>
      <c r="I39" s="3" t="s">
        <v>19</v>
      </c>
      <c r="J39" s="3" t="s">
        <v>7</v>
      </c>
    </row>
    <row r="40" spans="1:10" x14ac:dyDescent="0.55000000000000004">
      <c r="A40" s="3" t="s">
        <v>3</v>
      </c>
      <c r="B40" t="s">
        <v>2</v>
      </c>
      <c r="C40" t="s">
        <v>21</v>
      </c>
      <c r="D40" t="s">
        <v>13</v>
      </c>
      <c r="E40" s="2">
        <f t="shared" ref="E40:E45" si="9">H40/F40</f>
        <v>0.46146146146146144</v>
      </c>
      <c r="F40">
        <v>999</v>
      </c>
      <c r="G40" s="1">
        <f>F40/$F$13-1</f>
        <v>0</v>
      </c>
      <c r="H40">
        <v>461</v>
      </c>
      <c r="I40" s="1">
        <f>H40/$H$13-1</f>
        <v>0</v>
      </c>
      <c r="J40">
        <v>92.2</v>
      </c>
    </row>
    <row r="41" spans="1:10" x14ac:dyDescent="0.55000000000000004">
      <c r="A41" s="3" t="s">
        <v>9</v>
      </c>
      <c r="B41" t="s">
        <v>10</v>
      </c>
      <c r="C41" t="s">
        <v>21</v>
      </c>
      <c r="D41" t="s">
        <v>13</v>
      </c>
      <c r="E41" s="2">
        <f t="shared" si="9"/>
        <v>0.80930232558139537</v>
      </c>
      <c r="F41">
        <v>645</v>
      </c>
      <c r="G41" s="1">
        <f t="shared" ref="G41:G45" si="10">F41/$F$13-1</f>
        <v>-0.35435435435435436</v>
      </c>
      <c r="H41">
        <v>522</v>
      </c>
      <c r="I41" s="1">
        <f t="shared" ref="I41:I45" si="11">H41/$H$13-1</f>
        <v>0.13232104121475063</v>
      </c>
      <c r="J41">
        <v>104.4</v>
      </c>
    </row>
    <row r="42" spans="1:10" x14ac:dyDescent="0.55000000000000004">
      <c r="A42" s="3" t="s">
        <v>14</v>
      </c>
      <c r="B42" t="s">
        <v>8</v>
      </c>
      <c r="C42" t="s">
        <v>22</v>
      </c>
      <c r="D42" t="s">
        <v>12</v>
      </c>
      <c r="E42" s="2">
        <f t="shared" si="9"/>
        <v>0.82519685039370083</v>
      </c>
      <c r="F42">
        <v>635</v>
      </c>
      <c r="G42" s="1">
        <f t="shared" si="10"/>
        <v>-0.36436436436436437</v>
      </c>
      <c r="H42">
        <v>524</v>
      </c>
      <c r="I42" s="1">
        <f t="shared" si="11"/>
        <v>0.1366594360086768</v>
      </c>
      <c r="J42">
        <v>104.8</v>
      </c>
    </row>
    <row r="43" spans="1:10" x14ac:dyDescent="0.55000000000000004">
      <c r="A43" s="3" t="s">
        <v>15</v>
      </c>
      <c r="B43" t="s">
        <v>16</v>
      </c>
      <c r="C43" t="s">
        <v>22</v>
      </c>
      <c r="D43" t="s">
        <v>12</v>
      </c>
      <c r="E43" s="2">
        <f t="shared" si="9"/>
        <v>0.9023972602739726</v>
      </c>
      <c r="F43">
        <v>584</v>
      </c>
      <c r="G43" s="1">
        <f t="shared" si="10"/>
        <v>-0.41541541541541538</v>
      </c>
      <c r="H43">
        <v>527</v>
      </c>
      <c r="I43" s="1">
        <f t="shared" si="11"/>
        <v>0.14316702819956606</v>
      </c>
      <c r="J43">
        <v>105.4</v>
      </c>
    </row>
    <row r="44" spans="1:10" x14ac:dyDescent="0.55000000000000004">
      <c r="A44" s="3" t="s">
        <v>17</v>
      </c>
      <c r="B44" t="s">
        <v>16</v>
      </c>
      <c r="C44" t="s">
        <v>23</v>
      </c>
      <c r="D44" t="s">
        <v>12</v>
      </c>
      <c r="E44" s="2">
        <f t="shared" si="9"/>
        <v>0.85346215780998391</v>
      </c>
      <c r="F44">
        <v>621</v>
      </c>
      <c r="G44" s="1">
        <f t="shared" si="10"/>
        <v>-0.3783783783783784</v>
      </c>
      <c r="H44">
        <v>530</v>
      </c>
      <c r="I44" s="1">
        <f t="shared" si="11"/>
        <v>0.14967462039045554</v>
      </c>
      <c r="J44">
        <v>106</v>
      </c>
    </row>
    <row r="45" spans="1:10" x14ac:dyDescent="0.55000000000000004">
      <c r="A45" s="3" t="s">
        <v>18</v>
      </c>
      <c r="B45" t="s">
        <v>16</v>
      </c>
      <c r="C45" t="s">
        <v>0</v>
      </c>
      <c r="D45" t="s">
        <v>12</v>
      </c>
      <c r="E45" s="2" t="e">
        <f t="shared" si="9"/>
        <v>#DIV/0!</v>
      </c>
      <c r="G45" s="1">
        <f t="shared" si="10"/>
        <v>-1</v>
      </c>
      <c r="I45" s="1">
        <f t="shared" si="11"/>
        <v>-1</v>
      </c>
    </row>
  </sheetData>
  <mergeCells count="4">
    <mergeCell ref="A1:J1"/>
    <mergeCell ref="A11:J11"/>
    <mergeCell ref="A28:J28"/>
    <mergeCell ref="A38:J38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4E9B7-0390-4CBB-85D1-89637025F629}">
  <dimension ref="A1:H14"/>
  <sheetViews>
    <sheetView tabSelected="1" workbookViewId="0">
      <selection activeCell="A9" sqref="A9:H9"/>
    </sheetView>
  </sheetViews>
  <sheetFormatPr defaultRowHeight="14.4" x14ac:dyDescent="0.55000000000000004"/>
  <cols>
    <col min="1" max="1" width="8.89453125" bestFit="1" customWidth="1"/>
    <col min="2" max="2" width="20" bestFit="1" customWidth="1"/>
    <col min="3" max="3" width="9.578125" bestFit="1" customWidth="1"/>
    <col min="4" max="4" width="8.7890625" bestFit="1" customWidth="1"/>
    <col min="5" max="5" width="8.578125" bestFit="1" customWidth="1"/>
    <col min="6" max="6" width="10.89453125" bestFit="1" customWidth="1"/>
    <col min="7" max="7" width="9.83984375" bestFit="1" customWidth="1"/>
    <col min="8" max="8" width="18.41796875" bestFit="1" customWidth="1"/>
  </cols>
  <sheetData>
    <row r="1" spans="1:8" x14ac:dyDescent="0.55000000000000004">
      <c r="A1" s="9" t="s">
        <v>24</v>
      </c>
      <c r="B1" s="9"/>
      <c r="C1" s="9"/>
      <c r="D1" s="9"/>
      <c r="E1" s="9"/>
      <c r="F1" s="9"/>
      <c r="G1" s="9"/>
      <c r="H1" s="9"/>
    </row>
    <row r="2" spans="1:8" x14ac:dyDescent="0.55000000000000004">
      <c r="A2" s="4" t="s">
        <v>4</v>
      </c>
      <c r="B2" s="4" t="s">
        <v>5</v>
      </c>
      <c r="C2" s="4" t="s">
        <v>11</v>
      </c>
      <c r="D2" s="4" t="s">
        <v>6</v>
      </c>
      <c r="E2" s="4" t="s">
        <v>0</v>
      </c>
      <c r="F2" s="4" t="s">
        <v>26</v>
      </c>
      <c r="G2" s="4" t="s">
        <v>27</v>
      </c>
      <c r="H2" s="4" t="s">
        <v>28</v>
      </c>
    </row>
    <row r="3" spans="1:8" x14ac:dyDescent="0.55000000000000004">
      <c r="A3" s="4" t="s">
        <v>3</v>
      </c>
      <c r="B3" s="5" t="s">
        <v>2</v>
      </c>
      <c r="C3" s="5" t="s">
        <v>13</v>
      </c>
      <c r="D3" s="6">
        <f t="shared" ref="D3:D6" si="0">G3/E3</f>
        <v>0.33000767459708363</v>
      </c>
      <c r="E3" s="5">
        <v>1303</v>
      </c>
      <c r="F3" s="7">
        <f>E3/$E$3-1</f>
        <v>0</v>
      </c>
      <c r="G3" s="5">
        <v>430</v>
      </c>
      <c r="H3" s="7">
        <f>G3/$G$3-1</f>
        <v>0</v>
      </c>
    </row>
    <row r="4" spans="1:8" x14ac:dyDescent="0.55000000000000004">
      <c r="A4" s="4" t="s">
        <v>9</v>
      </c>
      <c r="B4" s="5" t="s">
        <v>10</v>
      </c>
      <c r="C4" s="5" t="s">
        <v>13</v>
      </c>
      <c r="D4" s="6">
        <f t="shared" si="0"/>
        <v>0.95421245421245426</v>
      </c>
      <c r="E4" s="5">
        <v>546</v>
      </c>
      <c r="F4" s="7">
        <f>E4/$E$3-1</f>
        <v>-0.58096699923254036</v>
      </c>
      <c r="G4" s="5">
        <v>521</v>
      </c>
      <c r="H4" s="7">
        <f>G4/$G$3-1</f>
        <v>0.21162790697674416</v>
      </c>
    </row>
    <row r="5" spans="1:8" x14ac:dyDescent="0.55000000000000004">
      <c r="A5" s="4" t="s">
        <v>14</v>
      </c>
      <c r="B5" s="5" t="s">
        <v>8</v>
      </c>
      <c r="C5" s="5" t="s">
        <v>12</v>
      </c>
      <c r="D5" s="6">
        <f t="shared" si="0"/>
        <v>1.0155038759689923</v>
      </c>
      <c r="E5" s="5">
        <v>516</v>
      </c>
      <c r="F5" s="7">
        <f>E5/$E$3-1</f>
        <v>-0.60399079048349957</v>
      </c>
      <c r="G5" s="5">
        <v>524</v>
      </c>
      <c r="H5" s="7">
        <f>G5/$G$3-1</f>
        <v>0.2186046511627906</v>
      </c>
    </row>
    <row r="6" spans="1:8" x14ac:dyDescent="0.55000000000000004">
      <c r="A6" s="4" t="s">
        <v>15</v>
      </c>
      <c r="B6" s="5" t="s">
        <v>16</v>
      </c>
      <c r="C6" s="5" t="s">
        <v>12</v>
      </c>
      <c r="D6" s="6">
        <f t="shared" si="0"/>
        <v>1.0910973084886129</v>
      </c>
      <c r="E6" s="5">
        <v>483</v>
      </c>
      <c r="F6" s="7">
        <f>E6/$E$3-1</f>
        <v>-0.6293169608595548</v>
      </c>
      <c r="G6" s="5">
        <v>527</v>
      </c>
      <c r="H6" s="7">
        <f>G6/$G$3-1</f>
        <v>0.22558139534883725</v>
      </c>
    </row>
    <row r="9" spans="1:8" x14ac:dyDescent="0.55000000000000004">
      <c r="A9" s="10" t="s">
        <v>25</v>
      </c>
      <c r="B9" s="11"/>
      <c r="C9" s="11"/>
      <c r="D9" s="11"/>
      <c r="E9" s="11"/>
      <c r="F9" s="11"/>
      <c r="G9" s="11"/>
      <c r="H9" s="12"/>
    </row>
    <row r="10" spans="1:8" x14ac:dyDescent="0.55000000000000004">
      <c r="A10" s="4" t="s">
        <v>4</v>
      </c>
      <c r="B10" s="4" t="s">
        <v>5</v>
      </c>
      <c r="C10" s="4" t="s">
        <v>11</v>
      </c>
      <c r="D10" s="4" t="s">
        <v>6</v>
      </c>
      <c r="E10" s="4" t="s">
        <v>0</v>
      </c>
      <c r="F10" s="4" t="s">
        <v>26</v>
      </c>
      <c r="G10" s="4" t="s">
        <v>27</v>
      </c>
      <c r="H10" s="4" t="s">
        <v>28</v>
      </c>
    </row>
    <row r="11" spans="1:8" x14ac:dyDescent="0.55000000000000004">
      <c r="A11" s="4" t="s">
        <v>3</v>
      </c>
      <c r="B11" s="5" t="s">
        <v>2</v>
      </c>
      <c r="C11" s="5" t="s">
        <v>13</v>
      </c>
      <c r="D11" s="6">
        <f t="shared" ref="D11:D14" si="1">G11/E11</f>
        <v>0.46146146146146144</v>
      </c>
      <c r="E11" s="5">
        <v>999</v>
      </c>
      <c r="F11" s="7">
        <f>E11/$E$11-1</f>
        <v>0</v>
      </c>
      <c r="G11" s="5">
        <v>461</v>
      </c>
      <c r="H11" s="7">
        <f>G11/$G$11-1</f>
        <v>0</v>
      </c>
    </row>
    <row r="12" spans="1:8" x14ac:dyDescent="0.55000000000000004">
      <c r="A12" s="4" t="s">
        <v>9</v>
      </c>
      <c r="B12" s="5" t="s">
        <v>10</v>
      </c>
      <c r="C12" s="5" t="s">
        <v>13</v>
      </c>
      <c r="D12" s="6">
        <f t="shared" si="1"/>
        <v>0.80930232558139537</v>
      </c>
      <c r="E12" s="5">
        <v>645</v>
      </c>
      <c r="F12" s="7">
        <f>E12/$E$11-1</f>
        <v>-0.35435435435435436</v>
      </c>
      <c r="G12" s="5">
        <v>522</v>
      </c>
      <c r="H12" s="7">
        <f>G12/$G$11-1</f>
        <v>0.13232104121475063</v>
      </c>
    </row>
    <row r="13" spans="1:8" x14ac:dyDescent="0.55000000000000004">
      <c r="A13" s="4" t="s">
        <v>14</v>
      </c>
      <c r="B13" s="5" t="s">
        <v>8</v>
      </c>
      <c r="C13" s="5" t="s">
        <v>12</v>
      </c>
      <c r="D13" s="6">
        <f t="shared" si="1"/>
        <v>0.82519685039370083</v>
      </c>
      <c r="E13" s="5">
        <v>635</v>
      </c>
      <c r="F13" s="7">
        <f>E13/$E$11-1</f>
        <v>-0.36436436436436437</v>
      </c>
      <c r="G13" s="5">
        <v>524</v>
      </c>
      <c r="H13" s="7">
        <f>G13/$G$11-1</f>
        <v>0.1366594360086768</v>
      </c>
    </row>
    <row r="14" spans="1:8" x14ac:dyDescent="0.55000000000000004">
      <c r="A14" s="4" t="s">
        <v>15</v>
      </c>
      <c r="B14" s="5" t="s">
        <v>16</v>
      </c>
      <c r="C14" s="5" t="s">
        <v>12</v>
      </c>
      <c r="D14" s="6">
        <f t="shared" si="1"/>
        <v>0.9023972602739726</v>
      </c>
      <c r="E14" s="5">
        <v>584</v>
      </c>
      <c r="F14" s="7">
        <f>E14/$E$11-1</f>
        <v>-0.41541541541541538</v>
      </c>
      <c r="G14" s="5">
        <v>527</v>
      </c>
      <c r="H14" s="7">
        <f>G14/$G$11-1</f>
        <v>0.14316702819956606</v>
      </c>
    </row>
  </sheetData>
  <mergeCells count="2">
    <mergeCell ref="A1:H1"/>
    <mergeCell ref="A9:H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Djonathan Quadras</dc:creator>
  <cp:lastModifiedBy>Djonathan Quadras</cp:lastModifiedBy>
  <dcterms:created xsi:type="dcterms:W3CDTF">2024-11-13T17:32:12Z</dcterms:created>
  <dcterms:modified xsi:type="dcterms:W3CDTF">2024-11-15T15:32:18Z</dcterms:modified>
</cp:coreProperties>
</file>