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58a8d6ef66bb8/Desktop/"/>
    </mc:Choice>
  </mc:AlternateContent>
  <xr:revisionPtr revIDLastSave="338" documentId="8_{2CB95B17-427F-4156-8030-1E80245912C3}" xr6:coauthVersionLast="47" xr6:coauthVersionMax="47" xr10:uidLastSave="{4A880857-BEA4-49EC-A071-B0B8642C5DA3}"/>
  <bookViews>
    <workbookView xWindow="-108" yWindow="-108" windowWidth="23256" windowHeight="12456" firstSheet="2" activeTab="4" xr2:uid="{EEB7F1C1-5855-4098-AB38-0E487DBC6C3A}"/>
  </bookViews>
  <sheets>
    <sheet name="SUSTAINABILITY ACTIONS" sheetId="3" r:id="rId1"/>
    <sheet name="PRODUCTION AND STORAGE COSTS" sheetId="5" r:id="rId2"/>
    <sheet name="TRANSPORTATION COSTS" sheetId="4" r:id="rId3"/>
    <sheet name="DISTRIBUTION OF JUICES" sheetId="9" r:id="rId4"/>
    <sheet name="LEAD TIMES" sheetId="10" r:id="rId5"/>
    <sheet name="SALARIES, BILLS, MAINTENANCE, R" sheetId="7" r:id="rId6"/>
    <sheet name="SUBPRODUC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</calcChain>
</file>

<file path=xl/sharedStrings.xml><?xml version="1.0" encoding="utf-8"?>
<sst xmlns="http://schemas.openxmlformats.org/spreadsheetml/2006/main" count="466" uniqueCount="330">
  <si>
    <t>Business Phase</t>
  </si>
  <si>
    <t>Description</t>
  </si>
  <si>
    <t>Energy Consumption</t>
  </si>
  <si>
    <t>Water Consumption</t>
  </si>
  <si>
    <t>CO₂ emissions</t>
  </si>
  <si>
    <t>Improvement Activity</t>
  </si>
  <si>
    <t>Savings/Benefit</t>
  </si>
  <si>
    <t>Costs</t>
  </si>
  <si>
    <t>Fruit Production</t>
  </si>
  <si>
    <t>Fruit growing and harvesting</t>
  </si>
  <si>
    <t>0.4 kWh/liter</t>
  </si>
  <si>
    <t>0.15 m³/liter</t>
  </si>
  <si>
    <t>0.25 kgCO₂/liter</t>
  </si>
  <si>
    <t>Drip irrigation, sustainable agricultural practices</t>
  </si>
  <si>
    <t>Packaging Production</t>
  </si>
  <si>
    <t>Production of PET bottles, plastic packaging</t>
  </si>
  <si>
    <t>0.25 kWh/liter</t>
  </si>
  <si>
    <t>0.05 m³/liter</t>
  </si>
  <si>
    <t>0.15 kgCO₂/liter</t>
  </si>
  <si>
    <t>Use of recycled material, reduction of weight and volume</t>
  </si>
  <si>
    <t>Reduction of energy and materials consumption by 20%, lower procurement costs</t>
  </si>
  <si>
    <t>Juice Production (Final)</t>
  </si>
  <si>
    <t>Processing of fruit into juice, pasteurization</t>
  </si>
  <si>
    <t>0.5 kWh/liter</t>
  </si>
  <si>
    <t>0.10 m³/liter</t>
  </si>
  <si>
    <t>0.3 kgCO₂/liter</t>
  </si>
  <si>
    <t>Cogeneration plant, thermal optimization</t>
  </si>
  <si>
    <t>Reduction of CO₂ emissions by 30%, significant energy and thermal savings</t>
  </si>
  <si>
    <t>Transport and Distribution</t>
  </si>
  <si>
    <t>Distribution to warehouses and customers</t>
  </si>
  <si>
    <t>0.15 kWh/liter</t>
  </si>
  <si>
    <t>0.03 m³/liter</t>
  </si>
  <si>
    <t>0.2 kgCO₂/liter</t>
  </si>
  <si>
    <t>Route Optimization, Electric Vehicles</t>
  </si>
  <si>
    <t>Reduction of fuel consumption and CO₂ emissions by 25%</t>
  </si>
  <si>
    <t>Warehouses</t>
  </si>
  <si>
    <t>Finished product storage</t>
  </si>
  <si>
    <t>0.2 kWh/liter</t>
  </si>
  <si>
    <t>0.02 m³/liter</t>
  </si>
  <si>
    <t>0.1 kgCO₂/liter</t>
  </si>
  <si>
    <t>Improving warehouse efficiency</t>
  </si>
  <si>
    <t>Greater energy efficiency, reduction of heating and cooling consumption</t>
  </si>
  <si>
    <t>End of Life of Packaging</t>
  </si>
  <si>
    <t>End-of-life management of packaging</t>
  </si>
  <si>
    <t>-</t>
  </si>
  <si>
    <t>Recycling and reuse of packaging, recycling education</t>
  </si>
  <si>
    <t>Increase recycling rate and reduce disposal emissions</t>
  </si>
  <si>
    <t>Transport Phase</t>
  </si>
  <si>
    <t>Starting Company</t>
  </si>
  <si>
    <t>Destination Company</t>
  </si>
  <si>
    <t>Distance (km)</t>
  </si>
  <si>
    <t>Number of Trips</t>
  </si>
  <si>
    <t>Cost per Km (EUR/km)</t>
  </si>
  <si>
    <t>Total Cost (EUR) per 1,000,000 litres</t>
  </si>
  <si>
    <t>Fruit → Juice Company</t>
  </si>
  <si>
    <t>Succi Company (Florence)</t>
  </si>
  <si>
    <t>2 EUR/km</t>
  </si>
  <si>
    <t>Packaging → Succi Company</t>
  </si>
  <si>
    <t>Packaging Company</t>
  </si>
  <si>
    <t>150 km</t>
  </si>
  <si>
    <t>Succi Company → Warehouse 1 (Milan)</t>
  </si>
  <si>
    <t>Warehouse 1 (Milan)</t>
  </si>
  <si>
    <t>200 km</t>
  </si>
  <si>
    <t>Succi Company → Warehouse 2 (Turin)</t>
  </si>
  <si>
    <t>Warehouse 2 (Turin)</t>
  </si>
  <si>
    <t>Succi Company → Warehouse 3 (Bologna)</t>
  </si>
  <si>
    <t>Warehouse 3 (Bologna)</t>
  </si>
  <si>
    <t>Succi Company → Warehouse 4 (Rome)</t>
  </si>
  <si>
    <t>Warehouse 4 (Rome)</t>
  </si>
  <si>
    <t>Succi Company → Warehouse 5 (Naples)</t>
  </si>
  <si>
    <t>Warehouse 5 (Naples)</t>
  </si>
  <si>
    <t>Reduction of water consumption by 30%, reduction of CO₂ emissions by 10%</t>
  </si>
  <si>
    <t>Drip irrigation system: 20,000 EUR/year. Agricultural training and consultancy: 15,000 EUR/year.</t>
  </si>
  <si>
    <t>Transition to recycled material: 10,000 EUR/year. Optimization of production lines: 8,000 EUR/year.</t>
  </si>
  <si>
    <t>Cogeneration plant (CHP): EUR 250,000 (initial investment) + EUR 50,000/year for maintenance and operation.</t>
  </si>
  <si>
    <t>Route optimization software: 12,000 EUR/year. Purchase of electric vehicles: 100,000 EUR for 5 vehicles.</t>
  </si>
  <si>
    <t>Refrigeration system renewal: EUR 40,000 (for a 10,000 m² warehouse).</t>
  </si>
  <si>
    <t>Recycling awareness and training campaign: 5,000 EUR/year. Separate collection systems: 10,000 EUR/year.</t>
  </si>
  <si>
    <t>Additional Details</t>
  </si>
  <si>
    <t>Estimated Data (per 1,000,000 liters/year)</t>
  </si>
  <si>
    <t>Expected Savings/Benefits</t>
  </si>
  <si>
    <t>Drip irrigation with solar support, use of drought resistant varieties. Implementation of regenerative agricultural practices.</t>
  </si>
  <si>
    <t>Energy consumption: 400,000 kWh, Water: 150,000 m³, CO₂ emissions: 250,000 kg. 30% water savings with drip irrigation.</t>
  </si>
  <si>
    <t>10% reduction in CO₂ emissions and 30% water savings. Increase in agricultural yield (5-10%).</t>
  </si>
  <si>
    <t>50% recycled PET material, optimization of production lines to reduce waste and consumption.</t>
  </si>
  <si>
    <t>Energy consumption: 250,000 kWh, Water: 50,000 m³, CO₂ emissions: 150,000 kg. Reduction of materials and optimization of production.</t>
  </si>
  <si>
    <t>Energy saving of 20%, reduction of CO₂ emissions of 25%, material saving of 10-15%.</t>
  </si>
  <si>
    <t>Use of renewable energy (biomass or biogas) for cogeneration, improvement of heating and cooling processes.</t>
  </si>
  <si>
    <t>Energy consumption: 500,000 kWh, Water: 100,000 m³, CO₂ emissions: 300,000 kg. Energy savings of 25-30%.</t>
  </si>
  <si>
    <t>Reduction of CO₂ emissions by 30% and energy savings by 25%.</t>
  </si>
  <si>
    <t>Purchase of hybrid/electric vehicles, optimization of logistics routes through advanced software.</t>
  </si>
  <si>
    <t>Energy consumption: 150,000 kWh, Water: 30,000 m³, CO₂ emissions: 200,000 kg. Savings on fuel consumption and reduction of CO₂ emissions.</t>
  </si>
  <si>
    <t>Energy savings of 25%, reduction of CO₂ emissions of 25%. Potential reduction of transport costs of 15-20%.</t>
  </si>
  <si>
    <t>Use of natural refrigerants (CO₂), energy optimisation of warehouses with solar and low-impact systems.</t>
  </si>
  <si>
    <t>Energy consumption: 200,000 kWh, Water: 20,000 m³, CO₂ emissions: 100,000 kg. Energy savings of 20%.</t>
  </si>
  <si>
    <t>Energy savings of 20%, reduction of CO₂ emissions by 15-20%. Increased operational efficiency.</t>
  </si>
  <si>
    <t>Consumer awareness and optimization of recycling and disposal processes.</t>
  </si>
  <si>
    <t>Energy savings of 5%, improved end-of-life packaging management. Reduction of CO₂ emissions of approximately 10%.</t>
  </si>
  <si>
    <t>Increased recycling rate from 50% to 75%. Reduction of CO₂ emissions related to packaging disposal (10%).</t>
  </si>
  <si>
    <t>Travel Capacity (litres)</t>
  </si>
  <si>
    <t>Energy Consumption (kWh)</t>
  </si>
  <si>
    <t>CO₂ Emissions per Trip (kgCO₂)</t>
  </si>
  <si>
    <t>Sustainability Improvement Activities</t>
  </si>
  <si>
    <t>Expected Benefits</t>
  </si>
  <si>
    <t>Costs for Improvements</t>
  </si>
  <si>
    <t>Fruit Company (Sicily)</t>
  </si>
  <si>
    <t>1000 km</t>
  </si>
  <si>
    <t>25,000 liters</t>
  </si>
  <si>
    <t>80,000 EUR</t>
  </si>
  <si>
    <t>Route optimization (AI and software), low emission vehicles, improvement of logistics infrastructure</t>
  </si>
  <si>
    <t>25% reduction in CO₂ emissions, 20% energy savings</t>
  </si>
  <si>
    <t>Route optimization software: 12,000 EUR/year. Investment in electric vehicles: 150,000 EUR (5 vehicles)</t>
  </si>
  <si>
    <t>12,000 EUR</t>
  </si>
  <si>
    <t>Use of eco-sustainable and low-emission materials, production optimization</t>
  </si>
  <si>
    <t>15% reduction in energy consumption, lower environmental impact</t>
  </si>
  <si>
    <t>Transition to recycled materials: 8,000 EUR/year</t>
  </si>
  <si>
    <t>20,000 liters</t>
  </si>
  <si>
    <t>20,000 EUR</t>
  </si>
  <si>
    <t>Use of electric vehicles for urban transport, reduction of routes and improvement of logistics</t>
  </si>
  <si>
    <t>25% reduction in CO₂ emissions, reduction in fuel costs</t>
  </si>
  <si>
    <t>Electric Vehicle Purchase: 100,000 EUR for 5 vehicles</t>
  </si>
  <si>
    <t>Route optimization, use of biofuels, improvement of vehicle maintenance</t>
  </si>
  <si>
    <t>Reduction of operating costs and CO₂ emissions</t>
  </si>
  <si>
    <t>Biofuels for vehicles: 8,000 EUR/year</t>
  </si>
  <si>
    <t>Fleet optimization and reduction of empty trips, use of multimodal transport</t>
  </si>
  <si>
    <t>Lower fuel consumption, reduced CO₂ emissions</t>
  </si>
  <si>
    <t>Fleet management software: 6,000 EUR/year</t>
  </si>
  <si>
    <t>Greater efficiency in route management, adoption of ultra-low emission vehicles</t>
  </si>
  <si>
    <t>Reduced fuel costs and increased efficiency</t>
  </si>
  <si>
    <t>Investment in electric vehicles for Rome: 100,000 EUR</t>
  </si>
  <si>
    <t>Implementation of green transport and reduction of the number of trips (bundling of shipments)</t>
  </si>
  <si>
    <t>Reduction of CO₂ emissions by 25%, reduction of operating costs</t>
  </si>
  <si>
    <t>Shipping optimization software: 10,000 EUR/year</t>
  </si>
  <si>
    <t>Phase</t>
  </si>
  <si>
    <t>Amount</t>
  </si>
  <si>
    <t>Unit cost (EUR)</t>
  </si>
  <si>
    <t>Total cost (EUR)</t>
  </si>
  <si>
    <t>Notes</t>
  </si>
  <si>
    <t>0,05 - 0,10 EUR/bottle</t>
  </si>
  <si>
    <t>200.000 - 400.000 EUR</t>
  </si>
  <si>
    <t>10 - 20 EUR/m³</t>
  </si>
  <si>
    <t>Juice Production (Processing)</t>
  </si>
  <si>
    <t>Extraction and pasteurization</t>
  </si>
  <si>
    <t>1,000,000 liters of juice</t>
  </si>
  <si>
    <t>0.30 - 0.50 EUR/litre</t>
  </si>
  <si>
    <t>300.000 - 500.000 EUR</t>
  </si>
  <si>
    <t>Cost of processing fruit into juice, including pasteurization.</t>
  </si>
  <si>
    <t>Storage Warehouses</t>
  </si>
  <si>
    <t>Storage of packaged juice</t>
  </si>
  <si>
    <t>10.000 - 20.000 EUR</t>
  </si>
  <si>
    <t>Storage of packaged juices in warehouses before distribution.</t>
  </si>
  <si>
    <t>Recycling and end-of-life management</t>
  </si>
  <si>
    <t>4,000,000 bottles (1M liters of juice)</t>
  </si>
  <si>
    <t>PET bottle recycling management (collection, recycling, disposal).</t>
  </si>
  <si>
    <t>Total</t>
  </si>
  <si>
    <t>Sum of production and storage costs for 1M liters of juice.</t>
  </si>
  <si>
    <t>870.000 - 1.600.000 EUR</t>
  </si>
  <si>
    <t>Categoria</t>
  </si>
  <si>
    <t>Azienda di Frutta</t>
  </si>
  <si>
    <t>Azienda di Packaging</t>
  </si>
  <si>
    <t>Azienda di Succo</t>
  </si>
  <si>
    <t>Trasporti</t>
  </si>
  <si>
    <t>Magazzini</t>
  </si>
  <si>
    <t>Totale</t>
  </si>
  <si>
    <t>50.000 EUR</t>
  </si>
  <si>
    <t>Manutenzione impianti trasformazione</t>
  </si>
  <si>
    <t>70.000 EUR</t>
  </si>
  <si>
    <t>40.000 EUR</t>
  </si>
  <si>
    <t>Manutenzione impianti refrigerazione</t>
  </si>
  <si>
    <t>30.000 EUR</t>
  </si>
  <si>
    <t>Totale Manutenzione</t>
  </si>
  <si>
    <t>Trasformazione Succo (500.000 kWh)</t>
  </si>
  <si>
    <t>100.000 EUR</t>
  </si>
  <si>
    <t>Trasporti (150.000 kWh)</t>
  </si>
  <si>
    <t>Magazzini (200.000 kWh)</t>
  </si>
  <si>
    <t>Totale Energia</t>
  </si>
  <si>
    <t>300.000 EUR</t>
  </si>
  <si>
    <t>240.000 EUR</t>
  </si>
  <si>
    <t>125.000 EUR</t>
  </si>
  <si>
    <t>180.000 EUR</t>
  </si>
  <si>
    <t>Voce</t>
  </si>
  <si>
    <t>Dettaglio</t>
  </si>
  <si>
    <t>Costo Annuale (EUR)</t>
  </si>
  <si>
    <t>Dipendenti Azienda Succo</t>
  </si>
  <si>
    <t>- Produzione Succo (1 dipendente per 10.000 litri/anno)</t>
  </si>
  <si>
    <t>5 dipendenti, salario medio 30.000 EUR/anno ciascuno</t>
  </si>
  <si>
    <t>150.000 EUR</t>
  </si>
  <si>
    <t>- Trasporto (1 dipendente per 50.000 litri/anno)</t>
  </si>
  <si>
    <t>10 dipendenti, salario medio 30.000 EUR/anno ciascuno</t>
  </si>
  <si>
    <t>- Magazzinaggio (1 dipendente per 25.000 litri/anno)</t>
  </si>
  <si>
    <t>8 dipendenti, salario medio 30.000 EUR/anno ciascuno</t>
  </si>
  <si>
    <t>Totale Dipendenti Azienda Succo</t>
  </si>
  <si>
    <t>690.000 EUR</t>
  </si>
  <si>
    <t>500.000 EUR</t>
  </si>
  <si>
    <t>Accordo Azienda Succo - Azienda Frutta</t>
  </si>
  <si>
    <t>Prezzo frutta (0.3 EUR/litro) per 1.000.000 litri di succo</t>
  </si>
  <si>
    <t>Accordo Azienda Succo - Azienda Packaging</t>
  </si>
  <si>
    <t>Prezzo packaging (0.5 EUR/litro) per 1.000.000 litri di succo</t>
  </si>
  <si>
    <t>Totale Costi Azienda Succo (compresi dipendenti e fornitori)</t>
  </si>
  <si>
    <t>Sottoprodotto</t>
  </si>
  <si>
    <t>Descrizione</t>
  </si>
  <si>
    <t>Quantità Annua Prodotta (per 1.000.000 litri di succo)</t>
  </si>
  <si>
    <t>Prezzo di Vendita (EUR/unità)</t>
  </si>
  <si>
    <t>Ricavo Annua (EUR)</t>
  </si>
  <si>
    <t>Destinatario Finale</t>
  </si>
  <si>
    <t>Note/Considerazioni</t>
  </si>
  <si>
    <t>Fibra di frutta (polpa)</t>
  </si>
  <si>
    <r>
      <t xml:space="preserve">La polpa rimanente dopo la spremitura del succo. Può essere venduta come </t>
    </r>
    <r>
      <rPr>
        <b/>
        <sz val="11"/>
        <color theme="1"/>
        <rFont val="Aptos Narrow"/>
        <family val="2"/>
        <scheme val="minor"/>
      </rPr>
      <t>fibra alimentare</t>
    </r>
    <r>
      <rPr>
        <sz val="11"/>
        <color theme="1"/>
        <rFont val="Aptos Narrow"/>
        <family val="2"/>
        <scheme val="minor"/>
      </rPr>
      <t xml:space="preserve"> o </t>
    </r>
    <r>
      <rPr>
        <b/>
        <sz val="11"/>
        <color theme="1"/>
        <rFont val="Aptos Narrow"/>
        <family val="2"/>
        <scheme val="minor"/>
      </rPr>
      <t>mangime per animali</t>
    </r>
    <r>
      <rPr>
        <sz val="11"/>
        <color theme="1"/>
        <rFont val="Aptos Narrow"/>
        <family val="2"/>
        <scheme val="minor"/>
      </rPr>
      <t>.</t>
    </r>
  </si>
  <si>
    <t>250.000 kg</t>
  </si>
  <si>
    <t>0.50 EUR/kg</t>
  </si>
  <si>
    <r>
      <t>Aziende alimentari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industria mangimi</t>
    </r>
  </si>
  <si>
    <r>
      <t xml:space="preserve">La fibra può essere usata in </t>
    </r>
    <r>
      <rPr>
        <b/>
        <sz val="11"/>
        <color theme="1"/>
        <rFont val="Aptos Narrow"/>
        <family val="2"/>
        <scheme val="minor"/>
      </rPr>
      <t>integratori alimentari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snack salutistici</t>
    </r>
    <r>
      <rPr>
        <sz val="11"/>
        <color theme="1"/>
        <rFont val="Aptos Narrow"/>
        <family val="2"/>
        <scheme val="minor"/>
      </rPr>
      <t>, o come mangime per animali.</t>
    </r>
  </si>
  <si>
    <t>Cascami (buccia e scarti)</t>
  </si>
  <si>
    <r>
      <t xml:space="preserve">Scarti di frutta come bucce, semi e altri residui. Possono essere utilizzati per la </t>
    </r>
    <r>
      <rPr>
        <b/>
        <sz val="11"/>
        <color theme="1"/>
        <rFont val="Aptos Narrow"/>
        <family val="2"/>
        <scheme val="minor"/>
      </rPr>
      <t>produzione di biogas</t>
    </r>
    <r>
      <rPr>
        <sz val="11"/>
        <color theme="1"/>
        <rFont val="Aptos Narrow"/>
        <family val="2"/>
        <scheme val="minor"/>
      </rPr>
      <t xml:space="preserve"> o venduti come </t>
    </r>
    <r>
      <rPr>
        <b/>
        <sz val="11"/>
        <color theme="1"/>
        <rFont val="Aptos Narrow"/>
        <family val="2"/>
        <scheme val="minor"/>
      </rPr>
      <t>fertilizzante organico</t>
    </r>
    <r>
      <rPr>
        <sz val="11"/>
        <color theme="1"/>
        <rFont val="Aptos Narrow"/>
        <family val="2"/>
        <scheme val="minor"/>
      </rPr>
      <t>.</t>
    </r>
  </si>
  <si>
    <t>200.000 kg</t>
  </si>
  <si>
    <t>0.25 EUR/kg</t>
  </si>
  <si>
    <r>
      <t>Aziende di biogas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fertilizzanti</t>
    </r>
  </si>
  <si>
    <r>
      <t xml:space="preserve">I cascami possono essere trasformati in </t>
    </r>
    <r>
      <rPr>
        <b/>
        <sz val="11"/>
        <color theme="1"/>
        <rFont val="Aptos Narrow"/>
        <family val="2"/>
        <scheme val="minor"/>
      </rPr>
      <t>biomassa</t>
    </r>
    <r>
      <rPr>
        <sz val="11"/>
        <color theme="1"/>
        <rFont val="Aptos Narrow"/>
        <family val="2"/>
        <scheme val="minor"/>
      </rPr>
      <t xml:space="preserve"> o in </t>
    </r>
    <r>
      <rPr>
        <b/>
        <sz val="11"/>
        <color theme="1"/>
        <rFont val="Aptos Narrow"/>
        <family val="2"/>
        <scheme val="minor"/>
      </rPr>
      <t>fertilizzanti organici</t>
    </r>
    <r>
      <rPr>
        <sz val="11"/>
        <color theme="1"/>
        <rFont val="Aptos Narrow"/>
        <family val="2"/>
        <scheme val="minor"/>
      </rPr>
      <t>.</t>
    </r>
  </si>
  <si>
    <t>600.000 EUR</t>
  </si>
  <si>
    <t>Pulp per smoothie</t>
  </si>
  <si>
    <r>
      <t xml:space="preserve">Polpa e succo non filtrato che può essere utilizzato per </t>
    </r>
    <r>
      <rPr>
        <b/>
        <sz val="11"/>
        <color theme="1"/>
        <rFont val="Aptos Narrow"/>
        <family val="2"/>
        <scheme val="minor"/>
      </rPr>
      <t>smoothie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gelati</t>
    </r>
    <r>
      <rPr>
        <sz val="11"/>
        <color theme="1"/>
        <rFont val="Aptos Narrow"/>
        <family val="2"/>
        <scheme val="minor"/>
      </rPr>
      <t xml:space="preserve"> o </t>
    </r>
    <r>
      <rPr>
        <b/>
        <sz val="11"/>
        <color theme="1"/>
        <rFont val="Aptos Narrow"/>
        <family val="2"/>
        <scheme val="minor"/>
      </rPr>
      <t>frullati</t>
    </r>
    <r>
      <rPr>
        <sz val="11"/>
        <color theme="1"/>
        <rFont val="Aptos Narrow"/>
        <family val="2"/>
        <scheme val="minor"/>
      </rPr>
      <t>.</t>
    </r>
  </si>
  <si>
    <t>150.000 kg</t>
  </si>
  <si>
    <t>1.00 EUR/kg</t>
  </si>
  <si>
    <r>
      <t>Aziende di frullati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gelaterie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bar e caffè</t>
    </r>
  </si>
  <si>
    <r>
      <t xml:space="preserve">La polpa non filtrata è ideale per </t>
    </r>
    <r>
      <rPr>
        <b/>
        <sz val="11"/>
        <color theme="1"/>
        <rFont val="Aptos Narrow"/>
        <family val="2"/>
        <scheme val="minor"/>
      </rPr>
      <t>frullati</t>
    </r>
    <r>
      <rPr>
        <sz val="11"/>
        <color theme="1"/>
        <rFont val="Aptos Narrow"/>
        <family val="2"/>
        <scheme val="minor"/>
      </rPr>
      <t xml:space="preserve"> freschi e altri prodotti simili.</t>
    </r>
  </si>
  <si>
    <t>Oli essenziali e estratti</t>
  </si>
  <si>
    <r>
      <t xml:space="preserve">Buccia e scarti di frutta ricchi di </t>
    </r>
    <r>
      <rPr>
        <b/>
        <sz val="11"/>
        <color theme="1"/>
        <rFont val="Aptos Narrow"/>
        <family val="2"/>
        <scheme val="minor"/>
      </rPr>
      <t>oli essenziali</t>
    </r>
    <r>
      <rPr>
        <sz val="11"/>
        <color theme="1"/>
        <rFont val="Aptos Narrow"/>
        <family val="2"/>
        <scheme val="minor"/>
      </rPr>
      <t xml:space="preserve"> utilizzabili nell’industria </t>
    </r>
    <r>
      <rPr>
        <b/>
        <sz val="11"/>
        <color theme="1"/>
        <rFont val="Aptos Narrow"/>
        <family val="2"/>
        <scheme val="minor"/>
      </rPr>
      <t>cosmetica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profumeria</t>
    </r>
    <r>
      <rPr>
        <sz val="11"/>
        <color theme="1"/>
        <rFont val="Aptos Narrow"/>
        <family val="2"/>
        <scheme val="minor"/>
      </rPr>
      <t>.</t>
    </r>
  </si>
  <si>
    <t>50.000 litri</t>
  </si>
  <si>
    <t>10 EUR/litro</t>
  </si>
  <si>
    <r>
      <t>Industria cosmetica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produttori di profumi</t>
    </r>
  </si>
  <si>
    <t>Gli oli essenziali possono essere estratti dalla buccia di agrumi (come limone, arancia, pompelmo).</t>
  </si>
  <si>
    <t>Cascami per mangimi animali</t>
  </si>
  <si>
    <r>
      <t xml:space="preserve">Scarti di frutta (specialmente dalla produzione di succo di agrumi) usati per </t>
    </r>
    <r>
      <rPr>
        <b/>
        <sz val="11"/>
        <color theme="1"/>
        <rFont val="Aptos Narrow"/>
        <family val="2"/>
        <scheme val="minor"/>
      </rPr>
      <t>alimentazione animale</t>
    </r>
    <r>
      <rPr>
        <sz val="11"/>
        <color theme="1"/>
        <rFont val="Aptos Narrow"/>
        <family val="2"/>
        <scheme val="minor"/>
      </rPr>
      <t>.</t>
    </r>
  </si>
  <si>
    <t>300.000 kg</t>
  </si>
  <si>
    <t>0.30 EUR/kg</t>
  </si>
  <si>
    <t>90.000 EUR</t>
  </si>
  <si>
    <t>Industrie mangimi animali</t>
  </si>
  <si>
    <t>I cascami possono essere destinati all’alimentazione di animali da fattoria o da allevamento.</t>
  </si>
  <si>
    <t>Residuato per biocarburanti</t>
  </si>
  <si>
    <r>
      <t xml:space="preserve">Gli scarti di frutta possono essere utilizzati per la produzione di </t>
    </r>
    <r>
      <rPr>
        <b/>
        <sz val="11"/>
        <color theme="1"/>
        <rFont val="Aptos Narrow"/>
        <family val="2"/>
        <scheme val="minor"/>
      </rPr>
      <t>biocarburante</t>
    </r>
    <r>
      <rPr>
        <sz val="11"/>
        <color theme="1"/>
        <rFont val="Aptos Narrow"/>
        <family val="2"/>
        <scheme val="minor"/>
      </rPr>
      <t>.</t>
    </r>
  </si>
  <si>
    <t>100.000 kg</t>
  </si>
  <si>
    <t>0.40 EUR/kg</t>
  </si>
  <si>
    <t>Aziende di biocarburanti</t>
  </si>
  <si>
    <r>
      <t xml:space="preserve">Le bucce e i semi possono essere convertiti in </t>
    </r>
    <r>
      <rPr>
        <b/>
        <sz val="11"/>
        <color theme="1"/>
        <rFont val="Aptos Narrow"/>
        <family val="2"/>
        <scheme val="minor"/>
      </rPr>
      <t>biomassa</t>
    </r>
    <r>
      <rPr>
        <sz val="11"/>
        <color theme="1"/>
        <rFont val="Aptos Narrow"/>
        <family val="2"/>
        <scheme val="minor"/>
      </rPr>
      <t xml:space="preserve"> per la produzione di </t>
    </r>
    <r>
      <rPr>
        <b/>
        <sz val="11"/>
        <color theme="1"/>
        <rFont val="Aptos Narrow"/>
        <family val="2"/>
        <scheme val="minor"/>
      </rPr>
      <t>biogas</t>
    </r>
    <r>
      <rPr>
        <sz val="11"/>
        <color theme="1"/>
        <rFont val="Aptos Narrow"/>
        <family val="2"/>
        <scheme val="minor"/>
      </rPr>
      <t xml:space="preserve"> o </t>
    </r>
    <r>
      <rPr>
        <b/>
        <sz val="11"/>
        <color theme="1"/>
        <rFont val="Aptos Narrow"/>
        <family val="2"/>
        <scheme val="minor"/>
      </rPr>
      <t>bioetanolo</t>
    </r>
    <r>
      <rPr>
        <sz val="11"/>
        <color theme="1"/>
        <rFont val="Aptos Narrow"/>
        <family val="2"/>
        <scheme val="minor"/>
      </rPr>
      <t>.</t>
    </r>
  </si>
  <si>
    <t>450.000 EUR</t>
  </si>
  <si>
    <t>1.690.000 EUR</t>
  </si>
  <si>
    <t>170.000 EUR</t>
  </si>
  <si>
    <t>Dettagli</t>
  </si>
  <si>
    <t>Quantità/Stima</t>
  </si>
  <si>
    <t>Costo Unitario (EUR/km o EUR/viaggio)</t>
  </si>
  <si>
    <t>Totale Annuale (EUR)</t>
  </si>
  <si>
    <t>Distribuzione Magazzino 1 → Negozi</t>
  </si>
  <si>
    <t>Trasporto settimanale dai 5 magazzini (1 viaggio/settimana per magazzino)</t>
  </si>
  <si>
    <t>5 viaggi settimanali × 1.000 litri per viaggio</t>
  </si>
  <si>
    <t>200 EUR/viaggio per 50 km di distanza</t>
  </si>
  <si>
    <t>52.000 EUR</t>
  </si>
  <si>
    <t>Distribuzione Magazzino 2 → Negozi</t>
  </si>
  <si>
    <t>Distribuzione Magazzino 3 → Negozi</t>
  </si>
  <si>
    <t>Distribuzione Magazzino 4 → Negozi</t>
  </si>
  <si>
    <t>Distribuzione Magazzino 5 → Negozi</t>
  </si>
  <si>
    <t>Totale Costi Distribuzione</t>
  </si>
  <si>
    <t>260.000 EUR</t>
  </si>
  <si>
    <t>Costo Unitario (EUR/m² o EUR/m³)</t>
  </si>
  <si>
    <t>Affitto Magazzino 1</t>
  </si>
  <si>
    <t>Affitto per 1.000 m² per stoccaggio 200.000 litri</t>
  </si>
  <si>
    <t>1.000 m²</t>
  </si>
  <si>
    <t>15 EUR/m²/mese</t>
  </si>
  <si>
    <t>Affitto Magazzino 2</t>
  </si>
  <si>
    <t>Affitto Magazzino 3</t>
  </si>
  <si>
    <t>Affitto Magazzino 4</t>
  </si>
  <si>
    <t>Affitto Magazzino 5</t>
  </si>
  <si>
    <t>Totale Affitto Magazzini</t>
  </si>
  <si>
    <t>Juice Type</t>
  </si>
  <si>
    <t>Rome</t>
  </si>
  <si>
    <t>Milan</t>
  </si>
  <si>
    <t>Naples</t>
  </si>
  <si>
    <t>Turin</t>
  </si>
  <si>
    <t>Bologna</t>
  </si>
  <si>
    <t>Orange Juice</t>
  </si>
  <si>
    <t>Apple Juice</t>
  </si>
  <si>
    <t>Pear Juice</t>
  </si>
  <si>
    <t>Pineapple Juice</t>
  </si>
  <si>
    <t>Month</t>
  </si>
  <si>
    <t>May-October (0.8)</t>
  </si>
  <si>
    <t>November-April (1.5)</t>
  </si>
  <si>
    <t>September-November (1.2)</t>
  </si>
  <si>
    <t>December-August (0.7)</t>
  </si>
  <si>
    <t>September-October (1.3)</t>
  </si>
  <si>
    <t>November-August (0.6)</t>
  </si>
  <si>
    <t>May-september (1.3)</t>
  </si>
  <si>
    <t>October-April (0.9)</t>
  </si>
  <si>
    <t>seasonality</t>
  </si>
  <si>
    <t>no seasonality</t>
  </si>
  <si>
    <t>Stage</t>
  </si>
  <si>
    <t>Estimated Time</t>
  </si>
  <si>
    <t>Receiving and inspecting the fruit</t>
  </si>
  <si>
    <t>1 day</t>
  </si>
  <si>
    <t>Washing and preparing the fruit</t>
  </si>
  <si>
    <t>Juice extraction</t>
  </si>
  <si>
    <t>1-2 days</t>
  </si>
  <si>
    <t>Filtering</t>
  </si>
  <si>
    <t>Pasteurization (if necessary)</t>
  </si>
  <si>
    <t>Blending and flavor adjustment</t>
  </si>
  <si>
    <t>Bottling and packaging</t>
  </si>
  <si>
    <t>Quality control and preparation for shipment</t>
  </si>
  <si>
    <t>Total Lead Time</t>
  </si>
  <si>
    <t>JUICE PRODUCTION</t>
  </si>
  <si>
    <t>Harvesting the fruit</t>
  </si>
  <si>
    <t>1-3 days</t>
  </si>
  <si>
    <t>Sorting and inspecting the fruit</t>
  </si>
  <si>
    <t>Packing and storing the fruit</t>
  </si>
  <si>
    <t>Transporting the fruit to the juice company</t>
  </si>
  <si>
    <t>4-8 days</t>
  </si>
  <si>
    <t>FRUIT COMPANY AND TRANSPORTATION</t>
  </si>
  <si>
    <t>Design and production of packaging</t>
  </si>
  <si>
    <t>3-7 days</t>
  </si>
  <si>
    <t>Manufacturing the packaging</t>
  </si>
  <si>
    <t>5-10 days</t>
  </si>
  <si>
    <t>Quality control and inspection</t>
  </si>
  <si>
    <t>Packing and preparing for delivery</t>
  </si>
  <si>
    <t>Transporting the packaging to the juice company</t>
  </si>
  <si>
    <t>Waiting Time Between Stages</t>
  </si>
  <si>
    <t>0-1 day</t>
  </si>
  <si>
    <t>Preparation for Shipping (Juice Company)</t>
  </si>
  <si>
    <t>9-13 days</t>
  </si>
  <si>
    <t>Storage Time for Packaging 
(Packaging Company)</t>
  </si>
  <si>
    <t>11-25 days</t>
  </si>
  <si>
    <t>0-3 days</t>
  </si>
  <si>
    <t>Total lead Time</t>
  </si>
  <si>
    <t>COULD BE INTERESTING TO IMPLEMENT
ERRORS OR UNEXPECTED FACTS, BUI I DON'T KNOW HOW
TO DO IT IN A PROPER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</si>
</sst>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25F-D7CE-4D84-AB9D-FC69AE5005AD}">
  <dimension ref="A1:K7"/>
  <sheetViews>
    <sheetView topLeftCell="A5" zoomScale="75" workbookViewId="0">
      <selection activeCell="J9" sqref="J9"/>
    </sheetView>
  </sheetViews>
  <sheetFormatPr defaultRowHeight="14.4" x14ac:dyDescent="0.3"/>
  <cols>
    <col min="1" max="1" width="22.109375" customWidth="1"/>
    <col min="2" max="2" width="23.109375" customWidth="1"/>
    <col min="3" max="4" width="21" customWidth="1"/>
    <col min="5" max="5" width="21.33203125" customWidth="1"/>
    <col min="6" max="6" width="16.5546875" customWidth="1"/>
    <col min="7" max="7" width="19.6640625" customWidth="1"/>
    <col min="8" max="8" width="19.33203125" customWidth="1"/>
    <col min="9" max="9" width="18" customWidth="1"/>
    <col min="10" max="10" width="20.44140625" customWidth="1"/>
    <col min="11" max="11" width="21.33203125" customWidth="1"/>
  </cols>
  <sheetData>
    <row r="1" spans="1:11" ht="4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78</v>
      </c>
      <c r="J1" s="3" t="s">
        <v>79</v>
      </c>
      <c r="K1" s="3" t="s">
        <v>80</v>
      </c>
    </row>
    <row r="2" spans="1:11" ht="117" customHeight="1" x14ac:dyDescent="0.3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71</v>
      </c>
      <c r="H2" s="2" t="s">
        <v>72</v>
      </c>
      <c r="I2" s="2" t="s">
        <v>81</v>
      </c>
      <c r="J2" s="2" t="s">
        <v>82</v>
      </c>
      <c r="K2" s="2" t="s">
        <v>83</v>
      </c>
    </row>
    <row r="3" spans="1:11" ht="112.2" customHeight="1" x14ac:dyDescent="0.3">
      <c r="A3" s="1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73</v>
      </c>
      <c r="I3" s="2" t="s">
        <v>84</v>
      </c>
      <c r="J3" s="2" t="s">
        <v>85</v>
      </c>
      <c r="K3" s="2" t="s">
        <v>86</v>
      </c>
    </row>
    <row r="4" spans="1:11" ht="112.2" customHeight="1" x14ac:dyDescent="0.3">
      <c r="A4" s="1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74</v>
      </c>
      <c r="I4" s="2" t="s">
        <v>87</v>
      </c>
      <c r="J4" s="2" t="s">
        <v>88</v>
      </c>
      <c r="K4" s="2" t="s">
        <v>89</v>
      </c>
    </row>
    <row r="5" spans="1:11" ht="160.80000000000001" customHeight="1" x14ac:dyDescent="0.3">
      <c r="A5" s="1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75</v>
      </c>
      <c r="I5" s="2" t="s">
        <v>90</v>
      </c>
      <c r="J5" s="2" t="s">
        <v>91</v>
      </c>
      <c r="K5" s="2" t="s">
        <v>92</v>
      </c>
    </row>
    <row r="6" spans="1:11" ht="137.4" customHeight="1" x14ac:dyDescent="0.3">
      <c r="A6" s="1" t="s">
        <v>35</v>
      </c>
      <c r="B6" s="2" t="s">
        <v>36</v>
      </c>
      <c r="C6" s="2" t="s">
        <v>37</v>
      </c>
      <c r="D6" s="2" t="s">
        <v>38</v>
      </c>
      <c r="E6" s="2" t="s">
        <v>39</v>
      </c>
      <c r="F6" s="2" t="s">
        <v>40</v>
      </c>
      <c r="G6" s="2" t="s">
        <v>41</v>
      </c>
      <c r="H6" s="2" t="s">
        <v>76</v>
      </c>
      <c r="I6" s="2" t="s">
        <v>93</v>
      </c>
      <c r="J6" s="2" t="s">
        <v>94</v>
      </c>
      <c r="K6" s="2" t="s">
        <v>95</v>
      </c>
    </row>
    <row r="7" spans="1:11" ht="127.8" customHeight="1" x14ac:dyDescent="0.3">
      <c r="A7" s="1" t="s">
        <v>42</v>
      </c>
      <c r="B7" s="2" t="s">
        <v>43</v>
      </c>
      <c r="C7" s="2" t="s">
        <v>44</v>
      </c>
      <c r="D7" s="2" t="s">
        <v>44</v>
      </c>
      <c r="E7" s="2" t="s">
        <v>44</v>
      </c>
      <c r="F7" s="2" t="s">
        <v>45</v>
      </c>
      <c r="G7" s="2" t="s">
        <v>46</v>
      </c>
      <c r="H7" s="2" t="s">
        <v>77</v>
      </c>
      <c r="I7" s="2" t="s">
        <v>96</v>
      </c>
      <c r="J7" s="2" t="s">
        <v>97</v>
      </c>
      <c r="K7" s="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A066-7DDF-43A0-A4D6-09D71D53CD39}">
  <dimension ref="A1:F5"/>
  <sheetViews>
    <sheetView zoomScale="67" workbookViewId="0">
      <selection activeCell="I8" sqref="I8"/>
    </sheetView>
  </sheetViews>
  <sheetFormatPr defaultRowHeight="14.4" x14ac:dyDescent="0.3"/>
  <cols>
    <col min="1" max="1" width="15.33203125" customWidth="1"/>
    <col min="2" max="2" width="17.77734375" customWidth="1"/>
    <col min="3" max="3" width="23.6640625" customWidth="1"/>
    <col min="4" max="4" width="20.44140625" customWidth="1"/>
    <col min="5" max="5" width="17.109375" customWidth="1"/>
    <col min="6" max="6" width="24.33203125" customWidth="1"/>
  </cols>
  <sheetData>
    <row r="1" spans="1:6" ht="28.8" customHeight="1" x14ac:dyDescent="0.3">
      <c r="A1" s="3" t="s">
        <v>133</v>
      </c>
      <c r="B1" s="3" t="s">
        <v>1</v>
      </c>
      <c r="C1" s="3" t="s">
        <v>134</v>
      </c>
      <c r="D1" s="3" t="s">
        <v>135</v>
      </c>
      <c r="E1" s="3" t="s">
        <v>136</v>
      </c>
      <c r="F1" s="3" t="s">
        <v>137</v>
      </c>
    </row>
    <row r="2" spans="1:6" ht="76.2" customHeight="1" x14ac:dyDescent="0.3">
      <c r="A2" s="1" t="s">
        <v>141</v>
      </c>
      <c r="B2" s="1" t="s">
        <v>142</v>
      </c>
      <c r="C2" s="2" t="s">
        <v>143</v>
      </c>
      <c r="D2" s="2" t="s">
        <v>144</v>
      </c>
      <c r="E2" s="2" t="s">
        <v>145</v>
      </c>
      <c r="F2" s="2" t="s">
        <v>146</v>
      </c>
    </row>
    <row r="3" spans="1:6" ht="69.599999999999994" customHeight="1" x14ac:dyDescent="0.3">
      <c r="A3" s="1" t="s">
        <v>147</v>
      </c>
      <c r="B3" s="1" t="s">
        <v>148</v>
      </c>
      <c r="C3" s="2" t="s">
        <v>143</v>
      </c>
      <c r="D3" s="2" t="s">
        <v>140</v>
      </c>
      <c r="E3" s="2" t="s">
        <v>149</v>
      </c>
      <c r="F3" s="2" t="s">
        <v>150</v>
      </c>
    </row>
    <row r="4" spans="1:6" ht="73.2" customHeight="1" x14ac:dyDescent="0.3">
      <c r="A4" s="1" t="s">
        <v>42</v>
      </c>
      <c r="B4" s="1" t="s">
        <v>151</v>
      </c>
      <c r="C4" s="2" t="s">
        <v>152</v>
      </c>
      <c r="D4" s="2" t="s">
        <v>138</v>
      </c>
      <c r="E4" s="2" t="s">
        <v>139</v>
      </c>
      <c r="F4" s="2" t="s">
        <v>153</v>
      </c>
    </row>
    <row r="5" spans="1:6" ht="64.2" customHeight="1" x14ac:dyDescent="0.3">
      <c r="A5" s="1" t="s">
        <v>154</v>
      </c>
      <c r="B5" s="2"/>
      <c r="C5" s="2"/>
      <c r="D5" s="2"/>
      <c r="E5" s="1" t="s">
        <v>156</v>
      </c>
      <c r="F5" s="2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0B96-167F-4819-A99D-A6C0E717C08D}">
  <dimension ref="A1:V8"/>
  <sheetViews>
    <sheetView topLeftCell="A2" zoomScale="51" workbookViewId="0">
      <selection activeCell="R8" sqref="R8"/>
    </sheetView>
  </sheetViews>
  <sheetFormatPr defaultRowHeight="14.4" x14ac:dyDescent="0.3"/>
  <cols>
    <col min="1" max="1" width="24.21875" customWidth="1"/>
    <col min="2" max="2" width="19.44140625" customWidth="1"/>
    <col min="3" max="3" width="17" customWidth="1"/>
    <col min="4" max="4" width="14.5546875" customWidth="1"/>
    <col min="5" max="5" width="14.77734375" customWidth="1"/>
    <col min="6" max="6" width="16.44140625" customWidth="1"/>
    <col min="7" max="7" width="13.77734375" customWidth="1"/>
    <col min="8" max="8" width="13.44140625" customWidth="1"/>
    <col min="9" max="9" width="12.77734375" customWidth="1"/>
    <col min="10" max="10" width="14" customWidth="1"/>
    <col min="11" max="11" width="20.33203125" customWidth="1"/>
    <col min="12" max="12" width="20.5546875" customWidth="1"/>
    <col min="13" max="13" width="22.6640625" customWidth="1"/>
    <col min="18" max="18" width="23.6640625" customWidth="1"/>
    <col min="19" max="19" width="24.77734375" customWidth="1"/>
    <col min="20" max="20" width="21.33203125" customWidth="1"/>
    <col min="21" max="21" width="17.5546875" customWidth="1"/>
    <col min="22" max="22" width="19.109375" customWidth="1"/>
  </cols>
  <sheetData>
    <row r="1" spans="1:22" ht="55.8" customHeight="1" x14ac:dyDescent="0.3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99</v>
      </c>
      <c r="G1" s="3" t="s">
        <v>100</v>
      </c>
      <c r="H1" s="3" t="s">
        <v>101</v>
      </c>
      <c r="I1" s="3" t="s">
        <v>52</v>
      </c>
      <c r="J1" s="3" t="s">
        <v>53</v>
      </c>
      <c r="K1" s="3" t="s">
        <v>102</v>
      </c>
      <c r="L1" s="3" t="s">
        <v>103</v>
      </c>
      <c r="M1" s="3" t="s">
        <v>104</v>
      </c>
      <c r="R1" s="6" t="s">
        <v>157</v>
      </c>
      <c r="S1" s="6" t="s">
        <v>247</v>
      </c>
      <c r="T1" s="6" t="s">
        <v>248</v>
      </c>
      <c r="U1" s="6" t="s">
        <v>249</v>
      </c>
      <c r="V1" s="6" t="s">
        <v>250</v>
      </c>
    </row>
    <row r="2" spans="1:22" ht="115.2" customHeight="1" x14ac:dyDescent="0.3">
      <c r="A2" s="1" t="s">
        <v>54</v>
      </c>
      <c r="B2" s="2" t="s">
        <v>105</v>
      </c>
      <c r="C2" s="2" t="s">
        <v>55</v>
      </c>
      <c r="D2" s="2" t="s">
        <v>106</v>
      </c>
      <c r="E2" s="2">
        <v>40</v>
      </c>
      <c r="F2" s="2" t="s">
        <v>107</v>
      </c>
      <c r="G2" s="2" t="s">
        <v>10</v>
      </c>
      <c r="H2" s="2" t="s">
        <v>12</v>
      </c>
      <c r="I2" s="2" t="s">
        <v>56</v>
      </c>
      <c r="J2" s="2" t="s">
        <v>108</v>
      </c>
      <c r="K2" s="2" t="s">
        <v>109</v>
      </c>
      <c r="L2" s="2" t="s">
        <v>110</v>
      </c>
      <c r="M2" s="2" t="s">
        <v>111</v>
      </c>
      <c r="R2" s="4" t="s">
        <v>251</v>
      </c>
      <c r="S2" s="5" t="s">
        <v>252</v>
      </c>
      <c r="T2" s="5" t="s">
        <v>253</v>
      </c>
      <c r="U2" s="5" t="s">
        <v>254</v>
      </c>
      <c r="V2" s="5" t="s">
        <v>255</v>
      </c>
    </row>
    <row r="3" spans="1:22" ht="94.2" customHeight="1" x14ac:dyDescent="0.3">
      <c r="A3" s="1" t="s">
        <v>57</v>
      </c>
      <c r="B3" s="2" t="s">
        <v>58</v>
      </c>
      <c r="C3" s="2" t="s">
        <v>55</v>
      </c>
      <c r="D3" s="2" t="s">
        <v>59</v>
      </c>
      <c r="E3" s="2">
        <v>40</v>
      </c>
      <c r="F3" s="2" t="s">
        <v>107</v>
      </c>
      <c r="G3" s="2" t="s">
        <v>16</v>
      </c>
      <c r="H3" s="2" t="s">
        <v>18</v>
      </c>
      <c r="I3" s="2" t="s">
        <v>56</v>
      </c>
      <c r="J3" s="2" t="s">
        <v>112</v>
      </c>
      <c r="K3" s="2" t="s">
        <v>113</v>
      </c>
      <c r="L3" s="2" t="s">
        <v>114</v>
      </c>
      <c r="M3" s="2" t="s">
        <v>115</v>
      </c>
      <c r="R3" s="4" t="s">
        <v>256</v>
      </c>
      <c r="S3" s="5" t="s">
        <v>252</v>
      </c>
      <c r="T3" s="5" t="s">
        <v>253</v>
      </c>
      <c r="U3" s="5" t="s">
        <v>254</v>
      </c>
      <c r="V3" s="5" t="s">
        <v>255</v>
      </c>
    </row>
    <row r="4" spans="1:22" ht="96" customHeight="1" x14ac:dyDescent="0.3">
      <c r="A4" s="1" t="s">
        <v>60</v>
      </c>
      <c r="B4" s="2" t="s">
        <v>55</v>
      </c>
      <c r="C4" s="2" t="s">
        <v>61</v>
      </c>
      <c r="D4" s="2" t="s">
        <v>62</v>
      </c>
      <c r="E4" s="2">
        <v>50</v>
      </c>
      <c r="F4" s="2" t="s">
        <v>116</v>
      </c>
      <c r="G4" s="2" t="s">
        <v>30</v>
      </c>
      <c r="H4" s="2" t="s">
        <v>32</v>
      </c>
      <c r="I4" s="2" t="s">
        <v>56</v>
      </c>
      <c r="J4" s="2" t="s">
        <v>117</v>
      </c>
      <c r="K4" s="2" t="s">
        <v>118</v>
      </c>
      <c r="L4" s="2" t="s">
        <v>119</v>
      </c>
      <c r="M4" s="2" t="s">
        <v>120</v>
      </c>
      <c r="R4" s="4" t="s">
        <v>257</v>
      </c>
      <c r="S4" s="5" t="s">
        <v>252</v>
      </c>
      <c r="T4" s="5" t="s">
        <v>253</v>
      </c>
      <c r="U4" s="5" t="s">
        <v>254</v>
      </c>
      <c r="V4" s="5" t="s">
        <v>255</v>
      </c>
    </row>
    <row r="5" spans="1:22" ht="103.2" customHeight="1" x14ac:dyDescent="0.3">
      <c r="A5" s="1" t="s">
        <v>63</v>
      </c>
      <c r="B5" s="2" t="s">
        <v>55</v>
      </c>
      <c r="C5" s="2" t="s">
        <v>64</v>
      </c>
      <c r="D5" s="2" t="s">
        <v>62</v>
      </c>
      <c r="E5" s="2">
        <v>50</v>
      </c>
      <c r="F5" s="2" t="s">
        <v>116</v>
      </c>
      <c r="G5" s="2" t="s">
        <v>30</v>
      </c>
      <c r="H5" s="2" t="s">
        <v>32</v>
      </c>
      <c r="I5" s="2" t="s">
        <v>56</v>
      </c>
      <c r="J5" s="2" t="s">
        <v>117</v>
      </c>
      <c r="K5" s="2" t="s">
        <v>121</v>
      </c>
      <c r="L5" s="2" t="s">
        <v>122</v>
      </c>
      <c r="M5" s="2" t="s">
        <v>123</v>
      </c>
      <c r="R5" s="4" t="s">
        <v>258</v>
      </c>
      <c r="S5" s="5" t="s">
        <v>252</v>
      </c>
      <c r="T5" s="5" t="s">
        <v>253</v>
      </c>
      <c r="U5" s="5" t="s">
        <v>254</v>
      </c>
      <c r="V5" s="5" t="s">
        <v>255</v>
      </c>
    </row>
    <row r="6" spans="1:22" ht="98.4" customHeight="1" x14ac:dyDescent="0.3">
      <c r="A6" s="1" t="s">
        <v>65</v>
      </c>
      <c r="B6" s="2" t="s">
        <v>55</v>
      </c>
      <c r="C6" s="2" t="s">
        <v>66</v>
      </c>
      <c r="D6" s="2" t="s">
        <v>62</v>
      </c>
      <c r="E6" s="2">
        <v>50</v>
      </c>
      <c r="F6" s="2" t="s">
        <v>116</v>
      </c>
      <c r="G6" s="2" t="s">
        <v>30</v>
      </c>
      <c r="H6" s="2" t="s">
        <v>32</v>
      </c>
      <c r="I6" s="2" t="s">
        <v>56</v>
      </c>
      <c r="J6" s="2" t="s">
        <v>117</v>
      </c>
      <c r="K6" s="2" t="s">
        <v>124</v>
      </c>
      <c r="L6" s="2" t="s">
        <v>125</v>
      </c>
      <c r="M6" s="2" t="s">
        <v>126</v>
      </c>
      <c r="R6" s="4" t="s">
        <v>259</v>
      </c>
      <c r="S6" s="5" t="s">
        <v>252</v>
      </c>
      <c r="T6" s="5" t="s">
        <v>253</v>
      </c>
      <c r="U6" s="5" t="s">
        <v>254</v>
      </c>
      <c r="V6" s="5" t="s">
        <v>255</v>
      </c>
    </row>
    <row r="7" spans="1:22" ht="104.4" customHeight="1" x14ac:dyDescent="0.3">
      <c r="A7" s="1" t="s">
        <v>67</v>
      </c>
      <c r="B7" s="2" t="s">
        <v>55</v>
      </c>
      <c r="C7" s="2" t="s">
        <v>68</v>
      </c>
      <c r="D7" s="2" t="s">
        <v>62</v>
      </c>
      <c r="E7" s="2">
        <v>50</v>
      </c>
      <c r="F7" s="2" t="s">
        <v>116</v>
      </c>
      <c r="G7" s="2" t="s">
        <v>30</v>
      </c>
      <c r="H7" s="2" t="s">
        <v>32</v>
      </c>
      <c r="I7" s="2" t="s">
        <v>56</v>
      </c>
      <c r="J7" s="2" t="s">
        <v>117</v>
      </c>
      <c r="K7" s="2" t="s">
        <v>127</v>
      </c>
      <c r="L7" s="2" t="s">
        <v>128</v>
      </c>
      <c r="M7" s="2" t="s">
        <v>129</v>
      </c>
      <c r="R7" s="4" t="s">
        <v>260</v>
      </c>
      <c r="S7" s="5"/>
      <c r="T7" s="5"/>
      <c r="U7" s="5"/>
      <c r="V7" s="4" t="s">
        <v>261</v>
      </c>
    </row>
    <row r="8" spans="1:22" ht="112.8" customHeight="1" x14ac:dyDescent="0.3">
      <c r="A8" s="1" t="s">
        <v>69</v>
      </c>
      <c r="B8" s="2" t="s">
        <v>55</v>
      </c>
      <c r="C8" s="2" t="s">
        <v>70</v>
      </c>
      <c r="D8" s="2" t="s">
        <v>62</v>
      </c>
      <c r="E8" s="2">
        <v>50</v>
      </c>
      <c r="F8" s="2" t="s">
        <v>116</v>
      </c>
      <c r="G8" s="2" t="s">
        <v>30</v>
      </c>
      <c r="H8" s="2" t="s">
        <v>32</v>
      </c>
      <c r="I8" s="2" t="s">
        <v>56</v>
      </c>
      <c r="J8" s="2" t="s">
        <v>117</v>
      </c>
      <c r="K8" s="2" t="s">
        <v>130</v>
      </c>
      <c r="L8" s="2" t="s">
        <v>131</v>
      </c>
      <c r="M8" s="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A61A-A02B-4DC6-87B1-77651CE892A3}">
  <dimension ref="A1:R11"/>
  <sheetViews>
    <sheetView workbookViewId="0">
      <selection activeCell="R9" sqref="L1:R9"/>
    </sheetView>
  </sheetViews>
  <sheetFormatPr defaultRowHeight="14.4" x14ac:dyDescent="0.3"/>
  <cols>
    <col min="1" max="1" width="14.6640625" customWidth="1"/>
    <col min="12" max="12" width="11.5546875" customWidth="1"/>
    <col min="13" max="13" width="17.44140625" customWidth="1"/>
    <col min="14" max="14" width="14.109375" customWidth="1"/>
    <col min="15" max="15" width="12.21875" customWidth="1"/>
    <col min="16" max="16" width="11" customWidth="1"/>
    <col min="17" max="17" width="10.44140625" customWidth="1"/>
    <col min="18" max="18" width="12" customWidth="1"/>
  </cols>
  <sheetData>
    <row r="1" spans="1:18" ht="32.4" customHeight="1" x14ac:dyDescent="0.3">
      <c r="A1" s="3" t="s">
        <v>272</v>
      </c>
      <c r="B1" s="3" t="s">
        <v>273</v>
      </c>
      <c r="C1" s="3" t="s">
        <v>274</v>
      </c>
      <c r="D1" s="3" t="s">
        <v>275</v>
      </c>
      <c r="E1" s="3" t="s">
        <v>276</v>
      </c>
      <c r="F1" s="3" t="s">
        <v>277</v>
      </c>
      <c r="L1" s="3" t="s">
        <v>272</v>
      </c>
      <c r="M1" s="3" t="s">
        <v>282</v>
      </c>
      <c r="N1" s="3" t="s">
        <v>273</v>
      </c>
      <c r="O1" s="3" t="s">
        <v>274</v>
      </c>
      <c r="P1" s="3" t="s">
        <v>275</v>
      </c>
      <c r="Q1" s="3" t="s">
        <v>276</v>
      </c>
      <c r="R1" s="3" t="s">
        <v>277</v>
      </c>
    </row>
    <row r="2" spans="1:18" ht="21" customHeight="1" x14ac:dyDescent="0.3">
      <c r="A2" s="1" t="s">
        <v>278</v>
      </c>
      <c r="B2" s="9">
        <v>130.80000000000001</v>
      </c>
      <c r="C2" s="9">
        <v>65.400000000000006</v>
      </c>
      <c r="D2" s="9">
        <v>45</v>
      </c>
      <c r="E2" s="9">
        <v>40.5</v>
      </c>
      <c r="F2" s="9">
        <v>18.3</v>
      </c>
      <c r="H2" s="11">
        <f>SUM(B2:F5)</f>
        <v>1000.0000000000001</v>
      </c>
      <c r="L2" s="5" t="s">
        <v>278</v>
      </c>
      <c r="M2" s="5" t="s">
        <v>284</v>
      </c>
      <c r="N2" s="12">
        <v>196.2</v>
      </c>
      <c r="O2" s="12">
        <v>98.1</v>
      </c>
      <c r="P2" s="12">
        <v>67.5</v>
      </c>
      <c r="Q2" s="12">
        <v>60.75</v>
      </c>
      <c r="R2" s="12">
        <v>27.45</v>
      </c>
    </row>
    <row r="3" spans="1:18" ht="21.6" customHeight="1" x14ac:dyDescent="0.3">
      <c r="A3" s="1" t="s">
        <v>279</v>
      </c>
      <c r="B3" s="9">
        <v>109.5</v>
      </c>
      <c r="C3" s="9">
        <v>54.5</v>
      </c>
      <c r="D3" s="9">
        <v>37.5</v>
      </c>
      <c r="E3" s="9">
        <v>33.75</v>
      </c>
      <c r="F3" s="10">
        <v>15.25</v>
      </c>
      <c r="L3" s="5" t="s">
        <v>278</v>
      </c>
      <c r="M3" s="5" t="s">
        <v>283</v>
      </c>
      <c r="N3" s="12">
        <v>104.64</v>
      </c>
      <c r="O3" s="12">
        <v>52.32</v>
      </c>
      <c r="P3" s="12">
        <v>36</v>
      </c>
      <c r="Q3" s="12">
        <v>32.4</v>
      </c>
      <c r="R3" s="12">
        <v>14.64</v>
      </c>
    </row>
    <row r="4" spans="1:18" ht="33.6" customHeight="1" x14ac:dyDescent="0.3">
      <c r="A4" s="1" t="s">
        <v>280</v>
      </c>
      <c r="B4" s="9">
        <v>87.2</v>
      </c>
      <c r="C4" s="9">
        <v>43.6</v>
      </c>
      <c r="D4" s="9">
        <v>30</v>
      </c>
      <c r="E4" s="9">
        <v>27</v>
      </c>
      <c r="F4" s="9">
        <v>12.2</v>
      </c>
      <c r="L4" s="5" t="s">
        <v>279</v>
      </c>
      <c r="M4" s="5" t="s">
        <v>285</v>
      </c>
      <c r="N4" s="12">
        <v>131.4</v>
      </c>
      <c r="O4" s="12">
        <v>65.400000000000006</v>
      </c>
      <c r="P4" s="12">
        <v>45</v>
      </c>
      <c r="Q4" s="12">
        <v>40.5</v>
      </c>
      <c r="R4" s="12">
        <v>18.3</v>
      </c>
    </row>
    <row r="5" spans="1:18" ht="33" customHeight="1" x14ac:dyDescent="0.3">
      <c r="A5" s="1" t="s">
        <v>281</v>
      </c>
      <c r="B5" s="9">
        <v>109.5</v>
      </c>
      <c r="C5" s="9">
        <v>54.5</v>
      </c>
      <c r="D5" s="9">
        <v>37.5</v>
      </c>
      <c r="E5" s="9">
        <v>33.75</v>
      </c>
      <c r="F5" s="9">
        <v>14.25</v>
      </c>
      <c r="L5" s="5" t="s">
        <v>279</v>
      </c>
      <c r="M5" s="5" t="s">
        <v>286</v>
      </c>
      <c r="N5" s="12">
        <v>76.650000000000006</v>
      </c>
      <c r="O5" s="12">
        <v>38.15</v>
      </c>
      <c r="P5" s="12">
        <v>26.25</v>
      </c>
      <c r="Q5" s="12">
        <v>23.625</v>
      </c>
      <c r="R5" s="12">
        <v>10.675000000000001</v>
      </c>
    </row>
    <row r="6" spans="1:18" ht="28.8" x14ac:dyDescent="0.3">
      <c r="L6" s="5" t="s">
        <v>280</v>
      </c>
      <c r="M6" s="5" t="s">
        <v>287</v>
      </c>
      <c r="N6" s="12">
        <v>113.36</v>
      </c>
      <c r="O6" s="12">
        <v>56.68</v>
      </c>
      <c r="P6" s="12">
        <v>39</v>
      </c>
      <c r="Q6" s="12">
        <v>35.1</v>
      </c>
      <c r="R6" s="12">
        <v>15.86</v>
      </c>
    </row>
    <row r="7" spans="1:18" ht="28.8" x14ac:dyDescent="0.3">
      <c r="D7" t="s">
        <v>292</v>
      </c>
      <c r="L7" s="5" t="s">
        <v>280</v>
      </c>
      <c r="M7" s="5" t="s">
        <v>288</v>
      </c>
      <c r="N7" s="12">
        <v>52.32</v>
      </c>
      <c r="O7" s="12">
        <v>26.16</v>
      </c>
      <c r="P7" s="12">
        <v>18</v>
      </c>
      <c r="Q7" s="12">
        <v>16.2</v>
      </c>
      <c r="R7" s="12">
        <v>7.32</v>
      </c>
    </row>
    <row r="8" spans="1:18" ht="28.8" x14ac:dyDescent="0.3">
      <c r="L8" s="5" t="s">
        <v>281</v>
      </c>
      <c r="M8" s="5" t="s">
        <v>289</v>
      </c>
      <c r="N8" s="12">
        <v>142.35</v>
      </c>
      <c r="O8" s="12">
        <v>71.174999999999997</v>
      </c>
      <c r="P8" s="12">
        <v>49</v>
      </c>
      <c r="Q8" s="12">
        <v>44.1</v>
      </c>
      <c r="R8" s="12">
        <v>19.824999999999999</v>
      </c>
    </row>
    <row r="9" spans="1:18" ht="40.200000000000003" customHeight="1" x14ac:dyDescent="0.3">
      <c r="L9" s="5" t="s">
        <v>281</v>
      </c>
      <c r="M9" s="5" t="s">
        <v>290</v>
      </c>
      <c r="N9" s="12">
        <v>98.55</v>
      </c>
      <c r="O9" s="12">
        <v>49.274999999999999</v>
      </c>
      <c r="P9" s="12">
        <v>34</v>
      </c>
      <c r="Q9" s="12">
        <v>30.375</v>
      </c>
      <c r="R9" s="12">
        <v>13.725</v>
      </c>
    </row>
    <row r="11" spans="1:18" x14ac:dyDescent="0.3">
      <c r="N11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E801-453B-4B0C-A71D-8153467A4225}">
  <dimension ref="A2:K14"/>
  <sheetViews>
    <sheetView tabSelected="1" workbookViewId="0">
      <selection activeCell="H12" sqref="H12"/>
    </sheetView>
  </sheetViews>
  <sheetFormatPr defaultRowHeight="14.4" x14ac:dyDescent="0.3"/>
  <cols>
    <col min="1" max="1" width="34.44140625" customWidth="1"/>
    <col min="2" max="2" width="16.77734375" customWidth="1"/>
    <col min="5" max="5" width="42.44140625" customWidth="1"/>
    <col min="6" max="6" width="18.88671875" customWidth="1"/>
    <col min="9" max="9" width="24" customWidth="1"/>
    <col min="10" max="10" width="16.44140625" customWidth="1"/>
  </cols>
  <sheetData>
    <row r="2" spans="1:11" x14ac:dyDescent="0.3">
      <c r="A2" s="14" t="s">
        <v>306</v>
      </c>
      <c r="B2" s="14"/>
      <c r="C2" s="14"/>
      <c r="D2" s="14"/>
      <c r="E2" s="14" t="s">
        <v>313</v>
      </c>
      <c r="F2" s="14"/>
      <c r="G2" s="14"/>
      <c r="H2" s="14"/>
      <c r="I2" s="14"/>
      <c r="J2" s="14"/>
      <c r="K2" s="14"/>
    </row>
    <row r="3" spans="1:11" x14ac:dyDescent="0.3">
      <c r="A3" s="13" t="s">
        <v>293</v>
      </c>
      <c r="B3" s="13" t="s">
        <v>294</v>
      </c>
      <c r="C3" s="14"/>
      <c r="D3" s="14"/>
      <c r="E3" s="13" t="s">
        <v>293</v>
      </c>
      <c r="F3" s="13" t="s">
        <v>294</v>
      </c>
      <c r="G3" s="14"/>
      <c r="H3" s="14"/>
      <c r="I3" s="13" t="s">
        <v>293</v>
      </c>
      <c r="J3" s="13" t="s">
        <v>294</v>
      </c>
      <c r="K3" s="14"/>
    </row>
    <row r="4" spans="1:11" ht="37.200000000000003" customHeight="1" x14ac:dyDescent="0.3">
      <c r="A4" s="1" t="s">
        <v>295</v>
      </c>
      <c r="B4" s="2" t="s">
        <v>296</v>
      </c>
      <c r="C4" s="14"/>
      <c r="D4" s="14"/>
      <c r="E4" s="1" t="s">
        <v>307</v>
      </c>
      <c r="F4" s="2" t="s">
        <v>308</v>
      </c>
      <c r="G4" s="14"/>
      <c r="H4" s="14"/>
      <c r="I4" s="1" t="s">
        <v>314</v>
      </c>
      <c r="J4" s="2" t="s">
        <v>315</v>
      </c>
      <c r="K4" s="14"/>
    </row>
    <row r="5" spans="1:11" ht="32.4" customHeight="1" x14ac:dyDescent="0.3">
      <c r="A5" s="1" t="s">
        <v>297</v>
      </c>
      <c r="B5" s="2" t="s">
        <v>296</v>
      </c>
      <c r="C5" s="14"/>
      <c r="D5" s="14"/>
      <c r="E5" s="1" t="s">
        <v>309</v>
      </c>
      <c r="F5" s="2" t="s">
        <v>296</v>
      </c>
      <c r="G5" s="14"/>
      <c r="H5" s="14"/>
      <c r="I5" s="1" t="s">
        <v>316</v>
      </c>
      <c r="J5" s="2" t="s">
        <v>317</v>
      </c>
      <c r="K5" s="14"/>
    </row>
    <row r="6" spans="1:11" ht="28.2" customHeight="1" x14ac:dyDescent="0.3">
      <c r="A6" s="1" t="s">
        <v>298</v>
      </c>
      <c r="B6" s="2" t="s">
        <v>299</v>
      </c>
      <c r="C6" s="14"/>
      <c r="D6" s="14"/>
      <c r="E6" s="1" t="s">
        <v>297</v>
      </c>
      <c r="F6" s="2" t="s">
        <v>296</v>
      </c>
      <c r="G6" s="14"/>
      <c r="H6" s="14"/>
      <c r="I6" s="1" t="s">
        <v>318</v>
      </c>
      <c r="J6" s="2" t="s">
        <v>299</v>
      </c>
      <c r="K6" s="14"/>
    </row>
    <row r="7" spans="1:11" ht="33.6" customHeight="1" x14ac:dyDescent="0.3">
      <c r="A7" s="1" t="s">
        <v>300</v>
      </c>
      <c r="B7" s="2" t="s">
        <v>296</v>
      </c>
      <c r="C7" s="14"/>
      <c r="D7" s="14"/>
      <c r="E7" s="1" t="s">
        <v>310</v>
      </c>
      <c r="F7" s="2" t="s">
        <v>296</v>
      </c>
      <c r="G7" s="14"/>
      <c r="H7" s="14"/>
      <c r="I7" s="1" t="s">
        <v>319</v>
      </c>
      <c r="J7" s="2" t="s">
        <v>296</v>
      </c>
      <c r="K7" s="14"/>
    </row>
    <row r="8" spans="1:11" ht="34.200000000000003" customHeight="1" x14ac:dyDescent="0.3">
      <c r="A8" s="1" t="s">
        <v>301</v>
      </c>
      <c r="B8" s="2" t="s">
        <v>299</v>
      </c>
      <c r="C8" s="14"/>
      <c r="D8" s="14"/>
      <c r="E8" s="1" t="s">
        <v>311</v>
      </c>
      <c r="F8" s="2" t="s">
        <v>299</v>
      </c>
      <c r="G8" s="14"/>
      <c r="H8" s="14"/>
      <c r="I8" s="1" t="s">
        <v>320</v>
      </c>
      <c r="J8" s="2" t="s">
        <v>299</v>
      </c>
      <c r="K8" s="14"/>
    </row>
    <row r="9" spans="1:11" ht="37.799999999999997" customHeight="1" x14ac:dyDescent="0.3">
      <c r="A9" s="1" t="s">
        <v>302</v>
      </c>
      <c r="B9" s="2" t="s">
        <v>296</v>
      </c>
      <c r="C9" s="14"/>
      <c r="D9" s="14"/>
      <c r="E9" s="1" t="s">
        <v>305</v>
      </c>
      <c r="F9" s="2" t="s">
        <v>312</v>
      </c>
      <c r="G9" s="14"/>
      <c r="H9" s="14"/>
      <c r="I9" s="4" t="s">
        <v>325</v>
      </c>
      <c r="J9" s="2" t="s">
        <v>327</v>
      </c>
      <c r="K9" s="14"/>
    </row>
    <row r="10" spans="1:11" ht="36" customHeight="1" x14ac:dyDescent="0.3">
      <c r="A10" s="1" t="s">
        <v>303</v>
      </c>
      <c r="B10" s="2" t="s">
        <v>299</v>
      </c>
      <c r="C10" s="14"/>
      <c r="D10" s="14"/>
      <c r="E10" s="14"/>
      <c r="F10" s="14"/>
      <c r="G10" s="14"/>
      <c r="H10" s="14"/>
      <c r="I10" s="1" t="s">
        <v>328</v>
      </c>
      <c r="J10" s="16" t="s">
        <v>326</v>
      </c>
      <c r="K10" s="14"/>
    </row>
    <row r="11" spans="1:11" ht="24.6" customHeight="1" x14ac:dyDescent="0.3">
      <c r="A11" s="15" t="s">
        <v>321</v>
      </c>
      <c r="B11" s="2" t="s">
        <v>322</v>
      </c>
      <c r="C11" s="14"/>
      <c r="D11" s="14"/>
      <c r="E11" s="14"/>
      <c r="F11" s="18"/>
      <c r="G11" s="14"/>
      <c r="H11" s="14"/>
      <c r="I11" s="14"/>
      <c r="J11" s="14"/>
      <c r="K11" s="14"/>
    </row>
    <row r="12" spans="1:11" ht="61.2" customHeight="1" x14ac:dyDescent="0.3">
      <c r="A12" s="17" t="s">
        <v>323</v>
      </c>
      <c r="B12" s="2" t="s">
        <v>296</v>
      </c>
      <c r="C12" s="14"/>
      <c r="D12" s="14"/>
      <c r="E12" s="19" t="s">
        <v>329</v>
      </c>
      <c r="F12" s="14"/>
      <c r="G12" s="14"/>
      <c r="H12" s="14"/>
      <c r="I12" s="14"/>
      <c r="J12" s="14"/>
      <c r="K12" s="14"/>
    </row>
    <row r="13" spans="1:11" ht="27" customHeight="1" x14ac:dyDescent="0.3">
      <c r="A13" s="1" t="s">
        <v>304</v>
      </c>
      <c r="B13" s="2" t="s">
        <v>296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">
      <c r="A14" s="1" t="s">
        <v>305</v>
      </c>
      <c r="B14" s="2" t="s">
        <v>324</v>
      </c>
      <c r="C14" s="14"/>
      <c r="D14" s="14"/>
      <c r="E14" s="14"/>
      <c r="F14" s="14"/>
      <c r="G14" s="14"/>
      <c r="H14" s="14"/>
      <c r="I14" s="14"/>
      <c r="J14" s="14"/>
      <c r="K1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E680-F124-4214-866A-8DB97AB70E9A}">
  <dimension ref="A1:P21"/>
  <sheetViews>
    <sheetView topLeftCell="A4" zoomScale="73" workbookViewId="0">
      <selection activeCell="H20" sqref="H20"/>
    </sheetView>
  </sheetViews>
  <sheetFormatPr defaultRowHeight="14.4" x14ac:dyDescent="0.3"/>
  <cols>
    <col min="1" max="1" width="26.21875" customWidth="1"/>
    <col min="2" max="2" width="36.5546875" customWidth="1"/>
    <col min="3" max="4" width="15.6640625" customWidth="1"/>
    <col min="5" max="5" width="10.44140625" customWidth="1"/>
    <col min="6" max="6" width="11.109375" customWidth="1"/>
    <col min="7" max="7" width="10.77734375" customWidth="1"/>
    <col min="8" max="9" width="8.88671875" customWidth="1"/>
    <col min="10" max="10" width="17.44140625" customWidth="1"/>
    <col min="11" max="11" width="20.44140625" customWidth="1"/>
    <col min="12" max="12" width="17" customWidth="1"/>
    <col min="13" max="13" width="18.77734375" customWidth="1"/>
    <col min="14" max="14" width="13.44140625" customWidth="1"/>
    <col min="15" max="15" width="11.33203125" customWidth="1"/>
    <col min="16" max="16" width="14" customWidth="1"/>
  </cols>
  <sheetData>
    <row r="1" spans="1:16" ht="28.8" x14ac:dyDescent="0.3">
      <c r="A1" s="7" t="s">
        <v>157</v>
      </c>
      <c r="B1" s="7" t="s">
        <v>158</v>
      </c>
      <c r="C1" s="7" t="s">
        <v>159</v>
      </c>
      <c r="D1" s="7" t="s">
        <v>160</v>
      </c>
      <c r="E1" s="7" t="s">
        <v>161</v>
      </c>
      <c r="F1" s="7" t="s">
        <v>162</v>
      </c>
      <c r="G1" s="7" t="s">
        <v>163</v>
      </c>
      <c r="J1" s="7" t="s">
        <v>157</v>
      </c>
      <c r="K1" s="7" t="s">
        <v>158</v>
      </c>
      <c r="L1" s="7" t="s">
        <v>159</v>
      </c>
      <c r="M1" s="7" t="s">
        <v>160</v>
      </c>
      <c r="N1" s="7" t="s">
        <v>161</v>
      </c>
      <c r="O1" s="7" t="s">
        <v>162</v>
      </c>
      <c r="P1" s="7" t="s">
        <v>163</v>
      </c>
    </row>
    <row r="2" spans="1:16" ht="51.6" customHeight="1" x14ac:dyDescent="0.3">
      <c r="A2" s="4"/>
      <c r="B2" s="5"/>
      <c r="C2" s="5"/>
      <c r="D2" s="5"/>
      <c r="E2" s="5"/>
      <c r="F2" s="5"/>
      <c r="G2" s="5"/>
      <c r="J2" s="4"/>
      <c r="K2" s="5"/>
      <c r="L2" s="5"/>
      <c r="M2" s="5"/>
      <c r="N2" s="5"/>
      <c r="O2" s="5"/>
      <c r="P2" s="5"/>
    </row>
    <row r="3" spans="1:16" ht="49.8" customHeight="1" x14ac:dyDescent="0.3">
      <c r="A3" s="4" t="s">
        <v>165</v>
      </c>
      <c r="B3" s="5"/>
      <c r="C3" s="5"/>
      <c r="D3" s="5" t="s">
        <v>166</v>
      </c>
      <c r="E3" s="5"/>
      <c r="F3" s="5"/>
      <c r="G3" s="5" t="s">
        <v>166</v>
      </c>
      <c r="J3" s="4"/>
      <c r="K3" s="5"/>
      <c r="L3" s="5"/>
      <c r="M3" s="5"/>
      <c r="N3" s="5"/>
      <c r="O3" s="5"/>
      <c r="P3" s="5"/>
    </row>
    <row r="4" spans="1:16" ht="57" customHeight="1" x14ac:dyDescent="0.3">
      <c r="A4" s="4"/>
      <c r="B4" s="5"/>
      <c r="C4" s="5"/>
      <c r="D4" s="5"/>
      <c r="E4" s="5"/>
      <c r="F4" s="5"/>
      <c r="G4" s="5"/>
      <c r="J4" s="4" t="s">
        <v>171</v>
      </c>
      <c r="K4" s="5"/>
      <c r="L4" s="5"/>
      <c r="M4" s="5" t="s">
        <v>172</v>
      </c>
      <c r="N4" s="5"/>
      <c r="O4" s="5"/>
      <c r="P4" s="5" t="s">
        <v>172</v>
      </c>
    </row>
    <row r="5" spans="1:16" ht="46.2" customHeight="1" x14ac:dyDescent="0.3">
      <c r="A5" s="4" t="s">
        <v>168</v>
      </c>
      <c r="B5" s="5"/>
      <c r="C5" s="5"/>
      <c r="D5" s="5"/>
      <c r="E5" s="5"/>
      <c r="F5" s="5" t="s">
        <v>169</v>
      </c>
      <c r="G5" s="5" t="s">
        <v>169</v>
      </c>
      <c r="J5" s="4" t="s">
        <v>173</v>
      </c>
      <c r="K5" s="5"/>
      <c r="L5" s="5"/>
      <c r="M5" s="5"/>
      <c r="N5" s="5" t="s">
        <v>169</v>
      </c>
      <c r="O5" s="5"/>
      <c r="P5" s="5" t="s">
        <v>169</v>
      </c>
    </row>
    <row r="6" spans="1:16" ht="28.8" x14ac:dyDescent="0.3">
      <c r="A6" s="4" t="s">
        <v>170</v>
      </c>
      <c r="B6" s="5"/>
      <c r="C6" s="5"/>
      <c r="D6" s="5" t="s">
        <v>166</v>
      </c>
      <c r="E6" s="5"/>
      <c r="F6" s="5" t="s">
        <v>169</v>
      </c>
      <c r="G6" s="4" t="s">
        <v>172</v>
      </c>
      <c r="J6" s="4" t="s">
        <v>174</v>
      </c>
      <c r="K6" s="5"/>
      <c r="L6" s="5"/>
      <c r="M6" s="5"/>
      <c r="N6" s="5"/>
      <c r="O6" s="5" t="s">
        <v>167</v>
      </c>
      <c r="P6" s="5" t="s">
        <v>167</v>
      </c>
    </row>
    <row r="7" spans="1:16" x14ac:dyDescent="0.3">
      <c r="J7" s="4" t="s">
        <v>175</v>
      </c>
      <c r="K7" s="5"/>
      <c r="L7" s="5"/>
      <c r="M7" s="5" t="s">
        <v>172</v>
      </c>
      <c r="N7" s="5" t="s">
        <v>169</v>
      </c>
      <c r="O7" s="5" t="s">
        <v>167</v>
      </c>
      <c r="P7" s="4" t="s">
        <v>246</v>
      </c>
    </row>
    <row r="13" spans="1:16" ht="28.8" x14ac:dyDescent="0.3">
      <c r="A13" s="6" t="s">
        <v>180</v>
      </c>
      <c r="B13" s="6" t="s">
        <v>181</v>
      </c>
      <c r="C13" s="6" t="s">
        <v>182</v>
      </c>
    </row>
    <row r="14" spans="1:16" ht="41.4" customHeight="1" x14ac:dyDescent="0.3">
      <c r="A14" s="4" t="s">
        <v>183</v>
      </c>
      <c r="B14" s="5"/>
      <c r="C14" s="5"/>
      <c r="J14" s="6" t="s">
        <v>157</v>
      </c>
      <c r="K14" s="6" t="s">
        <v>247</v>
      </c>
      <c r="L14" s="6" t="s">
        <v>248</v>
      </c>
      <c r="M14" s="6" t="s">
        <v>262</v>
      </c>
      <c r="N14" s="6" t="s">
        <v>250</v>
      </c>
    </row>
    <row r="15" spans="1:16" ht="43.2" x14ac:dyDescent="0.3">
      <c r="A15" s="5" t="s">
        <v>184</v>
      </c>
      <c r="B15" s="5" t="s">
        <v>185</v>
      </c>
      <c r="C15" s="5" t="s">
        <v>186</v>
      </c>
      <c r="J15" s="4" t="s">
        <v>263</v>
      </c>
      <c r="K15" s="5" t="s">
        <v>264</v>
      </c>
      <c r="L15" s="5" t="s">
        <v>265</v>
      </c>
      <c r="M15" s="5" t="s">
        <v>266</v>
      </c>
      <c r="N15" s="5" t="s">
        <v>179</v>
      </c>
    </row>
    <row r="16" spans="1:16" ht="28.8" x14ac:dyDescent="0.3">
      <c r="A16" s="5" t="s">
        <v>187</v>
      </c>
      <c r="B16" s="5" t="s">
        <v>188</v>
      </c>
      <c r="C16" s="5" t="s">
        <v>176</v>
      </c>
      <c r="J16" s="4" t="s">
        <v>267</v>
      </c>
      <c r="K16" s="5" t="s">
        <v>264</v>
      </c>
      <c r="L16" s="5" t="s">
        <v>265</v>
      </c>
      <c r="M16" s="5" t="s">
        <v>266</v>
      </c>
      <c r="N16" s="5" t="s">
        <v>179</v>
      </c>
    </row>
    <row r="17" spans="1:14" ht="28.8" x14ac:dyDescent="0.3">
      <c r="A17" s="5" t="s">
        <v>189</v>
      </c>
      <c r="B17" s="5" t="s">
        <v>190</v>
      </c>
      <c r="C17" s="5" t="s">
        <v>177</v>
      </c>
      <c r="J17" s="4" t="s">
        <v>268</v>
      </c>
      <c r="K17" s="5" t="s">
        <v>264</v>
      </c>
      <c r="L17" s="5" t="s">
        <v>265</v>
      </c>
      <c r="M17" s="5" t="s">
        <v>266</v>
      </c>
      <c r="N17" s="5" t="s">
        <v>179</v>
      </c>
    </row>
    <row r="18" spans="1:14" ht="28.8" x14ac:dyDescent="0.3">
      <c r="A18" s="4" t="s">
        <v>191</v>
      </c>
      <c r="B18" s="5"/>
      <c r="C18" s="4" t="s">
        <v>192</v>
      </c>
      <c r="J18" s="4" t="s">
        <v>269</v>
      </c>
      <c r="K18" s="5" t="s">
        <v>264</v>
      </c>
      <c r="L18" s="5" t="s">
        <v>265</v>
      </c>
      <c r="M18" s="5" t="s">
        <v>266</v>
      </c>
      <c r="N18" s="5" t="s">
        <v>179</v>
      </c>
    </row>
    <row r="19" spans="1:14" ht="28.8" x14ac:dyDescent="0.3">
      <c r="A19" s="4" t="s">
        <v>194</v>
      </c>
      <c r="B19" s="5" t="s">
        <v>195</v>
      </c>
      <c r="C19" s="4" t="s">
        <v>244</v>
      </c>
      <c r="J19" s="4" t="s">
        <v>270</v>
      </c>
      <c r="K19" s="5" t="s">
        <v>264</v>
      </c>
      <c r="L19" s="5" t="s">
        <v>265</v>
      </c>
      <c r="M19" s="5" t="s">
        <v>266</v>
      </c>
      <c r="N19" s="5" t="s">
        <v>179</v>
      </c>
    </row>
    <row r="20" spans="1:14" ht="28.8" x14ac:dyDescent="0.3">
      <c r="A20" s="4" t="s">
        <v>196</v>
      </c>
      <c r="B20" s="5" t="s">
        <v>197</v>
      </c>
      <c r="C20" s="4" t="s">
        <v>218</v>
      </c>
      <c r="J20" s="4" t="s">
        <v>271</v>
      </c>
      <c r="K20" s="5"/>
      <c r="L20" s="5"/>
      <c r="M20" s="5"/>
      <c r="N20" s="8">
        <v>900000</v>
      </c>
    </row>
    <row r="21" spans="1:14" ht="43.2" x14ac:dyDescent="0.3">
      <c r="A21" s="4" t="s">
        <v>198</v>
      </c>
      <c r="B21" s="5"/>
      <c r="C21" s="4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48EA-10EC-4297-91DA-F368EA2B8871}">
  <dimension ref="A1:G7"/>
  <sheetViews>
    <sheetView zoomScale="70" zoomScaleNormal="70" workbookViewId="0">
      <selection activeCell="J5" sqref="J5"/>
    </sheetView>
  </sheetViews>
  <sheetFormatPr defaultRowHeight="14.4" x14ac:dyDescent="0.3"/>
  <cols>
    <col min="1" max="1" width="20.6640625" customWidth="1"/>
    <col min="2" max="2" width="20.77734375" customWidth="1"/>
    <col min="3" max="3" width="24.5546875" customWidth="1"/>
    <col min="4" max="4" width="13.88671875" customWidth="1"/>
    <col min="5" max="5" width="13.44140625" customWidth="1"/>
    <col min="6" max="6" width="13" customWidth="1"/>
    <col min="7" max="7" width="18.33203125" customWidth="1"/>
  </cols>
  <sheetData>
    <row r="1" spans="1:7" ht="58.2" customHeight="1" x14ac:dyDescent="0.3">
      <c r="A1" s="6" t="s">
        <v>199</v>
      </c>
      <c r="B1" s="6" t="s">
        <v>200</v>
      </c>
      <c r="C1" s="6" t="s">
        <v>201</v>
      </c>
      <c r="D1" s="6" t="s">
        <v>202</v>
      </c>
      <c r="E1" s="6" t="s">
        <v>203</v>
      </c>
      <c r="F1" s="6" t="s">
        <v>204</v>
      </c>
      <c r="G1" s="6" t="s">
        <v>205</v>
      </c>
    </row>
    <row r="2" spans="1:7" ht="108" customHeight="1" x14ac:dyDescent="0.3">
      <c r="A2" s="4" t="s">
        <v>206</v>
      </c>
      <c r="B2" s="5" t="s">
        <v>207</v>
      </c>
      <c r="C2" s="5" t="s">
        <v>208</v>
      </c>
      <c r="D2" s="5" t="s">
        <v>209</v>
      </c>
      <c r="E2" s="5" t="s">
        <v>178</v>
      </c>
      <c r="F2" s="4" t="s">
        <v>210</v>
      </c>
      <c r="G2" s="5" t="s">
        <v>211</v>
      </c>
    </row>
    <row r="3" spans="1:7" ht="103.2" customHeight="1" x14ac:dyDescent="0.3">
      <c r="A3" s="4" t="s">
        <v>212</v>
      </c>
      <c r="B3" s="5" t="s">
        <v>213</v>
      </c>
      <c r="C3" s="5" t="s">
        <v>214</v>
      </c>
      <c r="D3" s="5" t="s">
        <v>215</v>
      </c>
      <c r="E3" s="5" t="s">
        <v>164</v>
      </c>
      <c r="F3" s="4" t="s">
        <v>216</v>
      </c>
      <c r="G3" s="5" t="s">
        <v>217</v>
      </c>
    </row>
    <row r="4" spans="1:7" ht="118.8" customHeight="1" x14ac:dyDescent="0.3">
      <c r="A4" s="4" t="s">
        <v>219</v>
      </c>
      <c r="B4" s="5" t="s">
        <v>220</v>
      </c>
      <c r="C4" s="5" t="s">
        <v>221</v>
      </c>
      <c r="D4" s="5" t="s">
        <v>222</v>
      </c>
      <c r="E4" s="5" t="s">
        <v>186</v>
      </c>
      <c r="F4" s="4" t="s">
        <v>223</v>
      </c>
      <c r="G4" s="5" t="s">
        <v>224</v>
      </c>
    </row>
    <row r="5" spans="1:7" ht="139.19999999999999" customHeight="1" x14ac:dyDescent="0.3">
      <c r="A5" s="4" t="s">
        <v>225</v>
      </c>
      <c r="B5" s="5" t="s">
        <v>226</v>
      </c>
      <c r="C5" s="5" t="s">
        <v>227</v>
      </c>
      <c r="D5" s="5" t="s">
        <v>228</v>
      </c>
      <c r="E5" s="5" t="s">
        <v>193</v>
      </c>
      <c r="F5" s="4" t="s">
        <v>229</v>
      </c>
      <c r="G5" s="5" t="s">
        <v>230</v>
      </c>
    </row>
    <row r="6" spans="1:7" ht="100.8" customHeight="1" x14ac:dyDescent="0.3">
      <c r="A6" s="4" t="s">
        <v>231</v>
      </c>
      <c r="B6" s="5" t="s">
        <v>232</v>
      </c>
      <c r="C6" s="5" t="s">
        <v>233</v>
      </c>
      <c r="D6" s="5" t="s">
        <v>234</v>
      </c>
      <c r="E6" s="5" t="s">
        <v>235</v>
      </c>
      <c r="F6" s="4" t="s">
        <v>236</v>
      </c>
      <c r="G6" s="5" t="s">
        <v>237</v>
      </c>
    </row>
    <row r="7" spans="1:7" ht="104.4" customHeight="1" x14ac:dyDescent="0.3">
      <c r="A7" s="4" t="s">
        <v>238</v>
      </c>
      <c r="B7" s="5" t="s">
        <v>239</v>
      </c>
      <c r="C7" s="5" t="s">
        <v>240</v>
      </c>
      <c r="D7" s="5" t="s">
        <v>241</v>
      </c>
      <c r="E7" s="5" t="s">
        <v>167</v>
      </c>
      <c r="F7" s="4" t="s">
        <v>242</v>
      </c>
      <c r="G7" s="5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SUSTAINABILITY ACTIONS</vt:lpstr>
      <vt:lpstr>PRODUCTION AND STORAGE COSTS</vt:lpstr>
      <vt:lpstr>TRANSPORTATION COSTS</vt:lpstr>
      <vt:lpstr>DISTRIBUTION OF JUICES</vt:lpstr>
      <vt:lpstr>LEAD TIMES</vt:lpstr>
      <vt:lpstr>SALARIES, BILLS, MAINTENANCE, R</vt:lpstr>
      <vt:lpstr>SUBPRODUCTS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Sacchetti</dc:creator>
  <cp:lastModifiedBy>Riccardo Sacchetti</cp:lastModifiedBy>
  <dcterms:created xsi:type="dcterms:W3CDTF">2024-11-14T17:05:27Z</dcterms:created>
  <dcterms:modified xsi:type="dcterms:W3CDTF">2024-11-30T10:18:29Z</dcterms:modified>
</cp:coreProperties>
</file>