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weth\Downloads\Viscosity_Data\matFiles_viscosity\"/>
    </mc:Choice>
  </mc:AlternateContent>
  <xr:revisionPtr revIDLastSave="0" documentId="13_ncr:1_{AF6EE212-2224-4502-AA63-725277CD89CD}" xr6:coauthVersionLast="47" xr6:coauthVersionMax="47" xr10:uidLastSave="{00000000-0000-0000-0000-000000000000}"/>
  <bookViews>
    <workbookView xWindow="-285" yWindow="1170" windowWidth="20685" windowHeight="9060" xr2:uid="{00000000-000D-0000-FFFF-FFFF00000000}"/>
  </bookViews>
  <sheets>
    <sheet name="R134a_ethanol" sheetId="1" r:id="rId1"/>
    <sheet name="R152a_ethanol" sheetId="2" r:id="rId2"/>
    <sheet name="R1234ze_ethanol" sheetId="3" r:id="rId3"/>
    <sheet name="all 3 binaryM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H15" i="1"/>
  <c r="G15" i="1"/>
  <c r="F15" i="1"/>
  <c r="E15" i="1"/>
  <c r="D15" i="1"/>
  <c r="C15" i="1"/>
  <c r="I31" i="1"/>
  <c r="H31" i="1"/>
  <c r="G31" i="1"/>
  <c r="F31" i="1"/>
  <c r="E31" i="1"/>
  <c r="D31" i="1"/>
  <c r="C31" i="1"/>
  <c r="I47" i="1"/>
  <c r="H47" i="1"/>
  <c r="G47" i="1"/>
  <c r="F47" i="1"/>
  <c r="E47" i="1"/>
  <c r="D47" i="1"/>
  <c r="C47" i="1"/>
  <c r="I63" i="1"/>
  <c r="H63" i="1"/>
  <c r="G63" i="1"/>
  <c r="F63" i="1"/>
  <c r="E63" i="1"/>
  <c r="D63" i="1"/>
  <c r="C63" i="1"/>
  <c r="I78" i="1"/>
  <c r="H78" i="1"/>
  <c r="G78" i="1"/>
  <c r="F78" i="1"/>
  <c r="E78" i="1"/>
  <c r="D78" i="1"/>
  <c r="C78" i="1"/>
  <c r="I67" i="2"/>
  <c r="H67" i="2"/>
  <c r="G67" i="2"/>
  <c r="F67" i="2"/>
  <c r="E67" i="2"/>
  <c r="D67" i="2"/>
  <c r="C67" i="2"/>
  <c r="I54" i="2"/>
  <c r="H54" i="2"/>
  <c r="G54" i="2"/>
  <c r="F54" i="2"/>
  <c r="E54" i="2"/>
  <c r="D54" i="2"/>
  <c r="C54" i="2"/>
  <c r="I40" i="2"/>
  <c r="H40" i="2"/>
  <c r="G40" i="2"/>
  <c r="F40" i="2"/>
  <c r="E40" i="2"/>
  <c r="D40" i="2"/>
  <c r="C40" i="2"/>
  <c r="I13" i="2"/>
  <c r="H13" i="2"/>
  <c r="G13" i="2"/>
  <c r="F13" i="2"/>
  <c r="E13" i="2"/>
  <c r="D13" i="2"/>
  <c r="C13" i="2"/>
  <c r="I26" i="2"/>
  <c r="H26" i="2"/>
  <c r="G26" i="2"/>
  <c r="F26" i="2"/>
  <c r="E26" i="2"/>
  <c r="D26" i="2"/>
  <c r="C26" i="2"/>
  <c r="I64" i="3"/>
  <c r="H64" i="3"/>
  <c r="G64" i="3"/>
  <c r="F64" i="3"/>
  <c r="E64" i="3"/>
  <c r="D64" i="3"/>
  <c r="C64" i="3"/>
  <c r="I52" i="3"/>
  <c r="H52" i="3"/>
  <c r="G52" i="3"/>
  <c r="F52" i="3"/>
  <c r="E52" i="3"/>
  <c r="D52" i="3"/>
  <c r="C52" i="3"/>
  <c r="I39" i="3"/>
  <c r="H39" i="3"/>
  <c r="G39" i="3"/>
  <c r="F39" i="3"/>
  <c r="E39" i="3"/>
  <c r="D39" i="3"/>
  <c r="C39" i="3"/>
  <c r="I26" i="3"/>
  <c r="H26" i="3"/>
  <c r="G26" i="3"/>
  <c r="F26" i="3"/>
  <c r="E26" i="3"/>
  <c r="D26" i="3"/>
  <c r="C26" i="3"/>
  <c r="D13" i="3"/>
  <c r="E13" i="3"/>
  <c r="F13" i="3"/>
  <c r="G13" i="3"/>
  <c r="H13" i="3"/>
  <c r="I13" i="3"/>
  <c r="C13" i="3"/>
  <c r="E65" i="2" l="1"/>
  <c r="D65" i="2"/>
  <c r="C65" i="2"/>
  <c r="I66" i="2"/>
  <c r="H66" i="2"/>
  <c r="G66" i="2"/>
  <c r="F66" i="2"/>
  <c r="E66" i="2"/>
  <c r="D66" i="2"/>
  <c r="C66" i="2"/>
  <c r="I65" i="2"/>
  <c r="H65" i="2"/>
  <c r="G65" i="2"/>
  <c r="F65" i="2"/>
  <c r="I53" i="2"/>
  <c r="H53" i="2"/>
  <c r="G53" i="2"/>
  <c r="F53" i="2"/>
  <c r="E53" i="2"/>
  <c r="D53" i="2"/>
  <c r="C53" i="2"/>
  <c r="I52" i="2"/>
  <c r="H52" i="2"/>
  <c r="G52" i="2"/>
  <c r="F52" i="2"/>
  <c r="E52" i="2"/>
  <c r="D52" i="2"/>
  <c r="C52" i="2"/>
  <c r="D38" i="2"/>
  <c r="D39" i="2"/>
  <c r="C39" i="2"/>
  <c r="C38" i="2"/>
  <c r="I39" i="2"/>
  <c r="H39" i="2"/>
  <c r="G39" i="2"/>
  <c r="F39" i="2"/>
  <c r="E39" i="2"/>
  <c r="I38" i="2"/>
  <c r="H38" i="2"/>
  <c r="G38" i="2"/>
  <c r="F38" i="2"/>
  <c r="E38" i="2"/>
  <c r="I25" i="2"/>
  <c r="H25" i="2"/>
  <c r="G25" i="2"/>
  <c r="F25" i="2"/>
  <c r="E25" i="2"/>
  <c r="D25" i="2"/>
  <c r="C25" i="2"/>
  <c r="I24" i="2"/>
  <c r="H24" i="2"/>
  <c r="G24" i="2"/>
  <c r="F24" i="2"/>
  <c r="E24" i="2"/>
  <c r="D24" i="2"/>
  <c r="C24" i="2"/>
  <c r="I12" i="2"/>
  <c r="I11" i="2"/>
  <c r="H12" i="2"/>
  <c r="H11" i="2"/>
  <c r="D11" i="2"/>
  <c r="E11" i="2"/>
  <c r="F11" i="2"/>
  <c r="G11" i="2"/>
  <c r="D12" i="2"/>
  <c r="E12" i="2"/>
  <c r="F12" i="2"/>
  <c r="G12" i="2"/>
  <c r="C12" i="2"/>
  <c r="C11" i="2"/>
  <c r="E14" i="1"/>
  <c r="G12" i="3"/>
  <c r="G11" i="3"/>
  <c r="E11" i="3"/>
  <c r="E12" i="3"/>
  <c r="E13" i="1"/>
  <c r="G13" i="1"/>
  <c r="F14" i="1"/>
  <c r="D13" i="1"/>
  <c r="C13" i="1"/>
  <c r="H76" i="1"/>
  <c r="H77" i="1"/>
  <c r="I76" i="1"/>
  <c r="I77" i="1"/>
  <c r="I63" i="3"/>
  <c r="I62" i="3"/>
  <c r="H63" i="3"/>
  <c r="H62" i="3"/>
  <c r="G63" i="3"/>
  <c r="G62" i="3"/>
  <c r="F63" i="3"/>
  <c r="F62" i="3"/>
  <c r="E63" i="3"/>
  <c r="E62" i="3"/>
  <c r="D63" i="3"/>
  <c r="D62" i="3"/>
  <c r="C63" i="3"/>
  <c r="C62" i="3"/>
  <c r="I51" i="3"/>
  <c r="I50" i="3"/>
  <c r="H51" i="3"/>
  <c r="H50" i="3"/>
  <c r="G51" i="3"/>
  <c r="G50" i="3"/>
  <c r="F51" i="3"/>
  <c r="F50" i="3"/>
  <c r="E51" i="3"/>
  <c r="E50" i="3"/>
  <c r="D51" i="3"/>
  <c r="D50" i="3"/>
  <c r="C51" i="3"/>
  <c r="C50" i="3"/>
  <c r="H37" i="3"/>
  <c r="D25" i="3"/>
  <c r="D24" i="3"/>
  <c r="C25" i="3"/>
  <c r="C24" i="3"/>
  <c r="I37" i="3"/>
  <c r="E37" i="3"/>
  <c r="D38" i="3"/>
  <c r="D37" i="3"/>
  <c r="C38" i="3"/>
  <c r="C37" i="3"/>
  <c r="I38" i="3"/>
  <c r="H38" i="3"/>
  <c r="G38" i="3"/>
  <c r="F38" i="3"/>
  <c r="E38" i="3"/>
  <c r="G37" i="3"/>
  <c r="F37" i="3"/>
  <c r="I24" i="3"/>
  <c r="H24" i="3"/>
  <c r="G24" i="3"/>
  <c r="F25" i="3"/>
  <c r="F24" i="3"/>
  <c r="E24" i="3"/>
  <c r="I25" i="3"/>
  <c r="H25" i="3"/>
  <c r="G25" i="3"/>
  <c r="E25" i="3"/>
  <c r="D11" i="3"/>
  <c r="F12" i="3"/>
  <c r="F11" i="3"/>
  <c r="H12" i="3"/>
  <c r="H11" i="3"/>
  <c r="I12" i="3"/>
  <c r="I11" i="3"/>
  <c r="D12" i="3"/>
  <c r="C12" i="3"/>
  <c r="C11" i="3"/>
  <c r="G76" i="1"/>
  <c r="F77" i="1"/>
  <c r="F76" i="1"/>
  <c r="G77" i="1"/>
  <c r="E77" i="1"/>
  <c r="E76" i="1"/>
  <c r="C77" i="1"/>
  <c r="C76" i="1"/>
  <c r="H62" i="1"/>
  <c r="H61" i="1"/>
  <c r="G62" i="1"/>
  <c r="G61" i="1"/>
  <c r="F62" i="1"/>
  <c r="F61" i="1"/>
  <c r="E62" i="1"/>
  <c r="E61" i="1"/>
  <c r="D62" i="1"/>
  <c r="D61" i="1"/>
  <c r="C62" i="1"/>
  <c r="C61" i="1"/>
  <c r="I62" i="1"/>
  <c r="I61" i="1"/>
  <c r="I46" i="1"/>
  <c r="I45" i="1"/>
  <c r="H46" i="1"/>
  <c r="H45" i="1"/>
  <c r="G46" i="1"/>
  <c r="G45" i="1"/>
  <c r="F45" i="1"/>
  <c r="F46" i="1"/>
  <c r="E46" i="1"/>
  <c r="E45" i="1"/>
  <c r="D46" i="1"/>
  <c r="D45" i="1"/>
  <c r="C46" i="1"/>
  <c r="C45" i="1"/>
  <c r="I29" i="1"/>
  <c r="I30" i="1"/>
  <c r="H30" i="1"/>
  <c r="H29" i="1"/>
  <c r="G30" i="1"/>
  <c r="G29" i="1"/>
  <c r="F30" i="1"/>
  <c r="F29" i="1"/>
  <c r="E30" i="1"/>
  <c r="E29" i="1"/>
  <c r="D30" i="1"/>
  <c r="D29" i="1"/>
  <c r="C30" i="1"/>
  <c r="C29" i="1"/>
  <c r="I14" i="1"/>
  <c r="H14" i="1"/>
  <c r="G14" i="1"/>
  <c r="D14" i="1"/>
  <c r="C14" i="1"/>
  <c r="I13" i="1"/>
  <c r="H13" i="1"/>
  <c r="F13" i="1"/>
</calcChain>
</file>

<file path=xl/sharedStrings.xml><?xml version="1.0" encoding="utf-8"?>
<sst xmlns="http://schemas.openxmlformats.org/spreadsheetml/2006/main" count="268" uniqueCount="48">
  <si>
    <t>Inclination angle</t>
  </si>
  <si>
    <t>e9.8</t>
  </si>
  <si>
    <t>e18</t>
  </si>
  <si>
    <t>e24</t>
  </si>
  <si>
    <t>e38</t>
  </si>
  <si>
    <t>e50</t>
  </si>
  <si>
    <t>e60</t>
  </si>
  <si>
    <t>e81</t>
  </si>
  <si>
    <t>Repeats</t>
  </si>
  <si>
    <t>a</t>
  </si>
  <si>
    <t>b</t>
  </si>
  <si>
    <t>c</t>
  </si>
  <si>
    <t>d</t>
  </si>
  <si>
    <t>e</t>
  </si>
  <si>
    <t>Concentration</t>
  </si>
  <si>
    <t>Velocity (From diplacement slope)</t>
  </si>
  <si>
    <t>f</t>
  </si>
  <si>
    <t>e4</t>
  </si>
  <si>
    <t>e12.8</t>
  </si>
  <si>
    <t>e25</t>
  </si>
  <si>
    <t>e35</t>
  </si>
  <si>
    <t>e44</t>
  </si>
  <si>
    <t>e62</t>
  </si>
  <si>
    <t>e68</t>
  </si>
  <si>
    <t>g</t>
  </si>
  <si>
    <t>h</t>
  </si>
  <si>
    <t>i</t>
  </si>
  <si>
    <t>Mean</t>
  </si>
  <si>
    <t>std</t>
  </si>
  <si>
    <t>e8</t>
  </si>
  <si>
    <t>e15</t>
  </si>
  <si>
    <t>e22</t>
  </si>
  <si>
    <t>e43</t>
  </si>
  <si>
    <t>e52</t>
  </si>
  <si>
    <t>e61</t>
  </si>
  <si>
    <t>e73</t>
  </si>
  <si>
    <t>e0</t>
  </si>
  <si>
    <t>e100</t>
  </si>
  <si>
    <t>8 deg</t>
  </si>
  <si>
    <t>10 deg</t>
  </si>
  <si>
    <t>15 deg</t>
  </si>
  <si>
    <t>20 deg</t>
  </si>
  <si>
    <t>25 deg</t>
  </si>
  <si>
    <t>R134a_Ethanol</t>
  </si>
  <si>
    <t>R152a Ethanol</t>
  </si>
  <si>
    <t>R1234ze Ethanol</t>
  </si>
  <si>
    <t>Ethanol fraction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</si>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</sst>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zoomScaleNormal="100" workbookViewId="0">
      <selection activeCell="J7" sqref="J7"/>
    </sheetView>
  </sheetViews>
  <sheetFormatPr defaultRowHeight="15" x14ac:dyDescent="0.25"/>
  <sheetData>
    <row r="1" spans="1:20" x14ac:dyDescent="0.25">
      <c r="A1" t="s">
        <v>14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K1" s="1" t="s">
        <v>0</v>
      </c>
      <c r="L1" s="1" t="s">
        <v>36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37</v>
      </c>
    </row>
    <row r="2" spans="1:20" x14ac:dyDescent="0.25">
      <c r="K2" s="1">
        <v>8</v>
      </c>
      <c r="L2">
        <v>0.22121320011418266</v>
      </c>
      <c r="M2">
        <v>0.232268183847607</v>
      </c>
      <c r="N2">
        <v>0.22714401773425638</v>
      </c>
      <c r="O2">
        <v>0.22148814455297777</v>
      </c>
      <c r="P2">
        <v>0.19543523732246215</v>
      </c>
      <c r="Q2">
        <v>0.18870412443806767</v>
      </c>
      <c r="R2">
        <v>0.14419357618895573</v>
      </c>
      <c r="S2">
        <v>0.1522571348643712</v>
      </c>
      <c r="T2">
        <v>0.13514849543095989</v>
      </c>
    </row>
    <row r="3" spans="1:20" x14ac:dyDescent="0.25">
      <c r="A3" t="s">
        <v>0</v>
      </c>
      <c r="B3" t="s">
        <v>8</v>
      </c>
      <c r="C3" t="s">
        <v>15</v>
      </c>
      <c r="K3" s="1">
        <v>10</v>
      </c>
      <c r="L3">
        <v>0.27591335533972022</v>
      </c>
      <c r="M3">
        <v>0.27929866764293404</v>
      </c>
      <c r="N3">
        <v>0.26887523458993073</v>
      </c>
      <c r="O3">
        <v>0.25608475788611146</v>
      </c>
      <c r="P3">
        <v>0.23597083121291665</v>
      </c>
      <c r="Q3">
        <v>0.23389862775567286</v>
      </c>
      <c r="R3">
        <v>0.18184239216775566</v>
      </c>
      <c r="S3">
        <v>0.18940807475584232</v>
      </c>
      <c r="T3">
        <v>0.16956580527712836</v>
      </c>
    </row>
    <row r="4" spans="1:20" x14ac:dyDescent="0.25">
      <c r="A4">
        <v>8</v>
      </c>
      <c r="B4" t="s">
        <v>9</v>
      </c>
      <c r="C4">
        <v>0.22333470688062745</v>
      </c>
      <c r="D4">
        <v>0.22471829825004794</v>
      </c>
      <c r="E4">
        <v>0.22254535026602215</v>
      </c>
      <c r="F4">
        <v>0.19700212498441272</v>
      </c>
      <c r="G4">
        <v>0.18758306066181926</v>
      </c>
      <c r="H4">
        <v>0.14033696306628682</v>
      </c>
      <c r="I4">
        <v>0.15043895389814554</v>
      </c>
      <c r="K4" s="1">
        <v>15</v>
      </c>
      <c r="L4">
        <v>0.33566481918912711</v>
      </c>
      <c r="M4">
        <v>0.34072999371367257</v>
      </c>
      <c r="N4">
        <v>0.32093611827492918</v>
      </c>
      <c r="O4">
        <v>0.3124872228176378</v>
      </c>
      <c r="P4">
        <v>0.29147425635743057</v>
      </c>
      <c r="Q4">
        <v>0.28119791372503744</v>
      </c>
      <c r="R4">
        <v>0.23281843520788176</v>
      </c>
      <c r="S4">
        <v>0.23229036065809641</v>
      </c>
      <c r="T4">
        <v>0.21295736109332108</v>
      </c>
    </row>
    <row r="5" spans="1:20" x14ac:dyDescent="0.25">
      <c r="B5" t="s">
        <v>10</v>
      </c>
      <c r="C5">
        <v>0.23082916013165522</v>
      </c>
      <c r="D5">
        <v>0.22056752414178643</v>
      </c>
      <c r="E5">
        <v>0.21974269082540113</v>
      </c>
      <c r="F5">
        <v>0.19122829176971559</v>
      </c>
      <c r="G5">
        <v>0.1893568957508199</v>
      </c>
      <c r="H5">
        <v>0.14054095410152187</v>
      </c>
      <c r="I5">
        <v>0.15355203447934168</v>
      </c>
      <c r="K5" s="1">
        <v>20</v>
      </c>
      <c r="L5">
        <v>0.36952077172408471</v>
      </c>
      <c r="M5">
        <v>0.37965874849816128</v>
      </c>
      <c r="N5">
        <v>0.37177372089680394</v>
      </c>
      <c r="O5">
        <v>0.36355708273747511</v>
      </c>
      <c r="P5">
        <v>0.33405316717912836</v>
      </c>
      <c r="Q5">
        <v>0.33639976835667429</v>
      </c>
      <c r="R5">
        <v>0.27823127124550345</v>
      </c>
      <c r="S5">
        <v>0.275319224001079</v>
      </c>
      <c r="T5">
        <v>0.25143207270705903</v>
      </c>
    </row>
    <row r="6" spans="1:20" x14ac:dyDescent="0.25">
      <c r="B6" t="s">
        <v>11</v>
      </c>
      <c r="C6">
        <v>0.23296663141390098</v>
      </c>
      <c r="D6">
        <v>0.22721940572553889</v>
      </c>
      <c r="E6">
        <v>0.21686020880577506</v>
      </c>
      <c r="F6">
        <v>0.19349880068363642</v>
      </c>
      <c r="G6">
        <v>0.18680257322265895</v>
      </c>
      <c r="H6">
        <v>0.14730813496605938</v>
      </c>
      <c r="I6">
        <v>0.15278041621562641</v>
      </c>
      <c r="K6" s="1">
        <v>25</v>
      </c>
      <c r="L6">
        <v>0.396721605851034</v>
      </c>
      <c r="M6">
        <v>0.40694943792723071</v>
      </c>
      <c r="N6" s="2"/>
      <c r="O6">
        <v>0.38796277460574069</v>
      </c>
      <c r="P6">
        <v>0.35496025711240264</v>
      </c>
      <c r="Q6">
        <v>0.36224434026219576</v>
      </c>
      <c r="R6">
        <v>0.30810395830884196</v>
      </c>
      <c r="S6">
        <v>0.30535216801996629</v>
      </c>
      <c r="T6">
        <v>0.28837474840146493</v>
      </c>
    </row>
    <row r="7" spans="1:20" x14ac:dyDescent="0.25">
      <c r="B7" t="s">
        <v>12</v>
      </c>
      <c r="C7">
        <v>0.23383581060751132</v>
      </c>
      <c r="D7">
        <v>0.22407971761800771</v>
      </c>
      <c r="E7">
        <v>0.22305976244183234</v>
      </c>
      <c r="F7">
        <v>0.19845666975739326</v>
      </c>
      <c r="G7">
        <v>0.18838128645186955</v>
      </c>
      <c r="H7">
        <v>0.14292676229622778</v>
      </c>
    </row>
    <row r="8" spans="1:20" x14ac:dyDescent="0.25">
      <c r="B8" t="s">
        <v>13</v>
      </c>
      <c r="C8">
        <v>0.23013736444694496</v>
      </c>
      <c r="D8">
        <v>0.23592006683708711</v>
      </c>
      <c r="E8">
        <v>0.22523271042585816</v>
      </c>
      <c r="F8">
        <v>0.19415511966656668</v>
      </c>
      <c r="G8">
        <v>0.19139680610317067</v>
      </c>
      <c r="H8">
        <v>0.14976489656432529</v>
      </c>
    </row>
    <row r="9" spans="1:20" x14ac:dyDescent="0.25">
      <c r="B9" t="s">
        <v>16</v>
      </c>
      <c r="C9">
        <v>0.23715288222394257</v>
      </c>
      <c r="D9">
        <v>0.23035909383307007</v>
      </c>
      <c r="F9">
        <v>0.19827041707304818</v>
      </c>
      <c r="H9">
        <v>0.14428374613931327</v>
      </c>
      <c r="K9" s="1" t="s">
        <v>0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42</v>
      </c>
    </row>
    <row r="10" spans="1:20" x14ac:dyDescent="0.25">
      <c r="B10" t="s">
        <v>24</v>
      </c>
      <c r="C10">
        <v>0.23450099876588656</v>
      </c>
      <c r="K10" s="1">
        <v>0</v>
      </c>
      <c r="L10">
        <v>0.22121320011418266</v>
      </c>
      <c r="M10">
        <v>0.27591335533972022</v>
      </c>
      <c r="N10">
        <v>0.33566481918912711</v>
      </c>
      <c r="O10">
        <v>0.36952077172408471</v>
      </c>
      <c r="P10">
        <v>0.396721605851034</v>
      </c>
    </row>
    <row r="11" spans="1:20" x14ac:dyDescent="0.25">
      <c r="B11" t="s">
        <v>25</v>
      </c>
      <c r="C11">
        <v>0.23538791631038689</v>
      </c>
      <c r="K11" s="1">
        <v>4</v>
      </c>
      <c r="L11">
        <v>0.232268183847607</v>
      </c>
      <c r="M11">
        <v>0.27929866764293404</v>
      </c>
      <c r="N11">
        <v>0.34072999371367257</v>
      </c>
      <c r="O11">
        <v>0.37965874849816128</v>
      </c>
      <c r="P11">
        <v>0.40694943792723071</v>
      </c>
    </row>
    <row r="12" spans="1:20" x14ac:dyDescent="0.25">
      <c r="K12" s="1">
        <v>12.8</v>
      </c>
      <c r="L12">
        <v>0.22714401773425638</v>
      </c>
      <c r="M12">
        <v>0.26887523458993073</v>
      </c>
      <c r="N12">
        <v>0.32093611827492918</v>
      </c>
      <c r="O12">
        <v>0.37177372089680394</v>
      </c>
      <c r="P12" s="2"/>
    </row>
    <row r="13" spans="1:20" x14ac:dyDescent="0.25">
      <c r="A13" t="s">
        <v>27</v>
      </c>
      <c r="C13">
        <f>AVERAGE(C4:C11)</f>
        <v>0.232268183847607</v>
      </c>
      <c r="D13">
        <f>AVERAGE(D4:D9)</f>
        <v>0.22714401773425638</v>
      </c>
      <c r="E13">
        <f>AVERAGE(E4:E8)</f>
        <v>0.22148814455297777</v>
      </c>
      <c r="F13">
        <f>AVERAGE(F4:F9)</f>
        <v>0.19543523732246215</v>
      </c>
      <c r="G13">
        <f>AVERAGE(G4:G8)</f>
        <v>0.18870412443806767</v>
      </c>
      <c r="H13">
        <f>AVERAGE(H4:H9)</f>
        <v>0.14419357618895573</v>
      </c>
      <c r="I13">
        <f>AVERAGE(I4:I6)</f>
        <v>0.1522571348643712</v>
      </c>
      <c r="K13" s="1">
        <v>25</v>
      </c>
      <c r="L13">
        <v>0.22148814455297777</v>
      </c>
      <c r="M13">
        <v>0.25608475788611146</v>
      </c>
      <c r="N13">
        <v>0.3124872228176378</v>
      </c>
      <c r="O13">
        <v>0.36355708273747511</v>
      </c>
      <c r="P13">
        <v>0.38796277460574069</v>
      </c>
    </row>
    <row r="14" spans="1:20" x14ac:dyDescent="0.25">
      <c r="A14" t="s">
        <v>28</v>
      </c>
      <c r="C14">
        <f>STDEV(C4:C11)</f>
        <v>4.2752100245899921E-3</v>
      </c>
      <c r="D14">
        <f>STDEV(D4:D9)</f>
        <v>5.4015877983422068E-3</v>
      </c>
      <c r="E14">
        <f>STDEV(E4:E8)</f>
        <v>3.2432174718922944E-3</v>
      </c>
      <c r="F14">
        <f>STDEV(F4:F9)</f>
        <v>2.9226465429489003E-3</v>
      </c>
      <c r="G14">
        <f>STDEV(G4:G8)</f>
        <v>1.7785914593369471E-3</v>
      </c>
      <c r="H14">
        <f>STDEV(H4:H9)</f>
        <v>3.756811095898998E-3</v>
      </c>
      <c r="I14">
        <f>STDEV(I4:I6)</f>
        <v>1.6211678524087867E-3</v>
      </c>
      <c r="K14" s="1">
        <v>35</v>
      </c>
      <c r="L14">
        <v>0.19543523732246215</v>
      </c>
      <c r="M14">
        <v>0.23597083121291665</v>
      </c>
      <c r="N14">
        <v>0.29147425635743057</v>
      </c>
      <c r="O14">
        <v>0.33405316717912836</v>
      </c>
      <c r="P14">
        <v>0.35496025711240264</v>
      </c>
    </row>
    <row r="15" spans="1:20" x14ac:dyDescent="0.25">
      <c r="A15" t="s">
        <v>47</v>
      </c>
      <c r="C15">
        <f>C14/C13</f>
        <v>1.8406352319846747E-2</v>
      </c>
      <c r="D15">
        <f t="shared" ref="D15" si="0">D14/D13</f>
        <v>2.3780453706078716E-2</v>
      </c>
      <c r="E15">
        <f t="shared" ref="E15" si="1">E14/E13</f>
        <v>1.4642849071845238E-2</v>
      </c>
      <c r="F15">
        <f t="shared" ref="F15" si="2">F14/F13</f>
        <v>1.495455263334433E-2</v>
      </c>
      <c r="G15">
        <f t="shared" ref="G15" si="3">G14/G13</f>
        <v>9.4252919200008122E-3</v>
      </c>
      <c r="H15">
        <f t="shared" ref="H15" si="4">H14/H13</f>
        <v>2.6053942174067146E-2</v>
      </c>
      <c r="I15">
        <f t="shared" ref="I15" si="5">I14/I13</f>
        <v>1.0647565737086169E-2</v>
      </c>
      <c r="K15" s="1">
        <v>44</v>
      </c>
      <c r="L15">
        <v>0.18870412443806767</v>
      </c>
      <c r="M15">
        <v>0.23389862775567286</v>
      </c>
      <c r="N15">
        <v>0.28119791372503744</v>
      </c>
      <c r="O15">
        <v>0.33639976835667429</v>
      </c>
      <c r="P15">
        <v>0.36224434026219576</v>
      </c>
    </row>
    <row r="16" spans="1:20" x14ac:dyDescent="0.25">
      <c r="K16" s="1">
        <v>62</v>
      </c>
      <c r="L16">
        <v>0.14419357618895573</v>
      </c>
      <c r="M16">
        <v>0.18184239216775566</v>
      </c>
      <c r="N16">
        <v>0.23281843520788176</v>
      </c>
      <c r="O16">
        <v>0.27823127124550345</v>
      </c>
      <c r="P16">
        <v>0.30810395830884196</v>
      </c>
    </row>
    <row r="17" spans="1:16" x14ac:dyDescent="0.25">
      <c r="K17" s="1">
        <v>68</v>
      </c>
      <c r="L17">
        <v>0.1522571348643712</v>
      </c>
      <c r="M17">
        <v>0.18940807475584232</v>
      </c>
      <c r="N17">
        <v>0.23229036065809641</v>
      </c>
      <c r="O17">
        <v>0.275319224001079</v>
      </c>
      <c r="P17">
        <v>0.30535216801996629</v>
      </c>
    </row>
    <row r="18" spans="1:16" x14ac:dyDescent="0.25">
      <c r="A18" t="s">
        <v>0</v>
      </c>
      <c r="B18" t="s">
        <v>8</v>
      </c>
      <c r="C18" t="s">
        <v>15</v>
      </c>
      <c r="K18" s="1">
        <v>100</v>
      </c>
      <c r="L18">
        <v>0.13514849543095989</v>
      </c>
      <c r="M18">
        <v>0.16956580527712836</v>
      </c>
      <c r="N18">
        <v>0.21295736109332108</v>
      </c>
      <c r="O18">
        <v>0.25143207270705903</v>
      </c>
      <c r="P18">
        <v>0.28837474840146493</v>
      </c>
    </row>
    <row r="19" spans="1:16" x14ac:dyDescent="0.25">
      <c r="A19">
        <v>10</v>
      </c>
      <c r="B19" t="s">
        <v>9</v>
      </c>
      <c r="C19">
        <v>0.28052320554365751</v>
      </c>
      <c r="D19">
        <v>0.26958261328015454</v>
      </c>
      <c r="E19">
        <v>0.25870443678343602</v>
      </c>
      <c r="F19">
        <v>0.23699266648055922</v>
      </c>
      <c r="G19">
        <v>0.23327447008782837</v>
      </c>
      <c r="H19">
        <v>0.1789460033710201</v>
      </c>
      <c r="I19">
        <v>0.18681038998586086</v>
      </c>
    </row>
    <row r="20" spans="1:16" x14ac:dyDescent="0.25">
      <c r="B20" t="s">
        <v>10</v>
      </c>
      <c r="C20">
        <v>0.27916789175062373</v>
      </c>
      <c r="D20">
        <v>0.26971636135183552</v>
      </c>
      <c r="E20">
        <v>0.25646638571730784</v>
      </c>
      <c r="F20">
        <v>0.23435337119938818</v>
      </c>
      <c r="G20">
        <v>0.23412154120847448</v>
      </c>
      <c r="H20">
        <v>0.18441184123371554</v>
      </c>
      <c r="I20">
        <v>0.19097441328419495</v>
      </c>
    </row>
    <row r="21" spans="1:16" x14ac:dyDescent="0.25">
      <c r="B21" t="s">
        <v>11</v>
      </c>
      <c r="C21">
        <v>0.27821382217263285</v>
      </c>
      <c r="D21">
        <v>0.26727322990912988</v>
      </c>
      <c r="E21">
        <v>0.25561039805854963</v>
      </c>
      <c r="F21">
        <v>0.23474569887631899</v>
      </c>
      <c r="G21">
        <v>0.23236498320039781</v>
      </c>
      <c r="H21">
        <v>0.1833061905078196</v>
      </c>
      <c r="I21">
        <v>0.1904394209974711</v>
      </c>
    </row>
    <row r="22" spans="1:16" x14ac:dyDescent="0.25">
      <c r="B22" t="s">
        <v>12</v>
      </c>
      <c r="C22">
        <v>0.27847240177788274</v>
      </c>
      <c r="D22">
        <v>0.26679173685107838</v>
      </c>
      <c r="E22">
        <v>0.2517138709035775</v>
      </c>
      <c r="F22">
        <v>0.23703724917111954</v>
      </c>
      <c r="G22">
        <v>0.23612776228368895</v>
      </c>
      <c r="H22">
        <v>0.17809893225037399</v>
      </c>
    </row>
    <row r="23" spans="1:16" x14ac:dyDescent="0.25">
      <c r="B23" t="s">
        <v>13</v>
      </c>
      <c r="C23">
        <v>0.27931947289852882</v>
      </c>
      <c r="D23">
        <v>0.27231999048055827</v>
      </c>
      <c r="E23">
        <v>0.25792869796768636</v>
      </c>
      <c r="F23">
        <v>0.23672517033719731</v>
      </c>
      <c r="G23">
        <v>0.23360438199797476</v>
      </c>
      <c r="H23">
        <v>0.18267311630186298</v>
      </c>
    </row>
    <row r="24" spans="1:16" x14ac:dyDescent="0.25">
      <c r="B24" t="s">
        <v>16</v>
      </c>
      <c r="C24">
        <v>0.28143269243108809</v>
      </c>
      <c r="D24">
        <v>0.26756747566682798</v>
      </c>
      <c r="H24">
        <v>0.18361826934174183</v>
      </c>
    </row>
    <row r="25" spans="1:16" x14ac:dyDescent="0.25">
      <c r="B25" t="s">
        <v>24</v>
      </c>
      <c r="C25">
        <v>0.27771449603835724</v>
      </c>
    </row>
    <row r="26" spans="1:16" x14ac:dyDescent="0.25">
      <c r="B26" t="s">
        <v>25</v>
      </c>
      <c r="C26">
        <v>0.27858831677333956</v>
      </c>
    </row>
    <row r="27" spans="1:16" x14ac:dyDescent="0.25">
      <c r="B27" t="s">
        <v>26</v>
      </c>
      <c r="C27">
        <v>0.28025570940029559</v>
      </c>
    </row>
    <row r="29" spans="1:16" x14ac:dyDescent="0.25">
      <c r="A29" t="s">
        <v>27</v>
      </c>
      <c r="C29">
        <f>AVERAGE(C19:C27)</f>
        <v>0.27929866764293404</v>
      </c>
      <c r="D29">
        <f>AVERAGE(D19:D24)</f>
        <v>0.26887523458993073</v>
      </c>
      <c r="E29">
        <f>AVERAGE(E19:E23)</f>
        <v>0.25608475788611146</v>
      </c>
      <c r="F29">
        <f>AVERAGE(F19:F23)</f>
        <v>0.23597083121291665</v>
      </c>
      <c r="G29">
        <f>AVERAGE(G19:G23)</f>
        <v>0.23389862775567286</v>
      </c>
      <c r="H29">
        <f>AVERAGE(H19:H24)</f>
        <v>0.18184239216775566</v>
      </c>
      <c r="I29">
        <f>AVERAGE(I19:I21)</f>
        <v>0.18940807475584232</v>
      </c>
    </row>
    <row r="30" spans="1:16" x14ac:dyDescent="0.25">
      <c r="A30" t="s">
        <v>28</v>
      </c>
      <c r="C30">
        <f>STDEV(C19:C27)</f>
        <v>1.2176217592930311E-3</v>
      </c>
      <c r="D30">
        <f>STDEV(D19:D24)</f>
        <v>2.0828748024331128E-3</v>
      </c>
      <c r="E30">
        <f>STDEV(E19:E23)</f>
        <v>2.7266344919680322E-3</v>
      </c>
      <c r="F30">
        <f>STDEV(F19:F23)</f>
        <v>1.3103003689743304E-3</v>
      </c>
      <c r="G30">
        <f>STDEV(G19:G23)</f>
        <v>1.4006204101763874E-3</v>
      </c>
      <c r="H30">
        <f>STDEV(H19:H24)</f>
        <v>2.6454177976988052E-3</v>
      </c>
      <c r="I30">
        <f>STDEV(I19:I21)</f>
        <v>2.2655085102154609E-3</v>
      </c>
    </row>
    <row r="31" spans="1:16" x14ac:dyDescent="0.25">
      <c r="A31" t="s">
        <v>47</v>
      </c>
      <c r="C31">
        <f>C30/C29</f>
        <v>4.3595688070008441E-3</v>
      </c>
      <c r="D31">
        <f t="shared" ref="D31:I31" si="6">D30/D29</f>
        <v>7.7466219810454632E-3</v>
      </c>
      <c r="E31">
        <f t="shared" si="6"/>
        <v>1.0647390787626056E-2</v>
      </c>
      <c r="F31">
        <f t="shared" si="6"/>
        <v>5.5528065152766507E-3</v>
      </c>
      <c r="G31">
        <f t="shared" si="6"/>
        <v>5.9881514638018968E-3</v>
      </c>
      <c r="H31">
        <f t="shared" si="6"/>
        <v>1.4547860738976195E-2</v>
      </c>
      <c r="I31">
        <f t="shared" si="6"/>
        <v>1.1960992228741193E-2</v>
      </c>
    </row>
    <row r="34" spans="1:9" x14ac:dyDescent="0.25">
      <c r="A34" t="s">
        <v>0</v>
      </c>
      <c r="B34" t="s">
        <v>8</v>
      </c>
      <c r="C34" t="s">
        <v>15</v>
      </c>
    </row>
    <row r="35" spans="1:9" x14ac:dyDescent="0.25">
      <c r="A35">
        <v>15</v>
      </c>
      <c r="B35" t="s">
        <v>9</v>
      </c>
      <c r="C35">
        <v>0.34110761459105282</v>
      </c>
      <c r="D35">
        <v>0.32581842914625514</v>
      </c>
      <c r="E35">
        <v>0.31022595764245914</v>
      </c>
      <c r="F35">
        <v>0.28819311747405169</v>
      </c>
      <c r="G35">
        <v>0.26297577368616182</v>
      </c>
      <c r="H35">
        <v>0.23691993314692372</v>
      </c>
      <c r="I35">
        <v>0.23008707664125569</v>
      </c>
    </row>
    <row r="36" spans="1:9" x14ac:dyDescent="0.25">
      <c r="B36" t="s">
        <v>10</v>
      </c>
      <c r="C36">
        <v>0.33747710206127884</v>
      </c>
      <c r="D36">
        <v>0.32854800367724002</v>
      </c>
      <c r="E36">
        <v>0.31463252567614058</v>
      </c>
      <c r="F36">
        <v>0.29186823089485486</v>
      </c>
      <c r="G36">
        <v>0.28771142785093667</v>
      </c>
      <c r="H36">
        <v>0.23180867103498143</v>
      </c>
      <c r="I36">
        <v>0.23232604137091975</v>
      </c>
    </row>
    <row r="37" spans="1:9" x14ac:dyDescent="0.25">
      <c r="B37" t="s">
        <v>11</v>
      </c>
      <c r="C37">
        <v>0.34231183864884029</v>
      </c>
      <c r="D37">
        <v>0.2916184659050915</v>
      </c>
      <c r="E37">
        <v>0.31395459213249727</v>
      </c>
      <c r="F37">
        <v>0.28787199105864164</v>
      </c>
      <c r="G37">
        <v>0.28459828565710099</v>
      </c>
      <c r="H37">
        <v>0.23305749598379805</v>
      </c>
      <c r="I37">
        <v>0.23445796396211385</v>
      </c>
    </row>
    <row r="38" spans="1:9" x14ac:dyDescent="0.25">
      <c r="B38" t="s">
        <v>12</v>
      </c>
      <c r="C38">
        <v>0.34208883419369446</v>
      </c>
      <c r="D38">
        <v>0.32875316777597419</v>
      </c>
      <c r="E38">
        <v>0.31132313956177654</v>
      </c>
      <c r="F38">
        <v>0.29358090511037477</v>
      </c>
      <c r="G38">
        <v>0.28541894205203761</v>
      </c>
      <c r="H38">
        <v>0.23227252030168477</v>
      </c>
    </row>
    <row r="39" spans="1:9" x14ac:dyDescent="0.25">
      <c r="B39" t="s">
        <v>13</v>
      </c>
      <c r="C39">
        <v>0.34143766118466867</v>
      </c>
      <c r="D39">
        <v>0.32241984124983275</v>
      </c>
      <c r="E39">
        <v>0.31186727043233237</v>
      </c>
      <c r="F39">
        <v>0.29715789657091379</v>
      </c>
      <c r="G39">
        <v>0.28528513937895011</v>
      </c>
      <c r="H39">
        <v>0.23003355557202068</v>
      </c>
    </row>
    <row r="40" spans="1:9" x14ac:dyDescent="0.25">
      <c r="B40" t="s">
        <v>16</v>
      </c>
      <c r="C40">
        <v>0.33916301574218122</v>
      </c>
      <c r="D40">
        <v>0.32845880189518167</v>
      </c>
      <c r="E40">
        <v>0.31291985146062068</v>
      </c>
      <c r="F40">
        <v>0.29017339703574657</v>
      </c>
    </row>
    <row r="41" spans="1:9" x14ac:dyDescent="0.25">
      <c r="B41" t="s">
        <v>24</v>
      </c>
      <c r="C41">
        <v>0.34069728639358454</v>
      </c>
    </row>
    <row r="42" spans="1:9" x14ac:dyDescent="0.25">
      <c r="B42" t="s">
        <v>25</v>
      </c>
      <c r="C42">
        <v>0.341419820828257</v>
      </c>
    </row>
    <row r="43" spans="1:9" x14ac:dyDescent="0.25">
      <c r="B43" t="s">
        <v>26</v>
      </c>
      <c r="C43">
        <v>0.34086676977949537</v>
      </c>
    </row>
    <row r="45" spans="1:9" x14ac:dyDescent="0.25">
      <c r="A45" t="s">
        <v>27</v>
      </c>
      <c r="C45">
        <f>AVERAGE(C35:C43)</f>
        <v>0.34072999371367257</v>
      </c>
      <c r="D45">
        <f>AVERAGE(D35:D40)</f>
        <v>0.32093611827492918</v>
      </c>
      <c r="E45">
        <f>AVERAGE(E35:E40)</f>
        <v>0.3124872228176378</v>
      </c>
      <c r="F45">
        <f>AVERAGE(F35:F40)</f>
        <v>0.29147425635743057</v>
      </c>
      <c r="G45">
        <f>AVERAGE(G35:G39)</f>
        <v>0.28119791372503744</v>
      </c>
      <c r="H45">
        <f>AVERAGE(H35:H39)</f>
        <v>0.23281843520788176</v>
      </c>
      <c r="I45">
        <f>AVERAGE(I35:I37)</f>
        <v>0.23229036065809641</v>
      </c>
    </row>
    <row r="46" spans="1:9" x14ac:dyDescent="0.25">
      <c r="A46" t="s">
        <v>28</v>
      </c>
      <c r="C46">
        <f>STDEV(C35:C43)</f>
        <v>1.5216945570620632E-3</v>
      </c>
      <c r="D46">
        <f>STDEV(D35:D40)</f>
        <v>1.4568465704522833E-2</v>
      </c>
      <c r="E46">
        <f>STDEV(E35:E40)</f>
        <v>1.6610488001692664E-3</v>
      </c>
      <c r="F46">
        <f>STDEV(F35:F40)</f>
        <v>3.5307612100065767E-3</v>
      </c>
      <c r="G46">
        <f>STDEV(G35:G39)</f>
        <v>1.025374659361626E-2</v>
      </c>
      <c r="H46">
        <f>STDEV(H35:H39)</f>
        <v>2.5471865241115566E-3</v>
      </c>
      <c r="I46">
        <f>STDEV(I35:I37)</f>
        <v>2.1856621028558711E-3</v>
      </c>
    </row>
    <row r="47" spans="1:9" x14ac:dyDescent="0.25">
      <c r="A47" t="s">
        <v>47</v>
      </c>
      <c r="C47">
        <f>C46/C45</f>
        <v>4.4659835797748902E-3</v>
      </c>
      <c r="D47">
        <f t="shared" ref="D47:I47" si="7">D46/D45</f>
        <v>4.539366208711601E-2</v>
      </c>
      <c r="E47">
        <f t="shared" si="7"/>
        <v>5.3155734983078851E-3</v>
      </c>
      <c r="F47">
        <f t="shared" si="7"/>
        <v>1.2113458163100539E-2</v>
      </c>
      <c r="G47">
        <f t="shared" si="7"/>
        <v>3.6464518736233006E-2</v>
      </c>
      <c r="H47">
        <f t="shared" si="7"/>
        <v>1.094065648984022E-2</v>
      </c>
      <c r="I47">
        <f t="shared" si="7"/>
        <v>9.4091812362067997E-3</v>
      </c>
    </row>
    <row r="50" spans="1:9" x14ac:dyDescent="0.25">
      <c r="A50" t="s">
        <v>0</v>
      </c>
      <c r="B50" t="s">
        <v>8</v>
      </c>
      <c r="C50" t="s">
        <v>15</v>
      </c>
    </row>
    <row r="51" spans="1:9" x14ac:dyDescent="0.25">
      <c r="A51">
        <v>20</v>
      </c>
      <c r="B51" t="s">
        <v>9</v>
      </c>
      <c r="C51">
        <v>0.38203833402960846</v>
      </c>
      <c r="D51">
        <v>0.37448432797990294</v>
      </c>
      <c r="E51">
        <v>0.36433280406047414</v>
      </c>
      <c r="F51">
        <v>0.33539786860692383</v>
      </c>
      <c r="G51">
        <v>0.33952385787617823</v>
      </c>
      <c r="H51">
        <v>0.27537223456984888</v>
      </c>
      <c r="I51">
        <v>0.27992230838926213</v>
      </c>
    </row>
    <row r="52" spans="1:9" x14ac:dyDescent="0.25">
      <c r="B52" t="s">
        <v>10</v>
      </c>
      <c r="C52">
        <v>0.38562538251636913</v>
      </c>
      <c r="D52">
        <v>0.37615416089615361</v>
      </c>
      <c r="E52">
        <v>0.36223888659406456</v>
      </c>
      <c r="F52">
        <v>0.33628137808642156</v>
      </c>
      <c r="G52">
        <v>0.33690866981686496</v>
      </c>
      <c r="H52">
        <v>0.28030221746544615</v>
      </c>
      <c r="I52">
        <v>0.27333132767220913</v>
      </c>
    </row>
    <row r="53" spans="1:9" x14ac:dyDescent="0.25">
      <c r="B53" t="s">
        <v>11</v>
      </c>
      <c r="C53">
        <v>0.36519864335038188</v>
      </c>
      <c r="D53">
        <v>0.36791101745243987</v>
      </c>
      <c r="E53">
        <v>0.36387337913113532</v>
      </c>
      <c r="F53">
        <v>0.33312724924461473</v>
      </c>
      <c r="G53">
        <v>0.33591913919982752</v>
      </c>
      <c r="H53">
        <v>0.28028454727585617</v>
      </c>
      <c r="I53">
        <v>0.27270403594176573</v>
      </c>
    </row>
    <row r="54" spans="1:9" x14ac:dyDescent="0.25">
      <c r="B54" t="s">
        <v>12</v>
      </c>
      <c r="C54">
        <v>0.38172910571178426</v>
      </c>
      <c r="D54">
        <v>0.37155107650797048</v>
      </c>
      <c r="E54">
        <v>0.3643681444396541</v>
      </c>
      <c r="F54">
        <v>0.33245578204019649</v>
      </c>
      <c r="G54">
        <v>0.33362201455313345</v>
      </c>
      <c r="H54">
        <v>0.27755450298420825</v>
      </c>
    </row>
    <row r="55" spans="1:9" x14ac:dyDescent="0.25">
      <c r="B55" t="s">
        <v>13</v>
      </c>
      <c r="C55">
        <v>0.37641921374000292</v>
      </c>
      <c r="D55">
        <v>0.36876802164755262</v>
      </c>
      <c r="E55">
        <v>0.36297219946204767</v>
      </c>
      <c r="F55">
        <v>0.33300355791748504</v>
      </c>
      <c r="G55">
        <v>0.33602516033736723</v>
      </c>
      <c r="H55">
        <v>0.27764285393215798</v>
      </c>
    </row>
    <row r="56" spans="1:9" x14ac:dyDescent="0.25">
      <c r="B56" t="s">
        <v>16</v>
      </c>
      <c r="C56">
        <v>0.37966169352975954</v>
      </c>
    </row>
    <row r="57" spans="1:9" x14ac:dyDescent="0.25">
      <c r="B57" t="s">
        <v>24</v>
      </c>
      <c r="C57">
        <v>0.37655174016192761</v>
      </c>
    </row>
    <row r="58" spans="1:9" x14ac:dyDescent="0.25">
      <c r="B58" t="s">
        <v>25</v>
      </c>
      <c r="C58">
        <v>0.38495391531195089</v>
      </c>
    </row>
    <row r="59" spans="1:9" x14ac:dyDescent="0.25">
      <c r="B59" t="s">
        <v>26</v>
      </c>
      <c r="C59">
        <v>0.38475070813166645</v>
      </c>
    </row>
    <row r="61" spans="1:9" x14ac:dyDescent="0.25">
      <c r="A61" t="s">
        <v>27</v>
      </c>
      <c r="C61">
        <f>AVERAGE(C51:C59)</f>
        <v>0.37965874849816128</v>
      </c>
      <c r="D61">
        <f>AVERAGE(D51:D55)</f>
        <v>0.37177372089680394</v>
      </c>
      <c r="E61">
        <f>AVERAGE(E51:E55)</f>
        <v>0.36355708273747511</v>
      </c>
      <c r="F61">
        <f>AVERAGE(F51:F55)</f>
        <v>0.33405316717912836</v>
      </c>
      <c r="G61">
        <f>AVERAGE(G51:G55)</f>
        <v>0.33639976835667429</v>
      </c>
      <c r="H61">
        <f>AVERAGE(H51:H55)</f>
        <v>0.27823127124550345</v>
      </c>
      <c r="I61">
        <f>AVERAGE(I51:I53)</f>
        <v>0.275319224001079</v>
      </c>
    </row>
    <row r="62" spans="1:9" x14ac:dyDescent="0.25">
      <c r="A62" t="s">
        <v>28</v>
      </c>
      <c r="C62">
        <f>STDEV(C51:C59)</f>
        <v>6.4105295033308552E-3</v>
      </c>
      <c r="D62">
        <f>STDEV(D51:D55)</f>
        <v>3.5545717655851325E-3</v>
      </c>
      <c r="E62">
        <f>STDEV(E51:E55)</f>
        <v>9.2727255738489164E-4</v>
      </c>
      <c r="F62">
        <f>STDEV(F51:F55)</f>
        <v>1.6795675546816629E-3</v>
      </c>
      <c r="G62">
        <f>STDEV(G51:G55)</f>
        <v>2.127567141695211E-3</v>
      </c>
      <c r="H62">
        <f>STDEV(H51:H55)</f>
        <v>2.0906399516413083E-3</v>
      </c>
      <c r="I62">
        <f>STDEV(I51:I53)</f>
        <v>3.9987076840301951E-3</v>
      </c>
    </row>
    <row r="63" spans="1:9" x14ac:dyDescent="0.25">
      <c r="A63" t="s">
        <v>47</v>
      </c>
      <c r="C63">
        <f>C62/C61</f>
        <v>1.6884977703501811E-2</v>
      </c>
      <c r="D63">
        <f t="shared" ref="D63:I63" si="8">D62/D61</f>
        <v>9.5611162537542621E-3</v>
      </c>
      <c r="E63">
        <f t="shared" si="8"/>
        <v>2.5505556112476453E-3</v>
      </c>
      <c r="F63">
        <f t="shared" si="8"/>
        <v>5.0278450249838019E-3</v>
      </c>
      <c r="G63">
        <f t="shared" si="8"/>
        <v>6.3245202340312476E-3</v>
      </c>
      <c r="H63">
        <f t="shared" si="8"/>
        <v>7.5140365864791179E-3</v>
      </c>
      <c r="I63">
        <f t="shared" si="8"/>
        <v>1.4523895665253379E-2</v>
      </c>
    </row>
    <row r="66" spans="1:9" x14ac:dyDescent="0.25">
      <c r="A66" t="s">
        <v>0</v>
      </c>
      <c r="B66" t="s">
        <v>8</v>
      </c>
      <c r="C66" t="s">
        <v>15</v>
      </c>
    </row>
    <row r="67" spans="1:9" x14ac:dyDescent="0.25">
      <c r="A67">
        <v>25</v>
      </c>
      <c r="B67" t="s">
        <v>9</v>
      </c>
      <c r="C67">
        <v>0.40096653548211902</v>
      </c>
      <c r="D67">
        <v>0</v>
      </c>
      <c r="E67">
        <v>0.39000075463171247</v>
      </c>
      <c r="F67">
        <v>0.35184466497455918</v>
      </c>
      <c r="G67">
        <v>0.35660340006058461</v>
      </c>
      <c r="H67">
        <v>0.30667978614179231</v>
      </c>
      <c r="I67">
        <v>0.30364523043476155</v>
      </c>
    </row>
    <row r="68" spans="1:9" x14ac:dyDescent="0.25">
      <c r="B68" t="s">
        <v>10</v>
      </c>
      <c r="C68">
        <v>0.4055011272488751</v>
      </c>
      <c r="D68">
        <v>0</v>
      </c>
      <c r="E68">
        <v>0.38524201954568704</v>
      </c>
      <c r="F68">
        <v>0.35499129234122456</v>
      </c>
      <c r="G68">
        <v>0.36353460116414343</v>
      </c>
      <c r="H68">
        <v>0.30349005429065207</v>
      </c>
      <c r="I68">
        <v>0.30558493223613059</v>
      </c>
    </row>
    <row r="69" spans="1:9" x14ac:dyDescent="0.25">
      <c r="B69" t="s">
        <v>11</v>
      </c>
      <c r="C69">
        <v>0.42443261683023725</v>
      </c>
      <c r="D69">
        <v>0</v>
      </c>
      <c r="E69">
        <v>0.39577675555134484</v>
      </c>
      <c r="F69">
        <v>0.34487035938652549</v>
      </c>
      <c r="G69">
        <v>0.36586224332578632</v>
      </c>
      <c r="H69">
        <v>0.30881776857174575</v>
      </c>
      <c r="I69">
        <v>0.30682634138900683</v>
      </c>
    </row>
    <row r="70" spans="1:9" x14ac:dyDescent="0.25">
      <c r="B70" t="s">
        <v>12</v>
      </c>
      <c r="C70">
        <v>0.40525974213581584</v>
      </c>
      <c r="D70">
        <v>0</v>
      </c>
      <c r="E70">
        <v>0.38560409721527594</v>
      </c>
      <c r="F70">
        <v>0.35818102419236481</v>
      </c>
      <c r="G70">
        <v>0.36295700107218021</v>
      </c>
      <c r="H70">
        <v>0.31668002653996169</v>
      </c>
    </row>
    <row r="71" spans="1:9" x14ac:dyDescent="0.25">
      <c r="B71" t="s">
        <v>13</v>
      </c>
      <c r="C71">
        <v>0.40155275647097716</v>
      </c>
      <c r="D71">
        <v>0</v>
      </c>
      <c r="E71">
        <v>0.38319024608468333</v>
      </c>
      <c r="F71">
        <v>0.36491394466733917</v>
      </c>
      <c r="G71">
        <v>0.36270699506222598</v>
      </c>
      <c r="H71">
        <v>0.30485215600005783</v>
      </c>
    </row>
    <row r="72" spans="1:9" x14ac:dyDescent="0.25">
      <c r="B72" t="s">
        <v>16</v>
      </c>
      <c r="C72">
        <v>0.40785463210120293</v>
      </c>
      <c r="G72">
        <v>0.36180180088825376</v>
      </c>
    </row>
    <row r="73" spans="1:9" x14ac:dyDescent="0.25">
      <c r="B73" t="s">
        <v>24</v>
      </c>
      <c r="C73">
        <v>0.4040441956736246</v>
      </c>
    </row>
    <row r="74" spans="1:9" x14ac:dyDescent="0.25">
      <c r="B74" t="s">
        <v>25</v>
      </c>
      <c r="C74">
        <v>0.40598389747499364</v>
      </c>
    </row>
    <row r="76" spans="1:9" x14ac:dyDescent="0.25">
      <c r="A76" t="s">
        <v>27</v>
      </c>
      <c r="C76">
        <f>AVERAGE(C67:C74)</f>
        <v>0.40694943792723071</v>
      </c>
      <c r="D76">
        <v>0</v>
      </c>
      <c r="E76">
        <f>AVERAGE(E67:E71)</f>
        <v>0.38796277460574069</v>
      </c>
      <c r="F76">
        <f>AVERAGE(F67:F71)</f>
        <v>0.35496025711240264</v>
      </c>
      <c r="G76">
        <f>AVERAGE(G67:G72)</f>
        <v>0.36224434026219576</v>
      </c>
      <c r="H76">
        <f>AVERAGE(H67:H72)</f>
        <v>0.30810395830884196</v>
      </c>
      <c r="I76">
        <f>AVERAGE(I67:I72)</f>
        <v>0.30535216801996629</v>
      </c>
    </row>
    <row r="77" spans="1:9" x14ac:dyDescent="0.25">
      <c r="A77" t="s">
        <v>28</v>
      </c>
      <c r="C77">
        <f>STDEV(C67:C74)</f>
        <v>7.4231836649082932E-3</v>
      </c>
      <c r="D77">
        <v>0</v>
      </c>
      <c r="E77">
        <f>STDEV(E67:E71)</f>
        <v>5.0238072320185545E-3</v>
      </c>
      <c r="F77">
        <f>STDEV(F67:F71)</f>
        <v>7.4324146513456051E-3</v>
      </c>
      <c r="G77">
        <f>STDEV(G67:G72)</f>
        <v>3.0819467264167079E-3</v>
      </c>
      <c r="H77">
        <f>STDEV(H67:H72)</f>
        <v>5.1949270038694822E-3</v>
      </c>
      <c r="I77">
        <f>STDEV(I67:I72)</f>
        <v>1.6032782388125135E-3</v>
      </c>
    </row>
    <row r="78" spans="1:9" x14ac:dyDescent="0.25">
      <c r="A78" t="s">
        <v>47</v>
      </c>
      <c r="C78">
        <f>C77/C76</f>
        <v>1.8241046609421E-2</v>
      </c>
      <c r="D78" t="e">
        <f t="shared" ref="D78:I78" si="9">D77/D76</f>
        <v>#DIV/0!</v>
      </c>
      <c r="E78">
        <f t="shared" si="9"/>
        <v>1.2949199152222521E-2</v>
      </c>
      <c r="F78">
        <f t="shared" si="9"/>
        <v>2.0938723427259737E-2</v>
      </c>
      <c r="G78">
        <f t="shared" si="9"/>
        <v>8.5079223713639442E-3</v>
      </c>
      <c r="H78">
        <f t="shared" si="9"/>
        <v>1.6860955089262799E-2</v>
      </c>
      <c r="I78">
        <f t="shared" si="9"/>
        <v>5.2505873765654049E-3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6D91-9FC3-4658-9053-AF8C773F31FF}">
  <dimension ref="A1:T67"/>
  <sheetViews>
    <sheetView workbookViewId="0">
      <selection activeCell="A67" sqref="A67:XFD67"/>
    </sheetView>
  </sheetViews>
  <sheetFormatPr defaultRowHeight="15" x14ac:dyDescent="0.25"/>
  <sheetData>
    <row r="1" spans="1:20" x14ac:dyDescent="0.25">
      <c r="A1" t="s">
        <v>14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K1" s="1" t="s">
        <v>0</v>
      </c>
      <c r="L1" s="1" t="s">
        <v>36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37</v>
      </c>
    </row>
    <row r="2" spans="1:20" x14ac:dyDescent="0.25">
      <c r="K2" s="1">
        <v>8</v>
      </c>
      <c r="L2">
        <v>0.26748841863766876</v>
      </c>
      <c r="M2">
        <v>0.25218081309795609</v>
      </c>
      <c r="N2">
        <v>0.25405043528176285</v>
      </c>
      <c r="O2">
        <v>0.25613823918151657</v>
      </c>
      <c r="P2">
        <v>0.21957417649194605</v>
      </c>
      <c r="Q2">
        <v>0.22197594920245295</v>
      </c>
      <c r="R2">
        <v>0.20154018642043939</v>
      </c>
      <c r="S2">
        <v>0.17527560153596969</v>
      </c>
      <c r="T2">
        <v>0.13514849543095989</v>
      </c>
    </row>
    <row r="3" spans="1:20" x14ac:dyDescent="0.25">
      <c r="A3" t="s">
        <v>0</v>
      </c>
      <c r="B3" t="s">
        <v>8</v>
      </c>
      <c r="C3" t="s">
        <v>15</v>
      </c>
      <c r="K3" s="1">
        <v>10</v>
      </c>
      <c r="L3">
        <v>0.34449681891540179</v>
      </c>
      <c r="M3">
        <v>0.31941357817323757</v>
      </c>
      <c r="N3">
        <v>0.30424476353699365</v>
      </c>
      <c r="O3">
        <v>0.29293502659565113</v>
      </c>
      <c r="P3">
        <v>0.27176716511761034</v>
      </c>
      <c r="Q3">
        <v>0.27732573497667123</v>
      </c>
      <c r="R3">
        <v>0.26311217879016646</v>
      </c>
      <c r="S3">
        <v>0.22616798921251305</v>
      </c>
      <c r="T3">
        <v>0.16956580527712836</v>
      </c>
    </row>
    <row r="4" spans="1:20" x14ac:dyDescent="0.25">
      <c r="A4">
        <v>8</v>
      </c>
      <c r="B4" t="s">
        <v>9</v>
      </c>
      <c r="C4">
        <v>0.23998214919089861</v>
      </c>
      <c r="D4">
        <v>0.26029256095995612</v>
      </c>
      <c r="E4">
        <v>0.23787128543498781</v>
      </c>
      <c r="F4">
        <v>0.22834579100705429</v>
      </c>
      <c r="G4">
        <v>0.22093116033503157</v>
      </c>
      <c r="H4">
        <v>0.20428371802476042</v>
      </c>
      <c r="I4">
        <v>0.17119282443945322</v>
      </c>
      <c r="K4" s="1">
        <v>15</v>
      </c>
      <c r="L4">
        <v>0.39709734314451495</v>
      </c>
      <c r="M4">
        <v>0.37709012677701542</v>
      </c>
      <c r="N4">
        <v>0.36521736958505174</v>
      </c>
      <c r="O4">
        <v>0.36010759416947707</v>
      </c>
      <c r="P4">
        <v>0.33941099669630337</v>
      </c>
      <c r="Q4">
        <v>0.32749720668459287</v>
      </c>
      <c r="R4">
        <v>0.31337775394185341</v>
      </c>
      <c r="S4">
        <v>0.28786009748770058</v>
      </c>
      <c r="T4">
        <v>0.21295736109332108</v>
      </c>
    </row>
    <row r="5" spans="1:20" x14ac:dyDescent="0.25">
      <c r="B5" t="s">
        <v>10</v>
      </c>
      <c r="C5">
        <v>0.26396439959418744</v>
      </c>
      <c r="D5">
        <v>0.26719277945616865</v>
      </c>
      <c r="E5">
        <v>0.2554145144652043</v>
      </c>
      <c r="F5">
        <v>0.21443892390928918</v>
      </c>
      <c r="G5">
        <v>0.22543670146109324</v>
      </c>
      <c r="H5">
        <v>0.20401764276141032</v>
      </c>
      <c r="I5">
        <v>0.1779600053039907</v>
      </c>
      <c r="K5" s="1">
        <v>20</v>
      </c>
      <c r="L5">
        <v>0.44184088192311027</v>
      </c>
      <c r="M5">
        <v>0.41635531472909898</v>
      </c>
      <c r="N5">
        <v>0.42263912865044662</v>
      </c>
      <c r="O5">
        <v>0.40616697791469114</v>
      </c>
      <c r="P5">
        <v>0.39168979158364142</v>
      </c>
      <c r="Q5">
        <v>0.38358270859977039</v>
      </c>
      <c r="R5">
        <v>0.36245092886914404</v>
      </c>
      <c r="S5">
        <v>0.33859028285950893</v>
      </c>
      <c r="T5">
        <v>0.25143207270705903</v>
      </c>
    </row>
    <row r="6" spans="1:20" x14ac:dyDescent="0.25">
      <c r="B6" t="s">
        <v>11</v>
      </c>
      <c r="C6">
        <v>0.2559821416936845</v>
      </c>
      <c r="D6">
        <v>0.25372937113065369</v>
      </c>
      <c r="E6">
        <v>0.25921052155566571</v>
      </c>
      <c r="F6">
        <v>0.21320610852243371</v>
      </c>
      <c r="G6">
        <v>0.22472716742549298</v>
      </c>
      <c r="H6">
        <v>0.19631919847514748</v>
      </c>
      <c r="I6">
        <v>0.17667397486446523</v>
      </c>
      <c r="K6" s="1">
        <v>25</v>
      </c>
      <c r="L6">
        <v>0.46610110619374268</v>
      </c>
      <c r="M6">
        <v>0.43895451764982035</v>
      </c>
      <c r="N6">
        <v>0.45163844325139502</v>
      </c>
      <c r="O6">
        <v>0.44211752472058607</v>
      </c>
      <c r="P6">
        <v>0.42238601590737057</v>
      </c>
      <c r="Q6">
        <v>0.41409443727378487</v>
      </c>
      <c r="R6">
        <v>0.39273070531512083</v>
      </c>
      <c r="S6">
        <v>0.36857495221540471</v>
      </c>
      <c r="T6">
        <v>0.28837474840146493</v>
      </c>
    </row>
    <row r="7" spans="1:20" x14ac:dyDescent="0.25">
      <c r="B7" t="s">
        <v>12</v>
      </c>
      <c r="C7">
        <v>0.24699766696789618</v>
      </c>
      <c r="D7">
        <v>0.2597781487841459</v>
      </c>
      <c r="E7">
        <v>0.26748546224585373</v>
      </c>
      <c r="F7">
        <v>0.21714402242001518</v>
      </c>
      <c r="G7">
        <v>0.22104645961581662</v>
      </c>
    </row>
    <row r="8" spans="1:20" x14ac:dyDescent="0.25">
      <c r="B8" t="s">
        <v>13</v>
      </c>
      <c r="C8">
        <v>0.25397770804311376</v>
      </c>
      <c r="D8">
        <v>0.22925931607788966</v>
      </c>
      <c r="E8">
        <v>0.26070941220587124</v>
      </c>
      <c r="F8">
        <v>0.22473603660093797</v>
      </c>
      <c r="G8">
        <v>0.21773825717483039</v>
      </c>
    </row>
    <row r="9" spans="1:20" x14ac:dyDescent="0.25">
      <c r="K9" s="1" t="s">
        <v>0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42</v>
      </c>
    </row>
    <row r="10" spans="1:20" x14ac:dyDescent="0.25">
      <c r="K10" s="1">
        <v>0</v>
      </c>
      <c r="L10">
        <v>0.26748841863766876</v>
      </c>
      <c r="M10">
        <v>0.34449681891540179</v>
      </c>
      <c r="N10">
        <v>0.39709734314451495</v>
      </c>
      <c r="O10">
        <v>0.44184088192311027</v>
      </c>
      <c r="P10">
        <v>0.46610110619374268</v>
      </c>
    </row>
    <row r="11" spans="1:20" x14ac:dyDescent="0.25">
      <c r="A11" t="s">
        <v>27</v>
      </c>
      <c r="C11">
        <f>AVERAGE(C4:C8)</f>
        <v>0.25218081309795609</v>
      </c>
      <c r="D11">
        <f t="shared" ref="D11:G11" si="0">AVERAGE(D4:D8)</f>
        <v>0.25405043528176285</v>
      </c>
      <c r="E11">
        <f t="shared" si="0"/>
        <v>0.25613823918151657</v>
      </c>
      <c r="F11">
        <f t="shared" si="0"/>
        <v>0.21957417649194605</v>
      </c>
      <c r="G11">
        <f t="shared" si="0"/>
        <v>0.22197594920245295</v>
      </c>
      <c r="H11">
        <f>AVERAGE(H4:H6)</f>
        <v>0.20154018642043939</v>
      </c>
      <c r="I11">
        <f>AVERAGE(I4:I6)</f>
        <v>0.17527560153596969</v>
      </c>
      <c r="K11" s="1">
        <v>8</v>
      </c>
      <c r="L11">
        <v>0.25218081309795609</v>
      </c>
      <c r="M11">
        <v>0.31941357817323757</v>
      </c>
      <c r="N11">
        <v>0.37709012677701542</v>
      </c>
      <c r="O11">
        <v>0.41635531472909898</v>
      </c>
      <c r="P11">
        <v>0.43895451764982035</v>
      </c>
    </row>
    <row r="12" spans="1:20" x14ac:dyDescent="0.25">
      <c r="A12" t="s">
        <v>28</v>
      </c>
      <c r="C12">
        <f>STDEV(C4:C8)</f>
        <v>9.113235514537403E-3</v>
      </c>
      <c r="D12">
        <f t="shared" ref="D12:G12" si="1">STDEV(D4:D8)</f>
        <v>1.4656011726558291E-2</v>
      </c>
      <c r="E12">
        <f t="shared" si="1"/>
        <v>1.1105172102670705E-2</v>
      </c>
      <c r="F12">
        <f t="shared" si="1"/>
        <v>6.6410612584095873E-3</v>
      </c>
      <c r="G12">
        <f t="shared" si="1"/>
        <v>3.1408428923061483E-3</v>
      </c>
      <c r="H12">
        <f>STDEV(H4:H6)</f>
        <v>4.5234649722424554E-3</v>
      </c>
      <c r="I12">
        <f>STDEV(I4:I6)</f>
        <v>3.5937821564093566E-3</v>
      </c>
      <c r="K12" s="1">
        <v>15</v>
      </c>
      <c r="L12">
        <v>0.25405043528176285</v>
      </c>
      <c r="M12">
        <v>0.30424476353699365</v>
      </c>
      <c r="N12">
        <v>0.36521736958505174</v>
      </c>
      <c r="O12">
        <v>0.42263912865044662</v>
      </c>
      <c r="P12">
        <v>0.45163844325139502</v>
      </c>
    </row>
    <row r="13" spans="1:20" x14ac:dyDescent="0.25">
      <c r="A13" t="s">
        <v>47</v>
      </c>
      <c r="C13">
        <f>C12/C11</f>
        <v>3.6137703747499202E-2</v>
      </c>
      <c r="D13">
        <f t="shared" ref="D13" si="2">D12/D11</f>
        <v>5.7689378529517443E-2</v>
      </c>
      <c r="E13">
        <f t="shared" ref="E13" si="3">E12/E11</f>
        <v>4.3356166334854992E-2</v>
      </c>
      <c r="F13">
        <f t="shared" ref="F13" si="4">F12/F11</f>
        <v>3.0245183493393089E-2</v>
      </c>
      <c r="G13">
        <f t="shared" ref="G13" si="5">G12/G11</f>
        <v>1.4149473866835661E-2</v>
      </c>
      <c r="H13">
        <f t="shared" ref="H13" si="6">H12/H11</f>
        <v>2.2444481433622928E-2</v>
      </c>
      <c r="I13">
        <f t="shared" ref="I13" si="7">I12/I11</f>
        <v>2.0503607603776206E-2</v>
      </c>
      <c r="K13" s="1">
        <v>22</v>
      </c>
      <c r="L13">
        <v>0.25613823918151657</v>
      </c>
      <c r="M13">
        <v>0.29293502659565113</v>
      </c>
      <c r="N13">
        <v>0.36010759416947707</v>
      </c>
      <c r="O13">
        <v>0.40616697791469114</v>
      </c>
      <c r="P13">
        <v>0.44211752472058607</v>
      </c>
    </row>
    <row r="14" spans="1:20" x14ac:dyDescent="0.25">
      <c r="K14" s="1">
        <v>43</v>
      </c>
      <c r="L14">
        <v>0.21957417649194605</v>
      </c>
      <c r="M14">
        <v>0.27176716511761034</v>
      </c>
      <c r="N14">
        <v>0.33941099669630337</v>
      </c>
      <c r="O14">
        <v>0.39168979158364142</v>
      </c>
      <c r="P14">
        <v>0.42238601590737057</v>
      </c>
    </row>
    <row r="15" spans="1:20" x14ac:dyDescent="0.25">
      <c r="K15" s="1">
        <v>52</v>
      </c>
      <c r="L15">
        <v>0.22197594920245295</v>
      </c>
      <c r="M15">
        <v>0.27732573497667123</v>
      </c>
      <c r="N15">
        <v>0.32749720668459287</v>
      </c>
      <c r="O15">
        <v>0.38358270859977039</v>
      </c>
      <c r="P15">
        <v>0.41409443727378487</v>
      </c>
    </row>
    <row r="16" spans="1:20" x14ac:dyDescent="0.25">
      <c r="A16" t="s">
        <v>0</v>
      </c>
      <c r="B16" t="s">
        <v>8</v>
      </c>
      <c r="C16" t="s">
        <v>15</v>
      </c>
      <c r="K16" s="1">
        <v>61</v>
      </c>
      <c r="L16">
        <v>0.20154018642043939</v>
      </c>
      <c r="M16">
        <v>0.26311217879016646</v>
      </c>
      <c r="N16">
        <v>0.31337775394185341</v>
      </c>
      <c r="O16">
        <v>0.36245092886914404</v>
      </c>
      <c r="P16">
        <v>0.39273070531512083</v>
      </c>
    </row>
    <row r="17" spans="1:16" x14ac:dyDescent="0.25">
      <c r="A17">
        <v>10</v>
      </c>
      <c r="B17" t="s">
        <v>9</v>
      </c>
      <c r="C17">
        <v>0.32968899669358054</v>
      </c>
      <c r="D17">
        <v>0.30762056486622119</v>
      </c>
      <c r="E17">
        <v>0.29420117500756432</v>
      </c>
      <c r="F17">
        <v>0.27797307564360713</v>
      </c>
      <c r="G17">
        <v>0.2770992549086248</v>
      </c>
      <c r="H17">
        <v>0.26183414166077057</v>
      </c>
      <c r="I17">
        <v>0.22752330300554682</v>
      </c>
      <c r="K17" s="1">
        <v>73</v>
      </c>
      <c r="L17">
        <v>0.17527560153596969</v>
      </c>
      <c r="M17">
        <v>0.22616798921251305</v>
      </c>
      <c r="N17">
        <v>0.28786009748770058</v>
      </c>
      <c r="O17">
        <v>0.33859028285950893</v>
      </c>
      <c r="P17">
        <v>0.36857495221540471</v>
      </c>
    </row>
    <row r="18" spans="1:16" x14ac:dyDescent="0.25">
      <c r="B18" t="s">
        <v>10</v>
      </c>
      <c r="C18">
        <v>0.30901154481170323</v>
      </c>
      <c r="D18">
        <v>0.308289305224626</v>
      </c>
      <c r="E18">
        <v>0.28017546055728698</v>
      </c>
      <c r="F18">
        <v>0.26431293925592453</v>
      </c>
      <c r="G18">
        <v>0.27743808335688325</v>
      </c>
      <c r="H18">
        <v>0.26403652657445048</v>
      </c>
      <c r="I18">
        <v>0.22467001080968624</v>
      </c>
      <c r="K18" s="1">
        <v>100</v>
      </c>
      <c r="L18">
        <v>0.13514849543095989</v>
      </c>
      <c r="M18">
        <v>0.16956580527712836</v>
      </c>
      <c r="N18">
        <v>0.21295736109332108</v>
      </c>
      <c r="O18">
        <v>0.25143207270705903</v>
      </c>
      <c r="P18">
        <v>0.28837474840146493</v>
      </c>
    </row>
    <row r="19" spans="1:16" x14ac:dyDescent="0.25">
      <c r="B19" t="s">
        <v>11</v>
      </c>
      <c r="C19">
        <v>0.32414290998787654</v>
      </c>
      <c r="D19">
        <v>0.29096447167288492</v>
      </c>
      <c r="E19">
        <v>0.29972942863704422</v>
      </c>
      <c r="F19">
        <v>0.25923942907015984</v>
      </c>
      <c r="G19">
        <v>0.27018893787177489</v>
      </c>
      <c r="H19">
        <v>0.26346586813527839</v>
      </c>
      <c r="I19">
        <v>0.22631065382230608</v>
      </c>
    </row>
    <row r="20" spans="1:16" x14ac:dyDescent="0.25">
      <c r="B20" t="s">
        <v>12</v>
      </c>
      <c r="C20">
        <v>0.32970682976980464</v>
      </c>
      <c r="D20">
        <v>0.31092860050579707</v>
      </c>
      <c r="E20">
        <v>0.29425467423623669</v>
      </c>
      <c r="F20">
        <v>0.27777691180514175</v>
      </c>
      <c r="G20">
        <v>0.28133461051185538</v>
      </c>
    </row>
    <row r="21" spans="1:16" x14ac:dyDescent="0.25">
      <c r="B21" t="s">
        <v>13</v>
      </c>
      <c r="C21">
        <v>0.30451760960322277</v>
      </c>
      <c r="D21">
        <v>0.30342087541543888</v>
      </c>
      <c r="E21">
        <v>0.29631439454012354</v>
      </c>
      <c r="F21">
        <v>0.27953346981321842</v>
      </c>
      <c r="G21">
        <v>0.28056778823421785</v>
      </c>
    </row>
    <row r="24" spans="1:16" x14ac:dyDescent="0.25">
      <c r="A24" t="s">
        <v>27</v>
      </c>
      <c r="C24">
        <f>AVERAGE(C17:C21)</f>
        <v>0.31941357817323757</v>
      </c>
      <c r="D24">
        <f t="shared" ref="D24:G24" si="8">AVERAGE(D17:D21)</f>
        <v>0.30424476353699365</v>
      </c>
      <c r="E24">
        <f t="shared" si="8"/>
        <v>0.29293502659565113</v>
      </c>
      <c r="F24">
        <f t="shared" si="8"/>
        <v>0.27176716511761034</v>
      </c>
      <c r="G24">
        <f t="shared" si="8"/>
        <v>0.27732573497667123</v>
      </c>
      <c r="H24">
        <f>AVERAGE(H17:H19)</f>
        <v>0.26311217879016646</v>
      </c>
      <c r="I24">
        <f>AVERAGE(I17:I19)</f>
        <v>0.22616798921251305</v>
      </c>
    </row>
    <row r="25" spans="1:16" x14ac:dyDescent="0.25">
      <c r="A25" t="s">
        <v>28</v>
      </c>
      <c r="C25">
        <f>STDEV(C17:C21)</f>
        <v>1.1874279044480303E-2</v>
      </c>
      <c r="D25">
        <f t="shared" ref="D25:G25" si="9">STDEV(D17:D21)</f>
        <v>7.897356714998147E-3</v>
      </c>
      <c r="E25">
        <f t="shared" si="9"/>
        <v>7.4788895229820594E-3</v>
      </c>
      <c r="F25">
        <f t="shared" si="9"/>
        <v>9.3200794390607602E-3</v>
      </c>
      <c r="G25">
        <f t="shared" si="9"/>
        <v>4.4039692516405571E-3</v>
      </c>
      <c r="H25">
        <f>STDEV(H17:H19)</f>
        <v>1.1429990995777235E-3</v>
      </c>
      <c r="I25">
        <f>STDEV(I17:I19)</f>
        <v>1.4319860271333933E-3</v>
      </c>
    </row>
    <row r="26" spans="1:16" x14ac:dyDescent="0.25">
      <c r="A26" t="s">
        <v>47</v>
      </c>
      <c r="C26">
        <f>C25/C24</f>
        <v>3.7175248191985609E-2</v>
      </c>
      <c r="D26">
        <f t="shared" ref="D26:I26" si="10">D25/D24</f>
        <v>2.5957247786905276E-2</v>
      </c>
      <c r="E26">
        <f t="shared" si="10"/>
        <v>2.5530881745000206E-2</v>
      </c>
      <c r="F26">
        <f t="shared" si="10"/>
        <v>3.4294354268395118E-2</v>
      </c>
      <c r="G26">
        <f t="shared" si="10"/>
        <v>1.5880131903413221E-2</v>
      </c>
      <c r="H26">
        <f t="shared" si="10"/>
        <v>4.3441512469450227E-3</v>
      </c>
      <c r="I26">
        <f t="shared" si="10"/>
        <v>6.3315150482585033E-3</v>
      </c>
    </row>
    <row r="29" spans="1:16" x14ac:dyDescent="0.25">
      <c r="A29" t="s">
        <v>0</v>
      </c>
      <c r="B29" t="s">
        <v>8</v>
      </c>
      <c r="C29" t="s">
        <v>15</v>
      </c>
    </row>
    <row r="30" spans="1:16" x14ac:dyDescent="0.25">
      <c r="A30">
        <v>15</v>
      </c>
      <c r="B30" t="s">
        <v>9</v>
      </c>
      <c r="C30">
        <v>0.34844892125445337</v>
      </c>
      <c r="D30">
        <v>0.35479116795880061</v>
      </c>
      <c r="E30">
        <v>0.34218695615395861</v>
      </c>
      <c r="F30">
        <v>0.35338177980227903</v>
      </c>
      <c r="G30">
        <v>0.33417663612512066</v>
      </c>
      <c r="H30">
        <v>0.31559590492237055</v>
      </c>
      <c r="I30">
        <v>0.29331329976419979</v>
      </c>
    </row>
    <row r="31" spans="1:16" x14ac:dyDescent="0.25">
      <c r="B31" t="s">
        <v>10</v>
      </c>
      <c r="C31">
        <v>0.35399727209848147</v>
      </c>
      <c r="D31">
        <v>0.3754859813963331</v>
      </c>
      <c r="E31">
        <v>0.37980334764795631</v>
      </c>
      <c r="F31">
        <v>0.33361466489815317</v>
      </c>
      <c r="G31">
        <v>0.3107611683348091</v>
      </c>
      <c r="H31">
        <v>0.31183158971950903</v>
      </c>
      <c r="I31">
        <v>0.28378654944037018</v>
      </c>
    </row>
    <row r="32" spans="1:16" x14ac:dyDescent="0.25">
      <c r="B32" t="s">
        <v>11</v>
      </c>
      <c r="C32">
        <v>0.38546766080866024</v>
      </c>
      <c r="D32">
        <v>0.36304233279919612</v>
      </c>
      <c r="E32">
        <v>0.37877752715428548</v>
      </c>
      <c r="F32">
        <v>0.3257381475424026</v>
      </c>
      <c r="G32">
        <v>0.33291889099809818</v>
      </c>
      <c r="H32">
        <v>0.31270576718368065</v>
      </c>
      <c r="I32">
        <v>0.28648044325853173</v>
      </c>
    </row>
    <row r="33" spans="1:9" x14ac:dyDescent="0.25">
      <c r="B33" t="s">
        <v>12</v>
      </c>
      <c r="C33">
        <v>0.38872352585378928</v>
      </c>
      <c r="D33">
        <v>0.34395315143871358</v>
      </c>
      <c r="E33">
        <v>0.35954562294250958</v>
      </c>
      <c r="F33">
        <v>0.33976066768197205</v>
      </c>
      <c r="G33">
        <v>0.33441748093667811</v>
      </c>
    </row>
    <row r="34" spans="1:9" x14ac:dyDescent="0.25">
      <c r="B34" t="s">
        <v>13</v>
      </c>
      <c r="C34">
        <v>0.39433431794525819</v>
      </c>
      <c r="D34">
        <v>0.37121321603573915</v>
      </c>
      <c r="E34">
        <v>0.34022451694867539</v>
      </c>
      <c r="F34">
        <v>0.34455972355671016</v>
      </c>
      <c r="G34">
        <v>0.3252118570282585</v>
      </c>
    </row>
    <row r="35" spans="1:9" x14ac:dyDescent="0.25">
      <c r="B35" t="s">
        <v>16</v>
      </c>
      <c r="C35">
        <v>0.39156906270144998</v>
      </c>
      <c r="D35">
        <v>0.38281836788152784</v>
      </c>
    </row>
    <row r="38" spans="1:9" x14ac:dyDescent="0.25">
      <c r="A38" t="s">
        <v>27</v>
      </c>
      <c r="C38">
        <f>AVERAGE(C30:C35)</f>
        <v>0.37709012677701542</v>
      </c>
      <c r="D38">
        <f>AVERAGE(D30:D35)</f>
        <v>0.36521736958505174</v>
      </c>
      <c r="E38">
        <f t="shared" ref="E38:G38" si="11">AVERAGE(E30:E34)</f>
        <v>0.36010759416947707</v>
      </c>
      <c r="F38">
        <f t="shared" si="11"/>
        <v>0.33941099669630337</v>
      </c>
      <c r="G38">
        <f t="shared" si="11"/>
        <v>0.32749720668459287</v>
      </c>
      <c r="H38">
        <f>AVERAGE(H30:H32)</f>
        <v>0.31337775394185341</v>
      </c>
      <c r="I38">
        <f>AVERAGE(I30:I32)</f>
        <v>0.28786009748770058</v>
      </c>
    </row>
    <row r="39" spans="1:9" x14ac:dyDescent="0.25">
      <c r="A39" t="s">
        <v>28</v>
      </c>
      <c r="C39">
        <f>STDEV(C30:C35)</f>
        <v>2.0327908677830877E-2</v>
      </c>
      <c r="D39">
        <f>STDEV(D30:D35)</f>
        <v>1.426038669159912E-2</v>
      </c>
      <c r="E39">
        <f t="shared" ref="E39:G39" si="12">STDEV(E30:E34)</f>
        <v>1.9061026605706549E-2</v>
      </c>
      <c r="F39">
        <f t="shared" si="12"/>
        <v>1.0516162619690225E-2</v>
      </c>
      <c r="G39">
        <f t="shared" si="12"/>
        <v>1.0089814627478466E-2</v>
      </c>
      <c r="H39">
        <f>STDEV(H30:H32)</f>
        <v>1.9700740821078913E-3</v>
      </c>
      <c r="I39">
        <f>STDEV(I30:I32)</f>
        <v>4.9109395513684002E-3</v>
      </c>
    </row>
    <row r="40" spans="1:9" x14ac:dyDescent="0.25">
      <c r="A40" t="s">
        <v>47</v>
      </c>
      <c r="C40">
        <f>C39/C38</f>
        <v>5.3907294925945842E-2</v>
      </c>
      <c r="D40">
        <f t="shared" ref="D40" si="13">D39/D38</f>
        <v>3.9046299215728192E-2</v>
      </c>
      <c r="E40">
        <f t="shared" ref="E40" si="14">E39/E38</f>
        <v>5.2931476354080659E-2</v>
      </c>
      <c r="F40">
        <f t="shared" ref="F40" si="15">F39/F38</f>
        <v>3.0983564828631141E-2</v>
      </c>
      <c r="G40">
        <f t="shared" ref="G40" si="16">G39/G38</f>
        <v>3.0808857057507057E-2</v>
      </c>
      <c r="H40">
        <f t="shared" ref="H40" si="17">H39/H38</f>
        <v>6.286579239678367E-3</v>
      </c>
      <c r="I40">
        <f t="shared" ref="I40" si="18">I39/I38</f>
        <v>1.7060160801127464E-2</v>
      </c>
    </row>
    <row r="43" spans="1:9" x14ac:dyDescent="0.25">
      <c r="A43" t="s">
        <v>0</v>
      </c>
      <c r="B43" t="s">
        <v>8</v>
      </c>
      <c r="C43" t="s">
        <v>15</v>
      </c>
    </row>
    <row r="44" spans="1:9" x14ac:dyDescent="0.25">
      <c r="A44">
        <v>20</v>
      </c>
      <c r="B44" t="s">
        <v>9</v>
      </c>
      <c r="C44">
        <v>0.42500340001758241</v>
      </c>
      <c r="D44">
        <v>0.42606361139297971</v>
      </c>
      <c r="E44">
        <v>0.39900171603596463</v>
      </c>
      <c r="F44">
        <v>0.38774580526716368</v>
      </c>
      <c r="G44">
        <v>0.38641170595312213</v>
      </c>
      <c r="H44">
        <v>0.36065740462576362</v>
      </c>
      <c r="I44">
        <v>0.34053989377760058</v>
      </c>
    </row>
    <row r="45" spans="1:9" x14ac:dyDescent="0.25">
      <c r="B45" t="s">
        <v>10</v>
      </c>
      <c r="C45">
        <v>0.40610513225112627</v>
      </c>
      <c r="D45">
        <v>0.42574554798036057</v>
      </c>
      <c r="E45">
        <v>0.41492255685651352</v>
      </c>
      <c r="F45">
        <v>0.39844510506388103</v>
      </c>
      <c r="G45">
        <v>0.38019179921745816</v>
      </c>
      <c r="H45">
        <v>0.36343162439138649</v>
      </c>
      <c r="I45">
        <v>0.33281802092679053</v>
      </c>
    </row>
    <row r="46" spans="1:9" x14ac:dyDescent="0.25">
      <c r="B46" t="s">
        <v>11</v>
      </c>
      <c r="C46">
        <v>0.41400370699783584</v>
      </c>
      <c r="D46">
        <v>0.4040023796899217</v>
      </c>
      <c r="E46">
        <v>0.41279329901092399</v>
      </c>
      <c r="F46">
        <v>0.37606580994820382</v>
      </c>
      <c r="G46">
        <v>0.38151706343670472</v>
      </c>
      <c r="H46">
        <v>0.36326375759028195</v>
      </c>
      <c r="I46">
        <v>0.34241293387413574</v>
      </c>
    </row>
    <row r="47" spans="1:9" x14ac:dyDescent="0.25">
      <c r="B47" t="s">
        <v>12</v>
      </c>
      <c r="C47">
        <v>0.42168140437467105</v>
      </c>
      <c r="D47">
        <v>0.43610027908007382</v>
      </c>
      <c r="E47">
        <v>0.396510219303781</v>
      </c>
      <c r="F47">
        <v>0.39363881349541341</v>
      </c>
      <c r="G47">
        <v>0.38609364254050293</v>
      </c>
    </row>
    <row r="48" spans="1:9" x14ac:dyDescent="0.25">
      <c r="B48" t="s">
        <v>13</v>
      </c>
      <c r="C48">
        <v>0.40007076250615681</v>
      </c>
      <c r="D48">
        <v>0.42128382510889706</v>
      </c>
      <c r="E48">
        <v>0.4076070983662724</v>
      </c>
      <c r="F48">
        <v>0.40255342414354545</v>
      </c>
      <c r="G48">
        <v>0.38369933185106408</v>
      </c>
    </row>
    <row r="49" spans="1:9" x14ac:dyDescent="0.25">
      <c r="B49" t="s">
        <v>16</v>
      </c>
      <c r="C49">
        <v>0.43126748222722128</v>
      </c>
    </row>
    <row r="52" spans="1:9" x14ac:dyDescent="0.25">
      <c r="A52" t="s">
        <v>27</v>
      </c>
      <c r="C52">
        <f>AVERAGE(C44:C49)</f>
        <v>0.41635531472909898</v>
      </c>
      <c r="D52">
        <f>AVERAGE(D44:D49)</f>
        <v>0.42263912865044662</v>
      </c>
      <c r="E52">
        <f t="shared" ref="E52:G52" si="19">AVERAGE(E44:E48)</f>
        <v>0.40616697791469114</v>
      </c>
      <c r="F52">
        <f t="shared" si="19"/>
        <v>0.39168979158364142</v>
      </c>
      <c r="G52">
        <f t="shared" si="19"/>
        <v>0.38358270859977039</v>
      </c>
      <c r="H52">
        <f>AVERAGE(H44:H46)</f>
        <v>0.36245092886914404</v>
      </c>
      <c r="I52">
        <f>AVERAGE(I44:I46)</f>
        <v>0.33859028285950893</v>
      </c>
    </row>
    <row r="53" spans="1:9" x14ac:dyDescent="0.25">
      <c r="A53" t="s">
        <v>28</v>
      </c>
      <c r="C53">
        <f>STDEV(C44:C49)</f>
        <v>1.1843245251338966E-2</v>
      </c>
      <c r="D53">
        <f>STDEV(D44:D49)</f>
        <v>1.1744623807338253E-2</v>
      </c>
      <c r="E53">
        <f t="shared" ref="E53:G53" si="20">STDEV(E44:E48)</f>
        <v>8.1736804049957409E-3</v>
      </c>
      <c r="F53">
        <f t="shared" si="20"/>
        <v>1.0333383875025356E-2</v>
      </c>
      <c r="G53">
        <f t="shared" si="20"/>
        <v>2.7425705388141731E-3</v>
      </c>
      <c r="H53">
        <f>STDEV(H44:H46)</f>
        <v>1.5555036883348082E-3</v>
      </c>
      <c r="I53">
        <f>STDEV(I44:I46)</f>
        <v>5.0858947753310594E-3</v>
      </c>
    </row>
    <row r="54" spans="1:9" x14ac:dyDescent="0.25">
      <c r="A54" t="s">
        <v>47</v>
      </c>
      <c r="C54">
        <f>C53/C52</f>
        <v>2.8445044010173757E-2</v>
      </c>
      <c r="D54">
        <f t="shared" ref="D54" si="21">D53/D52</f>
        <v>2.7788775366920447E-2</v>
      </c>
      <c r="E54">
        <f t="shared" ref="E54" si="22">E53/E52</f>
        <v>2.0123941259233762E-2</v>
      </c>
      <c r="F54">
        <f t="shared" ref="F54" si="23">F53/F52</f>
        <v>2.6381550137537259E-2</v>
      </c>
      <c r="G54">
        <f t="shared" ref="G54" si="24">G53/G52</f>
        <v>7.1498805272678934E-3</v>
      </c>
      <c r="H54">
        <f t="shared" ref="H54" si="25">H53/H52</f>
        <v>4.2916256089838662E-3</v>
      </c>
      <c r="I54">
        <f t="shared" ref="I54" si="26">I53/I52</f>
        <v>1.5020793663595322E-2</v>
      </c>
    </row>
    <row r="56" spans="1:9" x14ac:dyDescent="0.25">
      <c r="A56" t="s">
        <v>0</v>
      </c>
      <c r="B56" t="s">
        <v>8</v>
      </c>
      <c r="C56" t="s">
        <v>15</v>
      </c>
    </row>
    <row r="57" spans="1:9" x14ac:dyDescent="0.25">
      <c r="A57">
        <v>25</v>
      </c>
      <c r="B57" t="s">
        <v>9</v>
      </c>
      <c r="C57">
        <v>0.45032979110273802</v>
      </c>
      <c r="D57">
        <v>0.43989850585981993</v>
      </c>
      <c r="E57">
        <v>0.44472620812100516</v>
      </c>
      <c r="F57">
        <v>0.42574299315827324</v>
      </c>
      <c r="G57">
        <v>0.41456168988549241</v>
      </c>
      <c r="H57">
        <v>0.38838002601545751</v>
      </c>
      <c r="I57">
        <v>0.36168972922861908</v>
      </c>
    </row>
    <row r="58" spans="1:9" x14ac:dyDescent="0.25">
      <c r="B58" t="s">
        <v>10</v>
      </c>
      <c r="C58">
        <v>0.42479469449982615</v>
      </c>
      <c r="D58">
        <v>0.46128695105624956</v>
      </c>
      <c r="E58">
        <v>0.44280374811342604</v>
      </c>
      <c r="F58">
        <v>0.42107046704119755</v>
      </c>
      <c r="G58">
        <v>0.40483731818796215</v>
      </c>
      <c r="H58">
        <v>0.39766473197134411</v>
      </c>
      <c r="I58">
        <v>0.37438831035491527</v>
      </c>
    </row>
    <row r="59" spans="1:9" x14ac:dyDescent="0.25">
      <c r="B59" t="s">
        <v>11</v>
      </c>
      <c r="C59">
        <v>0.43320006897242541</v>
      </c>
      <c r="D59">
        <v>0.4399416103442948</v>
      </c>
      <c r="E59">
        <v>0.43242418825187778</v>
      </c>
      <c r="F59">
        <v>0.40704426779307545</v>
      </c>
      <c r="G59">
        <v>0.41885489653918934</v>
      </c>
      <c r="H59">
        <v>0.39214735795856098</v>
      </c>
      <c r="I59">
        <v>0.36964681706267977</v>
      </c>
    </row>
    <row r="60" spans="1:9" x14ac:dyDescent="0.25">
      <c r="B60" t="s">
        <v>12</v>
      </c>
      <c r="C60">
        <v>0.43765707266712678</v>
      </c>
      <c r="D60">
        <v>0.45628683085716487</v>
      </c>
      <c r="E60">
        <v>0.44939873423808085</v>
      </c>
      <c r="F60">
        <v>0.42809649801060107</v>
      </c>
      <c r="G60">
        <v>0.41496687203955618</v>
      </c>
    </row>
    <row r="61" spans="1:9" x14ac:dyDescent="0.25">
      <c r="B61" t="s">
        <v>13</v>
      </c>
      <c r="C61">
        <v>0.45004530150520389</v>
      </c>
      <c r="D61">
        <v>0.46077831813944609</v>
      </c>
      <c r="E61">
        <v>0.44123474487854086</v>
      </c>
      <c r="F61">
        <v>0.42997585353370532</v>
      </c>
      <c r="G61">
        <v>0.4172514097167242</v>
      </c>
    </row>
    <row r="62" spans="1:9" x14ac:dyDescent="0.25">
      <c r="B62" t="s">
        <v>16</v>
      </c>
      <c r="C62">
        <v>0.43770017715160164</v>
      </c>
    </row>
    <row r="65" spans="1:9" x14ac:dyDescent="0.25">
      <c r="A65" t="s">
        <v>27</v>
      </c>
      <c r="C65">
        <f>AVERAGE(C57:C62)</f>
        <v>0.43895451764982035</v>
      </c>
      <c r="D65">
        <f>AVERAGE(D57:D62)</f>
        <v>0.45163844325139502</v>
      </c>
      <c r="E65">
        <f>AVERAGE(E57:E61)</f>
        <v>0.44211752472058607</v>
      </c>
      <c r="F65">
        <f t="shared" ref="F65:G65" si="27">AVERAGE(F57:F61)</f>
        <v>0.42238601590737057</v>
      </c>
      <c r="G65">
        <f t="shared" si="27"/>
        <v>0.41409443727378487</v>
      </c>
      <c r="H65">
        <f>AVERAGE(H57:H59)</f>
        <v>0.39273070531512083</v>
      </c>
      <c r="I65">
        <f>AVERAGE(I57:I59)</f>
        <v>0.36857495221540471</v>
      </c>
    </row>
    <row r="66" spans="1:9" x14ac:dyDescent="0.25">
      <c r="A66" t="s">
        <v>28</v>
      </c>
      <c r="C66">
        <f>STDEV(C57:C62)</f>
        <v>9.8921518128662154E-3</v>
      </c>
      <c r="D66">
        <f>STDEV(D57:D62)</f>
        <v>1.087290845608669E-2</v>
      </c>
      <c r="E66">
        <f t="shared" ref="E66:G66" si="28">STDEV(E57:E61)</f>
        <v>6.2255966744415537E-3</v>
      </c>
      <c r="F66">
        <f t="shared" si="28"/>
        <v>9.200332077298725E-3</v>
      </c>
      <c r="G66">
        <f t="shared" si="28"/>
        <v>5.4612766047836929E-3</v>
      </c>
      <c r="H66">
        <f>STDEV(H57:H59)</f>
        <v>4.6697603552669662E-3</v>
      </c>
      <c r="I66">
        <f>STDEV(I57:I59)</f>
        <v>6.4167874628508152E-3</v>
      </c>
    </row>
    <row r="67" spans="1:9" x14ac:dyDescent="0.25">
      <c r="A67" t="s">
        <v>47</v>
      </c>
      <c r="C67">
        <f>C66/C65</f>
        <v>2.2535710227631744E-2</v>
      </c>
      <c r="D67">
        <f t="shared" ref="D67" si="29">D66/D65</f>
        <v>2.4074364391594792E-2</v>
      </c>
      <c r="E67">
        <f t="shared" ref="E67" si="30">E66/E65</f>
        <v>1.4081316225535438E-2</v>
      </c>
      <c r="F67">
        <f t="shared" ref="F67" si="31">F66/F65</f>
        <v>2.178181031285932E-2</v>
      </c>
      <c r="G67">
        <f t="shared" ref="G67" si="32">G66/G65</f>
        <v>1.3188480967622578E-2</v>
      </c>
      <c r="H67">
        <f t="shared" ref="H67" si="33">H66/H65</f>
        <v>1.1890489569742263E-2</v>
      </c>
      <c r="I67">
        <f t="shared" ref="I67" si="34">I66/I65</f>
        <v>1.7409722023380144E-2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E1E1-2F25-444A-B267-1F9700CA035C}">
  <dimension ref="A1:T64"/>
  <sheetViews>
    <sheetView topLeftCell="A48" workbookViewId="0">
      <selection activeCell="A64" sqref="A64:XFD64"/>
    </sheetView>
  </sheetViews>
  <sheetFormatPr defaultRowHeight="15" x14ac:dyDescent="0.25"/>
  <sheetData>
    <row r="1" spans="1:20" x14ac:dyDescent="0.25">
      <c r="A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1" t="s">
        <v>0</v>
      </c>
      <c r="L1" s="1" t="s">
        <v>36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37</v>
      </c>
    </row>
    <row r="2" spans="1:20" x14ac:dyDescent="0.25">
      <c r="K2" s="1">
        <v>8</v>
      </c>
      <c r="L2">
        <v>0.23489567707318923</v>
      </c>
      <c r="M2">
        <v>0.21894446503535081</v>
      </c>
      <c r="N2">
        <v>0.2303398772862725</v>
      </c>
      <c r="O2">
        <v>0.21110234010687895</v>
      </c>
      <c r="P2">
        <v>0.19019946741809521</v>
      </c>
      <c r="Q2">
        <v>0.18086909484995176</v>
      </c>
      <c r="R2">
        <v>0.1365143484494904</v>
      </c>
      <c r="S2">
        <v>0.13950917335808652</v>
      </c>
      <c r="T2">
        <v>0.13514849543095989</v>
      </c>
    </row>
    <row r="3" spans="1:20" x14ac:dyDescent="0.25">
      <c r="A3" t="s">
        <v>0</v>
      </c>
      <c r="B3" t="s">
        <v>8</v>
      </c>
      <c r="C3" t="s">
        <v>15</v>
      </c>
      <c r="K3" s="1">
        <v>10</v>
      </c>
      <c r="L3">
        <v>0.2812632782069589</v>
      </c>
      <c r="M3">
        <v>0.27043681763129029</v>
      </c>
      <c r="N3">
        <v>0.27543721220453599</v>
      </c>
      <c r="O3">
        <v>0.25604730842604084</v>
      </c>
      <c r="P3">
        <v>0.2425833358768236</v>
      </c>
      <c r="Q3">
        <v>0.23036411204805055</v>
      </c>
      <c r="R3">
        <v>0.16575992959296224</v>
      </c>
      <c r="S3">
        <v>0.18226889990744941</v>
      </c>
      <c r="T3">
        <v>0.16956580527712836</v>
      </c>
    </row>
    <row r="4" spans="1:20" x14ac:dyDescent="0.25">
      <c r="A4">
        <v>8</v>
      </c>
      <c r="B4" t="s">
        <v>9</v>
      </c>
      <c r="C4">
        <v>0.21856309049121569</v>
      </c>
      <c r="D4">
        <v>0.23239013500997577</v>
      </c>
      <c r="E4">
        <v>0.20955200823909234</v>
      </c>
      <c r="F4">
        <v>0.19369392254342652</v>
      </c>
      <c r="G4">
        <v>0.17980479379655137</v>
      </c>
      <c r="H4">
        <v>0.13210636825332378</v>
      </c>
      <c r="I4">
        <v>0.13942343799545148</v>
      </c>
      <c r="K4" s="1">
        <v>15</v>
      </c>
      <c r="L4">
        <v>0.33810845245206939</v>
      </c>
      <c r="M4">
        <v>0.32834283957850585</v>
      </c>
      <c r="N4">
        <v>0.32362406530762022</v>
      </c>
      <c r="O4">
        <v>0.31511421529925554</v>
      </c>
      <c r="P4">
        <v>0.29133480423814601</v>
      </c>
      <c r="Q4">
        <v>0.28545283872921978</v>
      </c>
      <c r="R4">
        <v>0.22870742241208686</v>
      </c>
      <c r="S4">
        <v>0.23372056256376497</v>
      </c>
      <c r="T4">
        <v>0.21295736109332108</v>
      </c>
    </row>
    <row r="5" spans="1:20" x14ac:dyDescent="0.25">
      <c r="B5" t="s">
        <v>10</v>
      </c>
      <c r="C5">
        <v>0.21881142740367576</v>
      </c>
      <c r="D5">
        <v>0.23407527834452641</v>
      </c>
      <c r="E5">
        <v>0.21132584332809301</v>
      </c>
      <c r="F5">
        <v>0.19369392254342652</v>
      </c>
      <c r="G5">
        <v>0.18025712174424655</v>
      </c>
      <c r="H5">
        <v>0.13128153493693848</v>
      </c>
      <c r="I5">
        <v>0.13817288425770602</v>
      </c>
      <c r="K5" s="1">
        <v>20</v>
      </c>
      <c r="L5">
        <v>0.37790240527870972</v>
      </c>
      <c r="M5">
        <v>0.37157228073547843</v>
      </c>
      <c r="N5">
        <v>0.37006854760137331</v>
      </c>
      <c r="O5">
        <v>0.36528876131729066</v>
      </c>
      <c r="P5">
        <v>0.34955345748743627</v>
      </c>
      <c r="Q5">
        <v>0.33082835757896167</v>
      </c>
      <c r="R5">
        <v>0.28275395627105232</v>
      </c>
      <c r="S5">
        <v>0.2872731072586831</v>
      </c>
      <c r="T5">
        <v>0.25143207270705903</v>
      </c>
    </row>
    <row r="6" spans="1:20" x14ac:dyDescent="0.25">
      <c r="B6" t="s">
        <v>11</v>
      </c>
      <c r="C6">
        <v>0.22431031617957781</v>
      </c>
      <c r="D6">
        <v>0.22777816377857407</v>
      </c>
      <c r="E6">
        <v>0.21195555478468828</v>
      </c>
      <c r="F6">
        <v>0.19117507671704559</v>
      </c>
      <c r="G6">
        <v>0.18377818439591284</v>
      </c>
      <c r="H6">
        <v>0.13900658674953631</v>
      </c>
      <c r="I6">
        <v>0.14093119782110203</v>
      </c>
      <c r="K6" s="1">
        <v>25</v>
      </c>
      <c r="L6">
        <v>0.39415430275571089</v>
      </c>
      <c r="M6">
        <v>0.39969926363855784</v>
      </c>
      <c r="N6">
        <v>0.39962857228401905</v>
      </c>
      <c r="O6">
        <v>0.39055594039174879</v>
      </c>
      <c r="P6">
        <v>0.37346587438715312</v>
      </c>
      <c r="Q6">
        <v>0.36271734013849993</v>
      </c>
      <c r="R6">
        <v>0.32076805584755819</v>
      </c>
      <c r="S6">
        <v>0.31091552014952262</v>
      </c>
      <c r="T6">
        <v>0.28837474840146493</v>
      </c>
    </row>
    <row r="7" spans="1:20" x14ac:dyDescent="0.25">
      <c r="B7" t="s">
        <v>12</v>
      </c>
      <c r="C7">
        <v>0.21759635036771033</v>
      </c>
      <c r="D7">
        <v>0.22940122288500969</v>
      </c>
      <c r="E7">
        <v>0.21373825904913391</v>
      </c>
      <c r="F7">
        <v>0.1850109997827683</v>
      </c>
      <c r="G7">
        <v>0.18169392816633706</v>
      </c>
      <c r="H7">
        <v>0.14127709566345717</v>
      </c>
    </row>
    <row r="8" spans="1:20" x14ac:dyDescent="0.25">
      <c r="B8" t="s">
        <v>13</v>
      </c>
      <c r="C8">
        <v>0.21621275899828984</v>
      </c>
      <c r="D8">
        <v>0.22782250965579909</v>
      </c>
      <c r="E8">
        <v>0.20894003513338716</v>
      </c>
      <c r="F8">
        <v>0.18694448002977904</v>
      </c>
      <c r="G8">
        <v>0.17881144614671102</v>
      </c>
      <c r="H8">
        <v>0.14013297203105174</v>
      </c>
    </row>
    <row r="9" spans="1:20" x14ac:dyDescent="0.25">
      <c r="B9" t="s">
        <v>16</v>
      </c>
      <c r="C9">
        <v>0.21817284677163556</v>
      </c>
      <c r="D9">
        <v>0.23057195404375011</v>
      </c>
      <c r="F9">
        <v>0.1906784028921254</v>
      </c>
      <c r="H9">
        <v>0.13528153306263493</v>
      </c>
      <c r="K9" s="1" t="s">
        <v>0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42</v>
      </c>
    </row>
    <row r="10" spans="1:20" x14ac:dyDescent="0.25">
      <c r="K10" s="1">
        <v>0</v>
      </c>
      <c r="L10">
        <v>0.23489567707318923</v>
      </c>
      <c r="M10">
        <v>0.2812632782069589</v>
      </c>
      <c r="N10">
        <v>0.33810845245206939</v>
      </c>
      <c r="O10">
        <v>0.37790240527870972</v>
      </c>
      <c r="P10">
        <v>0.39415430275571089</v>
      </c>
    </row>
    <row r="11" spans="1:20" x14ac:dyDescent="0.25">
      <c r="A11" t="s">
        <v>27</v>
      </c>
      <c r="C11">
        <f t="shared" ref="C11:H11" si="0">AVERAGE(C4:C9)</f>
        <v>0.21894446503535081</v>
      </c>
      <c r="D11">
        <f t="shared" si="0"/>
        <v>0.2303398772862725</v>
      </c>
      <c r="E11">
        <f t="shared" si="0"/>
        <v>0.21110234010687895</v>
      </c>
      <c r="F11">
        <f t="shared" si="0"/>
        <v>0.19019946741809521</v>
      </c>
      <c r="G11">
        <f t="shared" si="0"/>
        <v>0.18086909484995176</v>
      </c>
      <c r="H11">
        <f t="shared" si="0"/>
        <v>0.1365143484494904</v>
      </c>
      <c r="I11">
        <f>AVERAGE(I4:I6)</f>
        <v>0.13950917335808652</v>
      </c>
      <c r="K11" s="1">
        <v>9.8000000000000007</v>
      </c>
      <c r="L11">
        <v>0.21894446503535081</v>
      </c>
      <c r="M11">
        <v>0.27043681763129029</v>
      </c>
      <c r="N11">
        <v>0.32834283957850585</v>
      </c>
      <c r="O11">
        <v>0.37157228073547843</v>
      </c>
      <c r="P11">
        <v>0.39969926363855784</v>
      </c>
    </row>
    <row r="12" spans="1:20" x14ac:dyDescent="0.25">
      <c r="A12" t="s">
        <v>28</v>
      </c>
      <c r="C12">
        <f t="shared" ref="C12:H12" si="1">STDEV(C4:C9)</f>
        <v>2.7867733970052106E-3</v>
      </c>
      <c r="D12">
        <f t="shared" si="1"/>
        <v>2.5294752573789118E-3</v>
      </c>
      <c r="E12">
        <f t="shared" si="1"/>
        <v>1.9238691058075434E-3</v>
      </c>
      <c r="F12">
        <f t="shared" si="1"/>
        <v>3.5529921260628642E-3</v>
      </c>
      <c r="G12">
        <f t="shared" si="1"/>
        <v>1.9290099783673487E-3</v>
      </c>
      <c r="H12">
        <f t="shared" si="1"/>
        <v>4.2502214021955713E-3</v>
      </c>
      <c r="I12">
        <f>STDEV(I4:I6)</f>
        <v>1.3811539895349167E-3</v>
      </c>
      <c r="K12" s="1">
        <v>18</v>
      </c>
      <c r="L12">
        <v>0.2303398772862725</v>
      </c>
      <c r="M12">
        <v>0.27543721220453599</v>
      </c>
      <c r="N12">
        <v>0.32362406530762022</v>
      </c>
      <c r="O12">
        <v>0.37006854760137331</v>
      </c>
      <c r="P12">
        <v>0.39962857228401905</v>
      </c>
    </row>
    <row r="13" spans="1:20" x14ac:dyDescent="0.25">
      <c r="A13" t="s">
        <v>47</v>
      </c>
      <c r="C13">
        <f>C12/C11</f>
        <v>1.2728220357410076E-2</v>
      </c>
      <c r="D13">
        <f t="shared" ref="D13:I13" si="2">D12/D11</f>
        <v>1.0981490861155635E-2</v>
      </c>
      <c r="E13">
        <f t="shared" si="2"/>
        <v>9.1134428203567437E-3</v>
      </c>
      <c r="F13">
        <f t="shared" si="2"/>
        <v>1.868034739683419E-2</v>
      </c>
      <c r="G13">
        <f t="shared" si="2"/>
        <v>1.0665227135501769E-2</v>
      </c>
      <c r="H13">
        <f t="shared" si="2"/>
        <v>3.1133880434320287E-2</v>
      </c>
      <c r="I13">
        <f t="shared" si="2"/>
        <v>9.9000944259760339E-3</v>
      </c>
      <c r="K13" s="1">
        <v>24</v>
      </c>
      <c r="L13">
        <v>0.21110234010687895</v>
      </c>
      <c r="M13">
        <v>0.25604730842604084</v>
      </c>
      <c r="N13">
        <v>0.31511421529925554</v>
      </c>
      <c r="O13">
        <v>0.36528876131729066</v>
      </c>
      <c r="P13">
        <v>0.39055594039174879</v>
      </c>
    </row>
    <row r="14" spans="1:20" x14ac:dyDescent="0.25">
      <c r="K14" s="1">
        <v>38</v>
      </c>
      <c r="L14">
        <v>0.19019946741809521</v>
      </c>
      <c r="M14">
        <v>0.2425833358768236</v>
      </c>
      <c r="N14">
        <v>0.29133480423814601</v>
      </c>
      <c r="O14">
        <v>0.34955345748743627</v>
      </c>
      <c r="P14">
        <v>0.37346587438715312</v>
      </c>
    </row>
    <row r="15" spans="1:20" x14ac:dyDescent="0.25">
      <c r="K15" s="1">
        <v>50</v>
      </c>
      <c r="L15">
        <v>0.18086909484995176</v>
      </c>
      <c r="M15">
        <v>0.23036411204805055</v>
      </c>
      <c r="N15">
        <v>0.28545283872921978</v>
      </c>
      <c r="O15">
        <v>0.33082835757896167</v>
      </c>
      <c r="P15">
        <v>0.36271734013849993</v>
      </c>
    </row>
    <row r="16" spans="1:20" x14ac:dyDescent="0.25">
      <c r="A16" t="s">
        <v>0</v>
      </c>
      <c r="B16" t="s">
        <v>8</v>
      </c>
      <c r="C16" t="s">
        <v>15</v>
      </c>
      <c r="K16" s="1">
        <v>60</v>
      </c>
      <c r="L16">
        <v>0.1365143484494904</v>
      </c>
      <c r="M16">
        <v>0.16575992959296224</v>
      </c>
      <c r="N16">
        <v>0.22870742241208686</v>
      </c>
      <c r="O16">
        <v>0.28275395627105232</v>
      </c>
      <c r="P16">
        <v>0.32076805584755819</v>
      </c>
    </row>
    <row r="17" spans="1:16" x14ac:dyDescent="0.25">
      <c r="A17">
        <v>10</v>
      </c>
      <c r="B17" t="s">
        <v>9</v>
      </c>
      <c r="C17">
        <v>0.27539619612922051</v>
      </c>
      <c r="D17">
        <v>0.26786172142452608</v>
      </c>
      <c r="E17">
        <v>0.25192786781826709</v>
      </c>
      <c r="F17">
        <v>0.2478351768248295</v>
      </c>
      <c r="G17">
        <v>0.22781754876324498</v>
      </c>
      <c r="H17">
        <v>0.16384138780918303</v>
      </c>
      <c r="I17">
        <v>0.1831991920504748</v>
      </c>
      <c r="K17" s="1">
        <v>81</v>
      </c>
      <c r="L17">
        <v>0.13950917335808652</v>
      </c>
      <c r="M17">
        <v>0.18226889990744941</v>
      </c>
      <c r="N17">
        <v>0.23372056256376497</v>
      </c>
      <c r="O17">
        <v>0.2872731072586831</v>
      </c>
      <c r="P17">
        <v>0.31091552014952262</v>
      </c>
    </row>
    <row r="18" spans="1:16" x14ac:dyDescent="0.25">
      <c r="B18" t="s">
        <v>10</v>
      </c>
      <c r="C18">
        <v>0.27286389930539423</v>
      </c>
      <c r="D18">
        <v>0.27949780366077015</v>
      </c>
      <c r="E18">
        <v>0.25879360216455666</v>
      </c>
      <c r="F18">
        <v>0.24351957237859034</v>
      </c>
      <c r="G18">
        <v>0.2335865489217506</v>
      </c>
      <c r="H18">
        <v>0.16384138780918303</v>
      </c>
      <c r="I18">
        <v>0.17938291373851123</v>
      </c>
      <c r="K18" s="1">
        <v>100</v>
      </c>
      <c r="L18">
        <v>0.13514849543095989</v>
      </c>
      <c r="M18">
        <v>0.16956580527712836</v>
      </c>
      <c r="N18">
        <v>0.21295736109332108</v>
      </c>
      <c r="O18">
        <v>0.25143207270705903</v>
      </c>
      <c r="P18">
        <v>0.28837474840146493</v>
      </c>
    </row>
    <row r="19" spans="1:16" x14ac:dyDescent="0.25">
      <c r="B19" t="s">
        <v>11</v>
      </c>
      <c r="C19">
        <v>0.26910112022210309</v>
      </c>
      <c r="D19">
        <v>0.27125892244522265</v>
      </c>
      <c r="E19">
        <v>0.25494165770014482</v>
      </c>
      <c r="F19">
        <v>0.24221775781422894</v>
      </c>
      <c r="G19">
        <v>0.23194590590913081</v>
      </c>
      <c r="H19">
        <v>0.16838882224633586</v>
      </c>
      <c r="I19">
        <v>0.18422459393336219</v>
      </c>
    </row>
    <row r="20" spans="1:16" x14ac:dyDescent="0.25">
      <c r="B20" t="s">
        <v>12</v>
      </c>
      <c r="C20">
        <v>0.26620324533568213</v>
      </c>
      <c r="D20">
        <v>0.27791065987682267</v>
      </c>
      <c r="E20">
        <v>0.26039857902472824</v>
      </c>
      <c r="F20">
        <v>0.24023828635335068</v>
      </c>
      <c r="G20">
        <v>0.23129499862695008</v>
      </c>
      <c r="H20">
        <v>0.16048876947904683</v>
      </c>
    </row>
    <row r="21" spans="1:16" x14ac:dyDescent="0.25">
      <c r="B21" t="s">
        <v>13</v>
      </c>
      <c r="C21">
        <v>0.26861962716405158</v>
      </c>
      <c r="D21">
        <v>0.28065695361533849</v>
      </c>
      <c r="E21">
        <v>0.25417483542250729</v>
      </c>
      <c r="F21">
        <v>0.23910588601311847</v>
      </c>
      <c r="G21">
        <v>0.22717555801917635</v>
      </c>
      <c r="H21">
        <v>0.17001163218273158</v>
      </c>
    </row>
    <row r="22" spans="1:16" x14ac:dyDescent="0.25">
      <c r="B22" t="s">
        <v>16</v>
      </c>
      <c r="H22">
        <v>0.16798757803129297</v>
      </c>
    </row>
    <row r="24" spans="1:16" x14ac:dyDescent="0.25">
      <c r="A24" t="s">
        <v>27</v>
      </c>
      <c r="C24">
        <f>AVERAGE(C17:C21)</f>
        <v>0.27043681763129029</v>
      </c>
      <c r="D24">
        <f>AVERAGE(D17:D21)</f>
        <v>0.27543721220453599</v>
      </c>
      <c r="E24">
        <f>AVERAGE(E17:E21)</f>
        <v>0.25604730842604084</v>
      </c>
      <c r="F24">
        <f>AVERAGE(F17:F21)</f>
        <v>0.2425833358768236</v>
      </c>
      <c r="G24">
        <f>AVERAGE(G17:G21)</f>
        <v>0.23036411204805055</v>
      </c>
      <c r="H24">
        <f>AVERAGE(H17:H22)</f>
        <v>0.16575992959296224</v>
      </c>
      <c r="I24">
        <f>AVERAGE(I17:I19)</f>
        <v>0.18226889990744941</v>
      </c>
    </row>
    <row r="25" spans="1:16" x14ac:dyDescent="0.25">
      <c r="A25" t="s">
        <v>28</v>
      </c>
      <c r="C25">
        <f>STDEV(C17:C21)</f>
        <v>3.6570330762715759E-3</v>
      </c>
      <c r="D25">
        <f>STDEV(D17:D21)</f>
        <v>5.5834176950239596E-3</v>
      </c>
      <c r="E25">
        <f>STDEV(E17:E21)</f>
        <v>3.470378031238969E-3</v>
      </c>
      <c r="F25">
        <f>STDEV(F17:F21)</f>
        <v>3.3979381348240374E-3</v>
      </c>
      <c r="G25">
        <f>STDEV(G17:G21)</f>
        <v>2.7570175192260658E-3</v>
      </c>
      <c r="H25">
        <f>STDEV(H17:H22)</f>
        <v>3.6082461988715935E-3</v>
      </c>
      <c r="I25">
        <f>STDEV(I17:I19)</f>
        <v>2.5513818571186253E-3</v>
      </c>
    </row>
    <row r="26" spans="1:16" x14ac:dyDescent="0.25">
      <c r="A26" t="s">
        <v>47</v>
      </c>
      <c r="C26">
        <f>C25/C24</f>
        <v>1.352268935976581E-2</v>
      </c>
      <c r="D26">
        <f t="shared" ref="D26" si="3">D25/D24</f>
        <v>2.027110879585068E-2</v>
      </c>
      <c r="E26">
        <f t="shared" ref="E26" si="4">E25/E24</f>
        <v>1.3553659488052717E-2</v>
      </c>
      <c r="F26">
        <f t="shared" ref="F26" si="5">F25/F24</f>
        <v>1.4007302367007627E-2</v>
      </c>
      <c r="G26">
        <f t="shared" ref="G26" si="6">G25/G24</f>
        <v>1.196808606477294E-2</v>
      </c>
      <c r="H26">
        <f t="shared" ref="H26" si="7">H25/H24</f>
        <v>2.1767903785504448E-2</v>
      </c>
      <c r="I26">
        <f t="shared" ref="I26" si="8">I25/I24</f>
        <v>1.3997900126758538E-2</v>
      </c>
    </row>
    <row r="29" spans="1:16" x14ac:dyDescent="0.25">
      <c r="A29" t="s">
        <v>0</v>
      </c>
      <c r="B29" t="s">
        <v>8</v>
      </c>
      <c r="C29" t="s">
        <v>15</v>
      </c>
    </row>
    <row r="30" spans="1:16" x14ac:dyDescent="0.25">
      <c r="A30">
        <v>15</v>
      </c>
      <c r="B30" t="s">
        <v>9</v>
      </c>
      <c r="C30">
        <v>0.32888697044906168</v>
      </c>
      <c r="D30">
        <v>0.32659448465016261</v>
      </c>
      <c r="E30">
        <v>0.32117101630101613</v>
      </c>
      <c r="F30">
        <v>0.28937058099722163</v>
      </c>
      <c r="G30">
        <v>0.2899682329370124</v>
      </c>
      <c r="H30">
        <v>0.2289809745437324</v>
      </c>
      <c r="I30">
        <v>0.2341546779031155</v>
      </c>
    </row>
    <row r="31" spans="1:16" x14ac:dyDescent="0.25">
      <c r="B31" t="s">
        <v>10</v>
      </c>
      <c r="C31">
        <v>0.32820903690541836</v>
      </c>
      <c r="D31">
        <v>0.3253545798795518</v>
      </c>
      <c r="E31">
        <v>0.31124285795792406</v>
      </c>
      <c r="F31">
        <v>0.29073536826271407</v>
      </c>
      <c r="G31">
        <v>0.28188655148252773</v>
      </c>
      <c r="H31">
        <v>0.22834764189111825</v>
      </c>
      <c r="I31">
        <v>0.2349039728724055</v>
      </c>
    </row>
    <row r="32" spans="1:16" x14ac:dyDescent="0.25">
      <c r="B32" t="s">
        <v>11</v>
      </c>
      <c r="C32">
        <v>0.32546162201802181</v>
      </c>
      <c r="D32">
        <v>0.32317805639732855</v>
      </c>
      <c r="E32">
        <v>0.31654144381218885</v>
      </c>
      <c r="F32">
        <v>0.29491001166304387</v>
      </c>
      <c r="G32">
        <v>0.28156542506711774</v>
      </c>
      <c r="H32">
        <v>0.22882041133602737</v>
      </c>
      <c r="I32">
        <v>0.23210303691577394</v>
      </c>
    </row>
    <row r="33" spans="1:9" x14ac:dyDescent="0.25">
      <c r="B33" t="s">
        <v>12</v>
      </c>
      <c r="C33">
        <v>0.32625551787834095</v>
      </c>
      <c r="D33">
        <v>0.32202735340877608</v>
      </c>
      <c r="E33">
        <v>0.3171569361083913</v>
      </c>
      <c r="F33">
        <v>0.29516869683101304</v>
      </c>
      <c r="G33">
        <v>0.29243020212182236</v>
      </c>
      <c r="H33">
        <v>0.22167534859315519</v>
      </c>
    </row>
    <row r="34" spans="1:9" x14ac:dyDescent="0.25">
      <c r="B34" t="s">
        <v>13</v>
      </c>
      <c r="C34">
        <v>0.33290105064168651</v>
      </c>
      <c r="D34">
        <v>0.32096585220228196</v>
      </c>
      <c r="E34">
        <v>0.30945882231675742</v>
      </c>
      <c r="F34">
        <v>0.28648936343673753</v>
      </c>
      <c r="G34">
        <v>0.28141378203761863</v>
      </c>
      <c r="H34">
        <v>0.23508237643652216</v>
      </c>
    </row>
    <row r="35" spans="1:9" x14ac:dyDescent="0.25">
      <c r="B35" t="s">
        <v>16</v>
      </c>
      <c r="H35">
        <v>0.2293377816719657</v>
      </c>
    </row>
    <row r="37" spans="1:9" x14ac:dyDescent="0.25">
      <c r="A37" t="s">
        <v>27</v>
      </c>
      <c r="C37">
        <f>AVERAGE(C30:C34)</f>
        <v>0.32834283957850585</v>
      </c>
      <c r="D37">
        <f>AVERAGE(D30:D34)</f>
        <v>0.32362406530762022</v>
      </c>
      <c r="E37">
        <f>AVERAGE(E30:E34)</f>
        <v>0.31511421529925554</v>
      </c>
      <c r="F37">
        <f>AVERAGE(F30:F34)</f>
        <v>0.29133480423814601</v>
      </c>
      <c r="G37">
        <f>AVERAGE(G30:G34)</f>
        <v>0.28545283872921978</v>
      </c>
      <c r="H37">
        <f>AVERAGE(H30:H35)</f>
        <v>0.22870742241208686</v>
      </c>
      <c r="I37">
        <f>AVERAGE(I30:I32)</f>
        <v>0.23372056256376497</v>
      </c>
    </row>
    <row r="38" spans="1:9" x14ac:dyDescent="0.25">
      <c r="A38" t="s">
        <v>28</v>
      </c>
      <c r="C38">
        <f>STDEV(C30:C34)</f>
        <v>2.9047201313956513E-3</v>
      </c>
      <c r="D38">
        <f>STDEV(D30:D34)</f>
        <v>2.3255419531573464E-3</v>
      </c>
      <c r="E38">
        <f>STDEV(E30:E34)</f>
        <v>4.7398682829247561E-3</v>
      </c>
      <c r="F38">
        <f>STDEV(F30:F34)</f>
        <v>3.7140487858087256E-3</v>
      </c>
      <c r="G38">
        <f>STDEV(G30:G34)</f>
        <v>5.3201680760193507E-3</v>
      </c>
      <c r="H38">
        <f>STDEV(H30:H35)</f>
        <v>4.2592133802854407E-3</v>
      </c>
      <c r="I38">
        <f>STDEV(I30:I32)</f>
        <v>1.4500526384178085E-3</v>
      </c>
    </row>
    <row r="39" spans="1:9" x14ac:dyDescent="0.25">
      <c r="A39" t="s">
        <v>47</v>
      </c>
      <c r="C39">
        <f>C38/C37</f>
        <v>8.8466072082596485E-3</v>
      </c>
      <c r="D39">
        <f t="shared" ref="D39" si="9">D38/D37</f>
        <v>7.1859364072532957E-3</v>
      </c>
      <c r="E39">
        <f t="shared" ref="E39" si="10">E38/E37</f>
        <v>1.5041746937450695E-2</v>
      </c>
      <c r="F39">
        <f t="shared" ref="F39" si="11">F38/F37</f>
        <v>1.2748386844891858E-2</v>
      </c>
      <c r="G39">
        <f t="shared" ref="G39" si="12">G38/G37</f>
        <v>1.8637642910484614E-2</v>
      </c>
      <c r="H39">
        <f t="shared" ref="H39" si="13">H38/H37</f>
        <v>1.8622978368455206E-2</v>
      </c>
      <c r="I39">
        <f t="shared" ref="I39" si="14">I38/I37</f>
        <v>6.2042150785179499E-3</v>
      </c>
    </row>
    <row r="42" spans="1:9" x14ac:dyDescent="0.25">
      <c r="A42" t="s">
        <v>0</v>
      </c>
      <c r="B42" t="s">
        <v>8</v>
      </c>
      <c r="C42" t="s">
        <v>15</v>
      </c>
    </row>
    <row r="43" spans="1:9" x14ac:dyDescent="0.25">
      <c r="A43">
        <v>20</v>
      </c>
      <c r="B43" t="s">
        <v>9</v>
      </c>
      <c r="C43">
        <v>0.36995192435007962</v>
      </c>
      <c r="D43">
        <v>0.36889171297468237</v>
      </c>
      <c r="E43">
        <v>0.36670060946552802</v>
      </c>
      <c r="F43">
        <v>0.35421662052022523</v>
      </c>
      <c r="G43">
        <v>0.33017632758309234</v>
      </c>
      <c r="H43">
        <v>0.2888104137530092</v>
      </c>
      <c r="I43">
        <v>0.28355353234999775</v>
      </c>
    </row>
    <row r="44" spans="1:9" x14ac:dyDescent="0.25">
      <c r="B44" t="s">
        <v>10</v>
      </c>
      <c r="C44">
        <v>0.37750593039978514</v>
      </c>
      <c r="D44">
        <v>0.37724087755593583</v>
      </c>
      <c r="E44">
        <v>0.36308705569438238</v>
      </c>
      <c r="F44">
        <v>0.34441850039259558</v>
      </c>
      <c r="G44">
        <v>0.33485009272963528</v>
      </c>
      <c r="H44">
        <v>0.28097368466986439</v>
      </c>
      <c r="I44">
        <v>0.28750281972335251</v>
      </c>
    </row>
    <row r="45" spans="1:9" x14ac:dyDescent="0.25">
      <c r="B45" t="s">
        <v>11</v>
      </c>
      <c r="C45">
        <v>0.37274381430529241</v>
      </c>
      <c r="D45">
        <v>0.36057788877260882</v>
      </c>
      <c r="E45">
        <v>0.37066756702847276</v>
      </c>
      <c r="F45">
        <v>0.34830594210238552</v>
      </c>
      <c r="G45">
        <v>0.32913378639728508</v>
      </c>
      <c r="H45">
        <v>0.28058494049888544</v>
      </c>
      <c r="I45">
        <v>0.2907629697026991</v>
      </c>
    </row>
    <row r="46" spans="1:9" x14ac:dyDescent="0.25">
      <c r="B46" t="s">
        <v>12</v>
      </c>
      <c r="C46">
        <v>0.37138320970686595</v>
      </c>
      <c r="D46">
        <v>0.36654157775921842</v>
      </c>
      <c r="E46">
        <v>0.36002127780052529</v>
      </c>
      <c r="F46">
        <v>0.34855332475664486</v>
      </c>
      <c r="G46">
        <v>0.33261481374650603</v>
      </c>
      <c r="H46">
        <v>0.2755931119397233</v>
      </c>
    </row>
    <row r="47" spans="1:9" x14ac:dyDescent="0.25">
      <c r="B47" t="s">
        <v>13</v>
      </c>
      <c r="C47">
        <v>0.36627652491536911</v>
      </c>
      <c r="D47">
        <v>0.37709068094442122</v>
      </c>
      <c r="E47">
        <v>0.3659672965975449</v>
      </c>
      <c r="F47">
        <v>0.35227289966533026</v>
      </c>
      <c r="G47">
        <v>0.32736676743828963</v>
      </c>
      <c r="H47">
        <v>0.27974560649336261</v>
      </c>
    </row>
    <row r="48" spans="1:9" x14ac:dyDescent="0.25">
      <c r="B48" t="s">
        <v>16</v>
      </c>
      <c r="H48">
        <v>0.29081598027146899</v>
      </c>
    </row>
    <row r="50" spans="1:9" x14ac:dyDescent="0.25">
      <c r="A50" t="s">
        <v>27</v>
      </c>
      <c r="C50">
        <f>AVERAGE(C43:C47)</f>
        <v>0.37157228073547843</v>
      </c>
      <c r="D50">
        <f>AVERAGE(D43:D47)</f>
        <v>0.37006854760137331</v>
      </c>
      <c r="E50">
        <f>AVERAGE(E43:E47)</f>
        <v>0.36528876131729066</v>
      </c>
      <c r="F50">
        <f>AVERAGE(F43:F47)</f>
        <v>0.34955345748743627</v>
      </c>
      <c r="G50">
        <f>AVERAGE(G43:G47)</f>
        <v>0.33082835757896167</v>
      </c>
      <c r="H50">
        <f>AVERAGE(H43:H48)</f>
        <v>0.28275395627105232</v>
      </c>
      <c r="I50">
        <f>AVERAGE(I43:I45)</f>
        <v>0.2872731072586831</v>
      </c>
    </row>
    <row r="51" spans="1:9" x14ac:dyDescent="0.25">
      <c r="A51" t="s">
        <v>28</v>
      </c>
      <c r="C51">
        <f>STDEV(C43:C47)</f>
        <v>4.101433335424131E-3</v>
      </c>
      <c r="D51">
        <f>STDEV(D43:D47)</f>
        <v>7.1527920191124354E-3</v>
      </c>
      <c r="E51">
        <f>STDEV(E43:E47)</f>
        <v>3.9993488985151371E-3</v>
      </c>
      <c r="F51">
        <f>STDEV(F43:F47)</f>
        <v>3.8100131138314899E-3</v>
      </c>
      <c r="G51">
        <f>STDEV(G43:G47)</f>
        <v>2.9430044243935922E-3</v>
      </c>
      <c r="H51">
        <f>STDEV(H43:H48)</f>
        <v>5.8288723528724393E-3</v>
      </c>
      <c r="I51">
        <f>STDEV(I43:I45)</f>
        <v>3.6102039551734106E-3</v>
      </c>
    </row>
    <row r="52" spans="1:9" x14ac:dyDescent="0.25">
      <c r="A52" t="s">
        <v>47</v>
      </c>
      <c r="C52">
        <f>C51/C50</f>
        <v>1.1038049790220852E-2</v>
      </c>
      <c r="D52">
        <f t="shared" ref="D52" si="15">D51/D50</f>
        <v>1.932828948980881E-2</v>
      </c>
      <c r="E52">
        <f t="shared" ref="E52" si="16">E51/E50</f>
        <v>1.0948458649789375E-2</v>
      </c>
      <c r="F52">
        <f t="shared" ref="F52" si="17">F51/F50</f>
        <v>1.0899657927052346E-2</v>
      </c>
      <c r="G52">
        <f t="shared" ref="G52" si="18">G51/G50</f>
        <v>8.8958650519889611E-3</v>
      </c>
      <c r="H52">
        <f t="shared" ref="H52" si="19">H51/H50</f>
        <v>2.0614644724138861E-2</v>
      </c>
      <c r="I52">
        <f t="shared" ref="I52" si="20">I51/I50</f>
        <v>1.2567149043723405E-2</v>
      </c>
    </row>
    <row r="55" spans="1:9" x14ac:dyDescent="0.25">
      <c r="A55" t="s">
        <v>0</v>
      </c>
      <c r="B55" t="s">
        <v>8</v>
      </c>
      <c r="C55" t="s">
        <v>15</v>
      </c>
    </row>
    <row r="56" spans="1:9" x14ac:dyDescent="0.25">
      <c r="A56">
        <v>25</v>
      </c>
      <c r="B56" t="s">
        <v>9</v>
      </c>
      <c r="C56">
        <v>0.39603538245819403</v>
      </c>
      <c r="D56">
        <v>0.39623366308677843</v>
      </c>
      <c r="E56">
        <v>0.38579375694696544</v>
      </c>
      <c r="F56">
        <v>0.37766425117500524</v>
      </c>
      <c r="G56">
        <v>0.36322424887592442</v>
      </c>
      <c r="H56">
        <v>0.32724062523630443</v>
      </c>
      <c r="I56">
        <v>0.31507653971749661</v>
      </c>
    </row>
    <row r="57" spans="1:9" x14ac:dyDescent="0.25">
      <c r="B57" t="s">
        <v>10</v>
      </c>
      <c r="C57">
        <v>0.39373360298723609</v>
      </c>
      <c r="D57">
        <v>0.40172517440887662</v>
      </c>
      <c r="E57">
        <v>0.38986282028139296</v>
      </c>
      <c r="F57">
        <v>0.36893990351729194</v>
      </c>
      <c r="G57">
        <v>0.36369839820514793</v>
      </c>
      <c r="H57">
        <v>0.30827465206736243</v>
      </c>
      <c r="I57">
        <v>0.30907639547859495</v>
      </c>
    </row>
    <row r="58" spans="1:9" x14ac:dyDescent="0.25">
      <c r="B58" t="s">
        <v>11</v>
      </c>
      <c r="C58">
        <v>0.40860465013106562</v>
      </c>
      <c r="D58">
        <v>0.40148378929581746</v>
      </c>
      <c r="E58">
        <v>0.39382843285308083</v>
      </c>
      <c r="F58">
        <v>0.37286241160450495</v>
      </c>
      <c r="G58">
        <v>0.36436220726606089</v>
      </c>
      <c r="H58">
        <v>0.32844755080160071</v>
      </c>
      <c r="I58">
        <v>0.30859362525247641</v>
      </c>
    </row>
    <row r="59" spans="1:9" x14ac:dyDescent="0.25">
      <c r="B59" t="s">
        <v>12</v>
      </c>
      <c r="C59">
        <v>0.39474224792394796</v>
      </c>
      <c r="D59">
        <v>0.40037169359636576</v>
      </c>
      <c r="E59">
        <v>0.3981216395067777</v>
      </c>
      <c r="F59">
        <v>0.36890541992971199</v>
      </c>
      <c r="G59">
        <v>0.36009486330304896</v>
      </c>
      <c r="H59">
        <v>0.32636991464991211</v>
      </c>
    </row>
    <row r="60" spans="1:9" x14ac:dyDescent="0.25">
      <c r="B60" t="s">
        <v>13</v>
      </c>
      <c r="C60">
        <v>0.40538043469234553</v>
      </c>
      <c r="D60">
        <v>0.39832854103225707</v>
      </c>
      <c r="E60">
        <v>0.38517305237052724</v>
      </c>
      <c r="F60">
        <v>0.3789573857092513</v>
      </c>
      <c r="G60">
        <v>0.36220698304231752</v>
      </c>
      <c r="H60">
        <v>0.31350753648261137</v>
      </c>
    </row>
    <row r="62" spans="1:9" x14ac:dyDescent="0.25">
      <c r="A62" t="s">
        <v>27</v>
      </c>
      <c r="C62">
        <f t="shared" ref="C62:H62" si="21">AVERAGE(C56:C60)</f>
        <v>0.39969926363855784</v>
      </c>
      <c r="D62">
        <f t="shared" si="21"/>
        <v>0.39962857228401905</v>
      </c>
      <c r="E62">
        <f t="shared" si="21"/>
        <v>0.39055594039174879</v>
      </c>
      <c r="F62">
        <f t="shared" si="21"/>
        <v>0.37346587438715312</v>
      </c>
      <c r="G62">
        <f t="shared" si="21"/>
        <v>0.36271734013849993</v>
      </c>
      <c r="H62">
        <f t="shared" si="21"/>
        <v>0.32076805584755819</v>
      </c>
      <c r="I62">
        <f>AVERAGE(I56:I58)</f>
        <v>0.31091552014952262</v>
      </c>
    </row>
    <row r="63" spans="1:9" x14ac:dyDescent="0.25">
      <c r="A63" t="s">
        <v>28</v>
      </c>
      <c r="C63">
        <f t="shared" ref="C63:H63" si="22">STDEV(C56:C60)</f>
        <v>6.8037994941939819E-3</v>
      </c>
      <c r="D63">
        <f t="shared" si="22"/>
        <v>2.3240745270297469E-3</v>
      </c>
      <c r="E63">
        <f t="shared" si="22"/>
        <v>5.479126301400232E-3</v>
      </c>
      <c r="F63">
        <f t="shared" si="22"/>
        <v>4.7283556538392953E-3</v>
      </c>
      <c r="G63">
        <f t="shared" si="22"/>
        <v>1.6630445261360041E-3</v>
      </c>
      <c r="H63">
        <f t="shared" si="22"/>
        <v>9.2337681737547812E-3</v>
      </c>
      <c r="I63">
        <f>STDEV(I56:I58)</f>
        <v>3.6116242407818726E-3</v>
      </c>
    </row>
    <row r="64" spans="1:9" x14ac:dyDescent="0.25">
      <c r="A64" t="s">
        <v>47</v>
      </c>
      <c r="C64">
        <f>C63/C62</f>
        <v>1.7022296794488363E-2</v>
      </c>
      <c r="D64">
        <f t="shared" ref="D64" si="23">D63/D62</f>
        <v>5.8155864925944524E-3</v>
      </c>
      <c r="E64">
        <f t="shared" ref="E64" si="24">E63/E62</f>
        <v>1.4029043562631184E-2</v>
      </c>
      <c r="F64">
        <f t="shared" ref="F64" si="25">F63/F62</f>
        <v>1.2660743532721409E-2</v>
      </c>
      <c r="G64">
        <f t="shared" ref="G64" si="26">G63/G62</f>
        <v>4.5849600835212003E-3</v>
      </c>
      <c r="H64">
        <f t="shared" ref="H64" si="27">H63/H62</f>
        <v>2.8786433079679971E-2</v>
      </c>
      <c r="I64">
        <f t="shared" ref="I64" si="28">I63/I62</f>
        <v>1.1616095069956636E-2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7479-CE30-49E5-869B-E5FD1E2EB460}">
  <dimension ref="A1:F10"/>
  <sheetViews>
    <sheetView workbookViewId="0">
      <selection activeCell="F2" sqref="F2:F10"/>
    </sheetView>
  </sheetViews>
  <sheetFormatPr defaultRowHeight="15" x14ac:dyDescent="0.25"/>
  <sheetData>
    <row r="1" spans="1:6" x14ac:dyDescent="0.25">
      <c r="A1" s="1" t="s">
        <v>46</v>
      </c>
      <c r="B1" s="1" t="s">
        <v>43</v>
      </c>
      <c r="C1" s="1" t="s">
        <v>46</v>
      </c>
      <c r="D1" s="1" t="s">
        <v>44</v>
      </c>
      <c r="E1" s="1" t="s">
        <v>46</v>
      </c>
      <c r="F1" s="1" t="s">
        <v>45</v>
      </c>
    </row>
    <row r="2" spans="1:6" x14ac:dyDescent="0.25">
      <c r="A2" s="1">
        <v>0</v>
      </c>
      <c r="B2">
        <v>0.33566481918912711</v>
      </c>
      <c r="C2" s="1">
        <v>0</v>
      </c>
      <c r="D2">
        <v>0.39709734314451495</v>
      </c>
      <c r="E2" s="1">
        <v>0</v>
      </c>
      <c r="F2">
        <v>0.33810845245206939</v>
      </c>
    </row>
    <row r="3" spans="1:6" x14ac:dyDescent="0.25">
      <c r="A3" s="1">
        <v>4</v>
      </c>
      <c r="B3">
        <v>0.34072999371367257</v>
      </c>
      <c r="C3" s="1">
        <v>8</v>
      </c>
      <c r="D3">
        <v>0.37709012677701542</v>
      </c>
      <c r="E3" s="1">
        <v>9.8000000000000007</v>
      </c>
      <c r="F3">
        <v>0.32834283957850585</v>
      </c>
    </row>
    <row r="4" spans="1:6" x14ac:dyDescent="0.25">
      <c r="A4" s="1">
        <v>12.8</v>
      </c>
      <c r="B4">
        <v>0.32093611827492918</v>
      </c>
      <c r="C4" s="1">
        <v>15</v>
      </c>
      <c r="D4">
        <v>0.36521736958505174</v>
      </c>
      <c r="E4" s="1">
        <v>18</v>
      </c>
      <c r="F4">
        <v>0.32362406530762022</v>
      </c>
    </row>
    <row r="5" spans="1:6" x14ac:dyDescent="0.25">
      <c r="A5" s="1">
        <v>25</v>
      </c>
      <c r="B5">
        <v>0.3124872228176378</v>
      </c>
      <c r="C5" s="1">
        <v>22</v>
      </c>
      <c r="D5">
        <v>0.36010759416947707</v>
      </c>
      <c r="E5" s="1">
        <v>24</v>
      </c>
      <c r="F5">
        <v>0.31511421529925554</v>
      </c>
    </row>
    <row r="6" spans="1:6" x14ac:dyDescent="0.25">
      <c r="A6" s="1">
        <v>35</v>
      </c>
      <c r="B6">
        <v>0.29147425635743057</v>
      </c>
      <c r="C6" s="1">
        <v>43</v>
      </c>
      <c r="D6">
        <v>0.33941099669630337</v>
      </c>
      <c r="E6" s="1">
        <v>38</v>
      </c>
      <c r="F6">
        <v>0.29133480423814601</v>
      </c>
    </row>
    <row r="7" spans="1:6" x14ac:dyDescent="0.25">
      <c r="A7" s="1">
        <v>44</v>
      </c>
      <c r="B7">
        <v>0.28119791372503744</v>
      </c>
      <c r="C7" s="1">
        <v>52</v>
      </c>
      <c r="D7">
        <v>0.32749720668459287</v>
      </c>
      <c r="E7" s="1">
        <v>50</v>
      </c>
      <c r="F7">
        <v>0.28545283872921978</v>
      </c>
    </row>
    <row r="8" spans="1:6" x14ac:dyDescent="0.25">
      <c r="A8" s="1">
        <v>62</v>
      </c>
      <c r="B8">
        <v>0.23281843520788176</v>
      </c>
      <c r="C8" s="1">
        <v>61</v>
      </c>
      <c r="D8">
        <v>0.31337775394185341</v>
      </c>
      <c r="E8" s="1">
        <v>60</v>
      </c>
      <c r="F8">
        <v>0.22870742241208686</v>
      </c>
    </row>
    <row r="9" spans="1:6" x14ac:dyDescent="0.25">
      <c r="A9" s="1">
        <v>68</v>
      </c>
      <c r="B9">
        <v>0.23229036065809641</v>
      </c>
      <c r="C9" s="1">
        <v>73</v>
      </c>
      <c r="D9">
        <v>0.28786009748770058</v>
      </c>
      <c r="E9" s="1">
        <v>81</v>
      </c>
      <c r="F9">
        <v>0.23372056256376497</v>
      </c>
    </row>
    <row r="10" spans="1:6" x14ac:dyDescent="0.25">
      <c r="A10" s="1">
        <v>100</v>
      </c>
      <c r="B10">
        <v>0.21295736109332108</v>
      </c>
      <c r="C10" s="1">
        <v>100</v>
      </c>
      <c r="D10">
        <v>0.21295736109332108</v>
      </c>
      <c r="E10" s="1">
        <v>100</v>
      </c>
      <c r="F10">
        <v>0.21295736109332108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R134a_ethanol</vt:lpstr>
      <vt:lpstr>R152a_ethanol</vt:lpstr>
      <vt:lpstr>R1234ze_ethanol</vt:lpstr>
      <vt:lpstr>all 3 binaryMix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chowdary vutlapalli</dc:creator>
  <cp:lastModifiedBy>swetha chowdary vutlapalli</cp:lastModifiedBy>
  <dcterms:created xsi:type="dcterms:W3CDTF">2015-06-05T18:17:20Z</dcterms:created>
  <dcterms:modified xsi:type="dcterms:W3CDTF">2023-09-07T14:20:32Z</dcterms:modified>
</cp:coreProperties>
</file>