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20" windowWidth="18915" windowHeight="11640"/>
  </bookViews>
  <sheets>
    <sheet name="Datos_modelado" sheetId="2" r:id="rId1"/>
  </sheets>
  <calcPr calcId="145621"/>
</workbook>
</file>

<file path=xl/calcChain.xml><?xml version="1.0" encoding="utf-8"?>
<calcChain xmlns="http://schemas.openxmlformats.org/spreadsheetml/2006/main">
  <c r="B559" i="2" l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28" i="2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27" i="2"/>
  <c r="D672" i="2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48" i="2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36" i="2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35" i="2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D611" i="2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592" i="2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591" i="2"/>
  <c r="D512" i="2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00" i="2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483" i="2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66" i="2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43" i="2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42" i="2"/>
  <c r="D424" i="2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12" i="2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11" i="2"/>
  <c r="D391" i="2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B611" i="2" l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72" i="2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48" i="2"/>
  <c r="B649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R2" i="2"/>
  <c r="P2" i="2"/>
  <c r="T7" i="2" l="1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" i="2"/>
  <c r="T4" i="2"/>
  <c r="T5" i="2"/>
  <c r="T6" i="2"/>
  <c r="T2" i="2"/>
  <c r="T390" i="2" l="1"/>
  <c r="R390" i="2"/>
  <c r="P390" i="2" l="1"/>
</calcChain>
</file>

<file path=xl/sharedStrings.xml><?xml version="1.0" encoding="utf-8"?>
<sst xmlns="http://schemas.openxmlformats.org/spreadsheetml/2006/main" count="49" uniqueCount="49">
  <si>
    <t>W (1)</t>
  </si>
  <si>
    <t>T (2)</t>
  </si>
  <si>
    <t>tao (3)</t>
  </si>
  <si>
    <t>t (4)</t>
  </si>
  <si>
    <t>Xo MECH</t>
  </si>
  <si>
    <t>MAPE (a)</t>
  </si>
  <si>
    <t>MAPE (Mod1)</t>
  </si>
  <si>
    <t>Xo mod1 (Ainhoa)</t>
  </si>
  <si>
    <t>a (Ainhoa)</t>
  </si>
  <si>
    <t>a MECH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</si>
  <si>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</si>
  <si>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</si>
  <si>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</si>
  <si>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</si>
  <si>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</si>
  <si>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</si>
  <si>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</si>
  <si>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</si>
  <si>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</si>
  <si>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</si>
  <si>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</si>
  <si>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</si>
  <si>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</si>
  <si>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</si>
  <si>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</si>
  <si>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</si>
  <si>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</si>
  <si>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</si>
  <si>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</si>
  <si>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</si>
  <si>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</si>
  <si>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</si>
  <si>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</si>
  <si>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MAE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</si>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</sst>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 vertical="center"/>
    </xf>
    <xf numFmtId="0" fontId="0" fillId="4" borderId="0" xfId="0" applyFill="1"/>
    <xf numFmtId="0" fontId="2" fillId="5" borderId="0" xfId="1" applyFill="1"/>
    <xf numFmtId="0" fontId="2" fillId="0" borderId="0" xfId="1"/>
    <xf numFmtId="0" fontId="3" fillId="2" borderId="0" xfId="0" applyFont="1" applyFill="1" applyAlignment="1">
      <alignment horizontal="center" vertical="center"/>
    </xf>
    <xf numFmtId="0" fontId="0" fillId="6" borderId="0" xfId="0" applyFill="1"/>
    <xf numFmtId="0" fontId="2" fillId="0" borderId="0" xfId="1" applyFill="1"/>
    <xf numFmtId="0" fontId="3" fillId="2" borderId="0" xfId="0" applyFont="1" applyFill="1" applyBorder="1" applyAlignment="1">
      <alignment horizontal="center" vertical="center"/>
    </xf>
    <xf numFmtId="0" fontId="4" fillId="0" borderId="0" xfId="0" applyFont="1"/>
    <xf numFmtId="0" fontId="2" fillId="4" borderId="0" xfId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 - 15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</c:v>
          </c:tx>
          <c:cat>
            <c:numRef>
              <c:f>Datos_modelado!$D$231:$D$246</c:f>
              <c:numCache>
                <c:formatCode>General</c:formatCode>
                <c:ptCount val="16"/>
                <c:pt idx="0">
                  <c:v>0</c:v>
                </c:pt>
                <c:pt idx="1">
                  <c:v>1.72</c:v>
                </c:pt>
                <c:pt idx="2">
                  <c:v>3.43</c:v>
                </c:pt>
                <c:pt idx="3">
                  <c:v>5.15</c:v>
                </c:pt>
                <c:pt idx="4">
                  <c:v>6.87</c:v>
                </c:pt>
                <c:pt idx="5">
                  <c:v>8.58</c:v>
                </c:pt>
                <c:pt idx="6">
                  <c:v>10.3</c:v>
                </c:pt>
                <c:pt idx="7">
                  <c:v>12.02</c:v>
                </c:pt>
                <c:pt idx="8">
                  <c:v>13.73</c:v>
                </c:pt>
                <c:pt idx="9">
                  <c:v>15.45</c:v>
                </c:pt>
                <c:pt idx="10">
                  <c:v>17.170000000000002</c:v>
                </c:pt>
                <c:pt idx="11">
                  <c:v>18.88</c:v>
                </c:pt>
                <c:pt idx="12">
                  <c:v>20.6</c:v>
                </c:pt>
                <c:pt idx="13">
                  <c:v>22.32</c:v>
                </c:pt>
                <c:pt idx="14">
                  <c:v>24.03</c:v>
                </c:pt>
                <c:pt idx="15">
                  <c:v>25.75</c:v>
                </c:pt>
              </c:numCache>
            </c:numRef>
          </c:cat>
          <c:val>
            <c:numRef>
              <c:f>Datos_modelado!$B$231:$B$246</c:f>
              <c:numCache>
                <c:formatCode>General</c:formatCode>
                <c:ptCount val="16"/>
                <c:pt idx="0">
                  <c:v>573</c:v>
                </c:pt>
                <c:pt idx="1">
                  <c:v>624.6</c:v>
                </c:pt>
                <c:pt idx="2">
                  <c:v>648</c:v>
                </c:pt>
                <c:pt idx="3">
                  <c:v>648</c:v>
                </c:pt>
                <c:pt idx="4">
                  <c:v>648</c:v>
                </c:pt>
                <c:pt idx="5">
                  <c:v>648</c:v>
                </c:pt>
                <c:pt idx="6">
                  <c:v>648</c:v>
                </c:pt>
                <c:pt idx="7">
                  <c:v>648</c:v>
                </c:pt>
                <c:pt idx="8">
                  <c:v>648</c:v>
                </c:pt>
                <c:pt idx="9">
                  <c:v>648</c:v>
                </c:pt>
                <c:pt idx="10">
                  <c:v>648</c:v>
                </c:pt>
                <c:pt idx="11">
                  <c:v>648</c:v>
                </c:pt>
                <c:pt idx="12">
                  <c:v>648</c:v>
                </c:pt>
                <c:pt idx="13">
                  <c:v>648</c:v>
                </c:pt>
                <c:pt idx="14">
                  <c:v>648</c:v>
                </c:pt>
                <c:pt idx="15">
                  <c:v>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20448"/>
        <c:axId val="120121984"/>
      </c:lineChart>
      <c:catAx>
        <c:axId val="1201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121984"/>
        <c:crosses val="autoZero"/>
        <c:auto val="1"/>
        <c:lblAlgn val="ctr"/>
        <c:lblOffset val="100"/>
        <c:noMultiLvlLbl val="0"/>
      </c:catAx>
      <c:valAx>
        <c:axId val="12012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12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Datos_modelado!$D$2:$D$12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2.8332999999999999</c:v>
                </c:pt>
                <c:pt idx="3">
                  <c:v>4.1666999999999996</c:v>
                </c:pt>
                <c:pt idx="4">
                  <c:v>5.5</c:v>
                </c:pt>
                <c:pt idx="5">
                  <c:v>6.8333000000000004</c:v>
                </c:pt>
                <c:pt idx="6">
                  <c:v>8.1667000000000005</c:v>
                </c:pt>
                <c:pt idx="7">
                  <c:v>9.5</c:v>
                </c:pt>
                <c:pt idx="8">
                  <c:v>10.833299999999999</c:v>
                </c:pt>
                <c:pt idx="9">
                  <c:v>12.166700000000001</c:v>
                </c:pt>
                <c:pt idx="10">
                  <c:v>13.5</c:v>
                </c:pt>
              </c:numCache>
            </c:numRef>
          </c:xVal>
          <c:yVal>
            <c:numRef>
              <c:f>Datos_modelado!$E$2:$E$12</c:f>
              <c:numCache>
                <c:formatCode>General</c:formatCode>
                <c:ptCount val="11"/>
                <c:pt idx="0">
                  <c:v>0.99999815273555781</c:v>
                </c:pt>
                <c:pt idx="1">
                  <c:v>0.97300710467731444</c:v>
                </c:pt>
                <c:pt idx="2">
                  <c:v>0.95016404012101241</c:v>
                </c:pt>
                <c:pt idx="3">
                  <c:v>0.92832676008529869</c:v>
                </c:pt>
                <c:pt idx="4">
                  <c:v>0.90743419381293744</c:v>
                </c:pt>
                <c:pt idx="5">
                  <c:v>0.8874256547554269</c:v>
                </c:pt>
                <c:pt idx="6">
                  <c:v>0.86824551384789883</c:v>
                </c:pt>
                <c:pt idx="7">
                  <c:v>0.84984674118459758</c:v>
                </c:pt>
                <c:pt idx="8">
                  <c:v>0.83218186142476025</c:v>
                </c:pt>
                <c:pt idx="9">
                  <c:v>0.81520714542359962</c:v>
                </c:pt>
                <c:pt idx="10">
                  <c:v>0.79888585124715727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Datos_modelado!$D$2:$D$12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2.8332999999999999</c:v>
                </c:pt>
                <c:pt idx="3">
                  <c:v>4.1666999999999996</c:v>
                </c:pt>
                <c:pt idx="4">
                  <c:v>5.5</c:v>
                </c:pt>
                <c:pt idx="5">
                  <c:v>6.8333000000000004</c:v>
                </c:pt>
                <c:pt idx="6">
                  <c:v>8.1667000000000005</c:v>
                </c:pt>
                <c:pt idx="7">
                  <c:v>9.5</c:v>
                </c:pt>
                <c:pt idx="8">
                  <c:v>10.833299999999999</c:v>
                </c:pt>
                <c:pt idx="9">
                  <c:v>12.166700000000001</c:v>
                </c:pt>
                <c:pt idx="10">
                  <c:v>13.5</c:v>
                </c:pt>
              </c:numCache>
            </c:numRef>
          </c:xVal>
          <c:yVal>
            <c:numRef>
              <c:f>Datos_modelado!$O$2:$O$12</c:f>
              <c:numCache>
                <c:formatCode>General</c:formatCode>
                <c:ptCount val="11"/>
                <c:pt idx="0">
                  <c:v>1</c:v>
                </c:pt>
                <c:pt idx="1">
                  <c:v>0.97270000000000001</c:v>
                </c:pt>
                <c:pt idx="2">
                  <c:v>0.9496</c:v>
                </c:pt>
                <c:pt idx="3">
                  <c:v>0.92749999999999999</c:v>
                </c:pt>
                <c:pt idx="4">
                  <c:v>0.90639999999999998</c:v>
                </c:pt>
                <c:pt idx="5">
                  <c:v>0.88619999999999999</c:v>
                </c:pt>
                <c:pt idx="6">
                  <c:v>0.8669</c:v>
                </c:pt>
                <c:pt idx="7">
                  <c:v>0.84840000000000004</c:v>
                </c:pt>
                <c:pt idx="8">
                  <c:v>0.83069999999999999</c:v>
                </c:pt>
                <c:pt idx="9">
                  <c:v>0.81359999999999999</c:v>
                </c:pt>
                <c:pt idx="10">
                  <c:v>0.79720000000000002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0208"/>
        <c:axId val="44591744"/>
      </c:scatterChart>
      <c:valAx>
        <c:axId val="4459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591744"/>
        <c:crosses val="autoZero"/>
        <c:crossBetween val="midCat"/>
      </c:valAx>
      <c:valAx>
        <c:axId val="44591744"/>
        <c:scaling>
          <c:orientation val="minMax"/>
          <c:min val="0.7500000000000001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90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Datos_modelado!$D$13:$D$32</c:f>
              <c:numCache>
                <c:formatCode>General</c:formatCode>
                <c:ptCount val="20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  <c:pt idx="14">
                  <c:v>13.783300000000001</c:v>
                </c:pt>
                <c:pt idx="15">
                  <c:v>15.1167</c:v>
                </c:pt>
                <c:pt idx="16">
                  <c:v>16.45</c:v>
                </c:pt>
                <c:pt idx="17">
                  <c:v>17.783300000000001</c:v>
                </c:pt>
                <c:pt idx="18">
                  <c:v>19.116700000000002</c:v>
                </c:pt>
                <c:pt idx="19">
                  <c:v>20.45</c:v>
                </c:pt>
              </c:numCache>
            </c:numRef>
          </c:xVal>
          <c:yVal>
            <c:numRef>
              <c:f>Datos_modelado!$E$13:$E$32</c:f>
              <c:numCache>
                <c:formatCode>General</c:formatCode>
                <c:ptCount val="20"/>
                <c:pt idx="0">
                  <c:v>0.99999376121011696</c:v>
                </c:pt>
                <c:pt idx="1">
                  <c:v>0.98969652974858768</c:v>
                </c:pt>
                <c:pt idx="2">
                  <c:v>0.97265606080058198</c:v>
                </c:pt>
                <c:pt idx="3">
                  <c:v>0.95047789681035721</c:v>
                </c:pt>
                <c:pt idx="4">
                  <c:v>0.89948299834941536</c:v>
                </c:pt>
                <c:pt idx="5">
                  <c:v>0.83618584529580808</c:v>
                </c:pt>
                <c:pt idx="6">
                  <c:v>0.78092086996337062</c:v>
                </c:pt>
                <c:pt idx="7">
                  <c:v>0.73226364211719808</c:v>
                </c:pt>
                <c:pt idx="8">
                  <c:v>0.68910600330150307</c:v>
                </c:pt>
                <c:pt idx="9">
                  <c:v>0.65058137091940327</c:v>
                </c:pt>
                <c:pt idx="10">
                  <c:v>0.6230392146543664</c:v>
                </c:pt>
                <c:pt idx="11">
                  <c:v>0.61598771016306664</c:v>
                </c:pt>
                <c:pt idx="12">
                  <c:v>0.58475724160090259</c:v>
                </c:pt>
                <c:pt idx="13">
                  <c:v>0.55643199042885239</c:v>
                </c:pt>
                <c:pt idx="14">
                  <c:v>0.53062746807767613</c:v>
                </c:pt>
                <c:pt idx="15">
                  <c:v>0.50702379084702365</c:v>
                </c:pt>
                <c:pt idx="16">
                  <c:v>0.48535737712557525</c:v>
                </c:pt>
                <c:pt idx="17">
                  <c:v>0.46540053485450139</c:v>
                </c:pt>
                <c:pt idx="18">
                  <c:v>0.44695970750521141</c:v>
                </c:pt>
                <c:pt idx="19">
                  <c:v>0.42987303324438797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Datos_modelado!$D$13:$D$32</c:f>
              <c:numCache>
                <c:formatCode>General</c:formatCode>
                <c:ptCount val="20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  <c:pt idx="14">
                  <c:v>13.783300000000001</c:v>
                </c:pt>
                <c:pt idx="15">
                  <c:v>15.1167</c:v>
                </c:pt>
                <c:pt idx="16">
                  <c:v>16.45</c:v>
                </c:pt>
                <c:pt idx="17">
                  <c:v>17.783300000000001</c:v>
                </c:pt>
                <c:pt idx="18">
                  <c:v>19.116700000000002</c:v>
                </c:pt>
                <c:pt idx="19">
                  <c:v>20.45</c:v>
                </c:pt>
              </c:numCache>
            </c:numRef>
          </c:xVal>
          <c:yVal>
            <c:numRef>
              <c:f>Datos_modelado!$O$13:$O$32</c:f>
              <c:numCache>
                <c:formatCode>General</c:formatCode>
                <c:ptCount val="20"/>
                <c:pt idx="0">
                  <c:v>1</c:v>
                </c:pt>
                <c:pt idx="1">
                  <c:v>0.98960000000000004</c:v>
                </c:pt>
                <c:pt idx="2">
                  <c:v>0.97230000000000005</c:v>
                </c:pt>
                <c:pt idx="3">
                  <c:v>0.94989999999999997</c:v>
                </c:pt>
                <c:pt idx="4">
                  <c:v>0.89859999999999995</c:v>
                </c:pt>
                <c:pt idx="5">
                  <c:v>0.83520000000000005</c:v>
                </c:pt>
                <c:pt idx="6">
                  <c:v>0.77980000000000005</c:v>
                </c:pt>
                <c:pt idx="7">
                  <c:v>0.73099999999999998</c:v>
                </c:pt>
                <c:pt idx="8">
                  <c:v>0.68779999999999997</c:v>
                </c:pt>
                <c:pt idx="9">
                  <c:v>0.64910000000000001</c:v>
                </c:pt>
                <c:pt idx="10">
                  <c:v>0.62150000000000005</c:v>
                </c:pt>
                <c:pt idx="11">
                  <c:v>0.61439999999999995</c:v>
                </c:pt>
                <c:pt idx="12">
                  <c:v>0.58309999999999995</c:v>
                </c:pt>
                <c:pt idx="13">
                  <c:v>0.55479999999999996</c:v>
                </c:pt>
                <c:pt idx="14">
                  <c:v>0.52900000000000003</c:v>
                </c:pt>
                <c:pt idx="15">
                  <c:v>0.50529999999999997</c:v>
                </c:pt>
                <c:pt idx="16">
                  <c:v>0.48359999999999997</c:v>
                </c:pt>
                <c:pt idx="17">
                  <c:v>0.46360000000000001</c:v>
                </c:pt>
                <c:pt idx="18">
                  <c:v>0.44519999999999998</c:v>
                </c:pt>
                <c:pt idx="19">
                  <c:v>0.42809999999999998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0320"/>
        <c:axId val="44606208"/>
      </c:scatterChart>
      <c:valAx>
        <c:axId val="4460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606208"/>
        <c:crosses val="autoZero"/>
        <c:crossBetween val="midCat"/>
      </c:valAx>
      <c:valAx>
        <c:axId val="44606208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00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Datos_modelado!$D$33:$D$43</c:f>
              <c:numCache>
                <c:formatCode>General</c:formatCode>
                <c:ptCount val="11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</c:numCache>
            </c:numRef>
          </c:xVal>
          <c:yVal>
            <c:numRef>
              <c:f>Datos_modelado!$E$33:$E$43</c:f>
              <c:numCache>
                <c:formatCode>General</c:formatCode>
                <c:ptCount val="11"/>
                <c:pt idx="0">
                  <c:v>0.99999376121011696</c:v>
                </c:pt>
                <c:pt idx="1">
                  <c:v>0.98969652974858768</c:v>
                </c:pt>
                <c:pt idx="2">
                  <c:v>0.97265606080058198</c:v>
                </c:pt>
                <c:pt idx="3">
                  <c:v>0.95047789681035721</c:v>
                </c:pt>
                <c:pt idx="4">
                  <c:v>0.89948299834941536</c:v>
                </c:pt>
                <c:pt idx="5">
                  <c:v>0.83618584529580808</c:v>
                </c:pt>
                <c:pt idx="6">
                  <c:v>0.78092086996337062</c:v>
                </c:pt>
                <c:pt idx="7">
                  <c:v>0.73226364211719808</c:v>
                </c:pt>
                <c:pt idx="8">
                  <c:v>0.68910600330150307</c:v>
                </c:pt>
                <c:pt idx="9">
                  <c:v>0.65058137091940327</c:v>
                </c:pt>
                <c:pt idx="10">
                  <c:v>0.6230392146543664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Datos_modelado!$D$33:$D$43</c:f>
              <c:numCache>
                <c:formatCode>General</c:formatCode>
                <c:ptCount val="11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</c:numCache>
            </c:numRef>
          </c:xVal>
          <c:yVal>
            <c:numRef>
              <c:f>Datos_modelado!$O$33:$O$43</c:f>
              <c:numCache>
                <c:formatCode>General</c:formatCode>
                <c:ptCount val="11"/>
                <c:pt idx="0">
                  <c:v>1</c:v>
                </c:pt>
                <c:pt idx="1">
                  <c:v>0.98960000000000004</c:v>
                </c:pt>
                <c:pt idx="2">
                  <c:v>0.97230000000000005</c:v>
                </c:pt>
                <c:pt idx="3">
                  <c:v>0.94989999999999997</c:v>
                </c:pt>
                <c:pt idx="4">
                  <c:v>0.89859999999999995</c:v>
                </c:pt>
                <c:pt idx="5">
                  <c:v>0.83520000000000005</c:v>
                </c:pt>
                <c:pt idx="6">
                  <c:v>0.77980000000000005</c:v>
                </c:pt>
                <c:pt idx="7">
                  <c:v>0.73099999999999998</c:v>
                </c:pt>
                <c:pt idx="8">
                  <c:v>0.68779999999999997</c:v>
                </c:pt>
                <c:pt idx="9">
                  <c:v>0.64910000000000001</c:v>
                </c:pt>
                <c:pt idx="10">
                  <c:v>0.62150000000000005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8880"/>
        <c:axId val="44620416"/>
      </c:scatterChart>
      <c:valAx>
        <c:axId val="446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620416"/>
        <c:crosses val="autoZero"/>
        <c:crossBetween val="midCat"/>
      </c:valAx>
      <c:valAx>
        <c:axId val="44620416"/>
        <c:scaling>
          <c:orientation val="minMax"/>
          <c:min val="0.6000000000000000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18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Datos_modelado!$D$44:$D$57</c:f>
              <c:numCache>
                <c:formatCode>General</c:formatCode>
                <c:ptCount val="14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</c:numCache>
            </c:numRef>
          </c:xVal>
          <c:yVal>
            <c:numRef>
              <c:f>Datos_modelado!$E$44:$E$57</c:f>
              <c:numCache>
                <c:formatCode>General</c:formatCode>
                <c:ptCount val="14"/>
                <c:pt idx="0">
                  <c:v>0.99999376121011696</c:v>
                </c:pt>
                <c:pt idx="1">
                  <c:v>0.98969652974858768</c:v>
                </c:pt>
                <c:pt idx="2">
                  <c:v>0.97265606080058198</c:v>
                </c:pt>
                <c:pt idx="3">
                  <c:v>0.95047789681035721</c:v>
                </c:pt>
                <c:pt idx="4">
                  <c:v>0.89948299834941536</c:v>
                </c:pt>
                <c:pt idx="5">
                  <c:v>0.83618584529580808</c:v>
                </c:pt>
                <c:pt idx="6">
                  <c:v>0.78092086996337062</c:v>
                </c:pt>
                <c:pt idx="7">
                  <c:v>0.73226364211719808</c:v>
                </c:pt>
                <c:pt idx="8">
                  <c:v>0.68910600330150307</c:v>
                </c:pt>
                <c:pt idx="9">
                  <c:v>0.65058137091940327</c:v>
                </c:pt>
                <c:pt idx="10">
                  <c:v>0.6230392146543664</c:v>
                </c:pt>
                <c:pt idx="11">
                  <c:v>0.61598771016306664</c:v>
                </c:pt>
                <c:pt idx="12">
                  <c:v>0.58475724160090259</c:v>
                </c:pt>
                <c:pt idx="13">
                  <c:v>0.55643199042885239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Datos_modelado!$D$44:$D$57</c:f>
              <c:numCache>
                <c:formatCode>General</c:formatCode>
                <c:ptCount val="14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</c:numCache>
            </c:numRef>
          </c:xVal>
          <c:yVal>
            <c:numRef>
              <c:f>Datos_modelado!$O$44:$O$57</c:f>
              <c:numCache>
                <c:formatCode>General</c:formatCode>
                <c:ptCount val="14"/>
                <c:pt idx="0">
                  <c:v>1</c:v>
                </c:pt>
                <c:pt idx="1">
                  <c:v>0.98960000000000004</c:v>
                </c:pt>
                <c:pt idx="2">
                  <c:v>0.97230000000000005</c:v>
                </c:pt>
                <c:pt idx="3">
                  <c:v>0.94989999999999997</c:v>
                </c:pt>
                <c:pt idx="4">
                  <c:v>0.89859999999999995</c:v>
                </c:pt>
                <c:pt idx="5">
                  <c:v>0.83520000000000005</c:v>
                </c:pt>
                <c:pt idx="6">
                  <c:v>0.77980000000000005</c:v>
                </c:pt>
                <c:pt idx="7">
                  <c:v>0.73099999999999998</c:v>
                </c:pt>
                <c:pt idx="8">
                  <c:v>0.68779999999999997</c:v>
                </c:pt>
                <c:pt idx="9">
                  <c:v>0.64910000000000001</c:v>
                </c:pt>
                <c:pt idx="10">
                  <c:v>0.62150000000000005</c:v>
                </c:pt>
                <c:pt idx="11">
                  <c:v>0.61439999999999995</c:v>
                </c:pt>
                <c:pt idx="12">
                  <c:v>0.58309999999999995</c:v>
                </c:pt>
                <c:pt idx="13">
                  <c:v>0.55479999999999996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26112"/>
        <c:axId val="88032000"/>
      </c:scatterChart>
      <c:valAx>
        <c:axId val="8802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32000"/>
        <c:crosses val="autoZero"/>
        <c:crossBetween val="midCat"/>
      </c:valAx>
      <c:valAx>
        <c:axId val="88032000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26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Datos_modelado!$D$279:$D$297</c:f>
              <c:numCache>
                <c:formatCode>General</c:formatCode>
                <c:ptCount val="19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7.3333000000000004</c:v>
                </c:pt>
                <c:pt idx="18">
                  <c:v>7.8333000000000004</c:v>
                </c:pt>
              </c:numCache>
            </c:numRef>
          </c:xVal>
          <c:yVal>
            <c:numRef>
              <c:f>Datos_modelado!$E$279:$E$297</c:f>
              <c:numCache>
                <c:formatCode>General</c:formatCode>
                <c:ptCount val="19"/>
                <c:pt idx="0">
                  <c:v>0.99999815273555781</c:v>
                </c:pt>
                <c:pt idx="1">
                  <c:v>0.99122697699648799</c:v>
                </c:pt>
                <c:pt idx="2">
                  <c:v>0.97908766544594006</c:v>
                </c:pt>
                <c:pt idx="3">
                  <c:v>0.96269410939032596</c:v>
                </c:pt>
                <c:pt idx="4">
                  <c:v>0.94109647236334848</c:v>
                </c:pt>
                <c:pt idx="5">
                  <c:v>0.91338068668773909</c:v>
                </c:pt>
                <c:pt idx="6">
                  <c:v>0.87883061115594141</c:v>
                </c:pt>
                <c:pt idx="7">
                  <c:v>0.83703859383174062</c:v>
                </c:pt>
                <c:pt idx="8">
                  <c:v>0.79747219725298502</c:v>
                </c:pt>
                <c:pt idx="9">
                  <c:v>0.76135577514018882</c:v>
                </c:pt>
                <c:pt idx="10">
                  <c:v>0.72825273622986209</c:v>
                </c:pt>
                <c:pt idx="11">
                  <c:v>0.69779677505957038</c:v>
                </c:pt>
                <c:pt idx="12">
                  <c:v>0.66970263567599531</c:v>
                </c:pt>
                <c:pt idx="13">
                  <c:v>0.6195640650023776</c:v>
                </c:pt>
                <c:pt idx="14">
                  <c:v>0.57617104183046386</c:v>
                </c:pt>
                <c:pt idx="15">
                  <c:v>0.53825200734434442</c:v>
                </c:pt>
                <c:pt idx="16">
                  <c:v>0.50484866899546887</c:v>
                </c:pt>
                <c:pt idx="17">
                  <c:v>0.47521284952799203</c:v>
                </c:pt>
                <c:pt idx="18">
                  <c:v>0.45509052033108577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Datos_modelado!$D$279:$D$297</c:f>
              <c:numCache>
                <c:formatCode>General</c:formatCode>
                <c:ptCount val="19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7.3333000000000004</c:v>
                </c:pt>
                <c:pt idx="18">
                  <c:v>7.8333000000000004</c:v>
                </c:pt>
              </c:numCache>
            </c:numRef>
          </c:xVal>
          <c:yVal>
            <c:numRef>
              <c:f>Datos_modelado!$O$279:$O$297</c:f>
              <c:numCache>
                <c:formatCode>General</c:formatCode>
                <c:ptCount val="19"/>
                <c:pt idx="0">
                  <c:v>1</c:v>
                </c:pt>
                <c:pt idx="1">
                  <c:v>0.99219999999999997</c:v>
                </c:pt>
                <c:pt idx="2">
                  <c:v>0.98140000000000005</c:v>
                </c:pt>
                <c:pt idx="3">
                  <c:v>0.96660000000000001</c:v>
                </c:pt>
                <c:pt idx="4">
                  <c:v>0.94699999999999995</c:v>
                </c:pt>
                <c:pt idx="5">
                  <c:v>0.92159999999999997</c:v>
                </c:pt>
                <c:pt idx="6">
                  <c:v>0.88970000000000005</c:v>
                </c:pt>
                <c:pt idx="7">
                  <c:v>0.8508</c:v>
                </c:pt>
                <c:pt idx="8">
                  <c:v>0.80989999999999995</c:v>
                </c:pt>
                <c:pt idx="9">
                  <c:v>0.77239999999999998</c:v>
                </c:pt>
                <c:pt idx="10">
                  <c:v>0.73819999999999997</c:v>
                </c:pt>
                <c:pt idx="11">
                  <c:v>0.70669999999999999</c:v>
                </c:pt>
                <c:pt idx="12">
                  <c:v>0.67779999999999996</c:v>
                </c:pt>
                <c:pt idx="13">
                  <c:v>0.62649999999999995</c:v>
                </c:pt>
                <c:pt idx="14">
                  <c:v>0.58209999999999995</c:v>
                </c:pt>
                <c:pt idx="15">
                  <c:v>0.54330000000000001</c:v>
                </c:pt>
                <c:pt idx="16">
                  <c:v>0.50919999999999999</c:v>
                </c:pt>
                <c:pt idx="17">
                  <c:v>0.47899999999999998</c:v>
                </c:pt>
                <c:pt idx="18">
                  <c:v>0.45850000000000002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2864"/>
        <c:axId val="88054400"/>
      </c:scatterChart>
      <c:valAx>
        <c:axId val="8805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54400"/>
        <c:crosses val="autoZero"/>
        <c:crossBetween val="midCat"/>
      </c:valAx>
      <c:valAx>
        <c:axId val="88054400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52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Datos_modelado!$D$309:$D$340</c:f>
              <c:numCache>
                <c:formatCode>General</c:formatCode>
                <c:ptCount val="32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7.3333000000000004</c:v>
                </c:pt>
                <c:pt idx="18">
                  <c:v>7.8333000000000004</c:v>
                </c:pt>
                <c:pt idx="19">
                  <c:v>8.5</c:v>
                </c:pt>
                <c:pt idx="20">
                  <c:v>9.1667000000000005</c:v>
                </c:pt>
                <c:pt idx="21">
                  <c:v>9.8332999999999995</c:v>
                </c:pt>
                <c:pt idx="22">
                  <c:v>10.5</c:v>
                </c:pt>
                <c:pt idx="23">
                  <c:v>11.166700000000001</c:v>
                </c:pt>
                <c:pt idx="24">
                  <c:v>11.833299999999999</c:v>
                </c:pt>
                <c:pt idx="25">
                  <c:v>12.5</c:v>
                </c:pt>
                <c:pt idx="26">
                  <c:v>13.166700000000001</c:v>
                </c:pt>
                <c:pt idx="27">
                  <c:v>13.833299999999999</c:v>
                </c:pt>
                <c:pt idx="28">
                  <c:v>14.5</c:v>
                </c:pt>
                <c:pt idx="29">
                  <c:v>15.166700000000001</c:v>
                </c:pt>
                <c:pt idx="30">
                  <c:v>15.833299999999999</c:v>
                </c:pt>
                <c:pt idx="31">
                  <c:v>16.5</c:v>
                </c:pt>
              </c:numCache>
            </c:numRef>
          </c:xVal>
          <c:yVal>
            <c:numRef>
              <c:f>Datos_modelado!$E$309:$E$340</c:f>
              <c:numCache>
                <c:formatCode>General</c:formatCode>
                <c:ptCount val="32"/>
                <c:pt idx="0">
                  <c:v>0.99999815273555781</c:v>
                </c:pt>
                <c:pt idx="1">
                  <c:v>0.99206867033901125</c:v>
                </c:pt>
                <c:pt idx="2">
                  <c:v>0.98204353073808881</c:v>
                </c:pt>
                <c:pt idx="3">
                  <c:v>0.96954326727068729</c:v>
                </c:pt>
                <c:pt idx="4">
                  <c:v>0.95416534311631596</c:v>
                </c:pt>
                <c:pt idx="5">
                  <c:v>0.93551268626221851</c:v>
                </c:pt>
                <c:pt idx="6">
                  <c:v>0.91324216739893282</c:v>
                </c:pt>
                <c:pt idx="7">
                  <c:v>0.88706662869821495</c:v>
                </c:pt>
                <c:pt idx="8">
                  <c:v>0.85680805246076275</c:v>
                </c:pt>
                <c:pt idx="9">
                  <c:v>0.82246597359911156</c:v>
                </c:pt>
                <c:pt idx="10">
                  <c:v>0.78419401558956414</c:v>
                </c:pt>
                <c:pt idx="11">
                  <c:v>0.74918939000973594</c:v>
                </c:pt>
                <c:pt idx="12">
                  <c:v>0.71707430118192861</c:v>
                </c:pt>
                <c:pt idx="13">
                  <c:v>0.66017459037861392</c:v>
                </c:pt>
                <c:pt idx="14">
                  <c:v>0.61135678221614331</c:v>
                </c:pt>
                <c:pt idx="15">
                  <c:v>0.56901948087181053</c:v>
                </c:pt>
                <c:pt idx="16">
                  <c:v>0.53197174149198145</c:v>
                </c:pt>
                <c:pt idx="17">
                  <c:v>0.49929601643935279</c:v>
                </c:pt>
                <c:pt idx="18">
                  <c:v>0.47721298399768586</c:v>
                </c:pt>
                <c:pt idx="19">
                  <c:v>0.45053223079526777</c:v>
                </c:pt>
                <c:pt idx="20">
                  <c:v>0.42657412388441424</c:v>
                </c:pt>
                <c:pt idx="21">
                  <c:v>0.40495001306468953</c:v>
                </c:pt>
                <c:pt idx="22">
                  <c:v>0.38533300200133747</c:v>
                </c:pt>
                <c:pt idx="23">
                  <c:v>0.36746188157068904</c:v>
                </c:pt>
                <c:pt idx="24">
                  <c:v>0.35111860116280158</c:v>
                </c:pt>
                <c:pt idx="25">
                  <c:v>0.33611326568411981</c:v>
                </c:pt>
                <c:pt idx="26">
                  <c:v>0.32229200151462989</c:v>
                </c:pt>
                <c:pt idx="27">
                  <c:v>0.30952350345598434</c:v>
                </c:pt>
                <c:pt idx="28">
                  <c:v>0.29768992994923632</c:v>
                </c:pt>
                <c:pt idx="29">
                  <c:v>0.28669506790081545</c:v>
                </c:pt>
                <c:pt idx="30">
                  <c:v>0.27645537563637373</c:v>
                </c:pt>
                <c:pt idx="31">
                  <c:v>0.26689381226309022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Datos_modelado!$D$309:$D$340</c:f>
              <c:numCache>
                <c:formatCode>General</c:formatCode>
                <c:ptCount val="32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7.3333000000000004</c:v>
                </c:pt>
                <c:pt idx="18">
                  <c:v>7.8333000000000004</c:v>
                </c:pt>
                <c:pt idx="19">
                  <c:v>8.5</c:v>
                </c:pt>
                <c:pt idx="20">
                  <c:v>9.1667000000000005</c:v>
                </c:pt>
                <c:pt idx="21">
                  <c:v>9.8332999999999995</c:v>
                </c:pt>
                <c:pt idx="22">
                  <c:v>10.5</c:v>
                </c:pt>
                <c:pt idx="23">
                  <c:v>11.166700000000001</c:v>
                </c:pt>
                <c:pt idx="24">
                  <c:v>11.833299999999999</c:v>
                </c:pt>
                <c:pt idx="25">
                  <c:v>12.5</c:v>
                </c:pt>
                <c:pt idx="26">
                  <c:v>13.166700000000001</c:v>
                </c:pt>
                <c:pt idx="27">
                  <c:v>13.833299999999999</c:v>
                </c:pt>
                <c:pt idx="28">
                  <c:v>14.5</c:v>
                </c:pt>
                <c:pt idx="29">
                  <c:v>15.166700000000001</c:v>
                </c:pt>
                <c:pt idx="30">
                  <c:v>15.833299999999999</c:v>
                </c:pt>
                <c:pt idx="31">
                  <c:v>16.5</c:v>
                </c:pt>
              </c:numCache>
            </c:numRef>
          </c:xVal>
          <c:yVal>
            <c:numRef>
              <c:f>Datos_modelado!$O$309:$O$340</c:f>
              <c:numCache>
                <c:formatCode>General</c:formatCode>
                <c:ptCount val="32"/>
                <c:pt idx="0">
                  <c:v>1</c:v>
                </c:pt>
                <c:pt idx="1">
                  <c:v>0.99270000000000003</c:v>
                </c:pt>
                <c:pt idx="2">
                  <c:v>0.98340000000000005</c:v>
                </c:pt>
                <c:pt idx="3">
                  <c:v>0.97189999999999999</c:v>
                </c:pt>
                <c:pt idx="4">
                  <c:v>0.95750000000000002</c:v>
                </c:pt>
                <c:pt idx="5">
                  <c:v>0.94010000000000005</c:v>
                </c:pt>
                <c:pt idx="6">
                  <c:v>0.91910000000000003</c:v>
                </c:pt>
                <c:pt idx="7">
                  <c:v>0.89439999999999997</c:v>
                </c:pt>
                <c:pt idx="8">
                  <c:v>0.86570000000000003</c:v>
                </c:pt>
                <c:pt idx="9">
                  <c:v>0.83289999999999997</c:v>
                </c:pt>
                <c:pt idx="10">
                  <c:v>0.79620000000000002</c:v>
                </c:pt>
                <c:pt idx="11">
                  <c:v>0.75990000000000002</c:v>
                </c:pt>
                <c:pt idx="12">
                  <c:v>0.72670000000000001</c:v>
                </c:pt>
                <c:pt idx="13">
                  <c:v>0.66830000000000001</c:v>
                </c:pt>
                <c:pt idx="14">
                  <c:v>0.61829999999999996</c:v>
                </c:pt>
                <c:pt idx="15">
                  <c:v>0.57489999999999997</c:v>
                </c:pt>
                <c:pt idx="16">
                  <c:v>0.53700000000000003</c:v>
                </c:pt>
                <c:pt idx="17">
                  <c:v>0.50349999999999995</c:v>
                </c:pt>
                <c:pt idx="18">
                  <c:v>0.48089999999999999</c:v>
                </c:pt>
                <c:pt idx="19">
                  <c:v>0.45369999999999999</c:v>
                </c:pt>
                <c:pt idx="20">
                  <c:v>0.42930000000000001</c:v>
                </c:pt>
                <c:pt idx="21">
                  <c:v>0.4073</c:v>
                </c:pt>
                <c:pt idx="22">
                  <c:v>0.38729999999999998</c:v>
                </c:pt>
                <c:pt idx="23">
                  <c:v>0.36919999999999997</c:v>
                </c:pt>
                <c:pt idx="24">
                  <c:v>0.35260000000000002</c:v>
                </c:pt>
                <c:pt idx="25">
                  <c:v>0.33729999999999999</c:v>
                </c:pt>
                <c:pt idx="26">
                  <c:v>0.32329999999999998</c:v>
                </c:pt>
                <c:pt idx="27">
                  <c:v>0.31040000000000001</c:v>
                </c:pt>
                <c:pt idx="28">
                  <c:v>0.2984</c:v>
                </c:pt>
                <c:pt idx="29">
                  <c:v>0.2873</c:v>
                </c:pt>
                <c:pt idx="30">
                  <c:v>0.27689999999999998</c:v>
                </c:pt>
                <c:pt idx="31">
                  <c:v>0.26729999999999998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48992"/>
        <c:axId val="88150784"/>
      </c:scatterChart>
      <c:valAx>
        <c:axId val="8814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50784"/>
        <c:crosses val="autoZero"/>
        <c:crossBetween val="midCat"/>
      </c:valAx>
      <c:valAx>
        <c:axId val="8815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48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Datos_modelado!$D$204:$D$230</c:f>
              <c:numCache>
                <c:formatCode>General</c:formatCode>
                <c:ptCount val="27"/>
                <c:pt idx="0">
                  <c:v>0</c:v>
                </c:pt>
                <c:pt idx="1">
                  <c:v>0.83330000000000004</c:v>
                </c:pt>
                <c:pt idx="2">
                  <c:v>1.5</c:v>
                </c:pt>
                <c:pt idx="3">
                  <c:v>2.1667000000000001</c:v>
                </c:pt>
                <c:pt idx="4">
                  <c:v>4.5</c:v>
                </c:pt>
                <c:pt idx="5">
                  <c:v>4.8333000000000004</c:v>
                </c:pt>
                <c:pt idx="6">
                  <c:v>7.2</c:v>
                </c:pt>
                <c:pt idx="7">
                  <c:v>8.8332999999999995</c:v>
                </c:pt>
                <c:pt idx="8">
                  <c:v>10.166700000000001</c:v>
                </c:pt>
                <c:pt idx="9">
                  <c:v>11.4</c:v>
                </c:pt>
                <c:pt idx="10">
                  <c:v>12.833299999999999</c:v>
                </c:pt>
                <c:pt idx="11">
                  <c:v>14.166700000000001</c:v>
                </c:pt>
                <c:pt idx="12">
                  <c:v>15.5</c:v>
                </c:pt>
                <c:pt idx="13">
                  <c:v>16.833300000000001</c:v>
                </c:pt>
                <c:pt idx="14">
                  <c:v>17.64</c:v>
                </c:pt>
                <c:pt idx="15">
                  <c:v>18.166699999999999</c:v>
                </c:pt>
                <c:pt idx="16">
                  <c:v>19.5</c:v>
                </c:pt>
                <c:pt idx="17">
                  <c:v>20.833300000000001</c:v>
                </c:pt>
                <c:pt idx="18">
                  <c:v>22.166699999999999</c:v>
                </c:pt>
                <c:pt idx="19">
                  <c:v>23.5</c:v>
                </c:pt>
                <c:pt idx="20">
                  <c:v>24.166699999999999</c:v>
                </c:pt>
                <c:pt idx="21">
                  <c:v>24.833300000000001</c:v>
                </c:pt>
                <c:pt idx="22">
                  <c:v>26.166699999999999</c:v>
                </c:pt>
                <c:pt idx="23">
                  <c:v>27.5</c:v>
                </c:pt>
                <c:pt idx="24">
                  <c:v>28.166699999999999</c:v>
                </c:pt>
                <c:pt idx="25">
                  <c:v>29.5</c:v>
                </c:pt>
                <c:pt idx="26">
                  <c:v>30.5</c:v>
                </c:pt>
              </c:numCache>
            </c:numRef>
          </c:xVal>
          <c:yVal>
            <c:numRef>
              <c:f>Datos_modelado!$E$204:$E$230</c:f>
              <c:numCache>
                <c:formatCode>General</c:formatCode>
                <c:ptCount val="27"/>
                <c:pt idx="0">
                  <c:v>0.99999917031639651</c:v>
                </c:pt>
                <c:pt idx="1">
                  <c:v>0.99313098837088021</c:v>
                </c:pt>
                <c:pt idx="2">
                  <c:v>0.98770080817385775</c:v>
                </c:pt>
                <c:pt idx="3">
                  <c:v>0.98232731975045173</c:v>
                </c:pt>
                <c:pt idx="4">
                  <c:v>0.9639553012495512</c:v>
                </c:pt>
                <c:pt idx="5">
                  <c:v>0.96138466496737685</c:v>
                </c:pt>
                <c:pt idx="6">
                  <c:v>0.94350279220733901</c:v>
                </c:pt>
                <c:pt idx="7">
                  <c:v>0.93153015541346107</c:v>
                </c:pt>
                <c:pt idx="8">
                  <c:v>0.92197002498004288</c:v>
                </c:pt>
                <c:pt idx="9">
                  <c:v>0.91329374880426573</c:v>
                </c:pt>
                <c:pt idx="10">
                  <c:v>0.90340536160644891</c:v>
                </c:pt>
                <c:pt idx="11">
                  <c:v>0.89438897306667353</c:v>
                </c:pt>
                <c:pt idx="12">
                  <c:v>0.88554435816813393</c:v>
                </c:pt>
                <c:pt idx="13">
                  <c:v>0.87686607576281206</c:v>
                </c:pt>
                <c:pt idx="14">
                  <c:v>0.87169419048247831</c:v>
                </c:pt>
                <c:pt idx="15">
                  <c:v>0.86834890826803146</c:v>
                </c:pt>
                <c:pt idx="16">
                  <c:v>0.85998971396077883</c:v>
                </c:pt>
                <c:pt idx="17">
                  <c:v>0.85178358754211991</c:v>
                </c:pt>
                <c:pt idx="18">
                  <c:v>0.84372582107306182</c:v>
                </c:pt>
                <c:pt idx="19">
                  <c:v>0.83581365856452194</c:v>
                </c:pt>
                <c:pt idx="20">
                  <c:v>0.83191045786636508</c:v>
                </c:pt>
                <c:pt idx="21">
                  <c:v>0.8280426643153912</c:v>
                </c:pt>
                <c:pt idx="22">
                  <c:v>0.82040857750806229</c:v>
                </c:pt>
                <c:pt idx="23">
                  <c:v>0.81290897646875027</c:v>
                </c:pt>
                <c:pt idx="24">
                  <c:v>0.80920803397671259</c:v>
                </c:pt>
                <c:pt idx="25">
                  <c:v>0.80190287701424379</c:v>
                </c:pt>
                <c:pt idx="26">
                  <c:v>0.79650641735700234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Datos_modelado!$D$204:$D$230</c:f>
              <c:numCache>
                <c:formatCode>General</c:formatCode>
                <c:ptCount val="27"/>
                <c:pt idx="0">
                  <c:v>0</c:v>
                </c:pt>
                <c:pt idx="1">
                  <c:v>0.83330000000000004</c:v>
                </c:pt>
                <c:pt idx="2">
                  <c:v>1.5</c:v>
                </c:pt>
                <c:pt idx="3">
                  <c:v>2.1667000000000001</c:v>
                </c:pt>
                <c:pt idx="4">
                  <c:v>4.5</c:v>
                </c:pt>
                <c:pt idx="5">
                  <c:v>4.8333000000000004</c:v>
                </c:pt>
                <c:pt idx="6">
                  <c:v>7.2</c:v>
                </c:pt>
                <c:pt idx="7">
                  <c:v>8.8332999999999995</c:v>
                </c:pt>
                <c:pt idx="8">
                  <c:v>10.166700000000001</c:v>
                </c:pt>
                <c:pt idx="9">
                  <c:v>11.4</c:v>
                </c:pt>
                <c:pt idx="10">
                  <c:v>12.833299999999999</c:v>
                </c:pt>
                <c:pt idx="11">
                  <c:v>14.166700000000001</c:v>
                </c:pt>
                <c:pt idx="12">
                  <c:v>15.5</c:v>
                </c:pt>
                <c:pt idx="13">
                  <c:v>16.833300000000001</c:v>
                </c:pt>
                <c:pt idx="14">
                  <c:v>17.64</c:v>
                </c:pt>
                <c:pt idx="15">
                  <c:v>18.166699999999999</c:v>
                </c:pt>
                <c:pt idx="16">
                  <c:v>19.5</c:v>
                </c:pt>
                <c:pt idx="17">
                  <c:v>20.833300000000001</c:v>
                </c:pt>
                <c:pt idx="18">
                  <c:v>22.166699999999999</c:v>
                </c:pt>
                <c:pt idx="19">
                  <c:v>23.5</c:v>
                </c:pt>
                <c:pt idx="20">
                  <c:v>24.166699999999999</c:v>
                </c:pt>
                <c:pt idx="21">
                  <c:v>24.833300000000001</c:v>
                </c:pt>
                <c:pt idx="22">
                  <c:v>26.166699999999999</c:v>
                </c:pt>
                <c:pt idx="23">
                  <c:v>27.5</c:v>
                </c:pt>
                <c:pt idx="24">
                  <c:v>28.166699999999999</c:v>
                </c:pt>
                <c:pt idx="25">
                  <c:v>29.5</c:v>
                </c:pt>
                <c:pt idx="26">
                  <c:v>30.5</c:v>
                </c:pt>
              </c:numCache>
            </c:numRef>
          </c:xVal>
          <c:yVal>
            <c:numRef>
              <c:f>Datos_modelado!$O$204:$O$230</c:f>
              <c:numCache>
                <c:formatCode>General</c:formatCode>
                <c:ptCount val="27"/>
                <c:pt idx="0">
                  <c:v>1</c:v>
                </c:pt>
                <c:pt idx="1">
                  <c:v>0.99299999999999999</c:v>
                </c:pt>
                <c:pt idx="2">
                  <c:v>0.98750000000000004</c:v>
                </c:pt>
                <c:pt idx="3">
                  <c:v>0.98209999999999997</c:v>
                </c:pt>
                <c:pt idx="4">
                  <c:v>0.96350000000000002</c:v>
                </c:pt>
                <c:pt idx="5">
                  <c:v>0.96089999999999998</c:v>
                </c:pt>
                <c:pt idx="6">
                  <c:v>0.94289999999999996</c:v>
                </c:pt>
                <c:pt idx="7">
                  <c:v>0.93079999999999996</c:v>
                </c:pt>
                <c:pt idx="8">
                  <c:v>0.92110000000000003</c:v>
                </c:pt>
                <c:pt idx="9">
                  <c:v>0.91239999999999999</c:v>
                </c:pt>
                <c:pt idx="10">
                  <c:v>0.90239999999999998</c:v>
                </c:pt>
                <c:pt idx="11">
                  <c:v>0.89329999999999998</c:v>
                </c:pt>
                <c:pt idx="12">
                  <c:v>0.88429999999999997</c:v>
                </c:pt>
                <c:pt idx="13">
                  <c:v>0.87560000000000004</c:v>
                </c:pt>
                <c:pt idx="14">
                  <c:v>0.87039999999999995</c:v>
                </c:pt>
                <c:pt idx="15">
                  <c:v>0.86699999999999999</c:v>
                </c:pt>
                <c:pt idx="16">
                  <c:v>0.85850000000000004</c:v>
                </c:pt>
                <c:pt idx="17">
                  <c:v>0.85029999999999994</c:v>
                </c:pt>
                <c:pt idx="18">
                  <c:v>0.84219999999999995</c:v>
                </c:pt>
                <c:pt idx="19">
                  <c:v>0.83420000000000005</c:v>
                </c:pt>
                <c:pt idx="20">
                  <c:v>0.83030000000000004</c:v>
                </c:pt>
                <c:pt idx="21">
                  <c:v>0.82650000000000001</c:v>
                </c:pt>
                <c:pt idx="22">
                  <c:v>0.81889999999999996</c:v>
                </c:pt>
                <c:pt idx="23">
                  <c:v>0.81130000000000002</c:v>
                </c:pt>
                <c:pt idx="24">
                  <c:v>0.80769999999999997</c:v>
                </c:pt>
                <c:pt idx="25">
                  <c:v>0.80030000000000001</c:v>
                </c:pt>
                <c:pt idx="26">
                  <c:v>0.79479999999999995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3456"/>
        <c:axId val="88164992"/>
      </c:scatterChart>
      <c:valAx>
        <c:axId val="881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64992"/>
        <c:crosses val="autoZero"/>
        <c:crossBetween val="midCat"/>
      </c:valAx>
      <c:valAx>
        <c:axId val="88164992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63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Datos_modelado!$D$263:$D$278</c:f>
              <c:numCache>
                <c:formatCode>General</c:formatCode>
                <c:ptCount val="16"/>
                <c:pt idx="0">
                  <c:v>0</c:v>
                </c:pt>
                <c:pt idx="1">
                  <c:v>1.87</c:v>
                </c:pt>
                <c:pt idx="2">
                  <c:v>3.73</c:v>
                </c:pt>
                <c:pt idx="3">
                  <c:v>5.6</c:v>
                </c:pt>
                <c:pt idx="4">
                  <c:v>7.47</c:v>
                </c:pt>
                <c:pt idx="5">
                  <c:v>9.33</c:v>
                </c:pt>
                <c:pt idx="6">
                  <c:v>11.2</c:v>
                </c:pt>
                <c:pt idx="7">
                  <c:v>13.07</c:v>
                </c:pt>
                <c:pt idx="8">
                  <c:v>14.93</c:v>
                </c:pt>
                <c:pt idx="9">
                  <c:v>16.8</c:v>
                </c:pt>
                <c:pt idx="10">
                  <c:v>18.670000000000002</c:v>
                </c:pt>
                <c:pt idx="11">
                  <c:v>20.53</c:v>
                </c:pt>
                <c:pt idx="12">
                  <c:v>22.4</c:v>
                </c:pt>
                <c:pt idx="13">
                  <c:v>24.27</c:v>
                </c:pt>
                <c:pt idx="14">
                  <c:v>26.13</c:v>
                </c:pt>
                <c:pt idx="15">
                  <c:v>28</c:v>
                </c:pt>
              </c:numCache>
            </c:numRef>
          </c:xVal>
          <c:yVal>
            <c:numRef>
              <c:f>Datos_modelado!$E$263:$E$278</c:f>
              <c:numCache>
                <c:formatCode>General</c:formatCode>
                <c:ptCount val="16"/>
                <c:pt idx="0">
                  <c:v>0.99999967422341818</c:v>
                </c:pt>
                <c:pt idx="1">
                  <c:v>0.98311777694997449</c:v>
                </c:pt>
                <c:pt idx="2">
                  <c:v>0.96137513271726105</c:v>
                </c:pt>
                <c:pt idx="3">
                  <c:v>0.94042718595183483</c:v>
                </c:pt>
                <c:pt idx="4">
                  <c:v>0.9203379622632305</c:v>
                </c:pt>
                <c:pt idx="5">
                  <c:v>0.90115745126363545</c:v>
                </c:pt>
                <c:pt idx="6">
                  <c:v>0.88263249637983021</c:v>
                </c:pt>
                <c:pt idx="7">
                  <c:v>0.86482477319604556</c:v>
                </c:pt>
                <c:pt idx="8">
                  <c:v>0.84778383750415054</c:v>
                </c:pt>
                <c:pt idx="9">
                  <c:v>0.83128923950938372</c:v>
                </c:pt>
                <c:pt idx="10">
                  <c:v>0.81539966978354728</c:v>
                </c:pt>
                <c:pt idx="11">
                  <c:v>0.80016331306002864</c:v>
                </c:pt>
                <c:pt idx="12">
                  <c:v>0.78538644919944212</c:v>
                </c:pt>
                <c:pt idx="13">
                  <c:v>0.77112451893922929</c:v>
                </c:pt>
                <c:pt idx="14">
                  <c:v>0.75742381728892005</c:v>
                </c:pt>
                <c:pt idx="15">
                  <c:v>0.74411275059882309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Datos_modelado!$D$263:$D$278</c:f>
              <c:numCache>
                <c:formatCode>General</c:formatCode>
                <c:ptCount val="16"/>
                <c:pt idx="0">
                  <c:v>0</c:v>
                </c:pt>
                <c:pt idx="1">
                  <c:v>1.87</c:v>
                </c:pt>
                <c:pt idx="2">
                  <c:v>3.73</c:v>
                </c:pt>
                <c:pt idx="3">
                  <c:v>5.6</c:v>
                </c:pt>
                <c:pt idx="4">
                  <c:v>7.47</c:v>
                </c:pt>
                <c:pt idx="5">
                  <c:v>9.33</c:v>
                </c:pt>
                <c:pt idx="6">
                  <c:v>11.2</c:v>
                </c:pt>
                <c:pt idx="7">
                  <c:v>13.07</c:v>
                </c:pt>
                <c:pt idx="8">
                  <c:v>14.93</c:v>
                </c:pt>
                <c:pt idx="9">
                  <c:v>16.8</c:v>
                </c:pt>
                <c:pt idx="10">
                  <c:v>18.670000000000002</c:v>
                </c:pt>
                <c:pt idx="11">
                  <c:v>20.53</c:v>
                </c:pt>
                <c:pt idx="12">
                  <c:v>22.4</c:v>
                </c:pt>
                <c:pt idx="13">
                  <c:v>24.27</c:v>
                </c:pt>
                <c:pt idx="14">
                  <c:v>26.13</c:v>
                </c:pt>
                <c:pt idx="15">
                  <c:v>28</c:v>
                </c:pt>
              </c:numCache>
            </c:numRef>
          </c:xVal>
          <c:yVal>
            <c:numRef>
              <c:f>Datos_modelado!$O$263:$O$278</c:f>
              <c:numCache>
                <c:formatCode>General</c:formatCode>
                <c:ptCount val="16"/>
                <c:pt idx="0">
                  <c:v>1</c:v>
                </c:pt>
                <c:pt idx="1">
                  <c:v>0.98780000000000001</c:v>
                </c:pt>
                <c:pt idx="2">
                  <c:v>0.96640000000000004</c:v>
                </c:pt>
                <c:pt idx="3">
                  <c:v>0.94510000000000005</c:v>
                </c:pt>
                <c:pt idx="4">
                  <c:v>0.92459999999999998</c:v>
                </c:pt>
                <c:pt idx="5">
                  <c:v>0.90510000000000002</c:v>
                </c:pt>
                <c:pt idx="6">
                  <c:v>0.88619999999999999</c:v>
                </c:pt>
                <c:pt idx="7">
                  <c:v>0.86809999999999998</c:v>
                </c:pt>
                <c:pt idx="8">
                  <c:v>0.8508</c:v>
                </c:pt>
                <c:pt idx="9">
                  <c:v>0.83399999999999996</c:v>
                </c:pt>
                <c:pt idx="10">
                  <c:v>0.81789999999999996</c:v>
                </c:pt>
                <c:pt idx="11">
                  <c:v>0.80249999999999999</c:v>
                </c:pt>
                <c:pt idx="12">
                  <c:v>0.78759999999999997</c:v>
                </c:pt>
                <c:pt idx="13">
                  <c:v>0.7732</c:v>
                </c:pt>
                <c:pt idx="14">
                  <c:v>0.75949999999999995</c:v>
                </c:pt>
                <c:pt idx="15">
                  <c:v>0.74609999999999999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3568"/>
        <c:axId val="88183552"/>
      </c:scatterChart>
      <c:valAx>
        <c:axId val="881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83552"/>
        <c:crosses val="autoZero"/>
        <c:crossBetween val="midCat"/>
      </c:valAx>
      <c:valAx>
        <c:axId val="88183552"/>
        <c:scaling>
          <c:orientation val="minMax"/>
          <c:min val="0.70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73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Datos_modelado!$D$247:$D$262</c:f>
              <c:numCache>
                <c:formatCode>General</c:formatCode>
                <c:ptCount val="16"/>
                <c:pt idx="0">
                  <c:v>0</c:v>
                </c:pt>
                <c:pt idx="1">
                  <c:v>0.67</c:v>
                </c:pt>
                <c:pt idx="2">
                  <c:v>1.33</c:v>
                </c:pt>
                <c:pt idx="3">
                  <c:v>2</c:v>
                </c:pt>
                <c:pt idx="4">
                  <c:v>2.66</c:v>
                </c:pt>
                <c:pt idx="5">
                  <c:v>3.66</c:v>
                </c:pt>
                <c:pt idx="6">
                  <c:v>5.66</c:v>
                </c:pt>
                <c:pt idx="7">
                  <c:v>9.66</c:v>
                </c:pt>
                <c:pt idx="8">
                  <c:v>11.33</c:v>
                </c:pt>
                <c:pt idx="9">
                  <c:v>16.39</c:v>
                </c:pt>
                <c:pt idx="10">
                  <c:v>18</c:v>
                </c:pt>
                <c:pt idx="11">
                  <c:v>21.22</c:v>
                </c:pt>
                <c:pt idx="12">
                  <c:v>22.83</c:v>
                </c:pt>
                <c:pt idx="13">
                  <c:v>25</c:v>
                </c:pt>
                <c:pt idx="14">
                  <c:v>25.98</c:v>
                </c:pt>
                <c:pt idx="15">
                  <c:v>27.56</c:v>
                </c:pt>
              </c:numCache>
            </c:numRef>
          </c:xVal>
          <c:yVal>
            <c:numRef>
              <c:f>Datos_modelado!$E$247:$E$262</c:f>
              <c:numCache>
                <c:formatCode>General</c:formatCode>
                <c:ptCount val="16"/>
                <c:pt idx="0">
                  <c:v>0.99999894849578108</c:v>
                </c:pt>
                <c:pt idx="1">
                  <c:v>0.98876237334912431</c:v>
                </c:pt>
                <c:pt idx="2">
                  <c:v>0.97208995222843753</c:v>
                </c:pt>
                <c:pt idx="3">
                  <c:v>0.94754711277576842</c:v>
                </c:pt>
                <c:pt idx="4">
                  <c:v>0.91701636957430033</c:v>
                </c:pt>
                <c:pt idx="5">
                  <c:v>0.87419867232747805</c:v>
                </c:pt>
                <c:pt idx="6">
                  <c:v>0.79915038717234288</c:v>
                </c:pt>
                <c:pt idx="7">
                  <c:v>0.68101991064996403</c:v>
                </c:pt>
                <c:pt idx="8">
                  <c:v>0.641105167591281</c:v>
                </c:pt>
                <c:pt idx="9">
                  <c:v>0.54365942051691707</c:v>
                </c:pt>
                <c:pt idx="10">
                  <c:v>0.51837680638790784</c:v>
                </c:pt>
                <c:pt idx="11">
                  <c:v>0.4740398150294079</c:v>
                </c:pt>
                <c:pt idx="12">
                  <c:v>0.45450001623978414</c:v>
                </c:pt>
                <c:pt idx="13">
                  <c:v>0.43048957826742346</c:v>
                </c:pt>
                <c:pt idx="14">
                  <c:v>0.42042750303642734</c:v>
                </c:pt>
                <c:pt idx="15">
                  <c:v>0.40512320033352744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Datos_modelado!$D$247:$D$262</c:f>
              <c:numCache>
                <c:formatCode>General</c:formatCode>
                <c:ptCount val="16"/>
                <c:pt idx="0">
                  <c:v>0</c:v>
                </c:pt>
                <c:pt idx="1">
                  <c:v>0.67</c:v>
                </c:pt>
                <c:pt idx="2">
                  <c:v>1.33</c:v>
                </c:pt>
                <c:pt idx="3">
                  <c:v>2</c:v>
                </c:pt>
                <c:pt idx="4">
                  <c:v>2.66</c:v>
                </c:pt>
                <c:pt idx="5">
                  <c:v>3.66</c:v>
                </c:pt>
                <c:pt idx="6">
                  <c:v>5.66</c:v>
                </c:pt>
                <c:pt idx="7">
                  <c:v>9.66</c:v>
                </c:pt>
                <c:pt idx="8">
                  <c:v>11.33</c:v>
                </c:pt>
                <c:pt idx="9">
                  <c:v>16.39</c:v>
                </c:pt>
                <c:pt idx="10">
                  <c:v>18</c:v>
                </c:pt>
                <c:pt idx="11">
                  <c:v>21.22</c:v>
                </c:pt>
                <c:pt idx="12">
                  <c:v>22.83</c:v>
                </c:pt>
                <c:pt idx="13">
                  <c:v>25</c:v>
                </c:pt>
                <c:pt idx="14">
                  <c:v>25.98</c:v>
                </c:pt>
                <c:pt idx="15">
                  <c:v>27.56</c:v>
                </c:pt>
              </c:numCache>
            </c:numRef>
          </c:xVal>
          <c:yVal>
            <c:numRef>
              <c:f>Datos_modelado!$O$247:$O$262</c:f>
              <c:numCache>
                <c:formatCode>General</c:formatCode>
                <c:ptCount val="16"/>
                <c:pt idx="0">
                  <c:v>1</c:v>
                </c:pt>
                <c:pt idx="1">
                  <c:v>0.99039999999999995</c:v>
                </c:pt>
                <c:pt idx="2">
                  <c:v>0.97599999999999998</c:v>
                </c:pt>
                <c:pt idx="3">
                  <c:v>0.95450000000000002</c:v>
                </c:pt>
                <c:pt idx="4">
                  <c:v>0.92569999999999997</c:v>
                </c:pt>
                <c:pt idx="5">
                  <c:v>0.88190000000000002</c:v>
                </c:pt>
                <c:pt idx="6">
                  <c:v>0.80589999999999995</c:v>
                </c:pt>
                <c:pt idx="7">
                  <c:v>0.68689999999999996</c:v>
                </c:pt>
                <c:pt idx="8">
                  <c:v>0.64639999999999997</c:v>
                </c:pt>
                <c:pt idx="9">
                  <c:v>0.54830000000000001</c:v>
                </c:pt>
                <c:pt idx="10">
                  <c:v>0.52249999999999996</c:v>
                </c:pt>
                <c:pt idx="11">
                  <c:v>0.47760000000000002</c:v>
                </c:pt>
                <c:pt idx="12">
                  <c:v>0.45760000000000001</c:v>
                </c:pt>
                <c:pt idx="13">
                  <c:v>0.43319999999999997</c:v>
                </c:pt>
                <c:pt idx="14">
                  <c:v>0.4229</c:v>
                </c:pt>
                <c:pt idx="15">
                  <c:v>0.4073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04"/>
        <c:axId val="88218240"/>
      </c:scatterChart>
      <c:valAx>
        <c:axId val="8821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218240"/>
        <c:crosses val="autoZero"/>
        <c:crossBetween val="midCat"/>
      </c:valAx>
      <c:valAx>
        <c:axId val="8821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16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Datos_modelado!$D$374:$D$389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0.37</c:v>
                </c:pt>
                <c:pt idx="3">
                  <c:v>0.56999999999999995</c:v>
                </c:pt>
                <c:pt idx="4">
                  <c:v>0.77</c:v>
                </c:pt>
                <c:pt idx="5">
                  <c:v>0.97</c:v>
                </c:pt>
                <c:pt idx="6">
                  <c:v>1.17</c:v>
                </c:pt>
                <c:pt idx="7">
                  <c:v>1.37</c:v>
                </c:pt>
                <c:pt idx="8">
                  <c:v>1.57</c:v>
                </c:pt>
                <c:pt idx="9">
                  <c:v>1.77</c:v>
                </c:pt>
                <c:pt idx="10">
                  <c:v>1.97</c:v>
                </c:pt>
                <c:pt idx="11">
                  <c:v>2.17</c:v>
                </c:pt>
                <c:pt idx="12">
                  <c:v>2.37</c:v>
                </c:pt>
                <c:pt idx="13">
                  <c:v>2.57</c:v>
                </c:pt>
                <c:pt idx="14">
                  <c:v>2.77</c:v>
                </c:pt>
                <c:pt idx="15">
                  <c:v>2.97</c:v>
                </c:pt>
              </c:numCache>
            </c:numRef>
          </c:xVal>
          <c:yVal>
            <c:numRef>
              <c:f>Datos_modelado!$E$374:$E$389</c:f>
              <c:numCache>
                <c:formatCode>General</c:formatCode>
                <c:ptCount val="16"/>
                <c:pt idx="0">
                  <c:v>0.99999894849578108</c:v>
                </c:pt>
                <c:pt idx="1">
                  <c:v>0.99792763181109412</c:v>
                </c:pt>
                <c:pt idx="2">
                  <c:v>0.99504928019262417</c:v>
                </c:pt>
                <c:pt idx="3">
                  <c:v>0.99166930189748592</c:v>
                </c:pt>
                <c:pt idx="4">
                  <c:v>0.98772193457367252</c:v>
                </c:pt>
                <c:pt idx="5">
                  <c:v>0.98313700259122472</c:v>
                </c:pt>
                <c:pt idx="6">
                  <c:v>0.97784049812732132</c:v>
                </c:pt>
                <c:pt idx="7">
                  <c:v>0.97175539850893933</c:v>
                </c:pt>
                <c:pt idx="8">
                  <c:v>0.96480274540590949</c:v>
                </c:pt>
                <c:pt idx="9">
                  <c:v>0.95690300470158873</c:v>
                </c:pt>
                <c:pt idx="10">
                  <c:v>0.94797771557470689</c:v>
                </c:pt>
                <c:pt idx="11">
                  <c:v>0.93795142316794256</c:v>
                </c:pt>
                <c:pt idx="12">
                  <c:v>0.92675387117221164</c:v>
                </c:pt>
                <c:pt idx="13">
                  <c:v>0.91432240914631002</c:v>
                </c:pt>
                <c:pt idx="14">
                  <c:v>0.90060454542015278</c:v>
                </c:pt>
                <c:pt idx="15">
                  <c:v>0.88721257083500293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Datos_modelado!$D$374:$D$389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0.37</c:v>
                </c:pt>
                <c:pt idx="3">
                  <c:v>0.56999999999999995</c:v>
                </c:pt>
                <c:pt idx="4">
                  <c:v>0.77</c:v>
                </c:pt>
                <c:pt idx="5">
                  <c:v>0.97</c:v>
                </c:pt>
                <c:pt idx="6">
                  <c:v>1.17</c:v>
                </c:pt>
                <c:pt idx="7">
                  <c:v>1.37</c:v>
                </c:pt>
                <c:pt idx="8">
                  <c:v>1.57</c:v>
                </c:pt>
                <c:pt idx="9">
                  <c:v>1.77</c:v>
                </c:pt>
                <c:pt idx="10">
                  <c:v>1.97</c:v>
                </c:pt>
                <c:pt idx="11">
                  <c:v>2.17</c:v>
                </c:pt>
                <c:pt idx="12">
                  <c:v>2.37</c:v>
                </c:pt>
                <c:pt idx="13">
                  <c:v>2.57</c:v>
                </c:pt>
                <c:pt idx="14">
                  <c:v>2.77</c:v>
                </c:pt>
                <c:pt idx="15">
                  <c:v>2.97</c:v>
                </c:pt>
              </c:numCache>
            </c:numRef>
          </c:xVal>
          <c:yVal>
            <c:numRef>
              <c:f>Datos_modelado!$O$374:$O$389</c:f>
              <c:numCache>
                <c:formatCode>General</c:formatCode>
                <c:ptCount val="16"/>
                <c:pt idx="0">
                  <c:v>1</c:v>
                </c:pt>
                <c:pt idx="1">
                  <c:v>0.998</c:v>
                </c:pt>
                <c:pt idx="2">
                  <c:v>0.99529999999999996</c:v>
                </c:pt>
                <c:pt idx="3">
                  <c:v>0.99209999999999998</c:v>
                </c:pt>
                <c:pt idx="4">
                  <c:v>0.98829999999999996</c:v>
                </c:pt>
                <c:pt idx="5">
                  <c:v>0.9839</c:v>
                </c:pt>
                <c:pt idx="6">
                  <c:v>0.9788</c:v>
                </c:pt>
                <c:pt idx="7">
                  <c:v>0.97299999999999998</c:v>
                </c:pt>
                <c:pt idx="8">
                  <c:v>0.96630000000000005</c:v>
                </c:pt>
                <c:pt idx="9">
                  <c:v>0.9587</c:v>
                </c:pt>
                <c:pt idx="10">
                  <c:v>0.95009999999999994</c:v>
                </c:pt>
                <c:pt idx="11">
                  <c:v>0.94040000000000001</c:v>
                </c:pt>
                <c:pt idx="12">
                  <c:v>0.92949999999999999</c:v>
                </c:pt>
                <c:pt idx="13">
                  <c:v>0.91739999999999999</c:v>
                </c:pt>
                <c:pt idx="14">
                  <c:v>0.90400000000000003</c:v>
                </c:pt>
                <c:pt idx="15">
                  <c:v>0.89029999999999998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3200"/>
        <c:axId val="88253184"/>
      </c:scatterChart>
      <c:valAx>
        <c:axId val="8824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253184"/>
        <c:crosses val="autoZero"/>
        <c:crossBetween val="midCat"/>
      </c:valAx>
      <c:valAx>
        <c:axId val="8825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43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 - 16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</c:v>
          </c:tx>
          <c:cat>
            <c:numRef>
              <c:f>Datos_modelado!$D$247:$D$262</c:f>
              <c:numCache>
                <c:formatCode>General</c:formatCode>
                <c:ptCount val="16"/>
                <c:pt idx="0">
                  <c:v>0</c:v>
                </c:pt>
                <c:pt idx="1">
                  <c:v>0.67</c:v>
                </c:pt>
                <c:pt idx="2">
                  <c:v>1.33</c:v>
                </c:pt>
                <c:pt idx="3">
                  <c:v>2</c:v>
                </c:pt>
                <c:pt idx="4">
                  <c:v>2.66</c:v>
                </c:pt>
                <c:pt idx="5">
                  <c:v>3.66</c:v>
                </c:pt>
                <c:pt idx="6">
                  <c:v>5.66</c:v>
                </c:pt>
                <c:pt idx="7">
                  <c:v>9.66</c:v>
                </c:pt>
                <c:pt idx="8">
                  <c:v>11.33</c:v>
                </c:pt>
                <c:pt idx="9">
                  <c:v>16.39</c:v>
                </c:pt>
                <c:pt idx="10">
                  <c:v>18</c:v>
                </c:pt>
                <c:pt idx="11">
                  <c:v>21.22</c:v>
                </c:pt>
                <c:pt idx="12">
                  <c:v>22.83</c:v>
                </c:pt>
                <c:pt idx="13">
                  <c:v>25</c:v>
                </c:pt>
                <c:pt idx="14">
                  <c:v>25.98</c:v>
                </c:pt>
                <c:pt idx="15">
                  <c:v>27.56</c:v>
                </c:pt>
              </c:numCache>
            </c:numRef>
          </c:cat>
          <c:val>
            <c:numRef>
              <c:f>Datos_modelado!$B$247:$B$262</c:f>
              <c:numCache>
                <c:formatCode>General</c:formatCode>
                <c:ptCount val="16"/>
                <c:pt idx="0">
                  <c:v>573</c:v>
                </c:pt>
                <c:pt idx="1">
                  <c:v>593.1</c:v>
                </c:pt>
                <c:pt idx="2">
                  <c:v>612.9</c:v>
                </c:pt>
                <c:pt idx="3">
                  <c:v>633</c:v>
                </c:pt>
                <c:pt idx="4">
                  <c:v>648</c:v>
                </c:pt>
                <c:pt idx="5">
                  <c:v>648</c:v>
                </c:pt>
                <c:pt idx="6">
                  <c:v>648</c:v>
                </c:pt>
                <c:pt idx="7">
                  <c:v>648</c:v>
                </c:pt>
                <c:pt idx="8">
                  <c:v>648</c:v>
                </c:pt>
                <c:pt idx="9">
                  <c:v>648</c:v>
                </c:pt>
                <c:pt idx="10">
                  <c:v>648</c:v>
                </c:pt>
                <c:pt idx="11">
                  <c:v>648</c:v>
                </c:pt>
                <c:pt idx="12">
                  <c:v>648</c:v>
                </c:pt>
                <c:pt idx="13">
                  <c:v>648</c:v>
                </c:pt>
                <c:pt idx="14">
                  <c:v>648</c:v>
                </c:pt>
                <c:pt idx="15">
                  <c:v>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77344"/>
        <c:axId val="126641280"/>
      </c:lineChart>
      <c:catAx>
        <c:axId val="12637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641280"/>
        <c:crosses val="autoZero"/>
        <c:auto val="1"/>
        <c:lblAlgn val="ctr"/>
        <c:lblOffset val="100"/>
        <c:noMultiLvlLbl val="0"/>
      </c:catAx>
      <c:valAx>
        <c:axId val="12664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37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Datos_modelado!$D$58:$D$73</c:f>
              <c:numCache>
                <c:formatCode>General</c:formatCode>
                <c:ptCount val="16"/>
                <c:pt idx="0">
                  <c:v>0</c:v>
                </c:pt>
                <c:pt idx="1">
                  <c:v>0.16669999999999999</c:v>
                </c:pt>
                <c:pt idx="2">
                  <c:v>0.5</c:v>
                </c:pt>
                <c:pt idx="3">
                  <c:v>0.83330000000000004</c:v>
                </c:pt>
                <c:pt idx="4">
                  <c:v>1.1667000000000001</c:v>
                </c:pt>
                <c:pt idx="5">
                  <c:v>1.5</c:v>
                </c:pt>
                <c:pt idx="6">
                  <c:v>1.8332999999999999</c:v>
                </c:pt>
                <c:pt idx="7">
                  <c:v>2.1667000000000001</c:v>
                </c:pt>
                <c:pt idx="8">
                  <c:v>2.8332999999999999</c:v>
                </c:pt>
                <c:pt idx="9">
                  <c:v>3.5</c:v>
                </c:pt>
                <c:pt idx="10">
                  <c:v>4.1666999999999996</c:v>
                </c:pt>
                <c:pt idx="11">
                  <c:v>4.8333000000000004</c:v>
                </c:pt>
                <c:pt idx="12">
                  <c:v>5.5</c:v>
                </c:pt>
                <c:pt idx="13">
                  <c:v>6.1666999999999996</c:v>
                </c:pt>
                <c:pt idx="14">
                  <c:v>6.5</c:v>
                </c:pt>
                <c:pt idx="15">
                  <c:v>6.8333000000000004</c:v>
                </c:pt>
              </c:numCache>
            </c:numRef>
          </c:xVal>
          <c:yVal>
            <c:numRef>
              <c:f>Datos_modelado!$E$58:$E$73</c:f>
              <c:numCache>
                <c:formatCode>General</c:formatCode>
                <c:ptCount val="16"/>
                <c:pt idx="0">
                  <c:v>0.99998933735905726</c:v>
                </c:pt>
                <c:pt idx="1">
                  <c:v>0.98251302202002744</c:v>
                </c:pt>
                <c:pt idx="2">
                  <c:v>0.94927285398105199</c:v>
                </c:pt>
                <c:pt idx="3">
                  <c:v>0.91812565599264695</c:v>
                </c:pt>
                <c:pt idx="4">
                  <c:v>0.88887373377751111</c:v>
                </c:pt>
                <c:pt idx="5">
                  <c:v>0.86136740233620124</c:v>
                </c:pt>
                <c:pt idx="6">
                  <c:v>0.83544932300811792</c:v>
                </c:pt>
                <c:pt idx="7">
                  <c:v>0.81098038685115859</c:v>
                </c:pt>
                <c:pt idx="8">
                  <c:v>0.7659672941328296</c:v>
                </c:pt>
                <c:pt idx="9">
                  <c:v>0.72551016008902469</c:v>
                </c:pt>
                <c:pt idx="10">
                  <c:v>0.68896380365713539</c:v>
                </c:pt>
                <c:pt idx="11">
                  <c:v>0.65579864030029889</c:v>
                </c:pt>
                <c:pt idx="12">
                  <c:v>0.62556298922451825</c:v>
                </c:pt>
                <c:pt idx="13">
                  <c:v>0.59789368709169066</c:v>
                </c:pt>
                <c:pt idx="14">
                  <c:v>0.5849246138509645</c:v>
                </c:pt>
                <c:pt idx="15">
                  <c:v>0.57248483280175344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Datos_modelado!$D$58:$D$73</c:f>
              <c:numCache>
                <c:formatCode>General</c:formatCode>
                <c:ptCount val="16"/>
                <c:pt idx="0">
                  <c:v>0</c:v>
                </c:pt>
                <c:pt idx="1">
                  <c:v>0.16669999999999999</c:v>
                </c:pt>
                <c:pt idx="2">
                  <c:v>0.5</c:v>
                </c:pt>
                <c:pt idx="3">
                  <c:v>0.83330000000000004</c:v>
                </c:pt>
                <c:pt idx="4">
                  <c:v>1.1667000000000001</c:v>
                </c:pt>
                <c:pt idx="5">
                  <c:v>1.5</c:v>
                </c:pt>
                <c:pt idx="6">
                  <c:v>1.8332999999999999</c:v>
                </c:pt>
                <c:pt idx="7">
                  <c:v>2.1667000000000001</c:v>
                </c:pt>
                <c:pt idx="8">
                  <c:v>2.8332999999999999</c:v>
                </c:pt>
                <c:pt idx="9">
                  <c:v>3.5</c:v>
                </c:pt>
                <c:pt idx="10">
                  <c:v>4.1666999999999996</c:v>
                </c:pt>
                <c:pt idx="11">
                  <c:v>4.8333000000000004</c:v>
                </c:pt>
                <c:pt idx="12">
                  <c:v>5.5</c:v>
                </c:pt>
                <c:pt idx="13">
                  <c:v>6.1666999999999996</c:v>
                </c:pt>
                <c:pt idx="14">
                  <c:v>6.5</c:v>
                </c:pt>
                <c:pt idx="15">
                  <c:v>6.8333000000000004</c:v>
                </c:pt>
              </c:numCache>
            </c:numRef>
          </c:xVal>
          <c:yVal>
            <c:numRef>
              <c:f>Datos_modelado!$O$58:$O$73</c:f>
              <c:numCache>
                <c:formatCode>General</c:formatCode>
                <c:ptCount val="16"/>
                <c:pt idx="0">
                  <c:v>1</c:v>
                </c:pt>
                <c:pt idx="1">
                  <c:v>0.98229999999999995</c:v>
                </c:pt>
                <c:pt idx="2">
                  <c:v>0.94869999999999999</c:v>
                </c:pt>
                <c:pt idx="3">
                  <c:v>0.9173</c:v>
                </c:pt>
                <c:pt idx="4">
                  <c:v>0.88780000000000003</c:v>
                </c:pt>
                <c:pt idx="5">
                  <c:v>0.86009999999999998</c:v>
                </c:pt>
                <c:pt idx="6">
                  <c:v>0.83399999999999996</c:v>
                </c:pt>
                <c:pt idx="7">
                  <c:v>0.8095</c:v>
                </c:pt>
                <c:pt idx="8">
                  <c:v>0.76439999999999997</c:v>
                </c:pt>
                <c:pt idx="9">
                  <c:v>0.72389999999999999</c:v>
                </c:pt>
                <c:pt idx="10">
                  <c:v>0.68720000000000003</c:v>
                </c:pt>
                <c:pt idx="11">
                  <c:v>0.65400000000000003</c:v>
                </c:pt>
                <c:pt idx="12">
                  <c:v>0.62380000000000002</c:v>
                </c:pt>
                <c:pt idx="13">
                  <c:v>0.59609999999999996</c:v>
                </c:pt>
                <c:pt idx="14">
                  <c:v>0.58320000000000005</c:v>
                </c:pt>
                <c:pt idx="15">
                  <c:v>0.57069999999999999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69216"/>
        <c:axId val="90970752"/>
      </c:scatterChart>
      <c:valAx>
        <c:axId val="9096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970752"/>
        <c:crosses val="autoZero"/>
        <c:crossBetween val="midCat"/>
      </c:valAx>
      <c:valAx>
        <c:axId val="9097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69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Datos_modelado!$D$74:$D$89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1.78</c:v>
                </c:pt>
                <c:pt idx="3">
                  <c:v>3.23</c:v>
                </c:pt>
                <c:pt idx="4">
                  <c:v>4.68</c:v>
                </c:pt>
                <c:pt idx="5">
                  <c:v>6.13</c:v>
                </c:pt>
                <c:pt idx="6">
                  <c:v>7.58</c:v>
                </c:pt>
                <c:pt idx="7">
                  <c:v>9.0299999999999994</c:v>
                </c:pt>
                <c:pt idx="8">
                  <c:v>10.48</c:v>
                </c:pt>
                <c:pt idx="9">
                  <c:v>11.93</c:v>
                </c:pt>
                <c:pt idx="10">
                  <c:v>13.38</c:v>
                </c:pt>
                <c:pt idx="11">
                  <c:v>14.83</c:v>
                </c:pt>
                <c:pt idx="12">
                  <c:v>16.28</c:v>
                </c:pt>
                <c:pt idx="13">
                  <c:v>17.73</c:v>
                </c:pt>
                <c:pt idx="14">
                  <c:v>20.63</c:v>
                </c:pt>
                <c:pt idx="15">
                  <c:v>22.08</c:v>
                </c:pt>
              </c:numCache>
            </c:numRef>
          </c:xVal>
          <c:yVal>
            <c:numRef>
              <c:f>Datos_modelado!$E$74:$E$89</c:f>
              <c:numCache>
                <c:formatCode>General</c:formatCode>
                <c:ptCount val="16"/>
                <c:pt idx="0">
                  <c:v>0.99998251052958231</c:v>
                </c:pt>
                <c:pt idx="1">
                  <c:v>0.97107588368812747</c:v>
                </c:pt>
                <c:pt idx="2">
                  <c:v>0.76047960401091064</c:v>
                </c:pt>
                <c:pt idx="3">
                  <c:v>0.63443158813191725</c:v>
                </c:pt>
                <c:pt idx="4">
                  <c:v>0.54317165860889982</c:v>
                </c:pt>
                <c:pt idx="5">
                  <c:v>0.47415951089155861</c:v>
                </c:pt>
                <c:pt idx="6">
                  <c:v>0.42021320929050104</c:v>
                </c:pt>
                <c:pt idx="7">
                  <c:v>0.37692936714304853</c:v>
                </c:pt>
                <c:pt idx="8">
                  <c:v>0.34146096587132851</c:v>
                </c:pt>
                <c:pt idx="9">
                  <c:v>0.3118872123485984</c:v>
                </c:pt>
                <c:pt idx="10">
                  <c:v>0.28686615888754691</c:v>
                </c:pt>
                <c:pt idx="11">
                  <c:v>0.26543250652590866</c:v>
                </c:pt>
                <c:pt idx="12">
                  <c:v>0.24687448746208943</c:v>
                </c:pt>
                <c:pt idx="13">
                  <c:v>0.23065599315422033</c:v>
                </c:pt>
                <c:pt idx="14">
                  <c:v>0.20368283021465844</c:v>
                </c:pt>
                <c:pt idx="15">
                  <c:v>0.19235367945931447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Datos_modelado!$D$74:$D$89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1.78</c:v>
                </c:pt>
                <c:pt idx="3">
                  <c:v>3.23</c:v>
                </c:pt>
                <c:pt idx="4">
                  <c:v>4.68</c:v>
                </c:pt>
                <c:pt idx="5">
                  <c:v>6.13</c:v>
                </c:pt>
                <c:pt idx="6">
                  <c:v>7.58</c:v>
                </c:pt>
                <c:pt idx="7">
                  <c:v>9.0299999999999994</c:v>
                </c:pt>
                <c:pt idx="8">
                  <c:v>10.48</c:v>
                </c:pt>
                <c:pt idx="9">
                  <c:v>11.93</c:v>
                </c:pt>
                <c:pt idx="10">
                  <c:v>13.38</c:v>
                </c:pt>
                <c:pt idx="11">
                  <c:v>14.83</c:v>
                </c:pt>
                <c:pt idx="12">
                  <c:v>16.28</c:v>
                </c:pt>
                <c:pt idx="13">
                  <c:v>17.73</c:v>
                </c:pt>
                <c:pt idx="14">
                  <c:v>20.63</c:v>
                </c:pt>
                <c:pt idx="15">
                  <c:v>22.08</c:v>
                </c:pt>
              </c:numCache>
            </c:numRef>
          </c:xVal>
          <c:yVal>
            <c:numRef>
              <c:f>Datos_modelado!$O$74:$O$89</c:f>
              <c:numCache>
                <c:formatCode>General</c:formatCode>
                <c:ptCount val="16"/>
                <c:pt idx="0">
                  <c:v>1</c:v>
                </c:pt>
                <c:pt idx="1">
                  <c:v>0.97099999999999997</c:v>
                </c:pt>
                <c:pt idx="2">
                  <c:v>0.76419999999999999</c:v>
                </c:pt>
                <c:pt idx="3">
                  <c:v>0.63859999999999995</c:v>
                </c:pt>
                <c:pt idx="4">
                  <c:v>0.54700000000000004</c:v>
                </c:pt>
                <c:pt idx="5">
                  <c:v>0.47749999999999998</c:v>
                </c:pt>
                <c:pt idx="6">
                  <c:v>0.42320000000000002</c:v>
                </c:pt>
                <c:pt idx="7">
                  <c:v>0.3795</c:v>
                </c:pt>
                <c:pt idx="8">
                  <c:v>0.34360000000000002</c:v>
                </c:pt>
                <c:pt idx="9">
                  <c:v>0.31369999999999998</c:v>
                </c:pt>
                <c:pt idx="10">
                  <c:v>0.28839999999999999</c:v>
                </c:pt>
                <c:pt idx="11">
                  <c:v>0.26679999999999998</c:v>
                </c:pt>
                <c:pt idx="12">
                  <c:v>0.248</c:v>
                </c:pt>
                <c:pt idx="13">
                  <c:v>0.2316</c:v>
                </c:pt>
                <c:pt idx="14">
                  <c:v>0.2046</c:v>
                </c:pt>
                <c:pt idx="15">
                  <c:v>0.19309999999999999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87904"/>
        <c:axId val="90993792"/>
      </c:scatterChart>
      <c:valAx>
        <c:axId val="9098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993792"/>
        <c:crosses val="autoZero"/>
        <c:crossBetween val="midCat"/>
      </c:valAx>
      <c:valAx>
        <c:axId val="9099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87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Datos_modelado!$D$90:$D$105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xVal>
          <c:yVal>
            <c:numRef>
              <c:f>Datos_modelado!$E$90:$E$105</c:f>
              <c:numCache>
                <c:formatCode>General</c:formatCode>
                <c:ptCount val="16"/>
                <c:pt idx="0">
                  <c:v>0.99999894849578108</c:v>
                </c:pt>
                <c:pt idx="1">
                  <c:v>0.99821445389678654</c:v>
                </c:pt>
                <c:pt idx="2">
                  <c:v>0.9878399146761192</c:v>
                </c:pt>
                <c:pt idx="3">
                  <c:v>0.97767033120012004</c:v>
                </c:pt>
                <c:pt idx="4">
                  <c:v>0.96769977149785102</c:v>
                </c:pt>
                <c:pt idx="5">
                  <c:v>0.95792252877075457</c:v>
                </c:pt>
                <c:pt idx="6">
                  <c:v>0.94833311085241689</c:v>
                </c:pt>
                <c:pt idx="7">
                  <c:v>0.93892623025330135</c:v>
                </c:pt>
                <c:pt idx="8">
                  <c:v>0.92969679475299594</c:v>
                </c:pt>
                <c:pt idx="9">
                  <c:v>0.92063989850523165</c:v>
                </c:pt>
                <c:pt idx="10">
                  <c:v>0.91175081362341925</c:v>
                </c:pt>
                <c:pt idx="11">
                  <c:v>0.90276568318796535</c:v>
                </c:pt>
                <c:pt idx="12">
                  <c:v>0.8942034092931308</c:v>
                </c:pt>
                <c:pt idx="13">
                  <c:v>0.88579562843532922</c:v>
                </c:pt>
                <c:pt idx="14">
                  <c:v>0.87753825338245461</c:v>
                </c:pt>
                <c:pt idx="15">
                  <c:v>0.86942733883218914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Datos_modelado!$D$90:$D$105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xVal>
          <c:yVal>
            <c:numRef>
              <c:f>Datos_modelado!$O$90:$O$105</c:f>
              <c:numCache>
                <c:formatCode>General</c:formatCode>
                <c:ptCount val="16"/>
                <c:pt idx="0">
                  <c:v>1</c:v>
                </c:pt>
                <c:pt idx="1">
                  <c:v>0.99819999999999998</c:v>
                </c:pt>
                <c:pt idx="2">
                  <c:v>0.98770000000000002</c:v>
                </c:pt>
                <c:pt idx="3">
                  <c:v>0.97740000000000005</c:v>
                </c:pt>
                <c:pt idx="4">
                  <c:v>0.96719999999999995</c:v>
                </c:pt>
                <c:pt idx="5">
                  <c:v>0.95730000000000004</c:v>
                </c:pt>
                <c:pt idx="6">
                  <c:v>0.9476</c:v>
                </c:pt>
                <c:pt idx="7">
                  <c:v>0.93810000000000004</c:v>
                </c:pt>
                <c:pt idx="8">
                  <c:v>0.92869999999999997</c:v>
                </c:pt>
                <c:pt idx="9">
                  <c:v>0.91959999999999997</c:v>
                </c:pt>
                <c:pt idx="10">
                  <c:v>0.91059999999999997</c:v>
                </c:pt>
                <c:pt idx="11">
                  <c:v>0.90159999999999996</c:v>
                </c:pt>
                <c:pt idx="12">
                  <c:v>0.8931</c:v>
                </c:pt>
                <c:pt idx="13">
                  <c:v>0.88470000000000004</c:v>
                </c:pt>
                <c:pt idx="14">
                  <c:v>0.87649999999999995</c:v>
                </c:pt>
                <c:pt idx="15">
                  <c:v>0.86839999999999995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4656"/>
        <c:axId val="91016192"/>
      </c:scatterChart>
      <c:valAx>
        <c:axId val="9101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016192"/>
        <c:crosses val="autoZero"/>
        <c:crossBetween val="midCat"/>
      </c:valAx>
      <c:valAx>
        <c:axId val="9101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01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Datos_modelado!$D$106:$D$121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xVal>
          <c:yVal>
            <c:numRef>
              <c:f>Datos_modelado!$E$106:$E$121</c:f>
              <c:numCache>
                <c:formatCode>General</c:formatCode>
                <c:ptCount val="16"/>
                <c:pt idx="0">
                  <c:v>0.99999894849578108</c:v>
                </c:pt>
                <c:pt idx="1">
                  <c:v>0.99821445389678654</c:v>
                </c:pt>
                <c:pt idx="2">
                  <c:v>0.9878399146761192</c:v>
                </c:pt>
                <c:pt idx="3">
                  <c:v>0.97767033120012004</c:v>
                </c:pt>
                <c:pt idx="4">
                  <c:v>0.96769977149785102</c:v>
                </c:pt>
                <c:pt idx="5">
                  <c:v>0.95792252877075457</c:v>
                </c:pt>
                <c:pt idx="6">
                  <c:v>0.94833311085241689</c:v>
                </c:pt>
                <c:pt idx="7">
                  <c:v>0.93892623025330135</c:v>
                </c:pt>
                <c:pt idx="8">
                  <c:v>0.92969679475299594</c:v>
                </c:pt>
                <c:pt idx="9">
                  <c:v>0.92063989850523165</c:v>
                </c:pt>
                <c:pt idx="10">
                  <c:v>0.91175081362341925</c:v>
                </c:pt>
                <c:pt idx="11">
                  <c:v>0.90276568318796535</c:v>
                </c:pt>
                <c:pt idx="12">
                  <c:v>0.8942034092931308</c:v>
                </c:pt>
                <c:pt idx="13">
                  <c:v>0.88579562843532922</c:v>
                </c:pt>
                <c:pt idx="14">
                  <c:v>0.87753825338245461</c:v>
                </c:pt>
                <c:pt idx="15">
                  <c:v>0.86942733883218914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Datos_modelado!$D$106:$D$121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xVal>
          <c:yVal>
            <c:numRef>
              <c:f>Datos_modelado!$O$106:$O$121</c:f>
              <c:numCache>
                <c:formatCode>General</c:formatCode>
                <c:ptCount val="16"/>
                <c:pt idx="0">
                  <c:v>1</c:v>
                </c:pt>
                <c:pt idx="1">
                  <c:v>0.99819999999999998</c:v>
                </c:pt>
                <c:pt idx="2">
                  <c:v>0.98770000000000002</c:v>
                </c:pt>
                <c:pt idx="3">
                  <c:v>0.97740000000000005</c:v>
                </c:pt>
                <c:pt idx="4">
                  <c:v>0.96719999999999995</c:v>
                </c:pt>
                <c:pt idx="5">
                  <c:v>0.95730000000000004</c:v>
                </c:pt>
                <c:pt idx="6">
                  <c:v>0.9476</c:v>
                </c:pt>
                <c:pt idx="7">
                  <c:v>0.93810000000000004</c:v>
                </c:pt>
                <c:pt idx="8">
                  <c:v>0.92869999999999997</c:v>
                </c:pt>
                <c:pt idx="9">
                  <c:v>0.91959999999999997</c:v>
                </c:pt>
                <c:pt idx="10">
                  <c:v>0.91059999999999997</c:v>
                </c:pt>
                <c:pt idx="11">
                  <c:v>0.90159999999999996</c:v>
                </c:pt>
                <c:pt idx="12">
                  <c:v>0.8931</c:v>
                </c:pt>
                <c:pt idx="13">
                  <c:v>0.88470000000000004</c:v>
                </c:pt>
                <c:pt idx="14">
                  <c:v>0.87649999999999995</c:v>
                </c:pt>
                <c:pt idx="15">
                  <c:v>0.86839999999999995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45248"/>
        <c:axId val="91047040"/>
      </c:scatterChart>
      <c:valAx>
        <c:axId val="9104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047040"/>
        <c:crosses val="autoZero"/>
        <c:crossBetween val="midCat"/>
      </c:valAx>
      <c:valAx>
        <c:axId val="9104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045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Datos_modelado!$D$122:$D$137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Datos_modelado!$E$122:$E$137</c:f>
              <c:numCache>
                <c:formatCode>General</c:formatCode>
                <c:ptCount val="16"/>
                <c:pt idx="0">
                  <c:v>0.99999675975420799</c:v>
                </c:pt>
                <c:pt idx="1">
                  <c:v>0.99451732180654262</c:v>
                </c:pt>
                <c:pt idx="2">
                  <c:v>0.96161055893180547</c:v>
                </c:pt>
                <c:pt idx="3">
                  <c:v>0.93044933101393601</c:v>
                </c:pt>
                <c:pt idx="4">
                  <c:v>0.90116983427051367</c:v>
                </c:pt>
                <c:pt idx="5">
                  <c:v>0.87385882705181805</c:v>
                </c:pt>
                <c:pt idx="6">
                  <c:v>0.84785698635961471</c:v>
                </c:pt>
                <c:pt idx="7">
                  <c:v>0.82330033019224635</c:v>
                </c:pt>
                <c:pt idx="8">
                  <c:v>0.80028439823269937</c:v>
                </c:pt>
                <c:pt idx="9">
                  <c:v>0.77827192853073723</c:v>
                </c:pt>
                <c:pt idx="10">
                  <c:v>0.75739270603911135</c:v>
                </c:pt>
                <c:pt idx="11">
                  <c:v>0.7377432377640275</c:v>
                </c:pt>
                <c:pt idx="12">
                  <c:v>0.71887721946731986</c:v>
                </c:pt>
                <c:pt idx="13">
                  <c:v>0.70091576702796277</c:v>
                </c:pt>
                <c:pt idx="14">
                  <c:v>0.68395245747858724</c:v>
                </c:pt>
                <c:pt idx="15">
                  <c:v>0.66761057399144608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Datos_modelado!$D$122:$D$137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Datos_modelado!$O$122:$O$137</c:f>
              <c:numCache>
                <c:formatCode>General</c:formatCode>
                <c:ptCount val="16"/>
                <c:pt idx="0">
                  <c:v>1</c:v>
                </c:pt>
                <c:pt idx="1">
                  <c:v>0.99439999999999995</c:v>
                </c:pt>
                <c:pt idx="2">
                  <c:v>0.96120000000000005</c:v>
                </c:pt>
                <c:pt idx="3">
                  <c:v>0.92979999999999996</c:v>
                </c:pt>
                <c:pt idx="4">
                  <c:v>0.9002</c:v>
                </c:pt>
                <c:pt idx="5">
                  <c:v>0.87270000000000003</c:v>
                </c:pt>
                <c:pt idx="6">
                  <c:v>0.84650000000000003</c:v>
                </c:pt>
                <c:pt idx="7">
                  <c:v>0.82179999999999997</c:v>
                </c:pt>
                <c:pt idx="8">
                  <c:v>0.79869999999999997</c:v>
                </c:pt>
                <c:pt idx="9">
                  <c:v>0.77659999999999996</c:v>
                </c:pt>
                <c:pt idx="10">
                  <c:v>0.75560000000000005</c:v>
                </c:pt>
                <c:pt idx="11">
                  <c:v>0.73580000000000001</c:v>
                </c:pt>
                <c:pt idx="12">
                  <c:v>0.71689999999999998</c:v>
                </c:pt>
                <c:pt idx="13">
                  <c:v>0.69889999999999997</c:v>
                </c:pt>
                <c:pt idx="14">
                  <c:v>0.68189999999999995</c:v>
                </c:pt>
                <c:pt idx="15">
                  <c:v>0.66549999999999998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76480"/>
        <c:axId val="91078016"/>
      </c:scatterChart>
      <c:valAx>
        <c:axId val="910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078016"/>
        <c:crosses val="autoZero"/>
        <c:crossBetween val="midCat"/>
      </c:valAx>
      <c:valAx>
        <c:axId val="9107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076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Datos_modelado!$D$138:$D$153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Datos_modelado!$E$138:$E$153</c:f>
              <c:numCache>
                <c:formatCode>General</c:formatCode>
                <c:ptCount val="16"/>
                <c:pt idx="0">
                  <c:v>0.99999675975420799</c:v>
                </c:pt>
                <c:pt idx="1">
                  <c:v>0.99451732180654262</c:v>
                </c:pt>
                <c:pt idx="2">
                  <c:v>0.96161055893180547</c:v>
                </c:pt>
                <c:pt idx="3">
                  <c:v>0.93044933101393601</c:v>
                </c:pt>
                <c:pt idx="4">
                  <c:v>0.90116983427051367</c:v>
                </c:pt>
                <c:pt idx="5">
                  <c:v>0.87385882705181805</c:v>
                </c:pt>
                <c:pt idx="6">
                  <c:v>0.84785698635961471</c:v>
                </c:pt>
                <c:pt idx="7">
                  <c:v>0.82330033019224635</c:v>
                </c:pt>
                <c:pt idx="8">
                  <c:v>0.80028439823269937</c:v>
                </c:pt>
                <c:pt idx="9">
                  <c:v>0.77827192853073723</c:v>
                </c:pt>
                <c:pt idx="10">
                  <c:v>0.75739270603911135</c:v>
                </c:pt>
                <c:pt idx="11">
                  <c:v>0.7377432377640275</c:v>
                </c:pt>
                <c:pt idx="12">
                  <c:v>0.71887721946731986</c:v>
                </c:pt>
                <c:pt idx="13">
                  <c:v>0.70091576702796277</c:v>
                </c:pt>
                <c:pt idx="14">
                  <c:v>0.68395245747858724</c:v>
                </c:pt>
                <c:pt idx="15">
                  <c:v>0.66761057399144608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Datos_modelado!$D$138:$D$153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Datos_modelado!$O$138:$O$153</c:f>
              <c:numCache>
                <c:formatCode>General</c:formatCode>
                <c:ptCount val="16"/>
                <c:pt idx="0">
                  <c:v>1</c:v>
                </c:pt>
                <c:pt idx="1">
                  <c:v>0.99439999999999995</c:v>
                </c:pt>
                <c:pt idx="2">
                  <c:v>0.96120000000000005</c:v>
                </c:pt>
                <c:pt idx="3">
                  <c:v>0.92979999999999996</c:v>
                </c:pt>
                <c:pt idx="4">
                  <c:v>0.9002</c:v>
                </c:pt>
                <c:pt idx="5">
                  <c:v>0.87270000000000003</c:v>
                </c:pt>
                <c:pt idx="6">
                  <c:v>0.84650000000000003</c:v>
                </c:pt>
                <c:pt idx="7">
                  <c:v>0.82179999999999997</c:v>
                </c:pt>
                <c:pt idx="8">
                  <c:v>0.79869999999999997</c:v>
                </c:pt>
                <c:pt idx="9">
                  <c:v>0.77659999999999996</c:v>
                </c:pt>
                <c:pt idx="10">
                  <c:v>0.75560000000000005</c:v>
                </c:pt>
                <c:pt idx="11">
                  <c:v>0.73580000000000001</c:v>
                </c:pt>
                <c:pt idx="12">
                  <c:v>0.71689999999999998</c:v>
                </c:pt>
                <c:pt idx="13">
                  <c:v>0.69889999999999997</c:v>
                </c:pt>
                <c:pt idx="14">
                  <c:v>0.68189999999999995</c:v>
                </c:pt>
                <c:pt idx="15">
                  <c:v>0.66549999999999998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86208"/>
        <c:axId val="91092096"/>
      </c:scatterChart>
      <c:valAx>
        <c:axId val="9108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092096"/>
        <c:crosses val="autoZero"/>
        <c:crossBetween val="midCat"/>
      </c:valAx>
      <c:valAx>
        <c:axId val="9109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086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Datos_modelado!$D$154:$D$169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Datos_modelado!$E$154:$E$169</c:f>
              <c:numCache>
                <c:formatCode>General</c:formatCode>
                <c:ptCount val="16"/>
                <c:pt idx="0">
                  <c:v>0.9999916957108701</c:v>
                </c:pt>
                <c:pt idx="1">
                  <c:v>0.98606322119124068</c:v>
                </c:pt>
                <c:pt idx="2">
                  <c:v>0.90697769533031358</c:v>
                </c:pt>
                <c:pt idx="3">
                  <c:v>0.83863542610718855</c:v>
                </c:pt>
                <c:pt idx="4">
                  <c:v>0.77953514287313741</c:v>
                </c:pt>
                <c:pt idx="5">
                  <c:v>0.72839276611399095</c:v>
                </c:pt>
                <c:pt idx="6">
                  <c:v>0.68292318053366152</c:v>
                </c:pt>
                <c:pt idx="7">
                  <c:v>0.64260488195181731</c:v>
                </c:pt>
                <c:pt idx="8">
                  <c:v>0.60693760458383028</c:v>
                </c:pt>
                <c:pt idx="9">
                  <c:v>0.57459799979621562</c:v>
                </c:pt>
                <c:pt idx="10">
                  <c:v>0.54541072340499619</c:v>
                </c:pt>
                <c:pt idx="11">
                  <c:v>0.51917756349612842</c:v>
                </c:pt>
                <c:pt idx="12">
                  <c:v>0.49504766452568566</c:v>
                </c:pt>
                <c:pt idx="13">
                  <c:v>0.4729817201344827</c:v>
                </c:pt>
                <c:pt idx="14">
                  <c:v>0.45291048452102706</c:v>
                </c:pt>
                <c:pt idx="15">
                  <c:v>0.43424475840319537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Datos_modelado!$D$154:$D$169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Datos_modelado!$O$154:$O$169</c:f>
              <c:numCache>
                <c:formatCode>General</c:formatCode>
                <c:ptCount val="16"/>
                <c:pt idx="0">
                  <c:v>1</c:v>
                </c:pt>
                <c:pt idx="1">
                  <c:v>0.9859</c:v>
                </c:pt>
                <c:pt idx="2">
                  <c:v>0.90680000000000005</c:v>
                </c:pt>
                <c:pt idx="3">
                  <c:v>0.83840000000000003</c:v>
                </c:pt>
                <c:pt idx="4">
                  <c:v>0.7792</c:v>
                </c:pt>
                <c:pt idx="5">
                  <c:v>0.72799999999999998</c:v>
                </c:pt>
                <c:pt idx="6">
                  <c:v>0.68240000000000001</c:v>
                </c:pt>
                <c:pt idx="7">
                  <c:v>0.64200000000000002</c:v>
                </c:pt>
                <c:pt idx="8">
                  <c:v>0.60629999999999995</c:v>
                </c:pt>
                <c:pt idx="9">
                  <c:v>0.57389999999999997</c:v>
                </c:pt>
                <c:pt idx="10">
                  <c:v>0.54459999999999997</c:v>
                </c:pt>
                <c:pt idx="11">
                  <c:v>0.51829999999999998</c:v>
                </c:pt>
                <c:pt idx="12">
                  <c:v>0.49419999999999997</c:v>
                </c:pt>
                <c:pt idx="13">
                  <c:v>0.47199999999999998</c:v>
                </c:pt>
                <c:pt idx="14">
                  <c:v>0.45190000000000002</c:v>
                </c:pt>
                <c:pt idx="15">
                  <c:v>0.43319999999999997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82592"/>
        <c:axId val="91184128"/>
      </c:scatterChart>
      <c:valAx>
        <c:axId val="911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184128"/>
        <c:crosses val="autoZero"/>
        <c:crossBetween val="midCat"/>
      </c:valAx>
      <c:valAx>
        <c:axId val="9118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82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Datos_modelado!$D$170:$D$185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Datos_modelado!$E$170:$E$185</c:f>
              <c:numCache>
                <c:formatCode>General</c:formatCode>
                <c:ptCount val="16"/>
                <c:pt idx="0">
                  <c:v>0.9999916957108701</c:v>
                </c:pt>
                <c:pt idx="1">
                  <c:v>0.98606322119124068</c:v>
                </c:pt>
                <c:pt idx="2">
                  <c:v>0.90697769533031358</c:v>
                </c:pt>
                <c:pt idx="3">
                  <c:v>0.83863542610718855</c:v>
                </c:pt>
                <c:pt idx="4">
                  <c:v>0.77953514287313741</c:v>
                </c:pt>
                <c:pt idx="5">
                  <c:v>0.72839276611399095</c:v>
                </c:pt>
                <c:pt idx="6">
                  <c:v>0.68292318053366152</c:v>
                </c:pt>
                <c:pt idx="7">
                  <c:v>0.64260488195181731</c:v>
                </c:pt>
                <c:pt idx="8">
                  <c:v>0.60693760458383028</c:v>
                </c:pt>
                <c:pt idx="9">
                  <c:v>0.57459799979621562</c:v>
                </c:pt>
                <c:pt idx="10">
                  <c:v>0.54541072340499619</c:v>
                </c:pt>
                <c:pt idx="11">
                  <c:v>0.51917756349612842</c:v>
                </c:pt>
                <c:pt idx="12">
                  <c:v>0.49504766452568566</c:v>
                </c:pt>
                <c:pt idx="13">
                  <c:v>0.4729817201344827</c:v>
                </c:pt>
                <c:pt idx="14">
                  <c:v>0.45291048452102706</c:v>
                </c:pt>
                <c:pt idx="15">
                  <c:v>0.43424475840319537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Datos_modelado!$D$170:$D$185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Datos_modelado!$O$170:$O$185</c:f>
              <c:numCache>
                <c:formatCode>General</c:formatCode>
                <c:ptCount val="16"/>
                <c:pt idx="0">
                  <c:v>1</c:v>
                </c:pt>
                <c:pt idx="1">
                  <c:v>0.9859</c:v>
                </c:pt>
                <c:pt idx="2">
                  <c:v>0.90680000000000005</c:v>
                </c:pt>
                <c:pt idx="3">
                  <c:v>0.83840000000000003</c:v>
                </c:pt>
                <c:pt idx="4">
                  <c:v>0.7792</c:v>
                </c:pt>
                <c:pt idx="5">
                  <c:v>0.72799999999999998</c:v>
                </c:pt>
                <c:pt idx="6">
                  <c:v>0.68240000000000001</c:v>
                </c:pt>
                <c:pt idx="7">
                  <c:v>0.64200000000000002</c:v>
                </c:pt>
                <c:pt idx="8">
                  <c:v>0.60629999999999995</c:v>
                </c:pt>
                <c:pt idx="9">
                  <c:v>0.57389999999999997</c:v>
                </c:pt>
                <c:pt idx="10">
                  <c:v>0.54459999999999997</c:v>
                </c:pt>
                <c:pt idx="11">
                  <c:v>0.51829999999999998</c:v>
                </c:pt>
                <c:pt idx="12">
                  <c:v>0.49419999999999997</c:v>
                </c:pt>
                <c:pt idx="13">
                  <c:v>0.47199999999999998</c:v>
                </c:pt>
                <c:pt idx="14">
                  <c:v>0.45190000000000002</c:v>
                </c:pt>
                <c:pt idx="15">
                  <c:v>0.43319999999999997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25472"/>
        <c:axId val="91305088"/>
      </c:scatterChart>
      <c:valAx>
        <c:axId val="9122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05088"/>
        <c:crosses val="autoZero"/>
        <c:crossBetween val="midCat"/>
      </c:valAx>
      <c:valAx>
        <c:axId val="9130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225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Datos_modelado!$D$186:$D$203</c:f>
              <c:numCache>
                <c:formatCode>General</c:formatCode>
                <c:ptCount val="18"/>
                <c:pt idx="0">
                  <c:v>0</c:v>
                </c:pt>
                <c:pt idx="1">
                  <c:v>0.16669999999999999</c:v>
                </c:pt>
                <c:pt idx="2">
                  <c:v>0.5</c:v>
                </c:pt>
                <c:pt idx="3">
                  <c:v>0.83330000000000004</c:v>
                </c:pt>
                <c:pt idx="4">
                  <c:v>1.1667000000000001</c:v>
                </c:pt>
                <c:pt idx="5">
                  <c:v>1.5</c:v>
                </c:pt>
                <c:pt idx="6">
                  <c:v>1.8332999999999999</c:v>
                </c:pt>
                <c:pt idx="7">
                  <c:v>2.1667000000000001</c:v>
                </c:pt>
                <c:pt idx="8">
                  <c:v>2.5</c:v>
                </c:pt>
                <c:pt idx="9">
                  <c:v>2.8332999999999999</c:v>
                </c:pt>
                <c:pt idx="10">
                  <c:v>3.1667000000000001</c:v>
                </c:pt>
                <c:pt idx="11">
                  <c:v>3.5</c:v>
                </c:pt>
                <c:pt idx="12">
                  <c:v>3.8332999999999999</c:v>
                </c:pt>
                <c:pt idx="13">
                  <c:v>4.1666999999999996</c:v>
                </c:pt>
                <c:pt idx="14">
                  <c:v>4.5</c:v>
                </c:pt>
                <c:pt idx="15">
                  <c:v>4.8333000000000004</c:v>
                </c:pt>
                <c:pt idx="16">
                  <c:v>5.1666999999999996</c:v>
                </c:pt>
                <c:pt idx="17">
                  <c:v>6</c:v>
                </c:pt>
              </c:numCache>
            </c:numRef>
          </c:xVal>
          <c:yVal>
            <c:numRef>
              <c:f>Datos_modelado!$E$186:$E$203</c:f>
              <c:numCache>
                <c:formatCode>General</c:formatCode>
                <c:ptCount val="18"/>
                <c:pt idx="0">
                  <c:v>0.99999967422341818</c:v>
                </c:pt>
                <c:pt idx="1">
                  <c:v>0.99945688766586027</c:v>
                </c:pt>
                <c:pt idx="2">
                  <c:v>0.99837333370794612</c:v>
                </c:pt>
                <c:pt idx="3">
                  <c:v>0.99729203180770409</c:v>
                </c:pt>
                <c:pt idx="4">
                  <c:v>0.99621265163660333</c:v>
                </c:pt>
                <c:pt idx="5">
                  <c:v>0.9951358338042674</c:v>
                </c:pt>
                <c:pt idx="6">
                  <c:v>0.99406124736562329</c:v>
                </c:pt>
                <c:pt idx="7">
                  <c:v>0.99298856408155867</c:v>
                </c:pt>
                <c:pt idx="8">
                  <c:v>0.99191842062779922</c:v>
                </c:pt>
                <c:pt idx="9">
                  <c:v>0.99085048815400922</c:v>
                </c:pt>
                <c:pt idx="10">
                  <c:v>0.98978444049089487</c:v>
                </c:pt>
                <c:pt idx="11">
                  <c:v>0.98872091041578281</c:v>
                </c:pt>
                <c:pt idx="12">
                  <c:v>0.98765957115341507</c:v>
                </c:pt>
                <c:pt idx="13">
                  <c:v>0.98660009858496001</c:v>
                </c:pt>
                <c:pt idx="14">
                  <c:v>0.98554312162442248</c:v>
                </c:pt>
                <c:pt idx="15">
                  <c:v>0.98448831555220739</c:v>
                </c:pt>
                <c:pt idx="16">
                  <c:v>0.98343535828083006</c:v>
                </c:pt>
                <c:pt idx="17">
                  <c:v>0.9808130243449108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Datos_modelado!$D$186:$D$203</c:f>
              <c:numCache>
                <c:formatCode>General</c:formatCode>
                <c:ptCount val="18"/>
                <c:pt idx="0">
                  <c:v>0</c:v>
                </c:pt>
                <c:pt idx="1">
                  <c:v>0.16669999999999999</c:v>
                </c:pt>
                <c:pt idx="2">
                  <c:v>0.5</c:v>
                </c:pt>
                <c:pt idx="3">
                  <c:v>0.83330000000000004</c:v>
                </c:pt>
                <c:pt idx="4">
                  <c:v>1.1667000000000001</c:v>
                </c:pt>
                <c:pt idx="5">
                  <c:v>1.5</c:v>
                </c:pt>
                <c:pt idx="6">
                  <c:v>1.8332999999999999</c:v>
                </c:pt>
                <c:pt idx="7">
                  <c:v>2.1667000000000001</c:v>
                </c:pt>
                <c:pt idx="8">
                  <c:v>2.5</c:v>
                </c:pt>
                <c:pt idx="9">
                  <c:v>2.8332999999999999</c:v>
                </c:pt>
                <c:pt idx="10">
                  <c:v>3.1667000000000001</c:v>
                </c:pt>
                <c:pt idx="11">
                  <c:v>3.5</c:v>
                </c:pt>
                <c:pt idx="12">
                  <c:v>3.8332999999999999</c:v>
                </c:pt>
                <c:pt idx="13">
                  <c:v>4.1666999999999996</c:v>
                </c:pt>
                <c:pt idx="14">
                  <c:v>4.5</c:v>
                </c:pt>
                <c:pt idx="15">
                  <c:v>4.8333000000000004</c:v>
                </c:pt>
                <c:pt idx="16">
                  <c:v>5.1666999999999996</c:v>
                </c:pt>
                <c:pt idx="17">
                  <c:v>6</c:v>
                </c:pt>
              </c:numCache>
            </c:numRef>
          </c:xVal>
          <c:yVal>
            <c:numRef>
              <c:f>Datos_modelado!$O$186:$O$203</c:f>
              <c:numCache>
                <c:formatCode>General</c:formatCode>
                <c:ptCount val="18"/>
                <c:pt idx="0">
                  <c:v>1</c:v>
                </c:pt>
                <c:pt idx="1">
                  <c:v>0.99939999999999996</c:v>
                </c:pt>
                <c:pt idx="2">
                  <c:v>0.99829999999999997</c:v>
                </c:pt>
                <c:pt idx="3">
                  <c:v>0.99729999999999996</c:v>
                </c:pt>
                <c:pt idx="4">
                  <c:v>0.99619999999999997</c:v>
                </c:pt>
                <c:pt idx="5">
                  <c:v>0.99509999999999998</c:v>
                </c:pt>
                <c:pt idx="6">
                  <c:v>0.99399999999999999</c:v>
                </c:pt>
                <c:pt idx="7">
                  <c:v>0.9929</c:v>
                </c:pt>
                <c:pt idx="8">
                  <c:v>0.99180000000000001</c:v>
                </c:pt>
                <c:pt idx="9">
                  <c:v>0.99070000000000003</c:v>
                </c:pt>
                <c:pt idx="10">
                  <c:v>0.98960000000000004</c:v>
                </c:pt>
                <c:pt idx="11">
                  <c:v>0.98860000000000003</c:v>
                </c:pt>
                <c:pt idx="12">
                  <c:v>0.98750000000000004</c:v>
                </c:pt>
                <c:pt idx="13">
                  <c:v>0.98640000000000005</c:v>
                </c:pt>
                <c:pt idx="14">
                  <c:v>0.98529999999999995</c:v>
                </c:pt>
                <c:pt idx="15">
                  <c:v>0.98429999999999995</c:v>
                </c:pt>
                <c:pt idx="16">
                  <c:v>0.98319999999999996</c:v>
                </c:pt>
                <c:pt idx="17">
                  <c:v>0.98050000000000004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17760"/>
        <c:axId val="91319296"/>
      </c:scatterChart>
      <c:valAx>
        <c:axId val="9131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19296"/>
        <c:crosses val="autoZero"/>
        <c:crossBetween val="midCat"/>
      </c:valAx>
      <c:valAx>
        <c:axId val="9131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17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Datos_modelado!$D$231:$D$246</c:f>
              <c:numCache>
                <c:formatCode>General</c:formatCode>
                <c:ptCount val="16"/>
                <c:pt idx="0">
                  <c:v>0</c:v>
                </c:pt>
                <c:pt idx="1">
                  <c:v>1.72</c:v>
                </c:pt>
                <c:pt idx="2">
                  <c:v>3.43</c:v>
                </c:pt>
                <c:pt idx="3">
                  <c:v>5.15</c:v>
                </c:pt>
                <c:pt idx="4">
                  <c:v>6.87</c:v>
                </c:pt>
                <c:pt idx="5">
                  <c:v>8.58</c:v>
                </c:pt>
                <c:pt idx="6">
                  <c:v>10.3</c:v>
                </c:pt>
                <c:pt idx="7">
                  <c:v>12.02</c:v>
                </c:pt>
                <c:pt idx="8">
                  <c:v>13.73</c:v>
                </c:pt>
                <c:pt idx="9">
                  <c:v>15.45</c:v>
                </c:pt>
                <c:pt idx="10">
                  <c:v>17.170000000000002</c:v>
                </c:pt>
                <c:pt idx="11">
                  <c:v>18.88</c:v>
                </c:pt>
                <c:pt idx="12">
                  <c:v>20.6</c:v>
                </c:pt>
                <c:pt idx="13">
                  <c:v>22.32</c:v>
                </c:pt>
                <c:pt idx="14">
                  <c:v>24.03</c:v>
                </c:pt>
                <c:pt idx="15">
                  <c:v>25.75</c:v>
                </c:pt>
              </c:numCache>
            </c:numRef>
          </c:xVal>
          <c:yVal>
            <c:numRef>
              <c:f>Datos_modelado!$E$231:$E$246</c:f>
              <c:numCache>
                <c:formatCode>General</c:formatCode>
                <c:ptCount val="16"/>
                <c:pt idx="0">
                  <c:v>0.99999815273555781</c:v>
                </c:pt>
                <c:pt idx="1">
                  <c:v>0.89953302271069491</c:v>
                </c:pt>
                <c:pt idx="2">
                  <c:v>0.7711465384899131</c:v>
                </c:pt>
                <c:pt idx="3">
                  <c:v>0.67334389440800402</c:v>
                </c:pt>
                <c:pt idx="4">
                  <c:v>0.59685819066940271</c:v>
                </c:pt>
                <c:pt idx="5">
                  <c:v>0.53578977839934916</c:v>
                </c:pt>
                <c:pt idx="6">
                  <c:v>0.48541418739577691</c:v>
                </c:pt>
                <c:pt idx="7">
                  <c:v>0.44340442260496299</c:v>
                </c:pt>
                <c:pt idx="8">
                  <c:v>0.40804811197816937</c:v>
                </c:pt>
                <c:pt idx="9">
                  <c:v>0.37756783682681044</c:v>
                </c:pt>
                <c:pt idx="10">
                  <c:v>0.35117596640732829</c:v>
                </c:pt>
                <c:pt idx="11">
                  <c:v>0.32823614362666576</c:v>
                </c:pt>
                <c:pt idx="12">
                  <c:v>0.30789777473967073</c:v>
                </c:pt>
                <c:pt idx="13">
                  <c:v>0.28984742547358694</c:v>
                </c:pt>
                <c:pt idx="14">
                  <c:v>0.27381265731265014</c:v>
                </c:pt>
                <c:pt idx="15">
                  <c:v>0.25931777394160666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Datos_modelado!$D$231:$D$246</c:f>
              <c:numCache>
                <c:formatCode>General</c:formatCode>
                <c:ptCount val="16"/>
                <c:pt idx="0">
                  <c:v>0</c:v>
                </c:pt>
                <c:pt idx="1">
                  <c:v>1.72</c:v>
                </c:pt>
                <c:pt idx="2">
                  <c:v>3.43</c:v>
                </c:pt>
                <c:pt idx="3">
                  <c:v>5.15</c:v>
                </c:pt>
                <c:pt idx="4">
                  <c:v>6.87</c:v>
                </c:pt>
                <c:pt idx="5">
                  <c:v>8.58</c:v>
                </c:pt>
                <c:pt idx="6">
                  <c:v>10.3</c:v>
                </c:pt>
                <c:pt idx="7">
                  <c:v>12.02</c:v>
                </c:pt>
                <c:pt idx="8">
                  <c:v>13.73</c:v>
                </c:pt>
                <c:pt idx="9">
                  <c:v>15.45</c:v>
                </c:pt>
                <c:pt idx="10">
                  <c:v>17.170000000000002</c:v>
                </c:pt>
                <c:pt idx="11">
                  <c:v>18.88</c:v>
                </c:pt>
                <c:pt idx="12">
                  <c:v>20.6</c:v>
                </c:pt>
                <c:pt idx="13">
                  <c:v>22.32</c:v>
                </c:pt>
                <c:pt idx="14">
                  <c:v>24.03</c:v>
                </c:pt>
                <c:pt idx="15">
                  <c:v>25.75</c:v>
                </c:pt>
              </c:numCache>
            </c:numRef>
          </c:xVal>
          <c:yVal>
            <c:numRef>
              <c:f>Datos_modelado!$O$231:$O$246</c:f>
              <c:numCache>
                <c:formatCode>General</c:formatCode>
                <c:ptCount val="16"/>
                <c:pt idx="0">
                  <c:v>1</c:v>
                </c:pt>
                <c:pt idx="1">
                  <c:v>0.93100000000000005</c:v>
                </c:pt>
                <c:pt idx="2">
                  <c:v>0.80489999999999995</c:v>
                </c:pt>
                <c:pt idx="3">
                  <c:v>0.69989999999999997</c:v>
                </c:pt>
                <c:pt idx="4">
                  <c:v>0.61819999999999997</c:v>
                </c:pt>
                <c:pt idx="5">
                  <c:v>0.55330000000000001</c:v>
                </c:pt>
                <c:pt idx="6">
                  <c:v>0.5</c:v>
                </c:pt>
                <c:pt idx="7">
                  <c:v>0.45569999999999999</c:v>
                </c:pt>
                <c:pt idx="8">
                  <c:v>0.41849999999999998</c:v>
                </c:pt>
                <c:pt idx="9">
                  <c:v>0.38650000000000001</c:v>
                </c:pt>
                <c:pt idx="10">
                  <c:v>0.3589</c:v>
                </c:pt>
                <c:pt idx="11">
                  <c:v>0.33500000000000002</c:v>
                </c:pt>
                <c:pt idx="12">
                  <c:v>0.31380000000000002</c:v>
                </c:pt>
                <c:pt idx="13">
                  <c:v>0.29499999999999998</c:v>
                </c:pt>
                <c:pt idx="14">
                  <c:v>0.27839999999999998</c:v>
                </c:pt>
                <c:pt idx="15">
                  <c:v>0.26329999999999998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6064"/>
        <c:axId val="91346048"/>
      </c:scatterChart>
      <c:valAx>
        <c:axId val="9133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46048"/>
        <c:crosses val="autoZero"/>
        <c:crossBetween val="midCat"/>
      </c:valAx>
      <c:valAx>
        <c:axId val="9134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36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- 17</c:v>
          </c:tx>
          <c:cat>
            <c:numRef>
              <c:f>Datos_modelado!$D$263:$D$278</c:f>
              <c:numCache>
                <c:formatCode>General</c:formatCode>
                <c:ptCount val="16"/>
                <c:pt idx="0">
                  <c:v>0</c:v>
                </c:pt>
                <c:pt idx="1">
                  <c:v>1.87</c:v>
                </c:pt>
                <c:pt idx="2">
                  <c:v>3.73</c:v>
                </c:pt>
                <c:pt idx="3">
                  <c:v>5.6</c:v>
                </c:pt>
                <c:pt idx="4">
                  <c:v>7.47</c:v>
                </c:pt>
                <c:pt idx="5">
                  <c:v>9.33</c:v>
                </c:pt>
                <c:pt idx="6">
                  <c:v>11.2</c:v>
                </c:pt>
                <c:pt idx="7">
                  <c:v>13.07</c:v>
                </c:pt>
                <c:pt idx="8">
                  <c:v>14.93</c:v>
                </c:pt>
                <c:pt idx="9">
                  <c:v>16.8</c:v>
                </c:pt>
                <c:pt idx="10">
                  <c:v>18.670000000000002</c:v>
                </c:pt>
                <c:pt idx="11">
                  <c:v>20.53</c:v>
                </c:pt>
                <c:pt idx="12">
                  <c:v>22.4</c:v>
                </c:pt>
                <c:pt idx="13">
                  <c:v>24.27</c:v>
                </c:pt>
                <c:pt idx="14">
                  <c:v>26.13</c:v>
                </c:pt>
                <c:pt idx="15">
                  <c:v>28</c:v>
                </c:pt>
              </c:numCache>
            </c:numRef>
          </c:cat>
          <c:val>
            <c:numRef>
              <c:f>Datos_modelado!$B$263:$B$278</c:f>
              <c:numCache>
                <c:formatCode>General</c:formatCode>
                <c:ptCount val="16"/>
                <c:pt idx="0">
                  <c:v>573</c:v>
                </c:pt>
                <c:pt idx="1">
                  <c:v>629.1</c:v>
                </c:pt>
                <c:pt idx="2">
                  <c:v>648</c:v>
                </c:pt>
                <c:pt idx="3">
                  <c:v>648</c:v>
                </c:pt>
                <c:pt idx="4">
                  <c:v>648</c:v>
                </c:pt>
                <c:pt idx="5">
                  <c:v>648</c:v>
                </c:pt>
                <c:pt idx="6">
                  <c:v>648</c:v>
                </c:pt>
                <c:pt idx="7">
                  <c:v>648</c:v>
                </c:pt>
                <c:pt idx="8">
                  <c:v>648</c:v>
                </c:pt>
                <c:pt idx="9">
                  <c:v>648</c:v>
                </c:pt>
                <c:pt idx="10">
                  <c:v>648</c:v>
                </c:pt>
                <c:pt idx="11">
                  <c:v>648</c:v>
                </c:pt>
                <c:pt idx="12">
                  <c:v>648</c:v>
                </c:pt>
                <c:pt idx="13">
                  <c:v>648</c:v>
                </c:pt>
                <c:pt idx="14">
                  <c:v>648</c:v>
                </c:pt>
                <c:pt idx="15">
                  <c:v>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14272"/>
        <c:axId val="133263360"/>
      </c:lineChart>
      <c:catAx>
        <c:axId val="13141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263360"/>
        <c:crosses val="autoZero"/>
        <c:auto val="1"/>
        <c:lblAlgn val="ctr"/>
        <c:lblOffset val="100"/>
        <c:noMultiLvlLbl val="0"/>
      </c:catAx>
      <c:valAx>
        <c:axId val="13326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41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Datos_modelado!$D$298:$D$308</c:f>
              <c:numCache>
                <c:formatCode>General</c:formatCode>
                <c:ptCount val="11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</c:numCache>
            </c:numRef>
          </c:xVal>
          <c:yVal>
            <c:numRef>
              <c:f>Datos_modelado!$E$298:$E$308</c:f>
              <c:numCache>
                <c:formatCode>General</c:formatCode>
                <c:ptCount val="11"/>
                <c:pt idx="0">
                  <c:v>0.99999815273555781</c:v>
                </c:pt>
                <c:pt idx="1">
                  <c:v>0.99206867033901125</c:v>
                </c:pt>
                <c:pt idx="2">
                  <c:v>0.98204353073808881</c:v>
                </c:pt>
                <c:pt idx="3">
                  <c:v>0.96954326727068729</c:v>
                </c:pt>
                <c:pt idx="4">
                  <c:v>0.95416534311631596</c:v>
                </c:pt>
                <c:pt idx="5">
                  <c:v>0.93551268626221851</c:v>
                </c:pt>
                <c:pt idx="6">
                  <c:v>0.91324216739893282</c:v>
                </c:pt>
                <c:pt idx="7">
                  <c:v>0.88706662869821495</c:v>
                </c:pt>
                <c:pt idx="8">
                  <c:v>0.85680805246076275</c:v>
                </c:pt>
                <c:pt idx="9">
                  <c:v>0.82246597359911156</c:v>
                </c:pt>
                <c:pt idx="10">
                  <c:v>0.78419401558956414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Datos_modelado!$D$298:$D$308</c:f>
              <c:numCache>
                <c:formatCode>General</c:formatCode>
                <c:ptCount val="11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</c:numCache>
            </c:numRef>
          </c:xVal>
          <c:yVal>
            <c:numRef>
              <c:f>Datos_modelado!$O$298:$O$308</c:f>
              <c:numCache>
                <c:formatCode>General</c:formatCode>
                <c:ptCount val="11"/>
                <c:pt idx="0">
                  <c:v>1</c:v>
                </c:pt>
                <c:pt idx="1">
                  <c:v>0.99270000000000003</c:v>
                </c:pt>
                <c:pt idx="2">
                  <c:v>0.98340000000000005</c:v>
                </c:pt>
                <c:pt idx="3">
                  <c:v>0.97189999999999999</c:v>
                </c:pt>
                <c:pt idx="4">
                  <c:v>0.95750000000000002</c:v>
                </c:pt>
                <c:pt idx="5">
                  <c:v>0.94010000000000005</c:v>
                </c:pt>
                <c:pt idx="6">
                  <c:v>0.91910000000000003</c:v>
                </c:pt>
                <c:pt idx="7">
                  <c:v>0.89439999999999997</c:v>
                </c:pt>
                <c:pt idx="8">
                  <c:v>0.86570000000000003</c:v>
                </c:pt>
                <c:pt idx="9">
                  <c:v>0.83289999999999997</c:v>
                </c:pt>
                <c:pt idx="10">
                  <c:v>0.79620000000000002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9200"/>
        <c:axId val="91380736"/>
      </c:scatterChart>
      <c:valAx>
        <c:axId val="913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80736"/>
        <c:crosses val="autoZero"/>
        <c:crossBetween val="midCat"/>
      </c:valAx>
      <c:valAx>
        <c:axId val="9138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79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Datos_modelado!$D$341:$D$359</c:f>
              <c:numCache>
                <c:formatCode>General</c:formatCode>
                <c:ptCount val="19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4.6666999999999996</c:v>
                </c:pt>
                <c:pt idx="15">
                  <c:v>5</c:v>
                </c:pt>
                <c:pt idx="16">
                  <c:v>5.3333000000000004</c:v>
                </c:pt>
                <c:pt idx="17">
                  <c:v>5.6666999999999996</c:v>
                </c:pt>
                <c:pt idx="18">
                  <c:v>6</c:v>
                </c:pt>
              </c:numCache>
            </c:numRef>
          </c:xVal>
          <c:yVal>
            <c:numRef>
              <c:f>Datos_modelado!$E$341:$E$359</c:f>
              <c:numCache>
                <c:formatCode>General</c:formatCode>
                <c:ptCount val="19"/>
                <c:pt idx="0">
                  <c:v>0.99999894849578108</c:v>
                </c:pt>
                <c:pt idx="1">
                  <c:v>0.99555287156850736</c:v>
                </c:pt>
                <c:pt idx="2">
                  <c:v>0.98999137614656463</c:v>
                </c:pt>
                <c:pt idx="3">
                  <c:v>0.98311456373984041</c:v>
                </c:pt>
                <c:pt idx="4">
                  <c:v>0.97470169615074975</c:v>
                </c:pt>
                <c:pt idx="5">
                  <c:v>0.96452013627820843</c:v>
                </c:pt>
                <c:pt idx="6">
                  <c:v>0.95234341835983594</c:v>
                </c:pt>
                <c:pt idx="7">
                  <c:v>0.93794293918207872</c:v>
                </c:pt>
                <c:pt idx="8">
                  <c:v>0.92110768008598698</c:v>
                </c:pt>
                <c:pt idx="9">
                  <c:v>0.90167549957912452</c:v>
                </c:pt>
                <c:pt idx="10">
                  <c:v>0.87951821018112331</c:v>
                </c:pt>
                <c:pt idx="11">
                  <c:v>0.85837650688242983</c:v>
                </c:pt>
                <c:pt idx="12">
                  <c:v>0.83819487740138743</c:v>
                </c:pt>
                <c:pt idx="13">
                  <c:v>0.81890454879844077</c:v>
                </c:pt>
                <c:pt idx="14">
                  <c:v>0.80044309514420442</c:v>
                </c:pt>
                <c:pt idx="15">
                  <c:v>0.78276929935916462</c:v>
                </c:pt>
                <c:pt idx="16">
                  <c:v>0.76582947412118818</c:v>
                </c:pt>
                <c:pt idx="17">
                  <c:v>0.7495746444036141</c:v>
                </c:pt>
                <c:pt idx="18">
                  <c:v>0.73397380866007755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Datos_modelado!$D$341:$D$359</c:f>
              <c:numCache>
                <c:formatCode>General</c:formatCode>
                <c:ptCount val="19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4.6666999999999996</c:v>
                </c:pt>
                <c:pt idx="15">
                  <c:v>5</c:v>
                </c:pt>
                <c:pt idx="16">
                  <c:v>5.3333000000000004</c:v>
                </c:pt>
                <c:pt idx="17">
                  <c:v>5.6666999999999996</c:v>
                </c:pt>
                <c:pt idx="18">
                  <c:v>6</c:v>
                </c:pt>
              </c:numCache>
            </c:numRef>
          </c:xVal>
          <c:yVal>
            <c:numRef>
              <c:f>Datos_modelado!$O$341:$O$359</c:f>
              <c:numCache>
                <c:formatCode>General</c:formatCode>
                <c:ptCount val="19"/>
                <c:pt idx="0">
                  <c:v>1</c:v>
                </c:pt>
                <c:pt idx="1">
                  <c:v>0.99590000000000001</c:v>
                </c:pt>
                <c:pt idx="2">
                  <c:v>0.99070000000000003</c:v>
                </c:pt>
                <c:pt idx="3">
                  <c:v>0.98429999999999995</c:v>
                </c:pt>
                <c:pt idx="4">
                  <c:v>0.97640000000000005</c:v>
                </c:pt>
                <c:pt idx="5">
                  <c:v>0.96689999999999998</c:v>
                </c:pt>
                <c:pt idx="6">
                  <c:v>0.95540000000000003</c:v>
                </c:pt>
                <c:pt idx="7">
                  <c:v>0.94179999999999997</c:v>
                </c:pt>
                <c:pt idx="8">
                  <c:v>0.92579999999999996</c:v>
                </c:pt>
                <c:pt idx="9">
                  <c:v>0.9073</c:v>
                </c:pt>
                <c:pt idx="10">
                  <c:v>0.88619999999999999</c:v>
                </c:pt>
                <c:pt idx="11">
                  <c:v>0.86450000000000005</c:v>
                </c:pt>
                <c:pt idx="12">
                  <c:v>0.84389999999999998</c:v>
                </c:pt>
                <c:pt idx="13">
                  <c:v>0.82420000000000004</c:v>
                </c:pt>
                <c:pt idx="14">
                  <c:v>0.8054</c:v>
                </c:pt>
                <c:pt idx="15">
                  <c:v>0.78749999999999998</c:v>
                </c:pt>
                <c:pt idx="16">
                  <c:v>0.77029999999999998</c:v>
                </c:pt>
                <c:pt idx="17">
                  <c:v>0.75380000000000003</c:v>
                </c:pt>
                <c:pt idx="18">
                  <c:v>0.7379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5696"/>
        <c:axId val="91407488"/>
      </c:scatterChart>
      <c:valAx>
        <c:axId val="9140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407488"/>
        <c:crosses val="autoZero"/>
        <c:crossBetween val="midCat"/>
      </c:valAx>
      <c:valAx>
        <c:axId val="9140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405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Datos_modelado!$D$360:$D$373</c:f>
              <c:numCache>
                <c:formatCode>General</c:formatCode>
                <c:ptCount val="1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</c:numCache>
            </c:numRef>
          </c:xVal>
          <c:yVal>
            <c:numRef>
              <c:f>Datos_modelado!$E$360:$E$373</c:f>
              <c:numCache>
                <c:formatCode>General</c:formatCode>
                <c:ptCount val="14"/>
                <c:pt idx="0">
                  <c:v>0.99999894849578108</c:v>
                </c:pt>
                <c:pt idx="1">
                  <c:v>0.99555287156850736</c:v>
                </c:pt>
                <c:pt idx="2">
                  <c:v>0.98999137614656463</c:v>
                </c:pt>
                <c:pt idx="3">
                  <c:v>0.98311456373984041</c:v>
                </c:pt>
                <c:pt idx="4">
                  <c:v>0.97470169615074975</c:v>
                </c:pt>
                <c:pt idx="5">
                  <c:v>0.96452013627820843</c:v>
                </c:pt>
                <c:pt idx="6">
                  <c:v>0.95234341835983594</c:v>
                </c:pt>
                <c:pt idx="7">
                  <c:v>0.93794293918207872</c:v>
                </c:pt>
                <c:pt idx="8">
                  <c:v>0.92110768008598698</c:v>
                </c:pt>
                <c:pt idx="9">
                  <c:v>0.90167549957912452</c:v>
                </c:pt>
                <c:pt idx="10">
                  <c:v>0.87951821018112331</c:v>
                </c:pt>
                <c:pt idx="11">
                  <c:v>0.85837650688242983</c:v>
                </c:pt>
                <c:pt idx="12">
                  <c:v>0.83819487740138743</c:v>
                </c:pt>
                <c:pt idx="13">
                  <c:v>0.81890454879844077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Datos_modelado!$D$360:$D$373</c:f>
              <c:numCache>
                <c:formatCode>General</c:formatCode>
                <c:ptCount val="1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</c:numCache>
            </c:numRef>
          </c:xVal>
          <c:yVal>
            <c:numRef>
              <c:f>Datos_modelado!$O$360:$O$373</c:f>
              <c:numCache>
                <c:formatCode>General</c:formatCode>
                <c:ptCount val="14"/>
                <c:pt idx="0">
                  <c:v>1</c:v>
                </c:pt>
                <c:pt idx="1">
                  <c:v>0.99590000000000001</c:v>
                </c:pt>
                <c:pt idx="2">
                  <c:v>0.99070000000000003</c:v>
                </c:pt>
                <c:pt idx="3">
                  <c:v>0.98429999999999995</c:v>
                </c:pt>
                <c:pt idx="4">
                  <c:v>0.97640000000000005</c:v>
                </c:pt>
                <c:pt idx="5">
                  <c:v>0.96689999999999998</c:v>
                </c:pt>
                <c:pt idx="6">
                  <c:v>0.95540000000000003</c:v>
                </c:pt>
                <c:pt idx="7">
                  <c:v>0.94179999999999997</c:v>
                </c:pt>
                <c:pt idx="8">
                  <c:v>0.92579999999999996</c:v>
                </c:pt>
                <c:pt idx="9">
                  <c:v>0.9073</c:v>
                </c:pt>
                <c:pt idx="10">
                  <c:v>0.88619999999999999</c:v>
                </c:pt>
                <c:pt idx="11">
                  <c:v>0.86450000000000005</c:v>
                </c:pt>
                <c:pt idx="12">
                  <c:v>0.84389999999999998</c:v>
                </c:pt>
                <c:pt idx="13">
                  <c:v>0.82420000000000004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20160"/>
        <c:axId val="91421696"/>
      </c:scatterChart>
      <c:valAx>
        <c:axId val="9142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421696"/>
        <c:crosses val="autoZero"/>
        <c:crossBetween val="midCat"/>
      </c:valAx>
      <c:valAx>
        <c:axId val="9142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420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 - 18</c:v>
          </c:tx>
          <c:xVal>
            <c:numRef>
              <c:f>Datos_modelado!$D$279:$D$297</c:f>
              <c:numCache>
                <c:formatCode>General</c:formatCode>
                <c:ptCount val="19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7.3333000000000004</c:v>
                </c:pt>
                <c:pt idx="18">
                  <c:v>7.8333000000000004</c:v>
                </c:pt>
              </c:numCache>
            </c:numRef>
          </c:xVal>
          <c:yVal>
            <c:numRef>
              <c:f>Datos_modelado!$B$279:$B$297</c:f>
              <c:numCache>
                <c:formatCode>General</c:formatCode>
                <c:ptCount val="19"/>
                <c:pt idx="0">
                  <c:v>573</c:v>
                </c:pt>
                <c:pt idx="1">
                  <c:v>587</c:v>
                </c:pt>
                <c:pt idx="2">
                  <c:v>601</c:v>
                </c:pt>
                <c:pt idx="3">
                  <c:v>615</c:v>
                </c:pt>
                <c:pt idx="4">
                  <c:v>629</c:v>
                </c:pt>
                <c:pt idx="5">
                  <c:v>643</c:v>
                </c:pt>
                <c:pt idx="6">
                  <c:v>657</c:v>
                </c:pt>
                <c:pt idx="7">
                  <c:v>671</c:v>
                </c:pt>
                <c:pt idx="8">
                  <c:v>673</c:v>
                </c:pt>
                <c:pt idx="9">
                  <c:v>673</c:v>
                </c:pt>
                <c:pt idx="10">
                  <c:v>673</c:v>
                </c:pt>
                <c:pt idx="11">
                  <c:v>673</c:v>
                </c:pt>
                <c:pt idx="12">
                  <c:v>673</c:v>
                </c:pt>
                <c:pt idx="13">
                  <c:v>673</c:v>
                </c:pt>
                <c:pt idx="14">
                  <c:v>673</c:v>
                </c:pt>
                <c:pt idx="15">
                  <c:v>673</c:v>
                </c:pt>
                <c:pt idx="16">
                  <c:v>673</c:v>
                </c:pt>
                <c:pt idx="17">
                  <c:v>673</c:v>
                </c:pt>
                <c:pt idx="18">
                  <c:v>673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70208"/>
        <c:axId val="148344832"/>
      </c:scatterChart>
      <c:valAx>
        <c:axId val="14187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344832"/>
        <c:crosses val="autoZero"/>
        <c:crossBetween val="midCat"/>
      </c:valAx>
      <c:valAx>
        <c:axId val="14834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70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- 19</c:v>
          </c:tx>
          <c:xVal>
            <c:numRef>
              <c:f>Datos_modelado!$D$298:$D$308</c:f>
              <c:numCache>
                <c:formatCode>General</c:formatCode>
                <c:ptCount val="11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</c:numCache>
            </c:numRef>
          </c:xVal>
          <c:yVal>
            <c:numRef>
              <c:f>Datos_modelado!$B$298:$B$308</c:f>
              <c:numCache>
                <c:formatCode>General</c:formatCode>
                <c:ptCount val="11"/>
                <c:pt idx="0">
                  <c:v>573</c:v>
                </c:pt>
                <c:pt idx="1">
                  <c:v>583</c:v>
                </c:pt>
                <c:pt idx="2">
                  <c:v>593</c:v>
                </c:pt>
                <c:pt idx="3">
                  <c:v>603</c:v>
                </c:pt>
                <c:pt idx="4">
                  <c:v>613</c:v>
                </c:pt>
                <c:pt idx="5">
                  <c:v>623</c:v>
                </c:pt>
                <c:pt idx="6">
                  <c:v>633</c:v>
                </c:pt>
                <c:pt idx="7">
                  <c:v>643</c:v>
                </c:pt>
                <c:pt idx="8">
                  <c:v>653</c:v>
                </c:pt>
                <c:pt idx="9">
                  <c:v>663</c:v>
                </c:pt>
                <c:pt idx="10">
                  <c:v>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0576"/>
        <c:axId val="44042112"/>
      </c:scatterChart>
      <c:valAx>
        <c:axId val="4404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042112"/>
        <c:crosses val="autoZero"/>
        <c:crossBetween val="midCat"/>
      </c:valAx>
      <c:valAx>
        <c:axId val="4404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40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- 20</c:v>
          </c:tx>
          <c:xVal>
            <c:numRef>
              <c:f>Datos_modelado!$D$309:$D$340</c:f>
              <c:numCache>
                <c:formatCode>General</c:formatCode>
                <c:ptCount val="32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7.3333000000000004</c:v>
                </c:pt>
                <c:pt idx="18">
                  <c:v>7.8333000000000004</c:v>
                </c:pt>
                <c:pt idx="19">
                  <c:v>8.5</c:v>
                </c:pt>
                <c:pt idx="20">
                  <c:v>9.1667000000000005</c:v>
                </c:pt>
                <c:pt idx="21">
                  <c:v>9.8332999999999995</c:v>
                </c:pt>
                <c:pt idx="22">
                  <c:v>10.5</c:v>
                </c:pt>
                <c:pt idx="23">
                  <c:v>11.166700000000001</c:v>
                </c:pt>
                <c:pt idx="24">
                  <c:v>11.833299999999999</c:v>
                </c:pt>
                <c:pt idx="25">
                  <c:v>12.5</c:v>
                </c:pt>
                <c:pt idx="26">
                  <c:v>13.166700000000001</c:v>
                </c:pt>
                <c:pt idx="27">
                  <c:v>13.833299999999999</c:v>
                </c:pt>
                <c:pt idx="28">
                  <c:v>14.5</c:v>
                </c:pt>
                <c:pt idx="29">
                  <c:v>15.166700000000001</c:v>
                </c:pt>
                <c:pt idx="30">
                  <c:v>15.833299999999999</c:v>
                </c:pt>
                <c:pt idx="31">
                  <c:v>16.5</c:v>
                </c:pt>
              </c:numCache>
            </c:numRef>
          </c:xVal>
          <c:yVal>
            <c:numRef>
              <c:f>Datos_modelado!$B$309:$B$340</c:f>
              <c:numCache>
                <c:formatCode>General</c:formatCode>
                <c:ptCount val="32"/>
                <c:pt idx="0">
                  <c:v>573</c:v>
                </c:pt>
                <c:pt idx="1">
                  <c:v>583</c:v>
                </c:pt>
                <c:pt idx="2">
                  <c:v>593</c:v>
                </c:pt>
                <c:pt idx="3">
                  <c:v>603</c:v>
                </c:pt>
                <c:pt idx="4">
                  <c:v>613</c:v>
                </c:pt>
                <c:pt idx="5">
                  <c:v>623</c:v>
                </c:pt>
                <c:pt idx="6">
                  <c:v>633</c:v>
                </c:pt>
                <c:pt idx="7">
                  <c:v>643</c:v>
                </c:pt>
                <c:pt idx="8">
                  <c:v>653</c:v>
                </c:pt>
                <c:pt idx="9">
                  <c:v>663</c:v>
                </c:pt>
                <c:pt idx="10">
                  <c:v>673</c:v>
                </c:pt>
                <c:pt idx="11">
                  <c:v>673</c:v>
                </c:pt>
                <c:pt idx="12">
                  <c:v>673</c:v>
                </c:pt>
                <c:pt idx="13">
                  <c:v>673</c:v>
                </c:pt>
                <c:pt idx="14">
                  <c:v>673</c:v>
                </c:pt>
                <c:pt idx="15">
                  <c:v>673</c:v>
                </c:pt>
                <c:pt idx="16">
                  <c:v>673</c:v>
                </c:pt>
                <c:pt idx="17">
                  <c:v>673</c:v>
                </c:pt>
                <c:pt idx="18">
                  <c:v>673</c:v>
                </c:pt>
                <c:pt idx="19">
                  <c:v>673</c:v>
                </c:pt>
                <c:pt idx="20">
                  <c:v>673</c:v>
                </c:pt>
                <c:pt idx="21">
                  <c:v>673</c:v>
                </c:pt>
                <c:pt idx="22">
                  <c:v>673</c:v>
                </c:pt>
                <c:pt idx="23">
                  <c:v>673</c:v>
                </c:pt>
                <c:pt idx="24">
                  <c:v>673</c:v>
                </c:pt>
                <c:pt idx="25">
                  <c:v>673</c:v>
                </c:pt>
                <c:pt idx="26">
                  <c:v>673</c:v>
                </c:pt>
                <c:pt idx="27">
                  <c:v>673</c:v>
                </c:pt>
                <c:pt idx="28">
                  <c:v>673</c:v>
                </c:pt>
                <c:pt idx="29">
                  <c:v>673</c:v>
                </c:pt>
                <c:pt idx="30">
                  <c:v>673</c:v>
                </c:pt>
                <c:pt idx="31">
                  <c:v>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2592"/>
        <c:axId val="44064128"/>
      </c:scatterChart>
      <c:valAx>
        <c:axId val="440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064128"/>
        <c:crosses val="autoZero"/>
        <c:crossBetween val="midCat"/>
      </c:valAx>
      <c:valAx>
        <c:axId val="4406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62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- 21</c:v>
          </c:tx>
          <c:xVal>
            <c:numRef>
              <c:f>Datos_modelado!$D$341:$D$359</c:f>
              <c:numCache>
                <c:formatCode>General</c:formatCode>
                <c:ptCount val="19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4.6666999999999996</c:v>
                </c:pt>
                <c:pt idx="15">
                  <c:v>5</c:v>
                </c:pt>
                <c:pt idx="16">
                  <c:v>5.3333000000000004</c:v>
                </c:pt>
                <c:pt idx="17">
                  <c:v>5.6666999999999996</c:v>
                </c:pt>
                <c:pt idx="18">
                  <c:v>6</c:v>
                </c:pt>
              </c:numCache>
            </c:numRef>
          </c:xVal>
          <c:yVal>
            <c:numRef>
              <c:f>Datos_modelado!$B$341:$B$359</c:f>
              <c:numCache>
                <c:formatCode>General</c:formatCode>
                <c:ptCount val="19"/>
                <c:pt idx="0">
                  <c:v>573</c:v>
                </c:pt>
                <c:pt idx="1">
                  <c:v>583</c:v>
                </c:pt>
                <c:pt idx="2">
                  <c:v>593</c:v>
                </c:pt>
                <c:pt idx="3">
                  <c:v>603</c:v>
                </c:pt>
                <c:pt idx="4">
                  <c:v>613</c:v>
                </c:pt>
                <c:pt idx="5">
                  <c:v>623</c:v>
                </c:pt>
                <c:pt idx="6">
                  <c:v>633</c:v>
                </c:pt>
                <c:pt idx="7">
                  <c:v>643</c:v>
                </c:pt>
                <c:pt idx="8">
                  <c:v>653</c:v>
                </c:pt>
                <c:pt idx="9">
                  <c:v>663</c:v>
                </c:pt>
                <c:pt idx="10">
                  <c:v>673</c:v>
                </c:pt>
                <c:pt idx="11">
                  <c:v>673</c:v>
                </c:pt>
                <c:pt idx="12">
                  <c:v>673</c:v>
                </c:pt>
                <c:pt idx="13">
                  <c:v>673</c:v>
                </c:pt>
                <c:pt idx="14">
                  <c:v>673</c:v>
                </c:pt>
                <c:pt idx="15">
                  <c:v>673</c:v>
                </c:pt>
                <c:pt idx="16">
                  <c:v>673</c:v>
                </c:pt>
                <c:pt idx="17">
                  <c:v>673</c:v>
                </c:pt>
                <c:pt idx="18">
                  <c:v>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05088"/>
        <c:axId val="44176512"/>
      </c:scatterChart>
      <c:valAx>
        <c:axId val="441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176512"/>
        <c:crosses val="autoZero"/>
        <c:crossBetween val="midCat"/>
      </c:valAx>
      <c:valAx>
        <c:axId val="4417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05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- 22</c:v>
          </c:tx>
          <c:xVal>
            <c:numRef>
              <c:f>Datos_modelado!$D$360:$D$373</c:f>
              <c:numCache>
                <c:formatCode>General</c:formatCode>
                <c:ptCount val="1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</c:numCache>
            </c:numRef>
          </c:xVal>
          <c:yVal>
            <c:numRef>
              <c:f>Datos_modelado!$B$360:$B$373</c:f>
              <c:numCache>
                <c:formatCode>General</c:formatCode>
                <c:ptCount val="14"/>
                <c:pt idx="0">
                  <c:v>573</c:v>
                </c:pt>
                <c:pt idx="1">
                  <c:v>583</c:v>
                </c:pt>
                <c:pt idx="2">
                  <c:v>593</c:v>
                </c:pt>
                <c:pt idx="3">
                  <c:v>603</c:v>
                </c:pt>
                <c:pt idx="4">
                  <c:v>613</c:v>
                </c:pt>
                <c:pt idx="5">
                  <c:v>623</c:v>
                </c:pt>
                <c:pt idx="6">
                  <c:v>633</c:v>
                </c:pt>
                <c:pt idx="7">
                  <c:v>643</c:v>
                </c:pt>
                <c:pt idx="8">
                  <c:v>653</c:v>
                </c:pt>
                <c:pt idx="9">
                  <c:v>663</c:v>
                </c:pt>
                <c:pt idx="10">
                  <c:v>673</c:v>
                </c:pt>
                <c:pt idx="11">
                  <c:v>673</c:v>
                </c:pt>
                <c:pt idx="12">
                  <c:v>673</c:v>
                </c:pt>
                <c:pt idx="13">
                  <c:v>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4704"/>
        <c:axId val="44186240"/>
      </c:scatterChart>
      <c:valAx>
        <c:axId val="4418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186240"/>
        <c:crosses val="autoZero"/>
        <c:crossBetween val="midCat"/>
      </c:valAx>
      <c:valAx>
        <c:axId val="4418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84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- 23</c:v>
          </c:tx>
          <c:xVal>
            <c:numRef>
              <c:f>Datos_modelado!$D$374:$D$389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0.37</c:v>
                </c:pt>
                <c:pt idx="3">
                  <c:v>0.56999999999999995</c:v>
                </c:pt>
                <c:pt idx="4">
                  <c:v>0.77</c:v>
                </c:pt>
                <c:pt idx="5">
                  <c:v>0.97</c:v>
                </c:pt>
                <c:pt idx="6">
                  <c:v>1.17</c:v>
                </c:pt>
                <c:pt idx="7">
                  <c:v>1.37</c:v>
                </c:pt>
                <c:pt idx="8">
                  <c:v>1.57</c:v>
                </c:pt>
                <c:pt idx="9">
                  <c:v>1.77</c:v>
                </c:pt>
                <c:pt idx="10">
                  <c:v>1.97</c:v>
                </c:pt>
                <c:pt idx="11">
                  <c:v>2.17</c:v>
                </c:pt>
                <c:pt idx="12">
                  <c:v>2.37</c:v>
                </c:pt>
                <c:pt idx="13">
                  <c:v>2.57</c:v>
                </c:pt>
                <c:pt idx="14">
                  <c:v>2.77</c:v>
                </c:pt>
                <c:pt idx="15">
                  <c:v>2.97</c:v>
                </c:pt>
              </c:numCache>
            </c:numRef>
          </c:xVal>
          <c:yVal>
            <c:numRef>
              <c:f>Datos_modelado!$B$374:$B$389</c:f>
              <c:numCache>
                <c:formatCode>General</c:formatCode>
                <c:ptCount val="16"/>
                <c:pt idx="0">
                  <c:v>573</c:v>
                </c:pt>
                <c:pt idx="1">
                  <c:v>579.12</c:v>
                </c:pt>
                <c:pt idx="2">
                  <c:v>586.32000000000005</c:v>
                </c:pt>
                <c:pt idx="3">
                  <c:v>593.52</c:v>
                </c:pt>
                <c:pt idx="4">
                  <c:v>600.72</c:v>
                </c:pt>
                <c:pt idx="5">
                  <c:v>607.91999999999996</c:v>
                </c:pt>
                <c:pt idx="6">
                  <c:v>615.12</c:v>
                </c:pt>
                <c:pt idx="7">
                  <c:v>622.32000000000005</c:v>
                </c:pt>
                <c:pt idx="8">
                  <c:v>629.52</c:v>
                </c:pt>
                <c:pt idx="9">
                  <c:v>636.72</c:v>
                </c:pt>
                <c:pt idx="10">
                  <c:v>643.91999999999996</c:v>
                </c:pt>
                <c:pt idx="11">
                  <c:v>651.12</c:v>
                </c:pt>
                <c:pt idx="12">
                  <c:v>658.32</c:v>
                </c:pt>
                <c:pt idx="13">
                  <c:v>665.52</c:v>
                </c:pt>
                <c:pt idx="14">
                  <c:v>672.72</c:v>
                </c:pt>
                <c:pt idx="15">
                  <c:v>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4432"/>
        <c:axId val="44196224"/>
      </c:scatterChart>
      <c:valAx>
        <c:axId val="4419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196224"/>
        <c:crosses val="autoZero"/>
        <c:crossBetween val="midCat"/>
      </c:valAx>
      <c:valAx>
        <c:axId val="4419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94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229</xdr:row>
      <xdr:rowOff>180975</xdr:rowOff>
    </xdr:from>
    <xdr:to>
      <xdr:col>14</xdr:col>
      <xdr:colOff>371475</xdr:colOff>
      <xdr:row>244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246</xdr:row>
      <xdr:rowOff>114300</xdr:rowOff>
    </xdr:from>
    <xdr:to>
      <xdr:col>13</xdr:col>
      <xdr:colOff>352425</xdr:colOff>
      <xdr:row>261</xdr:row>
      <xdr:rowOff>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657225</xdr:colOff>
      <xdr:row>262</xdr:row>
      <xdr:rowOff>152400</xdr:rowOff>
    </xdr:from>
    <xdr:to>
      <xdr:col>15</xdr:col>
      <xdr:colOff>742950</xdr:colOff>
      <xdr:row>277</xdr:row>
      <xdr:rowOff>38100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733425</xdr:colOff>
      <xdr:row>279</xdr:row>
      <xdr:rowOff>85725</xdr:rowOff>
    </xdr:from>
    <xdr:to>
      <xdr:col>17</xdr:col>
      <xdr:colOff>409575</xdr:colOff>
      <xdr:row>293</xdr:row>
      <xdr:rowOff>161925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457200</xdr:colOff>
      <xdr:row>296</xdr:row>
      <xdr:rowOff>133350</xdr:rowOff>
    </xdr:from>
    <xdr:to>
      <xdr:col>13</xdr:col>
      <xdr:colOff>457200</xdr:colOff>
      <xdr:row>311</xdr:row>
      <xdr:rowOff>19050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</xdr:colOff>
      <xdr:row>311</xdr:row>
      <xdr:rowOff>38100</xdr:rowOff>
    </xdr:from>
    <xdr:to>
      <xdr:col>13</xdr:col>
      <xdr:colOff>9525</xdr:colOff>
      <xdr:row>325</xdr:row>
      <xdr:rowOff>114300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647700</xdr:colOff>
      <xdr:row>340</xdr:row>
      <xdr:rowOff>133350</xdr:rowOff>
    </xdr:from>
    <xdr:to>
      <xdr:col>14</xdr:col>
      <xdr:colOff>647700</xdr:colOff>
      <xdr:row>355</xdr:row>
      <xdr:rowOff>19050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352425</xdr:colOff>
      <xdr:row>358</xdr:row>
      <xdr:rowOff>180975</xdr:rowOff>
    </xdr:from>
    <xdr:to>
      <xdr:col>14</xdr:col>
      <xdr:colOff>352425</xdr:colOff>
      <xdr:row>373</xdr:row>
      <xdr:rowOff>66675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685800</xdr:colOff>
      <xdr:row>374</xdr:row>
      <xdr:rowOff>0</xdr:rowOff>
    </xdr:from>
    <xdr:to>
      <xdr:col>14</xdr:col>
      <xdr:colOff>685800</xdr:colOff>
      <xdr:row>388</xdr:row>
      <xdr:rowOff>76200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95250</xdr:colOff>
      <xdr:row>0</xdr:row>
      <xdr:rowOff>47625</xdr:rowOff>
    </xdr:from>
    <xdr:to>
      <xdr:col>13</xdr:col>
      <xdr:colOff>95250</xdr:colOff>
      <xdr:row>14</xdr:row>
      <xdr:rowOff>123825</xdr:rowOff>
    </xdr:to>
    <xdr:graphicFrame macro="">
      <xdr:nvGraphicFramePr>
        <xdr:cNvPr id="46" name="4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114300</xdr:colOff>
      <xdr:row>15</xdr:row>
      <xdr:rowOff>38100</xdr:rowOff>
    </xdr:from>
    <xdr:to>
      <xdr:col>13</xdr:col>
      <xdr:colOff>114300</xdr:colOff>
      <xdr:row>29</xdr:row>
      <xdr:rowOff>114300</xdr:rowOff>
    </xdr:to>
    <xdr:graphicFrame macro="">
      <xdr:nvGraphicFramePr>
        <xdr:cNvPr id="47" name="4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114300</xdr:colOff>
      <xdr:row>30</xdr:row>
      <xdr:rowOff>66675</xdr:rowOff>
    </xdr:from>
    <xdr:to>
      <xdr:col>13</xdr:col>
      <xdr:colOff>114300</xdr:colOff>
      <xdr:row>44</xdr:row>
      <xdr:rowOff>142875</xdr:rowOff>
    </xdr:to>
    <xdr:graphicFrame macro="">
      <xdr:nvGraphicFramePr>
        <xdr:cNvPr id="48" name="4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114300</xdr:colOff>
      <xdr:row>43</xdr:row>
      <xdr:rowOff>171450</xdr:rowOff>
    </xdr:from>
    <xdr:to>
      <xdr:col>13</xdr:col>
      <xdr:colOff>114300</xdr:colOff>
      <xdr:row>58</xdr:row>
      <xdr:rowOff>57150</xdr:rowOff>
    </xdr:to>
    <xdr:graphicFrame macro="">
      <xdr:nvGraphicFramePr>
        <xdr:cNvPr id="49" name="4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190500</xdr:colOff>
      <xdr:row>279</xdr:row>
      <xdr:rowOff>47625</xdr:rowOff>
    </xdr:from>
    <xdr:to>
      <xdr:col>11</xdr:col>
      <xdr:colOff>723900</xdr:colOff>
      <xdr:row>293</xdr:row>
      <xdr:rowOff>123825</xdr:rowOff>
    </xdr:to>
    <xdr:graphicFrame macro="">
      <xdr:nvGraphicFramePr>
        <xdr:cNvPr id="50" name="4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324</xdr:row>
      <xdr:rowOff>133350</xdr:rowOff>
    </xdr:from>
    <xdr:to>
      <xdr:col>13</xdr:col>
      <xdr:colOff>0</xdr:colOff>
      <xdr:row>339</xdr:row>
      <xdr:rowOff>19050</xdr:rowOff>
    </xdr:to>
    <xdr:graphicFrame macro="">
      <xdr:nvGraphicFramePr>
        <xdr:cNvPr id="52" name="5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838200</xdr:colOff>
      <xdr:row>204</xdr:row>
      <xdr:rowOff>133350</xdr:rowOff>
    </xdr:from>
    <xdr:to>
      <xdr:col>12</xdr:col>
      <xdr:colOff>609600</xdr:colOff>
      <xdr:row>219</xdr:row>
      <xdr:rowOff>19050</xdr:rowOff>
    </xdr:to>
    <xdr:graphicFrame macro="">
      <xdr:nvGraphicFramePr>
        <xdr:cNvPr id="54" name="5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619125</xdr:colOff>
      <xdr:row>262</xdr:row>
      <xdr:rowOff>104775</xdr:rowOff>
    </xdr:from>
    <xdr:to>
      <xdr:col>12</xdr:col>
      <xdr:colOff>390525</xdr:colOff>
      <xdr:row>276</xdr:row>
      <xdr:rowOff>180975</xdr:rowOff>
    </xdr:to>
    <xdr:graphicFrame macro="">
      <xdr:nvGraphicFramePr>
        <xdr:cNvPr id="55" name="5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590550</xdr:colOff>
      <xdr:row>247</xdr:row>
      <xdr:rowOff>85725</xdr:rowOff>
    </xdr:from>
    <xdr:to>
      <xdr:col>12</xdr:col>
      <xdr:colOff>361950</xdr:colOff>
      <xdr:row>261</xdr:row>
      <xdr:rowOff>161925</xdr:rowOff>
    </xdr:to>
    <xdr:graphicFrame macro="">
      <xdr:nvGraphicFramePr>
        <xdr:cNvPr id="66" name="6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714375</xdr:colOff>
      <xdr:row>373</xdr:row>
      <xdr:rowOff>38100</xdr:rowOff>
    </xdr:from>
    <xdr:to>
      <xdr:col>12</xdr:col>
      <xdr:colOff>485775</xdr:colOff>
      <xdr:row>387</xdr:row>
      <xdr:rowOff>114300</xdr:rowOff>
    </xdr:to>
    <xdr:graphicFrame macro="">
      <xdr:nvGraphicFramePr>
        <xdr:cNvPr id="81" name="8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180975</xdr:colOff>
      <xdr:row>58</xdr:row>
      <xdr:rowOff>133350</xdr:rowOff>
    </xdr:from>
    <xdr:to>
      <xdr:col>13</xdr:col>
      <xdr:colOff>180975</xdr:colOff>
      <xdr:row>73</xdr:row>
      <xdr:rowOff>19050</xdr:rowOff>
    </xdr:to>
    <xdr:graphicFrame macro="">
      <xdr:nvGraphicFramePr>
        <xdr:cNvPr id="53" name="5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942975</xdr:colOff>
      <xdr:row>73</xdr:row>
      <xdr:rowOff>104775</xdr:rowOff>
    </xdr:from>
    <xdr:to>
      <xdr:col>12</xdr:col>
      <xdr:colOff>714375</xdr:colOff>
      <xdr:row>87</xdr:row>
      <xdr:rowOff>180975</xdr:rowOff>
    </xdr:to>
    <xdr:graphicFrame macro="">
      <xdr:nvGraphicFramePr>
        <xdr:cNvPr id="56" name="5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9525</xdr:colOff>
      <xdr:row>89</xdr:row>
      <xdr:rowOff>9525</xdr:rowOff>
    </xdr:from>
    <xdr:to>
      <xdr:col>13</xdr:col>
      <xdr:colOff>9525</xdr:colOff>
      <xdr:row>103</xdr:row>
      <xdr:rowOff>85725</xdr:rowOff>
    </xdr:to>
    <xdr:graphicFrame macro="">
      <xdr:nvGraphicFramePr>
        <xdr:cNvPr id="82" name="8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971550</xdr:colOff>
      <xdr:row>105</xdr:row>
      <xdr:rowOff>38100</xdr:rowOff>
    </xdr:from>
    <xdr:to>
      <xdr:col>12</xdr:col>
      <xdr:colOff>742950</xdr:colOff>
      <xdr:row>119</xdr:row>
      <xdr:rowOff>114300</xdr:rowOff>
    </xdr:to>
    <xdr:graphicFrame macro="">
      <xdr:nvGraphicFramePr>
        <xdr:cNvPr id="83" name="8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9525</xdr:colOff>
      <xdr:row>121</xdr:row>
      <xdr:rowOff>19050</xdr:rowOff>
    </xdr:from>
    <xdr:to>
      <xdr:col>13</xdr:col>
      <xdr:colOff>9525</xdr:colOff>
      <xdr:row>135</xdr:row>
      <xdr:rowOff>95250</xdr:rowOff>
    </xdr:to>
    <xdr:graphicFrame macro="">
      <xdr:nvGraphicFramePr>
        <xdr:cNvPr id="84" name="8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923925</xdr:colOff>
      <xdr:row>136</xdr:row>
      <xdr:rowOff>142875</xdr:rowOff>
    </xdr:from>
    <xdr:to>
      <xdr:col>12</xdr:col>
      <xdr:colOff>695325</xdr:colOff>
      <xdr:row>151</xdr:row>
      <xdr:rowOff>28575</xdr:rowOff>
    </xdr:to>
    <xdr:graphicFrame macro="">
      <xdr:nvGraphicFramePr>
        <xdr:cNvPr id="85" name="8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153</xdr:row>
      <xdr:rowOff>180975</xdr:rowOff>
    </xdr:from>
    <xdr:to>
      <xdr:col>13</xdr:col>
      <xdr:colOff>0</xdr:colOff>
      <xdr:row>168</xdr:row>
      <xdr:rowOff>66675</xdr:rowOff>
    </xdr:to>
    <xdr:graphicFrame macro="">
      <xdr:nvGraphicFramePr>
        <xdr:cNvPr id="86" name="8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962025</xdr:colOff>
      <xdr:row>168</xdr:row>
      <xdr:rowOff>180975</xdr:rowOff>
    </xdr:from>
    <xdr:to>
      <xdr:col>12</xdr:col>
      <xdr:colOff>733425</xdr:colOff>
      <xdr:row>183</xdr:row>
      <xdr:rowOff>66675</xdr:rowOff>
    </xdr:to>
    <xdr:graphicFrame macro="">
      <xdr:nvGraphicFramePr>
        <xdr:cNvPr id="87" name="8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942975</xdr:colOff>
      <xdr:row>185</xdr:row>
      <xdr:rowOff>38100</xdr:rowOff>
    </xdr:from>
    <xdr:to>
      <xdr:col>12</xdr:col>
      <xdr:colOff>714375</xdr:colOff>
      <xdr:row>199</xdr:row>
      <xdr:rowOff>114300</xdr:rowOff>
    </xdr:to>
    <xdr:graphicFrame macro="">
      <xdr:nvGraphicFramePr>
        <xdr:cNvPr id="88" name="8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19050</xdr:colOff>
      <xdr:row>229</xdr:row>
      <xdr:rowOff>171450</xdr:rowOff>
    </xdr:from>
    <xdr:to>
      <xdr:col>13</xdr:col>
      <xdr:colOff>19050</xdr:colOff>
      <xdr:row>244</xdr:row>
      <xdr:rowOff>57150</xdr:rowOff>
    </xdr:to>
    <xdr:graphicFrame macro="">
      <xdr:nvGraphicFramePr>
        <xdr:cNvPr id="89" name="8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38100</xdr:colOff>
      <xdr:row>296</xdr:row>
      <xdr:rowOff>95250</xdr:rowOff>
    </xdr:from>
    <xdr:to>
      <xdr:col>13</xdr:col>
      <xdr:colOff>38100</xdr:colOff>
      <xdr:row>310</xdr:row>
      <xdr:rowOff>171450</xdr:rowOff>
    </xdr:to>
    <xdr:graphicFrame macro="">
      <xdr:nvGraphicFramePr>
        <xdr:cNvPr id="90" name="8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66675</xdr:colOff>
      <xdr:row>341</xdr:row>
      <xdr:rowOff>0</xdr:rowOff>
    </xdr:from>
    <xdr:to>
      <xdr:col>13</xdr:col>
      <xdr:colOff>66675</xdr:colOff>
      <xdr:row>355</xdr:row>
      <xdr:rowOff>76200</xdr:rowOff>
    </xdr:to>
    <xdr:graphicFrame macro="">
      <xdr:nvGraphicFramePr>
        <xdr:cNvPr id="91" name="9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19050</xdr:colOff>
      <xdr:row>358</xdr:row>
      <xdr:rowOff>152400</xdr:rowOff>
    </xdr:from>
    <xdr:to>
      <xdr:col>13</xdr:col>
      <xdr:colOff>19050</xdr:colOff>
      <xdr:row>373</xdr:row>
      <xdr:rowOff>38100</xdr:rowOff>
    </xdr:to>
    <xdr:graphicFrame macro="">
      <xdr:nvGraphicFramePr>
        <xdr:cNvPr id="92" name="9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7"/>
  <sheetViews>
    <sheetView tabSelected="1" zoomScaleNormal="100" workbookViewId="0">
      <pane ySplit="600" topLeftCell="A495" activePane="bottomLeft"/>
      <selection activeCell="E1" sqref="E1"/>
      <selection pane="bottomLeft" activeCell="I506" sqref="I506"/>
    </sheetView>
  </sheetViews>
  <sheetFormatPr baseColWidth="10" defaultRowHeight="15" x14ac:dyDescent="0.25"/>
  <cols>
    <col min="1" max="1" width="12" bestFit="1" customWidth="1"/>
    <col min="2" max="2" width="7" bestFit="1" customWidth="1"/>
    <col min="3" max="3" width="6.7109375" bestFit="1" customWidth="1"/>
    <col min="5" max="5" width="7.42578125" customWidth="1"/>
    <col min="6" max="6" width="12" bestFit="1" customWidth="1"/>
    <col min="7" max="7" width="14.85546875" bestFit="1" customWidth="1"/>
    <col min="15" max="15" width="10.140625" bestFit="1" customWidth="1"/>
    <col min="16" max="16" width="12" bestFit="1" customWidth="1"/>
    <col min="17" max="17" width="17" bestFit="1" customWidth="1"/>
    <col min="18" max="18" width="13" bestFit="1" customWidth="1"/>
  </cols>
  <sheetData>
    <row r="1" spans="1:20" x14ac:dyDescent="0.25">
      <c r="A1" s="4" t="s">
        <v>0</v>
      </c>
      <c r="B1" s="4" t="s">
        <v>1</v>
      </c>
      <c r="C1" s="4" t="s">
        <v>2</v>
      </c>
      <c r="D1" s="8" t="s">
        <v>3</v>
      </c>
      <c r="E1" s="4" t="s">
        <v>9</v>
      </c>
      <c r="F1" s="2" t="s">
        <v>4</v>
      </c>
      <c r="G1" s="1"/>
      <c r="O1" s="4" t="s">
        <v>8</v>
      </c>
      <c r="P1" s="4" t="s">
        <v>5</v>
      </c>
      <c r="Q1" s="11" t="s">
        <v>7</v>
      </c>
      <c r="R1" s="4" t="s">
        <v>6</v>
      </c>
      <c r="T1" s="4" t="s">
        <v>33</v>
      </c>
    </row>
    <row r="2" spans="1:20" x14ac:dyDescent="0.25">
      <c r="A2">
        <v>8.2100000000000006E-2</v>
      </c>
      <c r="B2">
        <v>573</v>
      </c>
      <c r="C2">
        <v>0.23499999999999999</v>
      </c>
      <c r="D2">
        <v>0</v>
      </c>
      <c r="E2" s="6">
        <v>0.99999815273555781</v>
      </c>
      <c r="F2">
        <v>9.2486913592467135E-2</v>
      </c>
      <c r="G2" s="3" t="s">
        <v>10</v>
      </c>
      <c r="N2" s="12">
        <v>3.8820188476635263E-3</v>
      </c>
      <c r="O2" s="6">
        <v>1</v>
      </c>
      <c r="P2">
        <f>(ABS(O2-E2)/O2)*100</f>
        <v>1.8472644421896334E-4</v>
      </c>
      <c r="Q2" s="9">
        <v>9.0700000000000003E-2</v>
      </c>
      <c r="R2">
        <f>(ABS(Q2-F2)/Q2)*100</f>
        <v>1.9701362651236294</v>
      </c>
      <c r="S2" s="12">
        <v>2.0685676708579077E-2</v>
      </c>
      <c r="T2">
        <f>ABS(Q2-F2)</f>
        <v>1.786913592467132E-3</v>
      </c>
    </row>
    <row r="3" spans="1:20" x14ac:dyDescent="0.25">
      <c r="A3">
        <v>8.2100000000000006E-2</v>
      </c>
      <c r="B3">
        <v>573</v>
      </c>
      <c r="C3">
        <v>0.23499999999999999</v>
      </c>
      <c r="D3">
        <v>1.5</v>
      </c>
      <c r="E3" s="7">
        <v>0.97300710467731444</v>
      </c>
      <c r="F3">
        <v>9.080945137405444E-2</v>
      </c>
      <c r="O3" s="7">
        <v>0.97270000000000001</v>
      </c>
      <c r="P3">
        <f t="shared" ref="P3:P66" si="0">(ABS(O3-E3)/O3)*100</f>
        <v>3.1572394090102728E-2</v>
      </c>
      <c r="Q3">
        <v>8.9099999999999999E-2</v>
      </c>
      <c r="R3">
        <f t="shared" ref="R3:R66" si="1">(ABS(Q3-F3)/Q3)*100</f>
        <v>1.918576177389945</v>
      </c>
      <c r="T3">
        <f t="shared" ref="T3:T66" si="2">ABS(Q3-F3)</f>
        <v>1.7094513740544409E-3</v>
      </c>
    </row>
    <row r="4" spans="1:20" x14ac:dyDescent="0.25">
      <c r="A4">
        <v>8.2100000000000006E-2</v>
      </c>
      <c r="B4">
        <v>573</v>
      </c>
      <c r="C4">
        <v>0.23499999999999999</v>
      </c>
      <c r="D4">
        <v>2.8332999999999999</v>
      </c>
      <c r="E4" s="7">
        <v>0.95016404012101241</v>
      </c>
      <c r="F4">
        <v>8.9356527998516178E-2</v>
      </c>
      <c r="O4" s="7">
        <v>0.9496</v>
      </c>
      <c r="P4">
        <f t="shared" si="0"/>
        <v>5.9397653855561304E-2</v>
      </c>
      <c r="Q4">
        <v>8.77E-2</v>
      </c>
      <c r="R4">
        <f t="shared" si="1"/>
        <v>1.8888574669511715</v>
      </c>
      <c r="T4">
        <f t="shared" si="2"/>
        <v>1.6565279985161774E-3</v>
      </c>
    </row>
    <row r="5" spans="1:20" x14ac:dyDescent="0.25">
      <c r="A5">
        <v>8.2100000000000006E-2</v>
      </c>
      <c r="B5">
        <v>573</v>
      </c>
      <c r="C5">
        <v>0.23499999999999999</v>
      </c>
      <c r="D5">
        <v>4.1666999999999996</v>
      </c>
      <c r="E5" s="7">
        <v>0.92832676008529869</v>
      </c>
      <c r="F5">
        <v>8.7938860978175548E-2</v>
      </c>
      <c r="O5" s="7">
        <v>0.92749999999999999</v>
      </c>
      <c r="P5">
        <f t="shared" si="0"/>
        <v>8.9138553671018278E-2</v>
      </c>
      <c r="Q5">
        <v>8.6400000000000005E-2</v>
      </c>
      <c r="R5">
        <f t="shared" si="1"/>
        <v>1.7810890951105829</v>
      </c>
      <c r="T5">
        <f t="shared" si="2"/>
        <v>1.5388609781755436E-3</v>
      </c>
    </row>
    <row r="6" spans="1:20" x14ac:dyDescent="0.25">
      <c r="A6">
        <v>8.2100000000000006E-2</v>
      </c>
      <c r="B6">
        <v>573</v>
      </c>
      <c r="C6">
        <v>0.23499999999999999</v>
      </c>
      <c r="D6">
        <v>5.5</v>
      </c>
      <c r="E6" s="7">
        <v>0.90743419381293744</v>
      </c>
      <c r="F6">
        <v>8.6556074995132001E-2</v>
      </c>
      <c r="O6" s="7">
        <v>0.90639999999999998</v>
      </c>
      <c r="P6">
        <f t="shared" si="0"/>
        <v>0.11409905261887203</v>
      </c>
      <c r="Q6">
        <v>8.5000000000000006E-2</v>
      </c>
      <c r="R6">
        <f t="shared" si="1"/>
        <v>1.8306764648611706</v>
      </c>
      <c r="T6">
        <f t="shared" si="2"/>
        <v>1.5560749951319952E-3</v>
      </c>
    </row>
    <row r="7" spans="1:20" x14ac:dyDescent="0.25">
      <c r="A7">
        <v>8.2100000000000006E-2</v>
      </c>
      <c r="B7">
        <v>573</v>
      </c>
      <c r="C7">
        <v>0.23499999999999999</v>
      </c>
      <c r="D7">
        <v>6.8333000000000004</v>
      </c>
      <c r="E7" s="7">
        <v>0.8874256547554269</v>
      </c>
      <c r="F7">
        <v>8.5207403129698447E-2</v>
      </c>
      <c r="O7" s="7">
        <v>0.88619999999999999</v>
      </c>
      <c r="P7">
        <f t="shared" si="0"/>
        <v>0.13830453119238414</v>
      </c>
      <c r="Q7">
        <v>8.3699999999999997E-2</v>
      </c>
      <c r="R7">
        <f t="shared" si="1"/>
        <v>1.8009595336899054</v>
      </c>
      <c r="T7">
        <f t="shared" si="2"/>
        <v>1.5074031296984508E-3</v>
      </c>
    </row>
    <row r="8" spans="1:20" x14ac:dyDescent="0.25">
      <c r="A8">
        <v>8.2100000000000006E-2</v>
      </c>
      <c r="B8">
        <v>573</v>
      </c>
      <c r="C8">
        <v>0.23499999999999999</v>
      </c>
      <c r="D8">
        <v>8.1667000000000005</v>
      </c>
      <c r="E8" s="7">
        <v>0.86824551384789883</v>
      </c>
      <c r="F8">
        <v>8.3892034512113509E-2</v>
      </c>
      <c r="O8" s="7">
        <v>0.8669</v>
      </c>
      <c r="P8">
        <f t="shared" si="0"/>
        <v>0.15520981057778602</v>
      </c>
      <c r="Q8">
        <v>8.2400000000000001E-2</v>
      </c>
      <c r="R8">
        <f t="shared" si="1"/>
        <v>1.810721495283383</v>
      </c>
      <c r="T8">
        <f t="shared" si="2"/>
        <v>1.4920345121135076E-3</v>
      </c>
    </row>
    <row r="9" spans="1:20" x14ac:dyDescent="0.25">
      <c r="A9">
        <v>8.2100000000000006E-2</v>
      </c>
      <c r="B9">
        <v>573</v>
      </c>
      <c r="C9">
        <v>0.23499999999999999</v>
      </c>
      <c r="D9">
        <v>9.5</v>
      </c>
      <c r="E9" s="7">
        <v>0.84984674118459758</v>
      </c>
      <c r="F9">
        <v>8.2609412995712117E-2</v>
      </c>
      <c r="O9" s="7">
        <v>0.84840000000000004</v>
      </c>
      <c r="P9">
        <f t="shared" si="0"/>
        <v>0.17052583505392893</v>
      </c>
      <c r="Q9">
        <v>8.1199999999999994E-2</v>
      </c>
      <c r="R9">
        <f t="shared" si="1"/>
        <v>1.7357302902858653</v>
      </c>
      <c r="T9">
        <f t="shared" si="2"/>
        <v>1.4094129957121226E-3</v>
      </c>
    </row>
    <row r="10" spans="1:20" x14ac:dyDescent="0.25">
      <c r="A10">
        <v>8.2100000000000006E-2</v>
      </c>
      <c r="B10">
        <v>573</v>
      </c>
      <c r="C10">
        <v>0.23499999999999999</v>
      </c>
      <c r="D10">
        <v>10.833299999999999</v>
      </c>
      <c r="E10" s="7">
        <v>0.83218186142476025</v>
      </c>
      <c r="F10">
        <v>8.1358657132944989E-2</v>
      </c>
      <c r="O10" s="7">
        <v>0.83069999999999999</v>
      </c>
      <c r="P10">
        <f t="shared" si="0"/>
        <v>0.17838707412546717</v>
      </c>
      <c r="Q10">
        <v>0.08</v>
      </c>
      <c r="R10">
        <f t="shared" si="1"/>
        <v>1.6983214161812346</v>
      </c>
      <c r="T10">
        <f t="shared" si="2"/>
        <v>1.3586571329449876E-3</v>
      </c>
    </row>
    <row r="11" spans="1:20" x14ac:dyDescent="0.25">
      <c r="A11">
        <v>8.2100000000000006E-2</v>
      </c>
      <c r="B11">
        <v>573</v>
      </c>
      <c r="C11">
        <v>0.23499999999999999</v>
      </c>
      <c r="D11">
        <v>12.166700000000001</v>
      </c>
      <c r="E11" s="7">
        <v>0.81520714542359962</v>
      </c>
      <c r="F11">
        <v>8.0138876592431546E-2</v>
      </c>
      <c r="O11" s="7">
        <v>0.81359999999999999</v>
      </c>
      <c r="P11">
        <f t="shared" si="0"/>
        <v>0.19753508156337657</v>
      </c>
      <c r="Q11">
        <v>7.8799999999999995E-2</v>
      </c>
      <c r="R11">
        <f t="shared" si="1"/>
        <v>1.6990819700908009</v>
      </c>
      <c r="T11">
        <f t="shared" si="2"/>
        <v>1.338876592431551E-3</v>
      </c>
    </row>
    <row r="12" spans="1:20" x14ac:dyDescent="0.25">
      <c r="A12">
        <v>8.2100000000000006E-2</v>
      </c>
      <c r="B12">
        <v>573</v>
      </c>
      <c r="C12">
        <v>0.23499999999999999</v>
      </c>
      <c r="D12">
        <v>13.5</v>
      </c>
      <c r="E12" s="7">
        <v>0.79888585124715727</v>
      </c>
      <c r="F12">
        <v>7.8949443841655462E-2</v>
      </c>
      <c r="O12" s="7">
        <v>0.79720000000000002</v>
      </c>
      <c r="P12">
        <f t="shared" si="0"/>
        <v>0.21147155634185338</v>
      </c>
      <c r="Q12">
        <v>7.7700000000000005E-2</v>
      </c>
      <c r="R12">
        <f t="shared" si="1"/>
        <v>1.6080358322464048</v>
      </c>
      <c r="T12">
        <f t="shared" si="2"/>
        <v>1.2494438416554565E-3</v>
      </c>
    </row>
    <row r="13" spans="1:20" x14ac:dyDescent="0.25">
      <c r="A13">
        <v>8.2100000000000006E-2</v>
      </c>
      <c r="B13">
        <v>623</v>
      </c>
      <c r="C13">
        <v>0.13200000000000001</v>
      </c>
      <c r="D13" s="9">
        <v>0</v>
      </c>
      <c r="E13" s="6">
        <v>0.99999376121011696</v>
      </c>
      <c r="F13">
        <v>0.20398790714669399</v>
      </c>
      <c r="G13" s="3" t="s">
        <v>11</v>
      </c>
      <c r="O13" s="6">
        <v>1</v>
      </c>
      <c r="P13">
        <f t="shared" si="0"/>
        <v>6.2387898830396082E-4</v>
      </c>
      <c r="Q13" s="9">
        <v>0.19719999999999999</v>
      </c>
      <c r="R13">
        <f t="shared" si="1"/>
        <v>3.4421435835162271</v>
      </c>
      <c r="T13">
        <f t="shared" si="2"/>
        <v>6.787907146694E-3</v>
      </c>
    </row>
    <row r="14" spans="1:20" x14ac:dyDescent="0.25">
      <c r="A14">
        <v>8.2100000000000006E-2</v>
      </c>
      <c r="B14">
        <v>623</v>
      </c>
      <c r="C14">
        <v>0.13200000000000001</v>
      </c>
      <c r="D14">
        <v>0.16669999999999999</v>
      </c>
      <c r="E14" s="7">
        <v>0.98969652974858768</v>
      </c>
      <c r="F14">
        <v>0.20324092196237659</v>
      </c>
      <c r="O14" s="7">
        <v>0.98960000000000004</v>
      </c>
      <c r="P14">
        <f t="shared" si="0"/>
        <v>9.7544208354535342E-3</v>
      </c>
      <c r="Q14">
        <v>0.19650000000000001</v>
      </c>
      <c r="R14">
        <f t="shared" si="1"/>
        <v>3.4304946373417704</v>
      </c>
      <c r="T14">
        <f t="shared" si="2"/>
        <v>6.7409219623765781E-3</v>
      </c>
    </row>
    <row r="15" spans="1:20" x14ac:dyDescent="0.25">
      <c r="A15">
        <v>8.2100000000000006E-2</v>
      </c>
      <c r="B15">
        <v>623</v>
      </c>
      <c r="C15">
        <v>0.13200000000000001</v>
      </c>
      <c r="D15">
        <v>0.45</v>
      </c>
      <c r="E15" s="7">
        <v>0.97265606080058198</v>
      </c>
      <c r="F15">
        <v>0.20195219770692688</v>
      </c>
      <c r="O15" s="7">
        <v>0.97230000000000005</v>
      </c>
      <c r="P15">
        <f t="shared" si="0"/>
        <v>3.6620466993924246E-2</v>
      </c>
      <c r="Q15">
        <v>0.1953</v>
      </c>
      <c r="R15">
        <f t="shared" si="1"/>
        <v>3.4061432191125842</v>
      </c>
      <c r="T15">
        <f t="shared" si="2"/>
        <v>6.6521977069268767E-3</v>
      </c>
    </row>
    <row r="16" spans="1:20" x14ac:dyDescent="0.25">
      <c r="A16">
        <v>8.2100000000000006E-2</v>
      </c>
      <c r="B16">
        <v>623</v>
      </c>
      <c r="C16">
        <v>0.13200000000000001</v>
      </c>
      <c r="D16">
        <v>0.83330000000000004</v>
      </c>
      <c r="E16" s="7">
        <v>0.95047789681035721</v>
      </c>
      <c r="F16">
        <v>0.20017510726637225</v>
      </c>
      <c r="O16" s="7">
        <v>0.94989999999999997</v>
      </c>
      <c r="P16">
        <f t="shared" si="0"/>
        <v>6.0837647158358564E-2</v>
      </c>
      <c r="Q16">
        <v>0.19370000000000001</v>
      </c>
      <c r="R16">
        <f t="shared" si="1"/>
        <v>3.3428535190357449</v>
      </c>
      <c r="T16">
        <f t="shared" si="2"/>
        <v>6.4751072663722375E-3</v>
      </c>
    </row>
    <row r="17" spans="1:20" x14ac:dyDescent="0.25">
      <c r="A17">
        <v>8.2100000000000006E-2</v>
      </c>
      <c r="B17">
        <v>623</v>
      </c>
      <c r="C17">
        <v>0.13200000000000001</v>
      </c>
      <c r="D17">
        <v>1.7833000000000001</v>
      </c>
      <c r="E17" s="7">
        <v>0.89948299834941536</v>
      </c>
      <c r="F17">
        <v>0.1956480309739381</v>
      </c>
      <c r="O17" s="7">
        <v>0.89859999999999995</v>
      </c>
      <c r="P17">
        <f t="shared" si="0"/>
        <v>9.8263782485578613E-2</v>
      </c>
      <c r="Q17">
        <v>0.1895</v>
      </c>
      <c r="R17">
        <f t="shared" si="1"/>
        <v>3.2443435218670693</v>
      </c>
      <c r="T17">
        <f t="shared" si="2"/>
        <v>6.1480309739380956E-3</v>
      </c>
    </row>
    <row r="18" spans="1:20" x14ac:dyDescent="0.25">
      <c r="A18">
        <v>8.2100000000000006E-2</v>
      </c>
      <c r="B18">
        <v>623</v>
      </c>
      <c r="C18">
        <v>0.13200000000000001</v>
      </c>
      <c r="D18">
        <v>3.1166999999999998</v>
      </c>
      <c r="E18" s="7">
        <v>0.83618584529580808</v>
      </c>
      <c r="F18">
        <v>0.18913796969035926</v>
      </c>
      <c r="O18" s="7">
        <v>0.83520000000000005</v>
      </c>
      <c r="P18">
        <f t="shared" si="0"/>
        <v>0.11803703254406489</v>
      </c>
      <c r="Q18">
        <v>0.1835</v>
      </c>
      <c r="R18">
        <f t="shared" si="1"/>
        <v>3.0724630465173095</v>
      </c>
      <c r="T18">
        <f t="shared" si="2"/>
        <v>5.6379696903592624E-3</v>
      </c>
    </row>
    <row r="19" spans="1:20" x14ac:dyDescent="0.25">
      <c r="A19">
        <v>8.2100000000000006E-2</v>
      </c>
      <c r="B19">
        <v>623</v>
      </c>
      <c r="C19">
        <v>0.13200000000000001</v>
      </c>
      <c r="D19">
        <v>4.45</v>
      </c>
      <c r="E19" s="7">
        <v>0.78092086996337062</v>
      </c>
      <c r="F19">
        <v>0.1826093049647734</v>
      </c>
      <c r="O19" s="7">
        <v>0.77980000000000005</v>
      </c>
      <c r="P19">
        <f t="shared" si="0"/>
        <v>0.14373813328681384</v>
      </c>
      <c r="Q19">
        <v>0.17749999999999999</v>
      </c>
      <c r="R19">
        <f t="shared" si="1"/>
        <v>2.8784816702948786</v>
      </c>
      <c r="T19">
        <f t="shared" si="2"/>
        <v>5.109304964773409E-3</v>
      </c>
    </row>
    <row r="20" spans="1:20" x14ac:dyDescent="0.25">
      <c r="A20">
        <v>8.2100000000000006E-2</v>
      </c>
      <c r="B20">
        <v>623</v>
      </c>
      <c r="C20">
        <v>0.13200000000000001</v>
      </c>
      <c r="D20">
        <v>5.7832999999999997</v>
      </c>
      <c r="E20" s="7">
        <v>0.73226364211719808</v>
      </c>
      <c r="F20">
        <v>0.17618341488000785</v>
      </c>
      <c r="O20" s="7">
        <v>0.73099999999999998</v>
      </c>
      <c r="P20">
        <f t="shared" si="0"/>
        <v>0.17286485871382953</v>
      </c>
      <c r="Q20">
        <v>0.17150000000000001</v>
      </c>
      <c r="R20">
        <f t="shared" si="1"/>
        <v>2.7308541574389742</v>
      </c>
      <c r="T20">
        <f t="shared" si="2"/>
        <v>4.6834148800078412E-3</v>
      </c>
    </row>
    <row r="21" spans="1:20" x14ac:dyDescent="0.25">
      <c r="A21">
        <v>8.2100000000000006E-2</v>
      </c>
      <c r="B21">
        <v>623</v>
      </c>
      <c r="C21">
        <v>0.13200000000000001</v>
      </c>
      <c r="D21">
        <v>7.1166999999999998</v>
      </c>
      <c r="E21" s="7">
        <v>0.68910600330150307</v>
      </c>
      <c r="F21">
        <v>0.16993711921521013</v>
      </c>
      <c r="O21" s="7">
        <v>0.68779999999999997</v>
      </c>
      <c r="P21">
        <f t="shared" si="0"/>
        <v>0.18988125930548128</v>
      </c>
      <c r="Q21">
        <v>0.1656</v>
      </c>
      <c r="R21">
        <f t="shared" si="1"/>
        <v>2.6190333425181933</v>
      </c>
      <c r="T21">
        <f t="shared" si="2"/>
        <v>4.3371192152101279E-3</v>
      </c>
    </row>
    <row r="22" spans="1:20" x14ac:dyDescent="0.25">
      <c r="A22">
        <v>8.2100000000000006E-2</v>
      </c>
      <c r="B22">
        <v>623</v>
      </c>
      <c r="C22">
        <v>0.13200000000000001</v>
      </c>
      <c r="D22">
        <v>8.4499999999999993</v>
      </c>
      <c r="E22" s="7">
        <v>0.65058137091940327</v>
      </c>
      <c r="F22">
        <v>0.16391800263178011</v>
      </c>
      <c r="O22" s="7">
        <v>0.64910000000000001</v>
      </c>
      <c r="P22">
        <f t="shared" si="0"/>
        <v>0.22821921420478472</v>
      </c>
      <c r="Q22">
        <v>0.16</v>
      </c>
      <c r="R22">
        <f t="shared" si="1"/>
        <v>2.4487516448625652</v>
      </c>
      <c r="T22">
        <f t="shared" si="2"/>
        <v>3.9180026317801042E-3</v>
      </c>
    </row>
    <row r="23" spans="1:20" x14ac:dyDescent="0.25">
      <c r="A23">
        <v>8.2100000000000006E-2</v>
      </c>
      <c r="B23">
        <v>623</v>
      </c>
      <c r="C23">
        <v>0.13200000000000001</v>
      </c>
      <c r="D23">
        <v>9.5</v>
      </c>
      <c r="E23" s="7">
        <v>0.6230392146543664</v>
      </c>
      <c r="F23">
        <v>0.15935476705023618</v>
      </c>
      <c r="O23" s="7">
        <v>0.62150000000000005</v>
      </c>
      <c r="P23">
        <f t="shared" si="0"/>
        <v>0.24766124768565564</v>
      </c>
      <c r="Q23">
        <v>0.15570000000000001</v>
      </c>
      <c r="R23">
        <f t="shared" si="1"/>
        <v>2.3473134555145663</v>
      </c>
      <c r="T23">
        <f t="shared" si="2"/>
        <v>3.6547670502361795E-3</v>
      </c>
    </row>
    <row r="24" spans="1:20" x14ac:dyDescent="0.25">
      <c r="A24">
        <v>8.2100000000000006E-2</v>
      </c>
      <c r="B24">
        <v>623</v>
      </c>
      <c r="C24">
        <v>0.13200000000000001</v>
      </c>
      <c r="D24">
        <v>9.7833000000000006</v>
      </c>
      <c r="E24" s="7">
        <v>0.61598771016306664</v>
      </c>
      <c r="F24">
        <v>0.15815133164180906</v>
      </c>
      <c r="O24" s="7">
        <v>0.61439999999999995</v>
      </c>
      <c r="P24">
        <f t="shared" si="0"/>
        <v>0.25841636768663601</v>
      </c>
      <c r="Q24">
        <v>0.1545</v>
      </c>
      <c r="R24">
        <f t="shared" si="1"/>
        <v>2.363321451009099</v>
      </c>
      <c r="T24">
        <f t="shared" si="2"/>
        <v>3.651331641809058E-3</v>
      </c>
    </row>
    <row r="25" spans="1:20" x14ac:dyDescent="0.25">
      <c r="A25">
        <v>8.2100000000000006E-2</v>
      </c>
      <c r="B25">
        <v>623</v>
      </c>
      <c r="C25">
        <v>0.13200000000000001</v>
      </c>
      <c r="D25">
        <v>11.1167</v>
      </c>
      <c r="E25" s="7">
        <v>0.58475724160090259</v>
      </c>
      <c r="F25">
        <v>0.15264831124693978</v>
      </c>
      <c r="O25" s="7">
        <v>0.58309999999999995</v>
      </c>
      <c r="P25">
        <f t="shared" si="0"/>
        <v>0.28421224505275888</v>
      </c>
      <c r="Q25">
        <v>0.14929999999999999</v>
      </c>
      <c r="R25">
        <f t="shared" si="1"/>
        <v>2.2426733067245781</v>
      </c>
      <c r="T25">
        <f t="shared" si="2"/>
        <v>3.3483112469397946E-3</v>
      </c>
    </row>
    <row r="26" spans="1:20" x14ac:dyDescent="0.25">
      <c r="A26">
        <v>8.2100000000000006E-2</v>
      </c>
      <c r="B26">
        <v>623</v>
      </c>
      <c r="C26">
        <v>0.13200000000000001</v>
      </c>
      <c r="D26">
        <v>12.45</v>
      </c>
      <c r="E26" s="7">
        <v>0.55643199042885239</v>
      </c>
      <c r="F26">
        <v>0.14741193397913449</v>
      </c>
      <c r="O26" s="7">
        <v>0.55479999999999996</v>
      </c>
      <c r="P26">
        <f t="shared" si="0"/>
        <v>0.29415833252567153</v>
      </c>
      <c r="Q26">
        <v>0.14430000000000001</v>
      </c>
      <c r="R26">
        <f t="shared" si="1"/>
        <v>2.1565724041125978</v>
      </c>
      <c r="T26">
        <f t="shared" si="2"/>
        <v>3.1119339791344791E-3</v>
      </c>
    </row>
    <row r="27" spans="1:20" x14ac:dyDescent="0.25">
      <c r="A27">
        <v>8.2100000000000006E-2</v>
      </c>
      <c r="B27">
        <v>623</v>
      </c>
      <c r="C27">
        <v>0.13200000000000001</v>
      </c>
      <c r="D27">
        <v>13.783300000000001</v>
      </c>
      <c r="E27" s="7">
        <v>0.53062746807767613</v>
      </c>
      <c r="F27">
        <v>0.14243775443936257</v>
      </c>
      <c r="O27" s="7">
        <v>0.52900000000000003</v>
      </c>
      <c r="P27">
        <f t="shared" si="0"/>
        <v>0.30764992016561593</v>
      </c>
      <c r="Q27">
        <v>0.1396</v>
      </c>
      <c r="R27">
        <f t="shared" si="1"/>
        <v>2.0327753863628737</v>
      </c>
      <c r="T27">
        <f t="shared" si="2"/>
        <v>2.837754439362572E-3</v>
      </c>
    </row>
    <row r="28" spans="1:20" x14ac:dyDescent="0.25">
      <c r="A28">
        <v>8.2100000000000006E-2</v>
      </c>
      <c r="B28">
        <v>623</v>
      </c>
      <c r="C28">
        <v>0.13200000000000001</v>
      </c>
      <c r="D28">
        <v>15.1167</v>
      </c>
      <c r="E28" s="7">
        <v>0.50702379084702365</v>
      </c>
      <c r="F28">
        <v>0.13771746226578963</v>
      </c>
      <c r="O28" s="7">
        <v>0.50529999999999997</v>
      </c>
      <c r="P28">
        <f t="shared" si="0"/>
        <v>0.34114206353130344</v>
      </c>
      <c r="Q28">
        <v>0.1351</v>
      </c>
      <c r="R28">
        <f t="shared" si="1"/>
        <v>1.9374258073942467</v>
      </c>
      <c r="T28">
        <f t="shared" si="2"/>
        <v>2.6174622657896274E-3</v>
      </c>
    </row>
    <row r="29" spans="1:20" x14ac:dyDescent="0.25">
      <c r="A29">
        <v>8.2100000000000006E-2</v>
      </c>
      <c r="B29">
        <v>623</v>
      </c>
      <c r="C29">
        <v>0.13200000000000001</v>
      </c>
      <c r="D29">
        <v>16.45</v>
      </c>
      <c r="E29" s="7">
        <v>0.48535737712557525</v>
      </c>
      <c r="F29">
        <v>0.13324140368299453</v>
      </c>
      <c r="O29" s="7">
        <v>0.48359999999999997</v>
      </c>
      <c r="P29">
        <f t="shared" si="0"/>
        <v>0.36339477369215817</v>
      </c>
      <c r="Q29">
        <v>0.1308</v>
      </c>
      <c r="R29">
        <f t="shared" si="1"/>
        <v>1.8665165772129442</v>
      </c>
      <c r="T29">
        <f t="shared" si="2"/>
        <v>2.4414036829945307E-3</v>
      </c>
    </row>
    <row r="30" spans="1:20" x14ac:dyDescent="0.25">
      <c r="A30">
        <v>8.2100000000000006E-2</v>
      </c>
      <c r="B30">
        <v>623</v>
      </c>
      <c r="C30">
        <v>0.13200000000000001</v>
      </c>
      <c r="D30">
        <v>17.783300000000001</v>
      </c>
      <c r="E30" s="7">
        <v>0.46540053485450139</v>
      </c>
      <c r="F30">
        <v>0.12899751934842049</v>
      </c>
      <c r="O30" s="7">
        <v>0.46360000000000001</v>
      </c>
      <c r="P30">
        <f t="shared" si="0"/>
        <v>0.38838111615646653</v>
      </c>
      <c r="Q30">
        <v>0.12670000000000001</v>
      </c>
      <c r="R30">
        <f t="shared" si="1"/>
        <v>1.8133538661566573</v>
      </c>
      <c r="T30">
        <f t="shared" si="2"/>
        <v>2.2975193484204848E-3</v>
      </c>
    </row>
    <row r="31" spans="1:20" x14ac:dyDescent="0.25">
      <c r="A31">
        <v>8.2100000000000006E-2</v>
      </c>
      <c r="B31">
        <v>623</v>
      </c>
      <c r="C31">
        <v>0.13200000000000001</v>
      </c>
      <c r="D31">
        <v>19.116700000000002</v>
      </c>
      <c r="E31" s="7">
        <v>0.44695970750521141</v>
      </c>
      <c r="F31">
        <v>0.12497320601757554</v>
      </c>
      <c r="O31" s="7">
        <v>0.44519999999999998</v>
      </c>
      <c r="P31">
        <f t="shared" si="0"/>
        <v>0.39526224285970973</v>
      </c>
      <c r="Q31">
        <v>0.12280000000000001</v>
      </c>
      <c r="R31">
        <f t="shared" si="1"/>
        <v>1.76971174069669</v>
      </c>
      <c r="T31">
        <f t="shared" si="2"/>
        <v>2.1732060175755352E-3</v>
      </c>
    </row>
    <row r="32" spans="1:20" x14ac:dyDescent="0.25">
      <c r="A32">
        <v>8.2100000000000006E-2</v>
      </c>
      <c r="B32">
        <v>623</v>
      </c>
      <c r="C32">
        <v>0.13200000000000001</v>
      </c>
      <c r="D32">
        <v>20.45</v>
      </c>
      <c r="E32" s="7">
        <v>0.42987303324438797</v>
      </c>
      <c r="F32">
        <v>0.12115662829653659</v>
      </c>
      <c r="O32" s="7">
        <v>0.42809999999999998</v>
      </c>
      <c r="P32">
        <f t="shared" si="0"/>
        <v>0.41416333669422783</v>
      </c>
      <c r="Q32">
        <v>0.1191</v>
      </c>
      <c r="R32">
        <f t="shared" si="1"/>
        <v>1.7268079735823609</v>
      </c>
      <c r="T32">
        <f t="shared" si="2"/>
        <v>2.0566282965365917E-3</v>
      </c>
    </row>
    <row r="33" spans="1:20" x14ac:dyDescent="0.25">
      <c r="A33">
        <v>8.2100000000000006E-2</v>
      </c>
      <c r="B33">
        <v>623</v>
      </c>
      <c r="C33">
        <v>0.16300000000000001</v>
      </c>
      <c r="D33" s="9">
        <v>0</v>
      </c>
      <c r="E33" s="6">
        <v>0.99999376121011696</v>
      </c>
      <c r="F33">
        <v>0.21512746048677894</v>
      </c>
      <c r="G33" s="3" t="s">
        <v>12</v>
      </c>
      <c r="O33" s="6">
        <v>1</v>
      </c>
      <c r="P33">
        <f t="shared" si="0"/>
        <v>6.2387898830396082E-4</v>
      </c>
      <c r="Q33" s="9">
        <v>0.20930000000000001</v>
      </c>
      <c r="R33">
        <f t="shared" si="1"/>
        <v>2.7842620577061292</v>
      </c>
      <c r="T33">
        <f t="shared" si="2"/>
        <v>5.8274604867789292E-3</v>
      </c>
    </row>
    <row r="34" spans="1:20" x14ac:dyDescent="0.25">
      <c r="A34">
        <v>8.2100000000000006E-2</v>
      </c>
      <c r="B34">
        <v>623</v>
      </c>
      <c r="C34">
        <v>0.16300000000000001</v>
      </c>
      <c r="D34">
        <v>0.16669999999999999</v>
      </c>
      <c r="E34" s="7">
        <v>0.98969652974858768</v>
      </c>
      <c r="F34">
        <v>0.21478730720571443</v>
      </c>
      <c r="O34" s="7">
        <v>0.98960000000000004</v>
      </c>
      <c r="P34">
        <f t="shared" si="0"/>
        <v>9.7544208354535342E-3</v>
      </c>
      <c r="Q34">
        <v>0.20899999999999999</v>
      </c>
      <c r="R34">
        <f t="shared" si="1"/>
        <v>2.769046509911214</v>
      </c>
      <c r="T34">
        <f t="shared" si="2"/>
        <v>5.787307205714437E-3</v>
      </c>
    </row>
    <row r="35" spans="1:20" x14ac:dyDescent="0.25">
      <c r="A35">
        <v>8.2100000000000006E-2</v>
      </c>
      <c r="B35">
        <v>623</v>
      </c>
      <c r="C35">
        <v>0.16300000000000001</v>
      </c>
      <c r="D35">
        <v>0.45</v>
      </c>
      <c r="E35" s="7">
        <v>0.97265606080058198</v>
      </c>
      <c r="F35">
        <v>0.21416397276344562</v>
      </c>
      <c r="O35" s="7">
        <v>0.97230000000000005</v>
      </c>
      <c r="P35">
        <f t="shared" si="0"/>
        <v>3.6620466993924246E-2</v>
      </c>
      <c r="Q35">
        <v>0.2084</v>
      </c>
      <c r="R35">
        <f t="shared" si="1"/>
        <v>2.7658218634575906</v>
      </c>
      <c r="T35">
        <f t="shared" si="2"/>
        <v>5.7639727634456184E-3</v>
      </c>
    </row>
    <row r="36" spans="1:20" x14ac:dyDescent="0.25">
      <c r="A36">
        <v>8.2100000000000006E-2</v>
      </c>
      <c r="B36">
        <v>623</v>
      </c>
      <c r="C36">
        <v>0.16300000000000001</v>
      </c>
      <c r="D36">
        <v>0.83330000000000004</v>
      </c>
      <c r="E36" s="7">
        <v>0.95047789681035721</v>
      </c>
      <c r="F36">
        <v>0.21323666041676004</v>
      </c>
      <c r="O36" s="7">
        <v>0.94989999999999997</v>
      </c>
      <c r="P36">
        <f t="shared" si="0"/>
        <v>6.0837647158358564E-2</v>
      </c>
      <c r="Q36">
        <v>0.20749999999999999</v>
      </c>
      <c r="R36">
        <f t="shared" si="1"/>
        <v>2.7646556225349626</v>
      </c>
      <c r="T36">
        <f t="shared" si="2"/>
        <v>5.7366604167600477E-3</v>
      </c>
    </row>
    <row r="37" spans="1:20" x14ac:dyDescent="0.25">
      <c r="A37">
        <v>8.2100000000000006E-2</v>
      </c>
      <c r="B37">
        <v>623</v>
      </c>
      <c r="C37">
        <v>0.16300000000000001</v>
      </c>
      <c r="D37">
        <v>1.7833000000000001</v>
      </c>
      <c r="E37" s="7">
        <v>0.89948299834941536</v>
      </c>
      <c r="F37">
        <v>0.2105812968925313</v>
      </c>
      <c r="O37" s="7">
        <v>0.89859999999999995</v>
      </c>
      <c r="P37">
        <f t="shared" si="0"/>
        <v>9.8263782485578613E-2</v>
      </c>
      <c r="Q37">
        <v>0.2051</v>
      </c>
      <c r="R37">
        <f t="shared" si="1"/>
        <v>2.6724997038182816</v>
      </c>
      <c r="T37">
        <f t="shared" si="2"/>
        <v>5.4812968925312955E-3</v>
      </c>
    </row>
    <row r="38" spans="1:20" x14ac:dyDescent="0.25">
      <c r="A38">
        <v>8.2100000000000006E-2</v>
      </c>
      <c r="B38">
        <v>623</v>
      </c>
      <c r="C38">
        <v>0.16300000000000001</v>
      </c>
      <c r="D38">
        <v>3.1166999999999998</v>
      </c>
      <c r="E38" s="7">
        <v>0.83618584529580808</v>
      </c>
      <c r="F38">
        <v>0.20619626855264819</v>
      </c>
      <c r="O38" s="7">
        <v>0.83520000000000005</v>
      </c>
      <c r="P38">
        <f t="shared" si="0"/>
        <v>0.11803703254406489</v>
      </c>
      <c r="Q38">
        <v>0.20100000000000001</v>
      </c>
      <c r="R38">
        <f t="shared" si="1"/>
        <v>2.5852082351483485</v>
      </c>
      <c r="T38">
        <f t="shared" si="2"/>
        <v>5.1962685526481811E-3</v>
      </c>
    </row>
    <row r="39" spans="1:20" x14ac:dyDescent="0.25">
      <c r="A39">
        <v>8.2100000000000006E-2</v>
      </c>
      <c r="B39">
        <v>623</v>
      </c>
      <c r="C39">
        <v>0.16300000000000001</v>
      </c>
      <c r="D39">
        <v>4.45</v>
      </c>
      <c r="E39" s="7">
        <v>0.78092086996337062</v>
      </c>
      <c r="F39">
        <v>0.2012975173282284</v>
      </c>
      <c r="O39" s="7">
        <v>0.77980000000000005</v>
      </c>
      <c r="P39">
        <f t="shared" si="0"/>
        <v>0.14373813328681384</v>
      </c>
      <c r="Q39">
        <v>0.19639999999999999</v>
      </c>
      <c r="R39">
        <f t="shared" si="1"/>
        <v>2.493644260808761</v>
      </c>
      <c r="T39">
        <f t="shared" si="2"/>
        <v>4.8975173282284068E-3</v>
      </c>
    </row>
    <row r="40" spans="1:20" x14ac:dyDescent="0.25">
      <c r="A40">
        <v>8.2100000000000006E-2</v>
      </c>
      <c r="B40">
        <v>623</v>
      </c>
      <c r="C40">
        <v>0.16300000000000001</v>
      </c>
      <c r="D40">
        <v>5.7832999999999997</v>
      </c>
      <c r="E40" s="7">
        <v>0.73226364211719808</v>
      </c>
      <c r="F40">
        <v>0.19609638382528441</v>
      </c>
      <c r="O40" s="7">
        <v>0.73099999999999998</v>
      </c>
      <c r="P40">
        <f t="shared" si="0"/>
        <v>0.17286485871382953</v>
      </c>
      <c r="Q40">
        <v>0.19159999999999999</v>
      </c>
      <c r="R40">
        <f t="shared" si="1"/>
        <v>2.3467556499396744</v>
      </c>
      <c r="T40">
        <f t="shared" si="2"/>
        <v>4.4963838252844168E-3</v>
      </c>
    </row>
    <row r="41" spans="1:20" x14ac:dyDescent="0.25">
      <c r="A41">
        <v>8.2100000000000006E-2</v>
      </c>
      <c r="B41">
        <v>623</v>
      </c>
      <c r="C41">
        <v>0.16300000000000001</v>
      </c>
      <c r="D41">
        <v>7.1166999999999998</v>
      </c>
      <c r="E41" s="7">
        <v>0.68910600330150307</v>
      </c>
      <c r="F41">
        <v>0.19074627632233526</v>
      </c>
      <c r="O41" s="7">
        <v>0.68779999999999997</v>
      </c>
      <c r="P41">
        <f t="shared" si="0"/>
        <v>0.18988125930548128</v>
      </c>
      <c r="Q41">
        <v>0.1865</v>
      </c>
      <c r="R41">
        <f t="shared" si="1"/>
        <v>2.2768237653272188</v>
      </c>
      <c r="T41">
        <f t="shared" si="2"/>
        <v>4.2462763223352629E-3</v>
      </c>
    </row>
    <row r="42" spans="1:20" x14ac:dyDescent="0.25">
      <c r="A42">
        <v>8.2100000000000006E-2</v>
      </c>
      <c r="B42">
        <v>623</v>
      </c>
      <c r="C42">
        <v>0.16300000000000001</v>
      </c>
      <c r="D42">
        <v>8.4499999999999993</v>
      </c>
      <c r="E42" s="7">
        <v>0.65058137091940327</v>
      </c>
      <c r="F42">
        <v>0.18535847036002701</v>
      </c>
      <c r="O42" s="7">
        <v>0.64910000000000001</v>
      </c>
      <c r="P42">
        <f t="shared" si="0"/>
        <v>0.22821921420478472</v>
      </c>
      <c r="Q42">
        <v>0.18140000000000001</v>
      </c>
      <c r="R42">
        <f t="shared" si="1"/>
        <v>2.1821777067403527</v>
      </c>
      <c r="T42">
        <f t="shared" si="2"/>
        <v>3.9584703600269999E-3</v>
      </c>
    </row>
    <row r="43" spans="1:20" x14ac:dyDescent="0.25">
      <c r="A43">
        <v>8.2100000000000006E-2</v>
      </c>
      <c r="B43">
        <v>623</v>
      </c>
      <c r="C43">
        <v>0.16300000000000001</v>
      </c>
      <c r="D43">
        <v>9.5</v>
      </c>
      <c r="E43" s="7">
        <v>0.6230392146543664</v>
      </c>
      <c r="F43">
        <v>0.18114070146163294</v>
      </c>
      <c r="O43" s="7">
        <v>0.62150000000000005</v>
      </c>
      <c r="P43">
        <f t="shared" si="0"/>
        <v>0.24766124768565564</v>
      </c>
      <c r="Q43">
        <v>0.1774</v>
      </c>
      <c r="R43">
        <f t="shared" si="1"/>
        <v>2.1086254011459635</v>
      </c>
      <c r="T43">
        <f t="shared" si="2"/>
        <v>3.7407014616329393E-3</v>
      </c>
    </row>
    <row r="44" spans="1:20" x14ac:dyDescent="0.25">
      <c r="A44">
        <v>8.2100000000000006E-2</v>
      </c>
      <c r="B44">
        <v>623</v>
      </c>
      <c r="C44">
        <v>0.23499999999999999</v>
      </c>
      <c r="D44" s="9">
        <v>0</v>
      </c>
      <c r="E44" s="6">
        <v>0.99999376121011696</v>
      </c>
      <c r="F44">
        <v>0.21020054650074271</v>
      </c>
      <c r="G44" s="3" t="s">
        <v>13</v>
      </c>
      <c r="O44" s="6">
        <v>1</v>
      </c>
      <c r="P44">
        <f t="shared" si="0"/>
        <v>6.2387898830396082E-4</v>
      </c>
      <c r="Q44" s="9">
        <v>0.20649999999999999</v>
      </c>
      <c r="R44">
        <f t="shared" si="1"/>
        <v>1.7920322037495033</v>
      </c>
      <c r="T44">
        <f t="shared" si="2"/>
        <v>3.7005465007427241E-3</v>
      </c>
    </row>
    <row r="45" spans="1:20" x14ac:dyDescent="0.25">
      <c r="A45">
        <v>8.2100000000000006E-2</v>
      </c>
      <c r="B45">
        <v>623</v>
      </c>
      <c r="C45">
        <v>0.23499999999999999</v>
      </c>
      <c r="D45">
        <v>0.16669999999999999</v>
      </c>
      <c r="E45" s="7">
        <v>0.98969652974858768</v>
      </c>
      <c r="F45">
        <v>0.21081799909773211</v>
      </c>
      <c r="O45" s="7">
        <v>0.98960000000000004</v>
      </c>
      <c r="P45">
        <f t="shared" si="0"/>
        <v>9.7544208354535342E-3</v>
      </c>
      <c r="Q45">
        <v>0.20710000000000001</v>
      </c>
      <c r="R45">
        <f t="shared" si="1"/>
        <v>1.795267550812216</v>
      </c>
      <c r="T45">
        <f t="shared" si="2"/>
        <v>3.7179990977320998E-3</v>
      </c>
    </row>
    <row r="46" spans="1:20" x14ac:dyDescent="0.25">
      <c r="A46">
        <v>8.2100000000000006E-2</v>
      </c>
      <c r="B46">
        <v>623</v>
      </c>
      <c r="C46">
        <v>0.23499999999999999</v>
      </c>
      <c r="D46">
        <v>0.45</v>
      </c>
      <c r="E46" s="7">
        <v>0.97265606080058198</v>
      </c>
      <c r="F46">
        <v>0.21179136372943119</v>
      </c>
      <c r="O46" s="7">
        <v>0.97230000000000005</v>
      </c>
      <c r="P46">
        <f t="shared" si="0"/>
        <v>3.6620466993924246E-2</v>
      </c>
      <c r="Q46">
        <v>0.20799999999999999</v>
      </c>
      <c r="R46">
        <f t="shared" si="1"/>
        <v>1.8227710237650008</v>
      </c>
      <c r="T46">
        <f t="shared" si="2"/>
        <v>3.7913637294312019E-3</v>
      </c>
    </row>
    <row r="47" spans="1:20" x14ac:dyDescent="0.25">
      <c r="A47">
        <v>8.2100000000000006E-2</v>
      </c>
      <c r="B47">
        <v>623</v>
      </c>
      <c r="C47">
        <v>0.23499999999999999</v>
      </c>
      <c r="D47">
        <v>0.83330000000000004</v>
      </c>
      <c r="E47" s="7">
        <v>0.95047789681035721</v>
      </c>
      <c r="F47">
        <v>0.21296184291395981</v>
      </c>
      <c r="O47" s="7">
        <v>0.94989999999999997</v>
      </c>
      <c r="P47">
        <f t="shared" si="0"/>
        <v>6.0837647158358564E-2</v>
      </c>
      <c r="Q47">
        <v>0.20910000000000001</v>
      </c>
      <c r="R47">
        <f t="shared" si="1"/>
        <v>1.8468880506742231</v>
      </c>
      <c r="T47">
        <f t="shared" si="2"/>
        <v>3.8618429139598009E-3</v>
      </c>
    </row>
    <row r="48" spans="1:20" x14ac:dyDescent="0.25">
      <c r="A48">
        <v>8.2100000000000006E-2</v>
      </c>
      <c r="B48">
        <v>623</v>
      </c>
      <c r="C48">
        <v>0.23499999999999999</v>
      </c>
      <c r="D48">
        <v>1.7833000000000001</v>
      </c>
      <c r="E48" s="7">
        <v>0.89948299834941536</v>
      </c>
      <c r="F48">
        <v>0.21519074108554981</v>
      </c>
      <c r="O48" s="7">
        <v>0.89859999999999995</v>
      </c>
      <c r="P48">
        <f t="shared" si="0"/>
        <v>9.8263782485578613E-2</v>
      </c>
      <c r="Q48">
        <v>0.2112</v>
      </c>
      <c r="R48">
        <f t="shared" si="1"/>
        <v>1.8895554382338111</v>
      </c>
      <c r="T48">
        <f t="shared" si="2"/>
        <v>3.9907410855498093E-3</v>
      </c>
    </row>
    <row r="49" spans="1:20" x14ac:dyDescent="0.25">
      <c r="A49">
        <v>8.2100000000000006E-2</v>
      </c>
      <c r="B49">
        <v>623</v>
      </c>
      <c r="C49">
        <v>0.23499999999999999</v>
      </c>
      <c r="D49">
        <v>3.1166999999999998</v>
      </c>
      <c r="E49" s="7">
        <v>0.83618584529580808</v>
      </c>
      <c r="F49">
        <v>0.21690445209506526</v>
      </c>
      <c r="O49" s="7">
        <v>0.83520000000000005</v>
      </c>
      <c r="P49">
        <f t="shared" si="0"/>
        <v>0.11803703254406489</v>
      </c>
      <c r="Q49">
        <v>0.21279999999999999</v>
      </c>
      <c r="R49">
        <f t="shared" si="1"/>
        <v>1.9287838792599952</v>
      </c>
      <c r="T49">
        <f t="shared" si="2"/>
        <v>4.1044520950652696E-3</v>
      </c>
    </row>
    <row r="50" spans="1:20" x14ac:dyDescent="0.25">
      <c r="A50">
        <v>8.2100000000000006E-2</v>
      </c>
      <c r="B50">
        <v>623</v>
      </c>
      <c r="C50">
        <v>0.23499999999999999</v>
      </c>
      <c r="D50">
        <v>4.45</v>
      </c>
      <c r="E50" s="7">
        <v>0.78092086996337062</v>
      </c>
      <c r="F50">
        <v>0.21725350142395267</v>
      </c>
      <c r="O50" s="7">
        <v>0.77980000000000005</v>
      </c>
      <c r="P50">
        <f t="shared" si="0"/>
        <v>0.14373813328681384</v>
      </c>
      <c r="Q50">
        <v>0.2132</v>
      </c>
      <c r="R50">
        <f t="shared" si="1"/>
        <v>1.9012670844055655</v>
      </c>
      <c r="T50">
        <f t="shared" si="2"/>
        <v>4.0535014239526657E-3</v>
      </c>
    </row>
    <row r="51" spans="1:20" x14ac:dyDescent="0.25">
      <c r="A51">
        <v>8.2100000000000006E-2</v>
      </c>
      <c r="B51">
        <v>623</v>
      </c>
      <c r="C51">
        <v>0.23499999999999999</v>
      </c>
      <c r="D51">
        <v>5.7832999999999997</v>
      </c>
      <c r="E51" s="7">
        <v>0.73226364211719808</v>
      </c>
      <c r="F51">
        <v>0.21651350503475311</v>
      </c>
      <c r="O51" s="7">
        <v>0.73099999999999998</v>
      </c>
      <c r="P51">
        <f t="shared" si="0"/>
        <v>0.17286485871382953</v>
      </c>
      <c r="Q51">
        <v>0.21249999999999999</v>
      </c>
      <c r="R51">
        <f t="shared" si="1"/>
        <v>1.8887082516485261</v>
      </c>
      <c r="T51">
        <f t="shared" si="2"/>
        <v>4.0135050347531176E-3</v>
      </c>
    </row>
    <row r="52" spans="1:20" x14ac:dyDescent="0.25">
      <c r="A52">
        <v>8.2100000000000006E-2</v>
      </c>
      <c r="B52">
        <v>623</v>
      </c>
      <c r="C52">
        <v>0.23499999999999999</v>
      </c>
      <c r="D52">
        <v>7.1166999999999998</v>
      </c>
      <c r="E52" s="7">
        <v>0.68910600330150307</v>
      </c>
      <c r="F52">
        <v>0.21491599399685146</v>
      </c>
      <c r="O52" s="7">
        <v>0.68779999999999997</v>
      </c>
      <c r="P52">
        <f t="shared" si="0"/>
        <v>0.18988125930548128</v>
      </c>
      <c r="Q52">
        <v>0.21099999999999999</v>
      </c>
      <c r="R52">
        <f t="shared" si="1"/>
        <v>1.8559213255220233</v>
      </c>
      <c r="T52">
        <f t="shared" si="2"/>
        <v>3.915993996851469E-3</v>
      </c>
    </row>
    <row r="53" spans="1:20" x14ac:dyDescent="0.25">
      <c r="A53">
        <v>8.2100000000000006E-2</v>
      </c>
      <c r="B53">
        <v>623</v>
      </c>
      <c r="C53">
        <v>0.23499999999999999</v>
      </c>
      <c r="D53">
        <v>8.4499999999999993</v>
      </c>
      <c r="E53" s="7">
        <v>0.65058137091940327</v>
      </c>
      <c r="F53">
        <v>0.21265337689356922</v>
      </c>
      <c r="O53" s="7">
        <v>0.64910000000000001</v>
      </c>
      <c r="P53">
        <f t="shared" si="0"/>
        <v>0.22821921420478472</v>
      </c>
      <c r="Q53">
        <v>0.20880000000000001</v>
      </c>
      <c r="R53">
        <f t="shared" si="1"/>
        <v>1.8454870179929168</v>
      </c>
      <c r="T53">
        <f t="shared" si="2"/>
        <v>3.8533768935692103E-3</v>
      </c>
    </row>
    <row r="54" spans="1:20" x14ac:dyDescent="0.25">
      <c r="A54">
        <v>8.2100000000000006E-2</v>
      </c>
      <c r="B54">
        <v>623</v>
      </c>
      <c r="C54">
        <v>0.23499999999999999</v>
      </c>
      <c r="D54">
        <v>9.5</v>
      </c>
      <c r="E54" s="7">
        <v>0.6230392146543664</v>
      </c>
      <c r="F54">
        <v>0.21050750552276809</v>
      </c>
      <c r="O54" s="7">
        <v>0.62150000000000005</v>
      </c>
      <c r="P54">
        <f t="shared" si="0"/>
        <v>0.24766124768565564</v>
      </c>
      <c r="Q54">
        <v>0.20680000000000001</v>
      </c>
      <c r="R54">
        <f t="shared" si="1"/>
        <v>1.7927976415706375</v>
      </c>
      <c r="T54">
        <f t="shared" si="2"/>
        <v>3.7075055227680787E-3</v>
      </c>
    </row>
    <row r="55" spans="1:20" x14ac:dyDescent="0.25">
      <c r="A55">
        <v>8.2100000000000006E-2</v>
      </c>
      <c r="B55">
        <v>623</v>
      </c>
      <c r="C55">
        <v>0.23499999999999999</v>
      </c>
      <c r="D55">
        <v>9.7833000000000006</v>
      </c>
      <c r="E55" s="7">
        <v>0.61598771016306664</v>
      </c>
      <c r="F55">
        <v>0.20988324288985472</v>
      </c>
      <c r="O55" s="7">
        <v>0.61439999999999995</v>
      </c>
      <c r="P55">
        <f t="shared" si="0"/>
        <v>0.25841636768663601</v>
      </c>
      <c r="Q55">
        <v>0.20619999999999999</v>
      </c>
      <c r="R55">
        <f t="shared" si="1"/>
        <v>1.786247764236043</v>
      </c>
      <c r="T55">
        <f t="shared" si="2"/>
        <v>3.6832428898547209E-3</v>
      </c>
    </row>
    <row r="56" spans="1:20" x14ac:dyDescent="0.25">
      <c r="A56">
        <v>8.2100000000000006E-2</v>
      </c>
      <c r="B56">
        <v>623</v>
      </c>
      <c r="C56">
        <v>0.23499999999999999</v>
      </c>
      <c r="D56">
        <v>11.1167</v>
      </c>
      <c r="E56" s="7">
        <v>0.58475724160090259</v>
      </c>
      <c r="F56">
        <v>0.20673364028634073</v>
      </c>
      <c r="O56" s="7">
        <v>0.58309999999999995</v>
      </c>
      <c r="P56">
        <f t="shared" si="0"/>
        <v>0.28421224505275888</v>
      </c>
      <c r="Q56">
        <v>0.20319999999999999</v>
      </c>
      <c r="R56">
        <f t="shared" si="1"/>
        <v>1.7389962039078413</v>
      </c>
      <c r="T56">
        <f t="shared" si="2"/>
        <v>3.5336402863407335E-3</v>
      </c>
    </row>
    <row r="57" spans="1:20" x14ac:dyDescent="0.25">
      <c r="A57">
        <v>8.2100000000000006E-2</v>
      </c>
      <c r="B57">
        <v>623</v>
      </c>
      <c r="C57">
        <v>0.23499999999999999</v>
      </c>
      <c r="D57">
        <v>12.45</v>
      </c>
      <c r="E57" s="7">
        <v>0.55643199042885239</v>
      </c>
      <c r="F57">
        <v>0.20330870402943282</v>
      </c>
      <c r="O57" s="7">
        <v>0.55479999999999996</v>
      </c>
      <c r="P57">
        <f t="shared" si="0"/>
        <v>0.29415833252567153</v>
      </c>
      <c r="Q57">
        <v>0.19989999999999999</v>
      </c>
      <c r="R57">
        <f t="shared" si="1"/>
        <v>1.7052046170249273</v>
      </c>
      <c r="T57">
        <f t="shared" si="2"/>
        <v>3.4087040294328297E-3</v>
      </c>
    </row>
    <row r="58" spans="1:20" x14ac:dyDescent="0.25">
      <c r="A58">
        <v>8.2100000000000006E-2</v>
      </c>
      <c r="B58">
        <v>648</v>
      </c>
      <c r="C58">
        <v>6.8000000000000005E-2</v>
      </c>
      <c r="D58" s="9">
        <v>0</v>
      </c>
      <c r="E58" s="6">
        <v>0.99998933735905726</v>
      </c>
      <c r="F58">
        <v>0.23002052577732765</v>
      </c>
      <c r="G58" s="3" t="s">
        <v>14</v>
      </c>
      <c r="O58" s="6">
        <v>1</v>
      </c>
      <c r="P58">
        <f t="shared" si="0"/>
        <v>1.0662640942737944E-3</v>
      </c>
      <c r="Q58" s="9">
        <v>0.22320000000000001</v>
      </c>
      <c r="R58">
        <f t="shared" si="1"/>
        <v>3.0557911188743909</v>
      </c>
      <c r="T58">
        <f t="shared" si="2"/>
        <v>6.8205257773276406E-3</v>
      </c>
    </row>
    <row r="59" spans="1:20" x14ac:dyDescent="0.25">
      <c r="A59">
        <v>8.2100000000000006E-2</v>
      </c>
      <c r="B59">
        <v>648</v>
      </c>
      <c r="C59">
        <v>6.8000000000000005E-2</v>
      </c>
      <c r="D59">
        <v>0.16669999999999999</v>
      </c>
      <c r="E59" s="7">
        <v>0.98251302202002744</v>
      </c>
      <c r="F59">
        <v>0.22808000914104906</v>
      </c>
      <c r="O59" s="7">
        <v>0.98229999999999995</v>
      </c>
      <c r="P59">
        <f t="shared" si="0"/>
        <v>2.1686044999235148E-2</v>
      </c>
      <c r="Q59">
        <v>0.22140000000000001</v>
      </c>
      <c r="R59">
        <f t="shared" si="1"/>
        <v>3.0171676337168236</v>
      </c>
      <c r="T59">
        <f t="shared" si="2"/>
        <v>6.6800091410490481E-3</v>
      </c>
    </row>
    <row r="60" spans="1:20" x14ac:dyDescent="0.25">
      <c r="A60">
        <v>8.2100000000000006E-2</v>
      </c>
      <c r="B60">
        <v>648</v>
      </c>
      <c r="C60">
        <v>6.8000000000000005E-2</v>
      </c>
      <c r="D60">
        <v>0.5</v>
      </c>
      <c r="E60" s="7">
        <v>0.94927285398105199</v>
      </c>
      <c r="F60">
        <v>0.2241938583076363</v>
      </c>
      <c r="O60" s="7">
        <v>0.94869999999999999</v>
      </c>
      <c r="P60">
        <f t="shared" si="0"/>
        <v>6.0383048492885179E-2</v>
      </c>
      <c r="Q60">
        <v>0.21779999999999999</v>
      </c>
      <c r="R60">
        <f t="shared" si="1"/>
        <v>2.9356557886300769</v>
      </c>
      <c r="T60">
        <f t="shared" si="2"/>
        <v>6.3938583076363076E-3</v>
      </c>
    </row>
    <row r="61" spans="1:20" x14ac:dyDescent="0.25">
      <c r="A61">
        <v>8.2100000000000006E-2</v>
      </c>
      <c r="B61">
        <v>648</v>
      </c>
      <c r="C61">
        <v>6.8000000000000005E-2</v>
      </c>
      <c r="D61">
        <v>0.83330000000000004</v>
      </c>
      <c r="E61" s="7">
        <v>0.91812565599264695</v>
      </c>
      <c r="F61">
        <v>0.2203159803993317</v>
      </c>
      <c r="O61" s="7">
        <v>0.9173</v>
      </c>
      <c r="P61">
        <f t="shared" si="0"/>
        <v>9.0009374539076134E-2</v>
      </c>
      <c r="Q61">
        <v>0.2142</v>
      </c>
      <c r="R61">
        <f t="shared" si="1"/>
        <v>2.8552662928719421</v>
      </c>
      <c r="T61">
        <f t="shared" si="2"/>
        <v>6.1159803993316997E-3</v>
      </c>
    </row>
    <row r="62" spans="1:20" x14ac:dyDescent="0.25">
      <c r="A62">
        <v>8.2100000000000006E-2</v>
      </c>
      <c r="B62">
        <v>648</v>
      </c>
      <c r="C62">
        <v>6.8000000000000005E-2</v>
      </c>
      <c r="D62">
        <v>1.1667000000000001</v>
      </c>
      <c r="E62" s="7">
        <v>0.88887373377751111</v>
      </c>
      <c r="F62">
        <v>0.21646187562949254</v>
      </c>
      <c r="O62" s="7">
        <v>0.88780000000000003</v>
      </c>
      <c r="P62">
        <f t="shared" si="0"/>
        <v>0.12094320539660698</v>
      </c>
      <c r="Q62">
        <v>0.21060000000000001</v>
      </c>
      <c r="R62">
        <f t="shared" si="1"/>
        <v>2.7834167281540978</v>
      </c>
      <c r="T62">
        <f t="shared" si="2"/>
        <v>5.86187562949253E-3</v>
      </c>
    </row>
    <row r="63" spans="1:20" x14ac:dyDescent="0.25">
      <c r="A63">
        <v>8.2100000000000006E-2</v>
      </c>
      <c r="B63">
        <v>648</v>
      </c>
      <c r="C63">
        <v>6.8000000000000005E-2</v>
      </c>
      <c r="D63">
        <v>1.5</v>
      </c>
      <c r="E63" s="7">
        <v>0.86136740233620124</v>
      </c>
      <c r="F63">
        <v>0.21264726418369662</v>
      </c>
      <c r="O63" s="7">
        <v>0.86009999999999998</v>
      </c>
      <c r="P63">
        <f t="shared" si="0"/>
        <v>0.14735523034545542</v>
      </c>
      <c r="Q63">
        <v>0.20699999999999999</v>
      </c>
      <c r="R63">
        <f t="shared" si="1"/>
        <v>2.7281469486457133</v>
      </c>
      <c r="T63">
        <f t="shared" si="2"/>
        <v>5.6472641836966264E-3</v>
      </c>
    </row>
    <row r="64" spans="1:20" x14ac:dyDescent="0.25">
      <c r="A64">
        <v>8.2100000000000006E-2</v>
      </c>
      <c r="B64">
        <v>648</v>
      </c>
      <c r="C64">
        <v>6.8000000000000005E-2</v>
      </c>
      <c r="D64">
        <v>1.8332999999999999</v>
      </c>
      <c r="E64" s="7">
        <v>0.83544932300811792</v>
      </c>
      <c r="F64">
        <v>0.20888167352340029</v>
      </c>
      <c r="O64" s="7">
        <v>0.83399999999999996</v>
      </c>
      <c r="P64">
        <f t="shared" si="0"/>
        <v>0.17377973718440684</v>
      </c>
      <c r="Q64">
        <v>0.20349999999999999</v>
      </c>
      <c r="R64">
        <f t="shared" si="1"/>
        <v>2.6445570139559211</v>
      </c>
      <c r="T64">
        <f t="shared" si="2"/>
        <v>5.3816735234002988E-3</v>
      </c>
    </row>
    <row r="65" spans="1:20" x14ac:dyDescent="0.25">
      <c r="A65">
        <v>8.2100000000000006E-2</v>
      </c>
      <c r="B65">
        <v>648</v>
      </c>
      <c r="C65">
        <v>6.8000000000000005E-2</v>
      </c>
      <c r="D65">
        <v>2.1667000000000001</v>
      </c>
      <c r="E65" s="7">
        <v>0.81098038685115859</v>
      </c>
      <c r="F65">
        <v>0.2051724193877362</v>
      </c>
      <c r="O65" s="7">
        <v>0.8095</v>
      </c>
      <c r="P65">
        <f t="shared" si="0"/>
        <v>0.18287669563416778</v>
      </c>
      <c r="Q65">
        <v>0.2</v>
      </c>
      <c r="R65">
        <f t="shared" si="1"/>
        <v>2.5862096938680939</v>
      </c>
      <c r="T65">
        <f t="shared" si="2"/>
        <v>5.1724193877361879E-3</v>
      </c>
    </row>
    <row r="66" spans="1:20" x14ac:dyDescent="0.25">
      <c r="A66">
        <v>8.2100000000000006E-2</v>
      </c>
      <c r="B66">
        <v>648</v>
      </c>
      <c r="C66">
        <v>6.8000000000000005E-2</v>
      </c>
      <c r="D66">
        <v>2.8332999999999999</v>
      </c>
      <c r="E66" s="7">
        <v>0.7659672941328296</v>
      </c>
      <c r="F66">
        <v>0.19795301515320551</v>
      </c>
      <c r="O66" s="7">
        <v>0.76439999999999997</v>
      </c>
      <c r="P66">
        <f t="shared" si="0"/>
        <v>0.2050358624842534</v>
      </c>
      <c r="Q66">
        <v>0.19320000000000001</v>
      </c>
      <c r="R66">
        <f t="shared" si="1"/>
        <v>2.4601527708103017</v>
      </c>
      <c r="T66">
        <f t="shared" si="2"/>
        <v>4.7530151532055032E-3</v>
      </c>
    </row>
    <row r="67" spans="1:20" x14ac:dyDescent="0.25">
      <c r="A67">
        <v>8.2100000000000006E-2</v>
      </c>
      <c r="B67">
        <v>648</v>
      </c>
      <c r="C67">
        <v>6.8000000000000005E-2</v>
      </c>
      <c r="D67">
        <v>3.5</v>
      </c>
      <c r="E67" s="7">
        <v>0.72551016008902469</v>
      </c>
      <c r="F67">
        <v>0.19102179699884292</v>
      </c>
      <c r="O67" s="7">
        <v>0.72389999999999999</v>
      </c>
      <c r="P67">
        <f t="shared" ref="P67:P130" si="3">(ABS(O67-E67)/O67)*100</f>
        <v>0.22242852452337392</v>
      </c>
      <c r="Q67">
        <v>0.18659999999999999</v>
      </c>
      <c r="R67">
        <f t="shared" ref="R67:R130" si="4">(ABS(Q67-F67)/Q67)*100</f>
        <v>2.3696661301409061</v>
      </c>
      <c r="T67">
        <f t="shared" ref="T67:T130" si="5">ABS(Q67-F67)</f>
        <v>4.4217969988429306E-3</v>
      </c>
    </row>
    <row r="68" spans="1:20" x14ac:dyDescent="0.25">
      <c r="A68">
        <v>8.2100000000000006E-2</v>
      </c>
      <c r="B68">
        <v>648</v>
      </c>
      <c r="C68">
        <v>6.8000000000000005E-2</v>
      </c>
      <c r="D68">
        <v>4.1666999999999996</v>
      </c>
      <c r="E68" s="7">
        <v>0.68896380365713539</v>
      </c>
      <c r="F68">
        <v>0.18439719200468016</v>
      </c>
      <c r="O68" s="7">
        <v>0.68720000000000003</v>
      </c>
      <c r="P68">
        <f t="shared" si="3"/>
        <v>0.25666525860526107</v>
      </c>
      <c r="Q68">
        <v>0.1804</v>
      </c>
      <c r="R68">
        <f t="shared" si="4"/>
        <v>2.2157383617960953</v>
      </c>
      <c r="T68">
        <f t="shared" si="5"/>
        <v>3.9971920046801557E-3</v>
      </c>
    </row>
    <row r="69" spans="1:20" x14ac:dyDescent="0.25">
      <c r="A69">
        <v>8.2100000000000006E-2</v>
      </c>
      <c r="B69">
        <v>648</v>
      </c>
      <c r="C69">
        <v>6.8000000000000005E-2</v>
      </c>
      <c r="D69">
        <v>4.8333000000000004</v>
      </c>
      <c r="E69" s="7">
        <v>0.65579864030029889</v>
      </c>
      <c r="F69">
        <v>0.17808549618807301</v>
      </c>
      <c r="O69" s="7">
        <v>0.65400000000000003</v>
      </c>
      <c r="P69">
        <f t="shared" si="3"/>
        <v>0.27502145264508548</v>
      </c>
      <c r="Q69">
        <v>0.1744</v>
      </c>
      <c r="R69">
        <f t="shared" si="4"/>
        <v>2.1132432271060848</v>
      </c>
      <c r="T69">
        <f t="shared" si="5"/>
        <v>3.6854961880730119E-3</v>
      </c>
    </row>
    <row r="70" spans="1:20" x14ac:dyDescent="0.25">
      <c r="A70">
        <v>8.2100000000000006E-2</v>
      </c>
      <c r="B70">
        <v>648</v>
      </c>
      <c r="C70">
        <v>6.8000000000000005E-2</v>
      </c>
      <c r="D70">
        <v>5.5</v>
      </c>
      <c r="E70" s="7">
        <v>0.62556298922451825</v>
      </c>
      <c r="F70">
        <v>0.17208220405597896</v>
      </c>
      <c r="O70" s="7">
        <v>0.62380000000000002</v>
      </c>
      <c r="P70">
        <f t="shared" si="3"/>
        <v>0.28262090806640427</v>
      </c>
      <c r="Q70">
        <v>0.16869999999999999</v>
      </c>
      <c r="R70">
        <f t="shared" si="4"/>
        <v>2.0048631037219748</v>
      </c>
      <c r="T70">
        <f t="shared" si="5"/>
        <v>3.3822040559789712E-3</v>
      </c>
    </row>
    <row r="71" spans="1:20" x14ac:dyDescent="0.25">
      <c r="A71">
        <v>8.2100000000000006E-2</v>
      </c>
      <c r="B71">
        <v>648</v>
      </c>
      <c r="C71">
        <v>6.8000000000000005E-2</v>
      </c>
      <c r="D71">
        <v>6.1666999999999996</v>
      </c>
      <c r="E71" s="7">
        <v>0.59789368709169066</v>
      </c>
      <c r="F71">
        <v>0.16638046813434049</v>
      </c>
      <c r="O71" s="7">
        <v>0.59609999999999996</v>
      </c>
      <c r="P71">
        <f t="shared" si="3"/>
        <v>0.30090372281340361</v>
      </c>
      <c r="Q71">
        <v>0.16320000000000001</v>
      </c>
      <c r="R71">
        <f t="shared" si="4"/>
        <v>1.9488162587870557</v>
      </c>
      <c r="T71">
        <f t="shared" si="5"/>
        <v>3.180468134340475E-3</v>
      </c>
    </row>
    <row r="72" spans="1:20" x14ac:dyDescent="0.25">
      <c r="A72">
        <v>8.2100000000000006E-2</v>
      </c>
      <c r="B72">
        <v>648</v>
      </c>
      <c r="C72">
        <v>6.8000000000000005E-2</v>
      </c>
      <c r="D72">
        <v>6.5</v>
      </c>
      <c r="E72" s="7">
        <v>0.5849246138509645</v>
      </c>
      <c r="F72">
        <v>0.16363971347402478</v>
      </c>
      <c r="O72" s="7">
        <v>0.58320000000000005</v>
      </c>
      <c r="P72">
        <f t="shared" si="3"/>
        <v>0.29571568089239564</v>
      </c>
      <c r="Q72">
        <v>0.16059999999999999</v>
      </c>
      <c r="R72">
        <f t="shared" si="4"/>
        <v>1.8927232092308788</v>
      </c>
      <c r="T72">
        <f t="shared" si="5"/>
        <v>3.0397134740247911E-3</v>
      </c>
    </row>
    <row r="73" spans="1:20" x14ac:dyDescent="0.25">
      <c r="A73">
        <v>8.2100000000000006E-2</v>
      </c>
      <c r="B73">
        <v>648</v>
      </c>
      <c r="C73">
        <v>6.8000000000000005E-2</v>
      </c>
      <c r="D73">
        <v>6.8333000000000004</v>
      </c>
      <c r="E73" s="7">
        <v>0.57248483280175344</v>
      </c>
      <c r="F73">
        <v>0.16096999552561556</v>
      </c>
      <c r="O73" s="7">
        <v>0.57069999999999999</v>
      </c>
      <c r="P73">
        <f t="shared" si="3"/>
        <v>0.31274448953100675</v>
      </c>
      <c r="Q73">
        <v>0.15809999999999999</v>
      </c>
      <c r="R73">
        <f t="shared" si="4"/>
        <v>1.8153039377707558</v>
      </c>
      <c r="T73">
        <f t="shared" si="5"/>
        <v>2.8699955256155651E-3</v>
      </c>
    </row>
    <row r="74" spans="1:20" x14ac:dyDescent="0.25">
      <c r="A74">
        <v>8.2100000000000006E-2</v>
      </c>
      <c r="B74">
        <v>673</v>
      </c>
      <c r="C74">
        <v>0.13200000000000001</v>
      </c>
      <c r="D74" s="9">
        <v>0</v>
      </c>
      <c r="E74" s="6">
        <v>0.99998251052958231</v>
      </c>
      <c r="F74">
        <v>0.24568761006770601</v>
      </c>
      <c r="G74" s="3" t="s">
        <v>15</v>
      </c>
      <c r="O74" s="6">
        <v>1</v>
      </c>
      <c r="P74">
        <f t="shared" si="3"/>
        <v>1.7489470417686448E-3</v>
      </c>
      <c r="Q74" s="9">
        <v>0.2455</v>
      </c>
      <c r="R74">
        <f t="shared" si="4"/>
        <v>7.6419579513650582E-2</v>
      </c>
      <c r="T74">
        <f t="shared" si="5"/>
        <v>1.8761006770601218E-4</v>
      </c>
    </row>
    <row r="75" spans="1:20" x14ac:dyDescent="0.25">
      <c r="A75">
        <v>8.2100000000000006E-2</v>
      </c>
      <c r="B75">
        <v>673</v>
      </c>
      <c r="C75">
        <v>0.13200000000000001</v>
      </c>
      <c r="D75">
        <v>0.17</v>
      </c>
      <c r="E75" s="7">
        <v>0.97107588368812747</v>
      </c>
      <c r="F75">
        <v>0.25037315486157341</v>
      </c>
      <c r="O75" s="7">
        <v>0.97099999999999997</v>
      </c>
      <c r="P75">
        <f t="shared" si="3"/>
        <v>7.8150039266218583E-3</v>
      </c>
      <c r="Q75">
        <v>0.2495</v>
      </c>
      <c r="R75">
        <f t="shared" si="4"/>
        <v>0.34996186836609655</v>
      </c>
      <c r="T75">
        <f t="shared" si="5"/>
        <v>8.7315486157341082E-4</v>
      </c>
    </row>
    <row r="76" spans="1:20" x14ac:dyDescent="0.25">
      <c r="A76">
        <v>8.2100000000000006E-2</v>
      </c>
      <c r="B76">
        <v>673</v>
      </c>
      <c r="C76">
        <v>0.13200000000000001</v>
      </c>
      <c r="D76">
        <v>1.78</v>
      </c>
      <c r="E76" s="7">
        <v>0.76047960401091064</v>
      </c>
      <c r="F76">
        <v>0.28352589529159877</v>
      </c>
      <c r="O76" s="7">
        <v>0.76419999999999999</v>
      </c>
      <c r="P76">
        <f t="shared" si="3"/>
        <v>0.48683538197976356</v>
      </c>
      <c r="Q76">
        <v>0.27700000000000002</v>
      </c>
      <c r="R76">
        <f t="shared" si="4"/>
        <v>2.3559188778334832</v>
      </c>
      <c r="T76">
        <f t="shared" si="5"/>
        <v>6.5258952915987489E-3</v>
      </c>
    </row>
    <row r="77" spans="1:20" x14ac:dyDescent="0.25">
      <c r="A77">
        <v>8.2100000000000006E-2</v>
      </c>
      <c r="B77">
        <v>673</v>
      </c>
      <c r="C77">
        <v>0.13200000000000001</v>
      </c>
      <c r="D77">
        <v>3.23</v>
      </c>
      <c r="E77" s="7">
        <v>0.63443158813191725</v>
      </c>
      <c r="F77">
        <v>0.29848470988296888</v>
      </c>
      <c r="O77" s="7">
        <v>0.63859999999999995</v>
      </c>
      <c r="P77">
        <f t="shared" si="3"/>
        <v>0.65274222801169746</v>
      </c>
      <c r="Q77">
        <v>0.2893</v>
      </c>
      <c r="R77">
        <f t="shared" si="4"/>
        <v>3.1748046605492144</v>
      </c>
      <c r="T77">
        <f t="shared" si="5"/>
        <v>9.1847098829688778E-3</v>
      </c>
    </row>
    <row r="78" spans="1:20" x14ac:dyDescent="0.25">
      <c r="A78">
        <v>8.2100000000000006E-2</v>
      </c>
      <c r="B78">
        <v>673</v>
      </c>
      <c r="C78">
        <v>0.13200000000000001</v>
      </c>
      <c r="D78">
        <v>4.68</v>
      </c>
      <c r="E78" s="7">
        <v>0.54317165860889982</v>
      </c>
      <c r="F78">
        <v>0.30316695339061273</v>
      </c>
      <c r="O78" s="7">
        <v>0.54700000000000004</v>
      </c>
      <c r="P78">
        <f t="shared" si="3"/>
        <v>0.69987959617919937</v>
      </c>
      <c r="Q78">
        <v>0.29289999999999999</v>
      </c>
      <c r="R78">
        <f t="shared" si="4"/>
        <v>3.505275995429407</v>
      </c>
      <c r="T78">
        <f t="shared" si="5"/>
        <v>1.0266953390612732E-2</v>
      </c>
    </row>
    <row r="79" spans="1:20" x14ac:dyDescent="0.25">
      <c r="A79">
        <v>8.2100000000000006E-2</v>
      </c>
      <c r="B79">
        <v>673</v>
      </c>
      <c r="C79">
        <v>0.13200000000000001</v>
      </c>
      <c r="D79">
        <v>6.13</v>
      </c>
      <c r="E79" s="7">
        <v>0.47415951089155861</v>
      </c>
      <c r="F79">
        <v>0.3008993296129146</v>
      </c>
      <c r="O79" s="7">
        <v>0.47749999999999998</v>
      </c>
      <c r="P79">
        <f t="shared" si="3"/>
        <v>0.6995788708777736</v>
      </c>
      <c r="Q79">
        <v>0.29070000000000001</v>
      </c>
      <c r="R79">
        <f t="shared" si="4"/>
        <v>3.5085413185120697</v>
      </c>
      <c r="T79">
        <f t="shared" si="5"/>
        <v>1.0199329612914587E-2</v>
      </c>
    </row>
    <row r="80" spans="1:20" x14ac:dyDescent="0.25">
      <c r="A80">
        <v>8.2100000000000006E-2</v>
      </c>
      <c r="B80">
        <v>673</v>
      </c>
      <c r="C80">
        <v>0.13200000000000001</v>
      </c>
      <c r="D80">
        <v>7.58</v>
      </c>
      <c r="E80" s="7">
        <v>0.42021320929050104</v>
      </c>
      <c r="F80">
        <v>0.29423479861541385</v>
      </c>
      <c r="O80" s="7">
        <v>0.42320000000000002</v>
      </c>
      <c r="P80">
        <f t="shared" si="3"/>
        <v>0.70576340016516448</v>
      </c>
      <c r="Q80">
        <v>0.28470000000000001</v>
      </c>
      <c r="R80">
        <f t="shared" si="4"/>
        <v>3.3490687093129052</v>
      </c>
      <c r="T80">
        <f t="shared" si="5"/>
        <v>9.534798615413842E-3</v>
      </c>
    </row>
    <row r="81" spans="1:20" x14ac:dyDescent="0.25">
      <c r="A81">
        <v>8.2100000000000006E-2</v>
      </c>
      <c r="B81">
        <v>673</v>
      </c>
      <c r="C81">
        <v>0.13200000000000001</v>
      </c>
      <c r="D81">
        <v>9.0299999999999994</v>
      </c>
      <c r="E81" s="7">
        <v>0.37692936714304853</v>
      </c>
      <c r="F81">
        <v>0.28498402392941713</v>
      </c>
      <c r="O81" s="7">
        <v>0.3795</v>
      </c>
      <c r="P81">
        <f t="shared" si="3"/>
        <v>0.67737361184491995</v>
      </c>
      <c r="Q81">
        <v>0.27629999999999999</v>
      </c>
      <c r="R81">
        <f t="shared" si="4"/>
        <v>3.1429692107915819</v>
      </c>
      <c r="T81">
        <f t="shared" si="5"/>
        <v>8.6840239294171395E-3</v>
      </c>
    </row>
    <row r="82" spans="1:20" x14ac:dyDescent="0.25">
      <c r="A82">
        <v>8.2100000000000006E-2</v>
      </c>
      <c r="B82">
        <v>673</v>
      </c>
      <c r="C82">
        <v>0.13200000000000001</v>
      </c>
      <c r="D82">
        <v>10.48</v>
      </c>
      <c r="E82" s="7">
        <v>0.34146096587132851</v>
      </c>
      <c r="F82">
        <v>0.27436952971867151</v>
      </c>
      <c r="O82" s="7">
        <v>0.34360000000000002</v>
      </c>
      <c r="P82">
        <f t="shared" si="3"/>
        <v>0.62253612592302154</v>
      </c>
      <c r="Q82">
        <v>0.2666</v>
      </c>
      <c r="R82">
        <f t="shared" si="4"/>
        <v>2.9143022200568298</v>
      </c>
      <c r="T82">
        <f t="shared" si="5"/>
        <v>7.7695297186715084E-3</v>
      </c>
    </row>
    <row r="83" spans="1:20" x14ac:dyDescent="0.25">
      <c r="A83">
        <v>8.2100000000000006E-2</v>
      </c>
      <c r="B83">
        <v>673</v>
      </c>
      <c r="C83">
        <v>0.13200000000000001</v>
      </c>
      <c r="D83">
        <v>11.93</v>
      </c>
      <c r="E83" s="7">
        <v>0.3118872123485984</v>
      </c>
      <c r="F83">
        <v>0.26318771368053989</v>
      </c>
      <c r="O83" s="7">
        <v>0.31369999999999998</v>
      </c>
      <c r="P83">
        <f t="shared" si="3"/>
        <v>0.57787301606680963</v>
      </c>
      <c r="Q83">
        <v>0.25629999999999997</v>
      </c>
      <c r="R83">
        <f t="shared" si="4"/>
        <v>2.6873639018883808</v>
      </c>
      <c r="T83">
        <f t="shared" si="5"/>
        <v>6.8877136805399197E-3</v>
      </c>
    </row>
    <row r="84" spans="1:20" x14ac:dyDescent="0.25">
      <c r="A84">
        <v>8.2100000000000006E-2</v>
      </c>
      <c r="B84">
        <v>673</v>
      </c>
      <c r="C84">
        <v>0.13200000000000001</v>
      </c>
      <c r="D84">
        <v>13.38</v>
      </c>
      <c r="E84" s="7">
        <v>0.28686615888754691</v>
      </c>
      <c r="F84">
        <v>0.25194120869500625</v>
      </c>
      <c r="O84" s="7">
        <v>0.28839999999999999</v>
      </c>
      <c r="P84">
        <f t="shared" si="3"/>
        <v>0.53184504592686632</v>
      </c>
      <c r="Q84">
        <v>0.24590000000000001</v>
      </c>
      <c r="R84">
        <f t="shared" si="4"/>
        <v>2.4567745811330783</v>
      </c>
      <c r="T84">
        <f t="shared" si="5"/>
        <v>6.0412086950062394E-3</v>
      </c>
    </row>
    <row r="85" spans="1:20" x14ac:dyDescent="0.25">
      <c r="A85">
        <v>8.2100000000000006E-2</v>
      </c>
      <c r="B85">
        <v>673</v>
      </c>
      <c r="C85">
        <v>0.13200000000000001</v>
      </c>
      <c r="D85">
        <v>14.83</v>
      </c>
      <c r="E85" s="7">
        <v>0.26543250652590866</v>
      </c>
      <c r="F85">
        <v>0.24093618167203157</v>
      </c>
      <c r="O85" s="7">
        <v>0.26679999999999998</v>
      </c>
      <c r="P85">
        <f t="shared" si="3"/>
        <v>0.51255377589629658</v>
      </c>
      <c r="Q85">
        <v>0.2356</v>
      </c>
      <c r="R85">
        <f t="shared" si="4"/>
        <v>2.2649327979760461</v>
      </c>
      <c r="T85">
        <f t="shared" si="5"/>
        <v>5.3361816720315647E-3</v>
      </c>
    </row>
    <row r="86" spans="1:20" x14ac:dyDescent="0.25">
      <c r="A86">
        <v>8.2100000000000006E-2</v>
      </c>
      <c r="B86">
        <v>673</v>
      </c>
      <c r="C86">
        <v>0.13200000000000001</v>
      </c>
      <c r="D86">
        <v>16.28</v>
      </c>
      <c r="E86" s="7">
        <v>0.24687448746208943</v>
      </c>
      <c r="F86">
        <v>0.23035005805838354</v>
      </c>
      <c r="O86" s="7">
        <v>0.248</v>
      </c>
      <c r="P86">
        <f t="shared" si="3"/>
        <v>0.45383570077039204</v>
      </c>
      <c r="Q86">
        <v>0.22570000000000001</v>
      </c>
      <c r="R86">
        <f t="shared" si="4"/>
        <v>2.0602827019865009</v>
      </c>
      <c r="T86">
        <f t="shared" si="5"/>
        <v>4.6500580583835327E-3</v>
      </c>
    </row>
    <row r="87" spans="1:20" x14ac:dyDescent="0.25">
      <c r="A87">
        <v>8.2100000000000006E-2</v>
      </c>
      <c r="B87">
        <v>673</v>
      </c>
      <c r="C87">
        <v>0.13200000000000001</v>
      </c>
      <c r="D87">
        <v>17.73</v>
      </c>
      <c r="E87" s="7">
        <v>0.23065599315422033</v>
      </c>
      <c r="F87">
        <v>0.22027723774853278</v>
      </c>
      <c r="O87" s="7">
        <v>0.2316</v>
      </c>
      <c r="P87">
        <f t="shared" si="3"/>
        <v>0.40760226501712687</v>
      </c>
      <c r="Q87">
        <v>0.2162</v>
      </c>
      <c r="R87">
        <f t="shared" si="4"/>
        <v>1.885863898488795</v>
      </c>
      <c r="T87">
        <f t="shared" si="5"/>
        <v>4.0772377485327749E-3</v>
      </c>
    </row>
    <row r="88" spans="1:20" x14ac:dyDescent="0.25">
      <c r="A88">
        <v>8.2100000000000006E-2</v>
      </c>
      <c r="B88">
        <v>673</v>
      </c>
      <c r="C88">
        <v>0.13200000000000001</v>
      </c>
      <c r="D88">
        <v>20.63</v>
      </c>
      <c r="E88" s="7">
        <v>0.20368283021465844</v>
      </c>
      <c r="F88">
        <v>0.20180540065739236</v>
      </c>
      <c r="O88" s="7">
        <v>0.2046</v>
      </c>
      <c r="P88">
        <f t="shared" si="3"/>
        <v>0.44827457739079429</v>
      </c>
      <c r="Q88">
        <v>0.19869999999999999</v>
      </c>
      <c r="R88">
        <f t="shared" si="4"/>
        <v>1.5628589116217266</v>
      </c>
      <c r="T88">
        <f t="shared" si="5"/>
        <v>3.1054006573923709E-3</v>
      </c>
    </row>
    <row r="89" spans="1:20" x14ac:dyDescent="0.25">
      <c r="A89">
        <v>8.2100000000000006E-2</v>
      </c>
      <c r="B89">
        <v>673</v>
      </c>
      <c r="C89">
        <v>0.13200000000000001</v>
      </c>
      <c r="D89">
        <v>22.08</v>
      </c>
      <c r="E89" s="7">
        <v>0.19235367945931447</v>
      </c>
      <c r="F89">
        <v>0.19340415222538151</v>
      </c>
      <c r="O89" s="7">
        <v>0.19309999999999999</v>
      </c>
      <c r="P89">
        <f t="shared" si="3"/>
        <v>0.38649432453936761</v>
      </c>
      <c r="Q89">
        <v>0.19059999999999999</v>
      </c>
      <c r="R89">
        <f t="shared" si="4"/>
        <v>1.471223622970369</v>
      </c>
      <c r="T89">
        <f t="shared" si="5"/>
        <v>2.8041522253815232E-3</v>
      </c>
    </row>
    <row r="90" spans="1:20" x14ac:dyDescent="0.25">
      <c r="A90">
        <v>1.643</v>
      </c>
      <c r="B90">
        <v>573</v>
      </c>
      <c r="C90">
        <v>0.23499999999999999</v>
      </c>
      <c r="D90" s="9">
        <v>0</v>
      </c>
      <c r="E90" s="6">
        <v>0.99999894849578108</v>
      </c>
      <c r="F90">
        <v>7.1261501416556919E-2</v>
      </c>
      <c r="G90" s="3" t="s">
        <v>16</v>
      </c>
      <c r="O90" s="6">
        <v>1</v>
      </c>
      <c r="P90">
        <f t="shared" si="3"/>
        <v>1.0515042189185309E-4</v>
      </c>
      <c r="Q90" s="9">
        <v>7.0300000000000001E-2</v>
      </c>
      <c r="R90">
        <f t="shared" si="4"/>
        <v>1.3677118300951883</v>
      </c>
      <c r="T90">
        <f t="shared" si="5"/>
        <v>9.6150141655691745E-4</v>
      </c>
    </row>
    <row r="91" spans="1:20" x14ac:dyDescent="0.25">
      <c r="A91">
        <v>1.643</v>
      </c>
      <c r="B91">
        <v>573</v>
      </c>
      <c r="C91">
        <v>0.23499999999999999</v>
      </c>
      <c r="D91">
        <v>0.17</v>
      </c>
      <c r="E91" s="7">
        <v>0.99821445389678654</v>
      </c>
      <c r="F91">
        <v>7.1162234687555323E-2</v>
      </c>
      <c r="O91" s="7">
        <v>0.99819999999999998</v>
      </c>
      <c r="P91">
        <f t="shared" si="3"/>
        <v>1.4479960715847811E-3</v>
      </c>
      <c r="Q91">
        <v>7.0199999999999999E-2</v>
      </c>
      <c r="R91">
        <f t="shared" si="4"/>
        <v>1.3707046831272429</v>
      </c>
      <c r="T91">
        <f t="shared" si="5"/>
        <v>9.6223468755532449E-4</v>
      </c>
    </row>
    <row r="92" spans="1:20" x14ac:dyDescent="0.25">
      <c r="A92">
        <v>1.643</v>
      </c>
      <c r="B92">
        <v>573</v>
      </c>
      <c r="C92">
        <v>0.23499999999999999</v>
      </c>
      <c r="D92">
        <v>1.17</v>
      </c>
      <c r="E92" s="7">
        <v>0.9878399146761192</v>
      </c>
      <c r="F92">
        <v>7.0583196238934026E-2</v>
      </c>
      <c r="O92" s="7">
        <v>0.98770000000000002</v>
      </c>
      <c r="P92">
        <f t="shared" si="3"/>
        <v>1.4165705793173982E-2</v>
      </c>
      <c r="Q92">
        <v>6.9599999999999995E-2</v>
      </c>
      <c r="R92">
        <f t="shared" si="4"/>
        <v>1.4126382743305044</v>
      </c>
      <c r="T92">
        <f t="shared" si="5"/>
        <v>9.8319623893403096E-4</v>
      </c>
    </row>
    <row r="93" spans="1:20" x14ac:dyDescent="0.25">
      <c r="A93">
        <v>1.643</v>
      </c>
      <c r="B93">
        <v>573</v>
      </c>
      <c r="C93">
        <v>0.23499999999999999</v>
      </c>
      <c r="D93">
        <v>2.17</v>
      </c>
      <c r="E93" s="7">
        <v>0.97767033120012004</v>
      </c>
      <c r="F93">
        <v>7.0012397083738326E-2</v>
      </c>
      <c r="O93" s="7">
        <v>0.97740000000000005</v>
      </c>
      <c r="P93">
        <f t="shared" si="3"/>
        <v>2.7658195224062682E-2</v>
      </c>
      <c r="Q93">
        <v>6.9099999999999995E-2</v>
      </c>
      <c r="R93">
        <f t="shared" si="4"/>
        <v>1.3204009894910727</v>
      </c>
      <c r="T93">
        <f t="shared" si="5"/>
        <v>9.1239708373833106E-4</v>
      </c>
    </row>
    <row r="94" spans="1:20" x14ac:dyDescent="0.25">
      <c r="A94">
        <v>1.643</v>
      </c>
      <c r="B94">
        <v>573</v>
      </c>
      <c r="C94">
        <v>0.23499999999999999</v>
      </c>
      <c r="D94">
        <v>3.17</v>
      </c>
      <c r="E94" s="7">
        <v>0.96769977149785102</v>
      </c>
      <c r="F94">
        <v>6.9449689021513702E-2</v>
      </c>
      <c r="O94" s="7">
        <v>0.96719999999999995</v>
      </c>
      <c r="P94">
        <f t="shared" si="3"/>
        <v>5.167199109295656E-2</v>
      </c>
      <c r="Q94">
        <v>6.8500000000000005E-2</v>
      </c>
      <c r="R94">
        <f t="shared" si="4"/>
        <v>1.38640733067693</v>
      </c>
      <c r="T94">
        <f t="shared" si="5"/>
        <v>9.4968902151369716E-4</v>
      </c>
    </row>
    <row r="95" spans="1:20" x14ac:dyDescent="0.25">
      <c r="A95">
        <v>1.643</v>
      </c>
      <c r="B95">
        <v>573</v>
      </c>
      <c r="C95">
        <v>0.23499999999999999</v>
      </c>
      <c r="D95">
        <v>4.17</v>
      </c>
      <c r="E95" s="7">
        <v>0.95792252877075457</v>
      </c>
      <c r="F95">
        <v>6.8894926234704015E-2</v>
      </c>
      <c r="O95" s="7">
        <v>0.95730000000000004</v>
      </c>
      <c r="P95">
        <f t="shared" si="3"/>
        <v>6.5029642824039155E-2</v>
      </c>
      <c r="Q95">
        <v>6.8000000000000005E-2</v>
      </c>
      <c r="R95">
        <f t="shared" si="4"/>
        <v>1.3160679922117799</v>
      </c>
      <c r="T95">
        <f t="shared" si="5"/>
        <v>8.9492623470401045E-4</v>
      </c>
    </row>
    <row r="96" spans="1:20" x14ac:dyDescent="0.25">
      <c r="A96">
        <v>1.643</v>
      </c>
      <c r="B96">
        <v>573</v>
      </c>
      <c r="C96">
        <v>0.23499999999999999</v>
      </c>
      <c r="D96">
        <v>5.17</v>
      </c>
      <c r="E96" s="7">
        <v>0.94833311085241689</v>
      </c>
      <c r="F96">
        <v>6.8347965316671991E-2</v>
      </c>
      <c r="O96" s="7">
        <v>0.9476</v>
      </c>
      <c r="P96">
        <f t="shared" si="3"/>
        <v>7.7365011863328004E-2</v>
      </c>
      <c r="Q96">
        <v>6.7400000000000002E-2</v>
      </c>
      <c r="R96">
        <f t="shared" si="4"/>
        <v>1.4064767309673429</v>
      </c>
      <c r="T96">
        <f t="shared" si="5"/>
        <v>9.4796531667198924E-4</v>
      </c>
    </row>
    <row r="97" spans="1:20" x14ac:dyDescent="0.25">
      <c r="A97">
        <v>1.643</v>
      </c>
      <c r="B97">
        <v>573</v>
      </c>
      <c r="C97">
        <v>0.23499999999999999</v>
      </c>
      <c r="D97">
        <v>6.17</v>
      </c>
      <c r="E97" s="7">
        <v>0.93892623025330135</v>
      </c>
      <c r="F97">
        <v>6.7808665291258577E-2</v>
      </c>
      <c r="O97" s="7">
        <v>0.93810000000000004</v>
      </c>
      <c r="P97">
        <f t="shared" si="3"/>
        <v>8.8074859108976403E-2</v>
      </c>
      <c r="Q97">
        <v>6.6900000000000001E-2</v>
      </c>
      <c r="R97">
        <f t="shared" si="4"/>
        <v>1.3582440825987678</v>
      </c>
      <c r="T97">
        <f t="shared" si="5"/>
        <v>9.0866529125857576E-4</v>
      </c>
    </row>
    <row r="98" spans="1:20" x14ac:dyDescent="0.25">
      <c r="A98">
        <v>1.643</v>
      </c>
      <c r="B98">
        <v>573</v>
      </c>
      <c r="C98">
        <v>0.23499999999999999</v>
      </c>
      <c r="D98">
        <v>7.17</v>
      </c>
      <c r="E98" s="7">
        <v>0.92969679475299594</v>
      </c>
      <c r="F98">
        <v>6.7276887624803369E-2</v>
      </c>
      <c r="O98" s="7">
        <v>0.92869999999999997</v>
      </c>
      <c r="P98">
        <f t="shared" si="3"/>
        <v>0.10733226585506261</v>
      </c>
      <c r="Q98">
        <v>6.6400000000000001E-2</v>
      </c>
      <c r="R98">
        <f t="shared" si="4"/>
        <v>1.3206138927761575</v>
      </c>
      <c r="T98">
        <f t="shared" si="5"/>
        <v>8.7688762480336857E-4</v>
      </c>
    </row>
    <row r="99" spans="1:20" x14ac:dyDescent="0.25">
      <c r="A99">
        <v>1.643</v>
      </c>
      <c r="B99">
        <v>573</v>
      </c>
      <c r="C99">
        <v>0.23499999999999999</v>
      </c>
      <c r="D99">
        <v>8.17</v>
      </c>
      <c r="E99" s="7">
        <v>0.92063989850523165</v>
      </c>
      <c r="F99">
        <v>6.6752496231459207E-2</v>
      </c>
      <c r="O99" s="7">
        <v>0.91959999999999997</v>
      </c>
      <c r="P99">
        <f t="shared" si="3"/>
        <v>0.11308161213915544</v>
      </c>
      <c r="Q99">
        <v>6.59E-2</v>
      </c>
      <c r="R99">
        <f t="shared" si="4"/>
        <v>1.2936209885572187</v>
      </c>
      <c r="T99">
        <f t="shared" si="5"/>
        <v>8.5249623145920717E-4</v>
      </c>
    </row>
    <row r="100" spans="1:20" x14ac:dyDescent="0.25">
      <c r="A100">
        <v>1.643</v>
      </c>
      <c r="B100">
        <v>573</v>
      </c>
      <c r="C100">
        <v>0.23499999999999999</v>
      </c>
      <c r="D100">
        <v>9.17</v>
      </c>
      <c r="E100" s="7">
        <v>0.91175081362341925</v>
      </c>
      <c r="F100">
        <v>6.6235357472552769E-2</v>
      </c>
      <c r="O100" s="7">
        <v>0.91059999999999997</v>
      </c>
      <c r="P100">
        <f t="shared" si="3"/>
        <v>0.12637970826040951</v>
      </c>
      <c r="Q100">
        <v>6.54E-2</v>
      </c>
      <c r="R100">
        <f t="shared" si="4"/>
        <v>1.2773050039033174</v>
      </c>
      <c r="T100">
        <f t="shared" si="5"/>
        <v>8.353574725527696E-4</v>
      </c>
    </row>
    <row r="101" spans="1:20" x14ac:dyDescent="0.25">
      <c r="A101">
        <v>1.643</v>
      </c>
      <c r="B101">
        <v>573</v>
      </c>
      <c r="C101">
        <v>0.23499999999999999</v>
      </c>
      <c r="D101">
        <v>10.199999999999999</v>
      </c>
      <c r="E101" s="7">
        <v>0.90276568318796535</v>
      </c>
      <c r="F101">
        <v>6.5710148304882282E-2</v>
      </c>
      <c r="O101" s="7">
        <v>0.90159999999999996</v>
      </c>
      <c r="P101">
        <f t="shared" si="3"/>
        <v>0.12929050443271894</v>
      </c>
      <c r="Q101">
        <v>6.4899999999999999E-2</v>
      </c>
      <c r="R101">
        <f t="shared" si="4"/>
        <v>1.2483024728540566</v>
      </c>
      <c r="T101">
        <f t="shared" si="5"/>
        <v>8.1014830488228273E-4</v>
      </c>
    </row>
    <row r="102" spans="1:20" x14ac:dyDescent="0.25">
      <c r="A102">
        <v>1.643</v>
      </c>
      <c r="B102">
        <v>573</v>
      </c>
      <c r="C102">
        <v>0.23499999999999999</v>
      </c>
      <c r="D102">
        <v>11.2</v>
      </c>
      <c r="E102" s="7">
        <v>0.8942034092931308</v>
      </c>
      <c r="F102">
        <v>6.5207331469257071E-2</v>
      </c>
      <c r="O102" s="7">
        <v>0.8931</v>
      </c>
      <c r="P102">
        <f t="shared" si="3"/>
        <v>0.123548235710536</v>
      </c>
      <c r="Q102">
        <v>6.4399999999999999E-2</v>
      </c>
      <c r="R102">
        <f t="shared" si="4"/>
        <v>1.2536202938774412</v>
      </c>
      <c r="T102">
        <f t="shared" si="5"/>
        <v>8.0733146925707211E-4</v>
      </c>
    </row>
    <row r="103" spans="1:20" x14ac:dyDescent="0.25">
      <c r="A103">
        <v>1.643</v>
      </c>
      <c r="B103">
        <v>573</v>
      </c>
      <c r="C103">
        <v>0.23499999999999999</v>
      </c>
      <c r="D103">
        <v>12.2</v>
      </c>
      <c r="E103" s="7">
        <v>0.88579562843532922</v>
      </c>
      <c r="F103">
        <v>6.4711377199815262E-2</v>
      </c>
      <c r="O103" s="7">
        <v>0.88470000000000004</v>
      </c>
      <c r="P103">
        <f t="shared" si="3"/>
        <v>0.12384180347340078</v>
      </c>
      <c r="Q103">
        <v>6.3899999999999998E-2</v>
      </c>
      <c r="R103">
        <f t="shared" si="4"/>
        <v>1.2697608760802246</v>
      </c>
      <c r="T103">
        <f t="shared" si="5"/>
        <v>8.1137719981526357E-4</v>
      </c>
    </row>
    <row r="104" spans="1:20" x14ac:dyDescent="0.25">
      <c r="A104">
        <v>1.643</v>
      </c>
      <c r="B104">
        <v>573</v>
      </c>
      <c r="C104">
        <v>0.23499999999999999</v>
      </c>
      <c r="D104">
        <v>13.2</v>
      </c>
      <c r="E104" s="7">
        <v>0.87753825338245461</v>
      </c>
      <c r="F104">
        <v>6.4222161615142104E-2</v>
      </c>
      <c r="O104" s="7">
        <v>0.87649999999999995</v>
      </c>
      <c r="P104">
        <f t="shared" si="3"/>
        <v>0.1184544646268874</v>
      </c>
      <c r="Q104">
        <v>6.3399999999999998E-2</v>
      </c>
      <c r="R104">
        <f t="shared" si="4"/>
        <v>1.2967848819276115</v>
      </c>
      <c r="T104">
        <f t="shared" si="5"/>
        <v>8.2216161514210573E-4</v>
      </c>
    </row>
    <row r="105" spans="1:20" x14ac:dyDescent="0.25">
      <c r="A105">
        <v>1.643</v>
      </c>
      <c r="B105">
        <v>573</v>
      </c>
      <c r="C105">
        <v>0.23499999999999999</v>
      </c>
      <c r="D105">
        <v>14.2</v>
      </c>
      <c r="E105" s="7">
        <v>0.86942733883218914</v>
      </c>
      <c r="F105">
        <v>6.3739563209383621E-2</v>
      </c>
      <c r="O105" s="7">
        <v>0.86839999999999995</v>
      </c>
      <c r="P105">
        <f t="shared" si="3"/>
        <v>0.11830249103975071</v>
      </c>
      <c r="Q105">
        <v>6.2899999999999998E-2</v>
      </c>
      <c r="R105">
        <f t="shared" si="4"/>
        <v>1.3347586794652195</v>
      </c>
      <c r="T105">
        <f t="shared" si="5"/>
        <v>8.3956320938362305E-4</v>
      </c>
    </row>
    <row r="106" spans="1:20" x14ac:dyDescent="0.25">
      <c r="A106">
        <v>1.643</v>
      </c>
      <c r="B106">
        <v>573</v>
      </c>
      <c r="C106">
        <v>0.46899999999999997</v>
      </c>
      <c r="D106" s="9">
        <v>0</v>
      </c>
      <c r="E106" s="6">
        <v>0.99999894849578108</v>
      </c>
      <c r="F106">
        <v>0.11236898798833612</v>
      </c>
      <c r="G106" s="3" t="s">
        <v>17</v>
      </c>
      <c r="O106" s="6">
        <v>1</v>
      </c>
      <c r="P106">
        <f t="shared" si="3"/>
        <v>1.0515042189185309E-4</v>
      </c>
      <c r="Q106" s="9">
        <v>0.1109</v>
      </c>
      <c r="R106">
        <f t="shared" si="4"/>
        <v>1.3246059407900146</v>
      </c>
      <c r="T106">
        <f t="shared" si="5"/>
        <v>1.4689879883361262E-3</v>
      </c>
    </row>
    <row r="107" spans="1:20" x14ac:dyDescent="0.25">
      <c r="A107">
        <v>1.643</v>
      </c>
      <c r="B107">
        <v>573</v>
      </c>
      <c r="C107">
        <v>0.46899999999999997</v>
      </c>
      <c r="D107">
        <v>0.17</v>
      </c>
      <c r="E107" s="7">
        <v>0.99821445389678654</v>
      </c>
      <c r="F107">
        <v>0.11226887898073964</v>
      </c>
      <c r="O107" s="7">
        <v>0.99819999999999998</v>
      </c>
      <c r="P107">
        <f t="shared" si="3"/>
        <v>1.4479960715847811E-3</v>
      </c>
      <c r="Q107">
        <v>0.1108</v>
      </c>
      <c r="R107">
        <f t="shared" si="4"/>
        <v>1.3257030512090695</v>
      </c>
      <c r="T107">
        <f t="shared" si="5"/>
        <v>1.4688789807396491E-3</v>
      </c>
    </row>
    <row r="108" spans="1:20" x14ac:dyDescent="0.25">
      <c r="A108">
        <v>1.643</v>
      </c>
      <c r="B108">
        <v>573</v>
      </c>
      <c r="C108">
        <v>0.46899999999999997</v>
      </c>
      <c r="D108">
        <v>1.17</v>
      </c>
      <c r="E108" s="7">
        <v>0.9878399146761192</v>
      </c>
      <c r="F108">
        <v>0.1116808153380614</v>
      </c>
      <c r="O108" s="7">
        <v>0.98770000000000002</v>
      </c>
      <c r="P108">
        <f t="shared" si="3"/>
        <v>1.4165705793173982E-2</v>
      </c>
      <c r="Q108">
        <v>0.11020000000000001</v>
      </c>
      <c r="R108">
        <f t="shared" si="4"/>
        <v>1.3437525753733164</v>
      </c>
      <c r="T108">
        <f t="shared" si="5"/>
        <v>1.4808153380613948E-3</v>
      </c>
    </row>
    <row r="109" spans="1:20" x14ac:dyDescent="0.25">
      <c r="A109">
        <v>1.643</v>
      </c>
      <c r="B109">
        <v>573</v>
      </c>
      <c r="C109">
        <v>0.46899999999999997</v>
      </c>
      <c r="D109">
        <v>2.17</v>
      </c>
      <c r="E109" s="7">
        <v>0.97767033120012004</v>
      </c>
      <c r="F109">
        <v>0.11109428440474443</v>
      </c>
      <c r="O109" s="7">
        <v>0.97740000000000005</v>
      </c>
      <c r="P109">
        <f t="shared" si="3"/>
        <v>2.7658195224062682E-2</v>
      </c>
      <c r="Q109">
        <v>0.1096</v>
      </c>
      <c r="R109">
        <f t="shared" si="4"/>
        <v>1.3633981795113421</v>
      </c>
      <c r="T109">
        <f t="shared" si="5"/>
        <v>1.4942844047444309E-3</v>
      </c>
    </row>
    <row r="110" spans="1:20" x14ac:dyDescent="0.25">
      <c r="A110">
        <v>1.643</v>
      </c>
      <c r="B110">
        <v>573</v>
      </c>
      <c r="C110">
        <v>0.46899999999999997</v>
      </c>
      <c r="D110">
        <v>3.17</v>
      </c>
      <c r="E110" s="7">
        <v>0.96769977149785102</v>
      </c>
      <c r="F110">
        <v>0.11050947317316634</v>
      </c>
      <c r="O110" s="7">
        <v>0.96719999999999995</v>
      </c>
      <c r="P110">
        <f t="shared" si="3"/>
        <v>5.167199109295656E-2</v>
      </c>
      <c r="Q110">
        <v>0.109</v>
      </c>
      <c r="R110">
        <f t="shared" si="4"/>
        <v>1.3848377735471005</v>
      </c>
      <c r="T110">
        <f t="shared" si="5"/>
        <v>1.5094731731663397E-3</v>
      </c>
    </row>
    <row r="111" spans="1:20" x14ac:dyDescent="0.25">
      <c r="A111">
        <v>1.643</v>
      </c>
      <c r="B111">
        <v>573</v>
      </c>
      <c r="C111">
        <v>0.46899999999999997</v>
      </c>
      <c r="D111">
        <v>4.17</v>
      </c>
      <c r="E111" s="7">
        <v>0.95792252877075457</v>
      </c>
      <c r="F111">
        <v>0.10992655548292724</v>
      </c>
      <c r="O111" s="7">
        <v>0.95730000000000004</v>
      </c>
      <c r="P111">
        <f t="shared" si="3"/>
        <v>6.5029642824039155E-2</v>
      </c>
      <c r="Q111">
        <v>0.1085</v>
      </c>
      <c r="R111">
        <f t="shared" si="4"/>
        <v>1.3147976801172681</v>
      </c>
      <c r="T111">
        <f t="shared" si="5"/>
        <v>1.4265554829272359E-3</v>
      </c>
    </row>
    <row r="112" spans="1:20" x14ac:dyDescent="0.25">
      <c r="A112">
        <v>1.643</v>
      </c>
      <c r="B112">
        <v>573</v>
      </c>
      <c r="C112">
        <v>0.46899999999999997</v>
      </c>
      <c r="D112">
        <v>5.17</v>
      </c>
      <c r="E112" s="7">
        <v>0.94833311085241689</v>
      </c>
      <c r="F112">
        <v>0.10934569278814278</v>
      </c>
      <c r="O112" s="7">
        <v>0.9476</v>
      </c>
      <c r="P112">
        <f t="shared" si="3"/>
        <v>7.7365011863328004E-2</v>
      </c>
      <c r="Q112">
        <v>0.1079</v>
      </c>
      <c r="R112">
        <f t="shared" si="4"/>
        <v>1.3398450307162053</v>
      </c>
      <c r="T112">
        <f t="shared" si="5"/>
        <v>1.4456927881427856E-3</v>
      </c>
    </row>
    <row r="113" spans="1:20" x14ac:dyDescent="0.25">
      <c r="A113">
        <v>1.643</v>
      </c>
      <c r="B113">
        <v>573</v>
      </c>
      <c r="C113">
        <v>0.46899999999999997</v>
      </c>
      <c r="D113">
        <v>6.17</v>
      </c>
      <c r="E113" s="7">
        <v>0.93892623025330135</v>
      </c>
      <c r="F113">
        <v>0.1087670348805418</v>
      </c>
      <c r="O113" s="7">
        <v>0.93810000000000004</v>
      </c>
      <c r="P113">
        <f t="shared" si="3"/>
        <v>8.8074859108976403E-2</v>
      </c>
      <c r="Q113">
        <v>0.10730000000000001</v>
      </c>
      <c r="R113">
        <f t="shared" si="4"/>
        <v>1.3672272884825705</v>
      </c>
      <c r="T113">
        <f t="shared" si="5"/>
        <v>1.4670348805417982E-3</v>
      </c>
    </row>
    <row r="114" spans="1:20" x14ac:dyDescent="0.25">
      <c r="A114">
        <v>1.643</v>
      </c>
      <c r="B114">
        <v>573</v>
      </c>
      <c r="C114">
        <v>0.46899999999999997</v>
      </c>
      <c r="D114">
        <v>7.17</v>
      </c>
      <c r="E114" s="7">
        <v>0.92969679475299594</v>
      </c>
      <c r="F114">
        <v>0.10819072057093497</v>
      </c>
      <c r="O114" s="7">
        <v>0.92869999999999997</v>
      </c>
      <c r="P114">
        <f t="shared" si="3"/>
        <v>0.10733226585506261</v>
      </c>
      <c r="Q114">
        <v>0.10680000000000001</v>
      </c>
      <c r="R114">
        <f t="shared" si="4"/>
        <v>1.3021728192274944</v>
      </c>
      <c r="T114">
        <f t="shared" si="5"/>
        <v>1.390720570934964E-3</v>
      </c>
    </row>
    <row r="115" spans="1:20" x14ac:dyDescent="0.25">
      <c r="A115">
        <v>1.643</v>
      </c>
      <c r="B115">
        <v>573</v>
      </c>
      <c r="C115">
        <v>0.46899999999999997</v>
      </c>
      <c r="D115">
        <v>8.17</v>
      </c>
      <c r="E115" s="7">
        <v>0.92063989850523165</v>
      </c>
      <c r="F115">
        <v>0.10761687833147307</v>
      </c>
      <c r="O115" s="7">
        <v>0.91959999999999997</v>
      </c>
      <c r="P115">
        <f t="shared" si="3"/>
        <v>0.11308161213915544</v>
      </c>
      <c r="Q115">
        <v>0.1062</v>
      </c>
      <c r="R115">
        <f t="shared" si="4"/>
        <v>1.3341603874510994</v>
      </c>
      <c r="T115">
        <f t="shared" si="5"/>
        <v>1.4168783314730676E-3</v>
      </c>
    </row>
    <row r="116" spans="1:20" x14ac:dyDescent="0.25">
      <c r="A116">
        <v>1.643</v>
      </c>
      <c r="B116">
        <v>573</v>
      </c>
      <c r="C116">
        <v>0.46899999999999997</v>
      </c>
      <c r="D116">
        <v>9.17</v>
      </c>
      <c r="E116" s="7">
        <v>0.91175081362341925</v>
      </c>
      <c r="F116">
        <v>0.10704562690097515</v>
      </c>
      <c r="O116" s="7">
        <v>0.91059999999999997</v>
      </c>
      <c r="P116">
        <f t="shared" si="3"/>
        <v>0.12637970826040951</v>
      </c>
      <c r="Q116">
        <v>0.1057</v>
      </c>
      <c r="R116">
        <f t="shared" si="4"/>
        <v>1.2730623471855669</v>
      </c>
      <c r="T116">
        <f t="shared" si="5"/>
        <v>1.3456269009751443E-3</v>
      </c>
    </row>
    <row r="117" spans="1:20" x14ac:dyDescent="0.25">
      <c r="A117">
        <v>1.643</v>
      </c>
      <c r="B117">
        <v>573</v>
      </c>
      <c r="C117">
        <v>0.46899999999999997</v>
      </c>
      <c r="D117">
        <v>10.199999999999999</v>
      </c>
      <c r="E117" s="7">
        <v>0.90276568318796535</v>
      </c>
      <c r="F117">
        <v>0.10646006212152327</v>
      </c>
      <c r="O117" s="7">
        <v>0.90159999999999996</v>
      </c>
      <c r="P117">
        <f t="shared" si="3"/>
        <v>0.12929050443271894</v>
      </c>
      <c r="Q117">
        <v>0.1051</v>
      </c>
      <c r="R117">
        <f t="shared" si="4"/>
        <v>1.2940648159117722</v>
      </c>
      <c r="T117">
        <f t="shared" si="5"/>
        <v>1.3600621215232728E-3</v>
      </c>
    </row>
    <row r="118" spans="1:20" x14ac:dyDescent="0.25">
      <c r="A118">
        <v>1.643</v>
      </c>
      <c r="B118">
        <v>573</v>
      </c>
      <c r="C118">
        <v>0.46899999999999997</v>
      </c>
      <c r="D118">
        <v>11.2</v>
      </c>
      <c r="E118" s="7">
        <v>0.8942034092931308</v>
      </c>
      <c r="F118">
        <v>0.10589439792572342</v>
      </c>
      <c r="O118" s="7">
        <v>0.8931</v>
      </c>
      <c r="P118">
        <f t="shared" si="3"/>
        <v>0.123548235710536</v>
      </c>
      <c r="Q118">
        <v>0.1046</v>
      </c>
      <c r="R118">
        <f t="shared" si="4"/>
        <v>1.23747411637038</v>
      </c>
      <c r="T118">
        <f t="shared" si="5"/>
        <v>1.2943979257234173E-3</v>
      </c>
    </row>
    <row r="119" spans="1:20" x14ac:dyDescent="0.25">
      <c r="A119">
        <v>1.643</v>
      </c>
      <c r="B119">
        <v>573</v>
      </c>
      <c r="C119">
        <v>0.46899999999999997</v>
      </c>
      <c r="D119">
        <v>12.2</v>
      </c>
      <c r="E119" s="7">
        <v>0.88579562843532922</v>
      </c>
      <c r="F119">
        <v>0.10533163056357012</v>
      </c>
      <c r="O119" s="7">
        <v>0.88470000000000004</v>
      </c>
      <c r="P119">
        <f t="shared" si="3"/>
        <v>0.12384180347340078</v>
      </c>
      <c r="Q119">
        <v>0.104</v>
      </c>
      <c r="R119">
        <f t="shared" si="4"/>
        <v>1.2804140034328091</v>
      </c>
      <c r="T119">
        <f t="shared" si="5"/>
        <v>1.3316305635701214E-3</v>
      </c>
    </row>
    <row r="120" spans="1:20" x14ac:dyDescent="0.25">
      <c r="A120">
        <v>1.643</v>
      </c>
      <c r="B120">
        <v>573</v>
      </c>
      <c r="C120">
        <v>0.46899999999999997</v>
      </c>
      <c r="D120">
        <v>13.2</v>
      </c>
      <c r="E120" s="7">
        <v>0.87753825338245461</v>
      </c>
      <c r="F120">
        <v>0.10477184500575182</v>
      </c>
      <c r="O120" s="7">
        <v>0.87649999999999995</v>
      </c>
      <c r="P120">
        <f t="shared" si="3"/>
        <v>0.1184544646268874</v>
      </c>
      <c r="Q120">
        <v>0.10349999999999999</v>
      </c>
      <c r="R120">
        <f t="shared" si="4"/>
        <v>1.2288357543495876</v>
      </c>
      <c r="T120">
        <f t="shared" si="5"/>
        <v>1.2718450057518232E-3</v>
      </c>
    </row>
    <row r="121" spans="1:20" x14ac:dyDescent="0.25">
      <c r="A121">
        <v>1.643</v>
      </c>
      <c r="B121">
        <v>573</v>
      </c>
      <c r="C121">
        <v>0.46899999999999997</v>
      </c>
      <c r="D121">
        <v>14.2</v>
      </c>
      <c r="E121" s="7">
        <v>0.86942733883218914</v>
      </c>
      <c r="F121">
        <v>0.10421511904640274</v>
      </c>
      <c r="O121" s="7">
        <v>0.86839999999999995</v>
      </c>
      <c r="P121">
        <f t="shared" si="3"/>
        <v>0.11830249103975071</v>
      </c>
      <c r="Q121">
        <v>0.10290000000000001</v>
      </c>
      <c r="R121">
        <f t="shared" si="4"/>
        <v>1.2780554386809837</v>
      </c>
      <c r="T121">
        <f t="shared" si="5"/>
        <v>1.3151190464027324E-3</v>
      </c>
    </row>
    <row r="122" spans="1:20" x14ac:dyDescent="0.25">
      <c r="A122">
        <v>1.643</v>
      </c>
      <c r="B122">
        <v>623</v>
      </c>
      <c r="C122">
        <v>0.23499999999999999</v>
      </c>
      <c r="D122" s="9">
        <v>0</v>
      </c>
      <c r="E122" s="6">
        <v>0.99999675975420799</v>
      </c>
      <c r="F122">
        <v>0.20648686748034994</v>
      </c>
      <c r="G122" s="3" t="s">
        <v>18</v>
      </c>
      <c r="O122" s="6">
        <v>1</v>
      </c>
      <c r="P122">
        <f t="shared" si="3"/>
        <v>3.2402457920133187E-4</v>
      </c>
      <c r="Q122" s="9">
        <v>0.1991</v>
      </c>
      <c r="R122">
        <f t="shared" si="4"/>
        <v>3.7101293221245335</v>
      </c>
      <c r="T122">
        <f t="shared" si="5"/>
        <v>7.3868674803499457E-3</v>
      </c>
    </row>
    <row r="123" spans="1:20" x14ac:dyDescent="0.25">
      <c r="A123">
        <v>1.643</v>
      </c>
      <c r="B123">
        <v>623</v>
      </c>
      <c r="C123">
        <v>0.23499999999999999</v>
      </c>
      <c r="D123">
        <v>0.17</v>
      </c>
      <c r="E123" s="7">
        <v>0.99451732180654262</v>
      </c>
      <c r="F123">
        <v>0.20612377110245075</v>
      </c>
      <c r="O123" s="7">
        <v>0.99439999999999995</v>
      </c>
      <c r="P123">
        <f t="shared" si="3"/>
        <v>1.1798250859077791E-2</v>
      </c>
      <c r="Q123">
        <v>0.1988</v>
      </c>
      <c r="R123">
        <f t="shared" si="4"/>
        <v>3.6839894881543005</v>
      </c>
      <c r="T123">
        <f t="shared" si="5"/>
        <v>7.323771102450749E-3</v>
      </c>
    </row>
    <row r="124" spans="1:20" x14ac:dyDescent="0.25">
      <c r="A124">
        <v>1.643</v>
      </c>
      <c r="B124">
        <v>623</v>
      </c>
      <c r="C124">
        <v>0.23499999999999999</v>
      </c>
      <c r="D124">
        <v>1.23</v>
      </c>
      <c r="E124" s="7">
        <v>0.96161055893180547</v>
      </c>
      <c r="F124">
        <v>0.20379539354092627</v>
      </c>
      <c r="O124" s="7">
        <v>0.96120000000000005</v>
      </c>
      <c r="P124">
        <f t="shared" si="3"/>
        <v>4.271316394147065E-2</v>
      </c>
      <c r="Q124">
        <v>0.1966</v>
      </c>
      <c r="R124">
        <f t="shared" si="4"/>
        <v>3.6599153310916939</v>
      </c>
      <c r="T124">
        <f t="shared" si="5"/>
        <v>7.1953935409262704E-3</v>
      </c>
    </row>
    <row r="125" spans="1:20" x14ac:dyDescent="0.25">
      <c r="A125">
        <v>1.643</v>
      </c>
      <c r="B125">
        <v>623</v>
      </c>
      <c r="C125">
        <v>0.23499999999999999</v>
      </c>
      <c r="D125">
        <v>2.2999999999999998</v>
      </c>
      <c r="E125" s="7">
        <v>0.93044933101393601</v>
      </c>
      <c r="F125">
        <v>0.2013508360949397</v>
      </c>
      <c r="O125" s="7">
        <v>0.92979999999999996</v>
      </c>
      <c r="P125">
        <f t="shared" si="3"/>
        <v>6.9835557532377912E-2</v>
      </c>
      <c r="Q125">
        <v>0.19439999999999999</v>
      </c>
      <c r="R125">
        <f t="shared" si="4"/>
        <v>3.5755329706479997</v>
      </c>
      <c r="T125">
        <f t="shared" si="5"/>
        <v>6.9508360949397108E-3</v>
      </c>
    </row>
    <row r="126" spans="1:20" x14ac:dyDescent="0.25">
      <c r="A126">
        <v>1.643</v>
      </c>
      <c r="B126">
        <v>623</v>
      </c>
      <c r="C126">
        <v>0.23499999999999999</v>
      </c>
      <c r="D126">
        <v>3.37</v>
      </c>
      <c r="E126" s="7">
        <v>0.90116983427051367</v>
      </c>
      <c r="F126">
        <v>0.19883430256117124</v>
      </c>
      <c r="O126" s="7">
        <v>0.9002</v>
      </c>
      <c r="P126">
        <f t="shared" si="3"/>
        <v>0.10773542218547764</v>
      </c>
      <c r="Q126">
        <v>0.19209999999999999</v>
      </c>
      <c r="R126">
        <f t="shared" si="4"/>
        <v>3.5056234050865416</v>
      </c>
      <c r="T126">
        <f t="shared" si="5"/>
        <v>6.7343025611712459E-3</v>
      </c>
    </row>
    <row r="127" spans="1:20" x14ac:dyDescent="0.25">
      <c r="A127">
        <v>1.643</v>
      </c>
      <c r="B127">
        <v>623</v>
      </c>
      <c r="C127">
        <v>0.23499999999999999</v>
      </c>
      <c r="D127">
        <v>4.43</v>
      </c>
      <c r="E127" s="7">
        <v>0.87385882705181805</v>
      </c>
      <c r="F127">
        <v>0.19628945711355641</v>
      </c>
      <c r="O127" s="7">
        <v>0.87270000000000003</v>
      </c>
      <c r="P127">
        <f t="shared" si="3"/>
        <v>0.1327864159296463</v>
      </c>
      <c r="Q127">
        <v>0.18970000000000001</v>
      </c>
      <c r="R127">
        <f t="shared" si="4"/>
        <v>3.4736199860603092</v>
      </c>
      <c r="T127">
        <f t="shared" si="5"/>
        <v>6.5894571135564073E-3</v>
      </c>
    </row>
    <row r="128" spans="1:20" x14ac:dyDescent="0.25">
      <c r="A128">
        <v>1.643</v>
      </c>
      <c r="B128">
        <v>623</v>
      </c>
      <c r="C128">
        <v>0.23499999999999999</v>
      </c>
      <c r="D128">
        <v>5.5</v>
      </c>
      <c r="E128" s="7">
        <v>0.84785698635961471</v>
      </c>
      <c r="F128">
        <v>0.19368476756476438</v>
      </c>
      <c r="O128" s="7">
        <v>0.84650000000000003</v>
      </c>
      <c r="P128">
        <f t="shared" si="3"/>
        <v>0.16030553568986128</v>
      </c>
      <c r="Q128">
        <v>0.18729999999999999</v>
      </c>
      <c r="R128">
        <f t="shared" si="4"/>
        <v>3.4088454697086963</v>
      </c>
      <c r="T128">
        <f t="shared" si="5"/>
        <v>6.3847675647643876E-3</v>
      </c>
    </row>
    <row r="129" spans="1:20" x14ac:dyDescent="0.25">
      <c r="A129">
        <v>1.643</v>
      </c>
      <c r="B129">
        <v>623</v>
      </c>
      <c r="C129">
        <v>0.23499999999999999</v>
      </c>
      <c r="D129">
        <v>6.57</v>
      </c>
      <c r="E129" s="7">
        <v>0.82330033019224635</v>
      </c>
      <c r="F129">
        <v>0.19105816330753311</v>
      </c>
      <c r="O129" s="7">
        <v>0.82179999999999997</v>
      </c>
      <c r="P129">
        <f t="shared" si="3"/>
        <v>0.18256634123221949</v>
      </c>
      <c r="Q129">
        <v>0.18490000000000001</v>
      </c>
      <c r="R129">
        <f t="shared" si="4"/>
        <v>3.3305372133764761</v>
      </c>
      <c r="T129">
        <f t="shared" si="5"/>
        <v>6.1581633075331044E-3</v>
      </c>
    </row>
    <row r="130" spans="1:20" x14ac:dyDescent="0.25">
      <c r="A130">
        <v>1.643</v>
      </c>
      <c r="B130">
        <v>623</v>
      </c>
      <c r="C130">
        <v>0.23499999999999999</v>
      </c>
      <c r="D130">
        <v>7.63</v>
      </c>
      <c r="E130" s="7">
        <v>0.80028439823269937</v>
      </c>
      <c r="F130">
        <v>0.18844628542270081</v>
      </c>
      <c r="O130" s="7">
        <v>0.79869999999999997</v>
      </c>
      <c r="P130">
        <f t="shared" si="3"/>
        <v>0.19837213380485816</v>
      </c>
      <c r="Q130">
        <v>0.1825</v>
      </c>
      <c r="R130">
        <f t="shared" si="4"/>
        <v>3.2582385877812681</v>
      </c>
      <c r="T130">
        <f t="shared" si="5"/>
        <v>5.9462854227008144E-3</v>
      </c>
    </row>
    <row r="131" spans="1:20" x14ac:dyDescent="0.25">
      <c r="A131">
        <v>1.643</v>
      </c>
      <c r="B131">
        <v>623</v>
      </c>
      <c r="C131">
        <v>0.23499999999999999</v>
      </c>
      <c r="D131">
        <v>8.6999999999999993</v>
      </c>
      <c r="E131" s="7">
        <v>0.77827192853073723</v>
      </c>
      <c r="F131">
        <v>0.18580990909377368</v>
      </c>
      <c r="O131" s="7">
        <v>0.77659999999999996</v>
      </c>
      <c r="P131">
        <f t="shared" ref="P131:P194" si="6">(ABS(O131-E131)/O131)*100</f>
        <v>0.21528824758399134</v>
      </c>
      <c r="Q131">
        <v>0.18010000000000001</v>
      </c>
      <c r="R131">
        <f t="shared" ref="R131:R194" si="7">(ABS(Q131-F131)/Q131)*100</f>
        <v>3.1704103796633363</v>
      </c>
      <c r="T131">
        <f t="shared" ref="T131:T194" si="8">ABS(Q131-F131)</f>
        <v>5.7099090937736685E-3</v>
      </c>
    </row>
    <row r="132" spans="1:20" x14ac:dyDescent="0.25">
      <c r="A132">
        <v>1.643</v>
      </c>
      <c r="B132">
        <v>623</v>
      </c>
      <c r="C132">
        <v>0.23499999999999999</v>
      </c>
      <c r="D132">
        <v>9.77</v>
      </c>
      <c r="E132" s="7">
        <v>0.75739270603911135</v>
      </c>
      <c r="F132">
        <v>0.18318218022628319</v>
      </c>
      <c r="O132" s="7">
        <v>0.75560000000000005</v>
      </c>
      <c r="P132">
        <f t="shared" si="6"/>
        <v>0.23725596070821894</v>
      </c>
      <c r="Q132">
        <v>0.17760000000000001</v>
      </c>
      <c r="R132">
        <f t="shared" si="7"/>
        <v>3.1431194967810687</v>
      </c>
      <c r="T132">
        <f t="shared" si="8"/>
        <v>5.5821802262831788E-3</v>
      </c>
    </row>
    <row r="133" spans="1:20" x14ac:dyDescent="0.25">
      <c r="A133">
        <v>1.643</v>
      </c>
      <c r="B133">
        <v>623</v>
      </c>
      <c r="C133">
        <v>0.23499999999999999</v>
      </c>
      <c r="D133">
        <v>10.83</v>
      </c>
      <c r="E133" s="7">
        <v>0.7377432377640275</v>
      </c>
      <c r="F133">
        <v>0.18059456599557866</v>
      </c>
      <c r="O133" s="7">
        <v>0.73580000000000001</v>
      </c>
      <c r="P133">
        <f t="shared" si="6"/>
        <v>0.26409863604613953</v>
      </c>
      <c r="Q133">
        <v>0.17519999999999999</v>
      </c>
      <c r="R133">
        <f t="shared" si="7"/>
        <v>3.0790901801248092</v>
      </c>
      <c r="T133">
        <f t="shared" si="8"/>
        <v>5.3945659955786651E-3</v>
      </c>
    </row>
    <row r="134" spans="1:20" x14ac:dyDescent="0.25">
      <c r="A134">
        <v>1.643</v>
      </c>
      <c r="B134">
        <v>623</v>
      </c>
      <c r="C134">
        <v>0.23499999999999999</v>
      </c>
      <c r="D134">
        <v>11.9</v>
      </c>
      <c r="E134" s="7">
        <v>0.71887721946731986</v>
      </c>
      <c r="F134">
        <v>0.17800415718765597</v>
      </c>
      <c r="O134" s="7">
        <v>0.71689999999999998</v>
      </c>
      <c r="P134">
        <f t="shared" si="6"/>
        <v>0.27580129269352482</v>
      </c>
      <c r="Q134">
        <v>0.17280000000000001</v>
      </c>
      <c r="R134">
        <f t="shared" si="7"/>
        <v>3.0116650391527551</v>
      </c>
      <c r="T134">
        <f t="shared" si="8"/>
        <v>5.2041571876559611E-3</v>
      </c>
    </row>
    <row r="135" spans="1:20" x14ac:dyDescent="0.25">
      <c r="A135">
        <v>1.643</v>
      </c>
      <c r="B135">
        <v>623</v>
      </c>
      <c r="C135">
        <v>0.23499999999999999</v>
      </c>
      <c r="D135">
        <v>12.97</v>
      </c>
      <c r="E135" s="7">
        <v>0.70091576702796277</v>
      </c>
      <c r="F135">
        <v>0.17544038587758404</v>
      </c>
      <c r="O135" s="7">
        <v>0.69889999999999997</v>
      </c>
      <c r="P135">
        <f t="shared" si="6"/>
        <v>0.28841994962981837</v>
      </c>
      <c r="Q135">
        <v>0.1704</v>
      </c>
      <c r="R135">
        <f t="shared" si="7"/>
        <v>2.9579729328544846</v>
      </c>
      <c r="T135">
        <f t="shared" si="8"/>
        <v>5.0403858775840416E-3</v>
      </c>
    </row>
    <row r="136" spans="1:20" x14ac:dyDescent="0.25">
      <c r="A136">
        <v>1.643</v>
      </c>
      <c r="B136">
        <v>623</v>
      </c>
      <c r="C136">
        <v>0.23499999999999999</v>
      </c>
      <c r="D136">
        <v>14.03</v>
      </c>
      <c r="E136" s="7">
        <v>0.68395245747858724</v>
      </c>
      <c r="F136">
        <v>0.17293082591324974</v>
      </c>
      <c r="O136" s="7">
        <v>0.68189999999999995</v>
      </c>
      <c r="P136">
        <f t="shared" si="6"/>
        <v>0.30099097794211593</v>
      </c>
      <c r="Q136">
        <v>0.1681</v>
      </c>
      <c r="R136">
        <f t="shared" si="7"/>
        <v>2.8737810310825322</v>
      </c>
      <c r="T136">
        <f t="shared" si="8"/>
        <v>4.8308259132497366E-3</v>
      </c>
    </row>
    <row r="137" spans="1:20" x14ac:dyDescent="0.25">
      <c r="A137">
        <v>1.643</v>
      </c>
      <c r="B137">
        <v>623</v>
      </c>
      <c r="C137">
        <v>0.23499999999999999</v>
      </c>
      <c r="D137">
        <v>15.1</v>
      </c>
      <c r="E137" s="7">
        <v>0.66761057399144608</v>
      </c>
      <c r="F137">
        <v>0.17043139875356497</v>
      </c>
      <c r="O137" s="7">
        <v>0.66549999999999998</v>
      </c>
      <c r="P137">
        <f t="shared" si="6"/>
        <v>0.31714109563427445</v>
      </c>
      <c r="Q137">
        <v>0.16569999999999999</v>
      </c>
      <c r="R137">
        <f t="shared" si="7"/>
        <v>2.8554005754767573</v>
      </c>
      <c r="T137">
        <f t="shared" si="8"/>
        <v>4.731398753564986E-3</v>
      </c>
    </row>
    <row r="138" spans="1:20" x14ac:dyDescent="0.25">
      <c r="A138">
        <v>1.643</v>
      </c>
      <c r="B138">
        <v>623</v>
      </c>
      <c r="C138">
        <v>0.46899999999999997</v>
      </c>
      <c r="D138" s="9">
        <v>0</v>
      </c>
      <c r="E138" s="6">
        <v>0.99999675975420799</v>
      </c>
      <c r="F138">
        <v>0.19817247366877783</v>
      </c>
      <c r="G138" s="3" t="s">
        <v>19</v>
      </c>
      <c r="O138" s="6">
        <v>1</v>
      </c>
      <c r="P138">
        <f t="shared" si="6"/>
        <v>3.2402457920133187E-4</v>
      </c>
      <c r="Q138" s="9">
        <v>0.19520000000000001</v>
      </c>
      <c r="R138">
        <f t="shared" si="7"/>
        <v>1.5227836417919129</v>
      </c>
      <c r="T138">
        <f t="shared" si="8"/>
        <v>2.9724736687778142E-3</v>
      </c>
    </row>
    <row r="139" spans="1:20" x14ac:dyDescent="0.25">
      <c r="A139">
        <v>1.643</v>
      </c>
      <c r="B139">
        <v>623</v>
      </c>
      <c r="C139">
        <v>0.46899999999999997</v>
      </c>
      <c r="D139">
        <v>0.17</v>
      </c>
      <c r="E139" s="7">
        <v>0.99451732180654262</v>
      </c>
      <c r="F139">
        <v>0.19870631349247406</v>
      </c>
      <c r="O139" s="7">
        <v>0.99439999999999995</v>
      </c>
      <c r="P139">
        <f t="shared" si="6"/>
        <v>1.1798250859077791E-2</v>
      </c>
      <c r="Q139">
        <v>0.19570000000000001</v>
      </c>
      <c r="R139">
        <f t="shared" si="7"/>
        <v>1.5361847176668595</v>
      </c>
      <c r="T139">
        <f t="shared" si="8"/>
        <v>3.0063134924740442E-3</v>
      </c>
    </row>
    <row r="140" spans="1:20" x14ac:dyDescent="0.25">
      <c r="A140">
        <v>1.643</v>
      </c>
      <c r="B140">
        <v>623</v>
      </c>
      <c r="C140">
        <v>0.46899999999999997</v>
      </c>
      <c r="D140">
        <v>1.23</v>
      </c>
      <c r="E140" s="7">
        <v>0.96161055893180547</v>
      </c>
      <c r="F140">
        <v>0.20182471667649196</v>
      </c>
      <c r="O140" s="7">
        <v>0.96120000000000005</v>
      </c>
      <c r="P140">
        <f t="shared" si="6"/>
        <v>4.271316394147065E-2</v>
      </c>
      <c r="Q140">
        <v>0.1986</v>
      </c>
      <c r="R140">
        <f t="shared" si="7"/>
        <v>1.6237244091097491</v>
      </c>
      <c r="T140">
        <f t="shared" si="8"/>
        <v>3.2247166764919621E-3</v>
      </c>
    </row>
    <row r="141" spans="1:20" x14ac:dyDescent="0.25">
      <c r="A141">
        <v>1.643</v>
      </c>
      <c r="B141">
        <v>623</v>
      </c>
      <c r="C141">
        <v>0.46899999999999997</v>
      </c>
      <c r="D141">
        <v>2.2999999999999998</v>
      </c>
      <c r="E141" s="7">
        <v>0.93044933101393601</v>
      </c>
      <c r="F141">
        <v>0.20461890786584008</v>
      </c>
      <c r="O141" s="7">
        <v>0.92979999999999996</v>
      </c>
      <c r="P141">
        <f t="shared" si="6"/>
        <v>6.9835557532377912E-2</v>
      </c>
      <c r="Q141">
        <v>0.2011</v>
      </c>
      <c r="R141">
        <f t="shared" si="7"/>
        <v>1.7498298686425071</v>
      </c>
      <c r="T141">
        <f t="shared" si="8"/>
        <v>3.5189078658400819E-3</v>
      </c>
    </row>
    <row r="142" spans="1:20" x14ac:dyDescent="0.25">
      <c r="A142">
        <v>1.643</v>
      </c>
      <c r="B142">
        <v>623</v>
      </c>
      <c r="C142">
        <v>0.46899999999999997</v>
      </c>
      <c r="D142">
        <v>3.37</v>
      </c>
      <c r="E142" s="7">
        <v>0.90116983427051367</v>
      </c>
      <c r="F142">
        <v>0.20707736976848545</v>
      </c>
      <c r="O142" s="7">
        <v>0.9002</v>
      </c>
      <c r="P142">
        <f t="shared" si="6"/>
        <v>0.10773542218547764</v>
      </c>
      <c r="Q142">
        <v>0.2034</v>
      </c>
      <c r="R142">
        <f t="shared" si="7"/>
        <v>1.8079497386850816</v>
      </c>
      <c r="T142">
        <f t="shared" si="8"/>
        <v>3.6773697684854556E-3</v>
      </c>
    </row>
    <row r="143" spans="1:20" x14ac:dyDescent="0.25">
      <c r="A143">
        <v>1.643</v>
      </c>
      <c r="B143">
        <v>623</v>
      </c>
      <c r="C143">
        <v>0.46899999999999997</v>
      </c>
      <c r="D143">
        <v>4.43</v>
      </c>
      <c r="E143" s="7">
        <v>0.87385882705181805</v>
      </c>
      <c r="F143">
        <v>0.20920107411978214</v>
      </c>
      <c r="O143" s="7">
        <v>0.87270000000000003</v>
      </c>
      <c r="P143">
        <f t="shared" si="6"/>
        <v>0.1327864159296463</v>
      </c>
      <c r="Q143">
        <v>0.20530000000000001</v>
      </c>
      <c r="R143">
        <f t="shared" si="7"/>
        <v>1.9001822307755152</v>
      </c>
      <c r="T143">
        <f t="shared" si="8"/>
        <v>3.901074119782133E-3</v>
      </c>
    </row>
    <row r="144" spans="1:20" x14ac:dyDescent="0.25">
      <c r="A144">
        <v>1.643</v>
      </c>
      <c r="B144">
        <v>623</v>
      </c>
      <c r="C144">
        <v>0.46899999999999997</v>
      </c>
      <c r="D144">
        <v>5.5</v>
      </c>
      <c r="E144" s="7">
        <v>0.84785698635961471</v>
      </c>
      <c r="F144">
        <v>0.21104927795600215</v>
      </c>
      <c r="O144" s="7">
        <v>0.84650000000000003</v>
      </c>
      <c r="P144">
        <f t="shared" si="6"/>
        <v>0.16030553568986128</v>
      </c>
      <c r="Q144">
        <v>0.20699999999999999</v>
      </c>
      <c r="R144">
        <f t="shared" si="7"/>
        <v>1.9561729256049063</v>
      </c>
      <c r="T144">
        <f t="shared" si="8"/>
        <v>4.0492779560021563E-3</v>
      </c>
    </row>
    <row r="145" spans="1:20" x14ac:dyDescent="0.25">
      <c r="A145">
        <v>1.643</v>
      </c>
      <c r="B145">
        <v>623</v>
      </c>
      <c r="C145">
        <v>0.46899999999999997</v>
      </c>
      <c r="D145">
        <v>6.57</v>
      </c>
      <c r="E145" s="7">
        <v>0.82330033019224635</v>
      </c>
      <c r="F145">
        <v>0.21261941381066166</v>
      </c>
      <c r="O145" s="7">
        <v>0.82179999999999997</v>
      </c>
      <c r="P145">
        <f t="shared" si="6"/>
        <v>0.18256634123221949</v>
      </c>
      <c r="Q145">
        <v>0.20849999999999999</v>
      </c>
      <c r="R145">
        <f t="shared" si="7"/>
        <v>1.9757380386866499</v>
      </c>
      <c r="T145">
        <f t="shared" si="8"/>
        <v>4.1194138106616651E-3</v>
      </c>
    </row>
    <row r="146" spans="1:20" x14ac:dyDescent="0.25">
      <c r="A146">
        <v>1.643</v>
      </c>
      <c r="B146">
        <v>623</v>
      </c>
      <c r="C146">
        <v>0.46899999999999997</v>
      </c>
      <c r="D146">
        <v>7.63</v>
      </c>
      <c r="E146" s="7">
        <v>0.80028439823269937</v>
      </c>
      <c r="F146">
        <v>0.21391874236207864</v>
      </c>
      <c r="O146" s="7">
        <v>0.79869999999999997</v>
      </c>
      <c r="P146">
        <f t="shared" si="6"/>
        <v>0.19837213380485816</v>
      </c>
      <c r="Q146">
        <v>0.2097</v>
      </c>
      <c r="R146">
        <f t="shared" si="7"/>
        <v>2.0117989327985897</v>
      </c>
      <c r="T146">
        <f t="shared" si="8"/>
        <v>4.2187423620786424E-3</v>
      </c>
    </row>
    <row r="147" spans="1:20" x14ac:dyDescent="0.25">
      <c r="A147">
        <v>1.643</v>
      </c>
      <c r="B147">
        <v>623</v>
      </c>
      <c r="C147">
        <v>0.46899999999999997</v>
      </c>
      <c r="D147">
        <v>8.6999999999999993</v>
      </c>
      <c r="E147" s="7">
        <v>0.77827192853073723</v>
      </c>
      <c r="F147">
        <v>0.21498935402070404</v>
      </c>
      <c r="O147" s="7">
        <v>0.77659999999999996</v>
      </c>
      <c r="P147">
        <f t="shared" si="6"/>
        <v>0.21528824758399134</v>
      </c>
      <c r="Q147">
        <v>0.21060000000000001</v>
      </c>
      <c r="R147">
        <f t="shared" si="7"/>
        <v>2.0842136850446504</v>
      </c>
      <c r="T147">
        <f t="shared" si="8"/>
        <v>4.3893540207040338E-3</v>
      </c>
    </row>
    <row r="148" spans="1:20" x14ac:dyDescent="0.25">
      <c r="A148">
        <v>1.643</v>
      </c>
      <c r="B148">
        <v>623</v>
      </c>
      <c r="C148">
        <v>0.46899999999999997</v>
      </c>
      <c r="D148">
        <v>9.77</v>
      </c>
      <c r="E148" s="7">
        <v>0.75739270603911135</v>
      </c>
      <c r="F148">
        <v>0.21583480134287922</v>
      </c>
      <c r="O148" s="7">
        <v>0.75560000000000005</v>
      </c>
      <c r="P148">
        <f t="shared" si="6"/>
        <v>0.23725596070821894</v>
      </c>
      <c r="Q148">
        <v>0.2114</v>
      </c>
      <c r="R148">
        <f t="shared" si="7"/>
        <v>2.0978246655057773</v>
      </c>
      <c r="T148">
        <f t="shared" si="8"/>
        <v>4.4348013428792132E-3</v>
      </c>
    </row>
    <row r="149" spans="1:20" x14ac:dyDescent="0.25">
      <c r="A149">
        <v>1.643</v>
      </c>
      <c r="B149">
        <v>623</v>
      </c>
      <c r="C149">
        <v>0.46899999999999997</v>
      </c>
      <c r="D149">
        <v>10.83</v>
      </c>
      <c r="E149" s="7">
        <v>0.7377432377640275</v>
      </c>
      <c r="F149">
        <v>0.21646628592837924</v>
      </c>
      <c r="O149" s="7">
        <v>0.73580000000000001</v>
      </c>
      <c r="P149">
        <f t="shared" si="6"/>
        <v>0.26409863604613953</v>
      </c>
      <c r="Q149">
        <v>0.21199999999999999</v>
      </c>
      <c r="R149">
        <f t="shared" si="7"/>
        <v>2.1067386454619101</v>
      </c>
      <c r="T149">
        <f t="shared" si="8"/>
        <v>4.4662859283792489E-3</v>
      </c>
    </row>
    <row r="150" spans="1:20" x14ac:dyDescent="0.25">
      <c r="A150">
        <v>1.643</v>
      </c>
      <c r="B150">
        <v>623</v>
      </c>
      <c r="C150">
        <v>0.46899999999999997</v>
      </c>
      <c r="D150">
        <v>11.9</v>
      </c>
      <c r="E150" s="7">
        <v>0.71887721946731986</v>
      </c>
      <c r="F150">
        <v>0.21691104498354266</v>
      </c>
      <c r="O150" s="7">
        <v>0.71689999999999998</v>
      </c>
      <c r="P150">
        <f t="shared" si="6"/>
        <v>0.27580129269352482</v>
      </c>
      <c r="Q150">
        <v>0.21240000000000001</v>
      </c>
      <c r="R150">
        <f t="shared" si="7"/>
        <v>2.1238441542102899</v>
      </c>
      <c r="T150">
        <f t="shared" si="8"/>
        <v>4.5110449835426558E-3</v>
      </c>
    </row>
    <row r="151" spans="1:20" x14ac:dyDescent="0.25">
      <c r="A151">
        <v>1.643</v>
      </c>
      <c r="B151">
        <v>623</v>
      </c>
      <c r="C151">
        <v>0.46899999999999997</v>
      </c>
      <c r="D151">
        <v>12.97</v>
      </c>
      <c r="E151" s="7">
        <v>0.70091576702796277</v>
      </c>
      <c r="F151">
        <v>0.21717681045732573</v>
      </c>
      <c r="O151" s="7">
        <v>0.69889999999999997</v>
      </c>
      <c r="P151">
        <f t="shared" si="6"/>
        <v>0.28841994962981837</v>
      </c>
      <c r="Q151">
        <v>0.21260000000000001</v>
      </c>
      <c r="R151">
        <f t="shared" si="7"/>
        <v>2.1527800834081465</v>
      </c>
      <c r="T151">
        <f t="shared" si="8"/>
        <v>4.5768104573257196E-3</v>
      </c>
    </row>
    <row r="152" spans="1:20" x14ac:dyDescent="0.25">
      <c r="A152">
        <v>1.643</v>
      </c>
      <c r="B152">
        <v>623</v>
      </c>
      <c r="C152">
        <v>0.46899999999999997</v>
      </c>
      <c r="D152">
        <v>14.03</v>
      </c>
      <c r="E152" s="7">
        <v>0.68395245747858724</v>
      </c>
      <c r="F152">
        <v>0.21727720229003175</v>
      </c>
      <c r="O152" s="7">
        <v>0.68189999999999995</v>
      </c>
      <c r="P152">
        <f t="shared" si="6"/>
        <v>0.30099097794211593</v>
      </c>
      <c r="Q152">
        <v>0.2127</v>
      </c>
      <c r="R152">
        <f t="shared" si="7"/>
        <v>2.1519521814911853</v>
      </c>
      <c r="T152">
        <f t="shared" si="8"/>
        <v>4.5772022900317511E-3</v>
      </c>
    </row>
    <row r="153" spans="1:20" x14ac:dyDescent="0.25">
      <c r="A153">
        <v>1.643</v>
      </c>
      <c r="B153">
        <v>623</v>
      </c>
      <c r="C153">
        <v>0.46899999999999997</v>
      </c>
      <c r="D153">
        <v>15.1</v>
      </c>
      <c r="E153" s="7">
        <v>0.66761057399144608</v>
      </c>
      <c r="F153">
        <v>0.21722705718010643</v>
      </c>
      <c r="O153" s="7">
        <v>0.66549999999999998</v>
      </c>
      <c r="P153">
        <f t="shared" si="6"/>
        <v>0.31714109563427445</v>
      </c>
      <c r="Q153">
        <v>0.21260000000000001</v>
      </c>
      <c r="R153">
        <f t="shared" si="7"/>
        <v>2.1764144779428127</v>
      </c>
      <c r="T153">
        <f t="shared" si="8"/>
        <v>4.6270571801064198E-3</v>
      </c>
    </row>
    <row r="154" spans="1:20" x14ac:dyDescent="0.25">
      <c r="A154">
        <v>1.643</v>
      </c>
      <c r="B154">
        <v>673</v>
      </c>
      <c r="C154">
        <v>0.23499999999999999</v>
      </c>
      <c r="D154" s="9">
        <v>0</v>
      </c>
      <c r="E154" s="6">
        <v>0.9999916957108701</v>
      </c>
      <c r="F154">
        <v>0.27338526871651508</v>
      </c>
      <c r="G154" s="3" t="s">
        <v>20</v>
      </c>
      <c r="O154" s="6">
        <v>1</v>
      </c>
      <c r="P154">
        <f t="shared" si="6"/>
        <v>8.3042891299012211E-4</v>
      </c>
      <c r="Q154" s="9">
        <v>0.26900000000000002</v>
      </c>
      <c r="R154">
        <f t="shared" si="7"/>
        <v>1.6302114187788355</v>
      </c>
      <c r="T154">
        <f t="shared" si="8"/>
        <v>4.3852687165150672E-3</v>
      </c>
    </row>
    <row r="155" spans="1:20" x14ac:dyDescent="0.25">
      <c r="A155">
        <v>1.643</v>
      </c>
      <c r="B155">
        <v>673</v>
      </c>
      <c r="C155">
        <v>0.23499999999999999</v>
      </c>
      <c r="D155">
        <v>0.17</v>
      </c>
      <c r="E155" s="7">
        <v>0.98606322119124068</v>
      </c>
      <c r="F155">
        <v>0.27517269341426781</v>
      </c>
      <c r="O155" s="7">
        <v>0.9859</v>
      </c>
      <c r="P155">
        <f t="shared" si="6"/>
        <v>1.6555552413092721E-2</v>
      </c>
      <c r="Q155">
        <v>0.27050000000000002</v>
      </c>
      <c r="R155">
        <f t="shared" si="7"/>
        <v>1.7274282492672057</v>
      </c>
      <c r="T155">
        <f t="shared" si="8"/>
        <v>4.6726934142677923E-3</v>
      </c>
    </row>
    <row r="156" spans="1:20" x14ac:dyDescent="0.25">
      <c r="A156">
        <v>1.643</v>
      </c>
      <c r="B156">
        <v>673</v>
      </c>
      <c r="C156">
        <v>0.23499999999999999</v>
      </c>
      <c r="D156">
        <v>1.23</v>
      </c>
      <c r="E156" s="7">
        <v>0.90697769533031358</v>
      </c>
      <c r="F156">
        <v>0.28484370792346497</v>
      </c>
      <c r="O156" s="7">
        <v>0.90680000000000005</v>
      </c>
      <c r="P156">
        <f t="shared" si="6"/>
        <v>1.9595867921651081E-2</v>
      </c>
      <c r="Q156">
        <v>0.27839999999999998</v>
      </c>
      <c r="R156">
        <f t="shared" si="7"/>
        <v>2.3145502598652992</v>
      </c>
      <c r="T156">
        <f t="shared" si="8"/>
        <v>6.4437079234649919E-3</v>
      </c>
    </row>
    <row r="157" spans="1:20" x14ac:dyDescent="0.25">
      <c r="A157">
        <v>1.643</v>
      </c>
      <c r="B157">
        <v>673</v>
      </c>
      <c r="C157">
        <v>0.23499999999999999</v>
      </c>
      <c r="D157">
        <v>2.2999999999999998</v>
      </c>
      <c r="E157" s="7">
        <v>0.83863542610718855</v>
      </c>
      <c r="F157">
        <v>0.29221949634874195</v>
      </c>
      <c r="O157" s="7">
        <v>0.83840000000000003</v>
      </c>
      <c r="P157">
        <f t="shared" si="6"/>
        <v>2.8080404006264173E-2</v>
      </c>
      <c r="Q157">
        <v>0.2843</v>
      </c>
      <c r="R157">
        <f t="shared" si="7"/>
        <v>2.7856125039542561</v>
      </c>
      <c r="T157">
        <f t="shared" si="8"/>
        <v>7.9194963487419501E-3</v>
      </c>
    </row>
    <row r="158" spans="1:20" x14ac:dyDescent="0.25">
      <c r="A158">
        <v>1.643</v>
      </c>
      <c r="B158">
        <v>673</v>
      </c>
      <c r="C158">
        <v>0.23499999999999999</v>
      </c>
      <c r="D158">
        <v>3.37</v>
      </c>
      <c r="E158" s="7">
        <v>0.77953514287313741</v>
      </c>
      <c r="F158">
        <v>0.29747445657665567</v>
      </c>
      <c r="O158" s="7">
        <v>0.7792</v>
      </c>
      <c r="P158">
        <f t="shared" si="6"/>
        <v>4.3011149016607568E-2</v>
      </c>
      <c r="Q158">
        <v>0.28839999999999999</v>
      </c>
      <c r="R158">
        <f t="shared" si="7"/>
        <v>3.1464828629180568</v>
      </c>
      <c r="T158">
        <f t="shared" si="8"/>
        <v>9.0744565766556762E-3</v>
      </c>
    </row>
    <row r="159" spans="1:20" x14ac:dyDescent="0.25">
      <c r="A159">
        <v>1.643</v>
      </c>
      <c r="B159">
        <v>673</v>
      </c>
      <c r="C159">
        <v>0.23499999999999999</v>
      </c>
      <c r="D159">
        <v>4.43</v>
      </c>
      <c r="E159" s="7">
        <v>0.72839276611399095</v>
      </c>
      <c r="F159">
        <v>0.30086051098721572</v>
      </c>
      <c r="O159" s="7">
        <v>0.72799999999999998</v>
      </c>
      <c r="P159">
        <f t="shared" si="6"/>
        <v>5.3951389284474197E-2</v>
      </c>
      <c r="Q159">
        <v>0.29089999999999999</v>
      </c>
      <c r="R159">
        <f t="shared" si="7"/>
        <v>3.4240326528758103</v>
      </c>
      <c r="T159">
        <f t="shared" si="8"/>
        <v>9.9605109872157316E-3</v>
      </c>
    </row>
    <row r="160" spans="1:20" x14ac:dyDescent="0.25">
      <c r="A160">
        <v>1.643</v>
      </c>
      <c r="B160">
        <v>673</v>
      </c>
      <c r="C160">
        <v>0.23499999999999999</v>
      </c>
      <c r="D160">
        <v>5.5</v>
      </c>
      <c r="E160" s="7">
        <v>0.68292318053366152</v>
      </c>
      <c r="F160">
        <v>0.30270189918225088</v>
      </c>
      <c r="O160" s="7">
        <v>0.68240000000000001</v>
      </c>
      <c r="P160">
        <f t="shared" si="6"/>
        <v>7.6667721814407369E-2</v>
      </c>
      <c r="Q160">
        <v>0.29220000000000002</v>
      </c>
      <c r="R160">
        <f t="shared" si="7"/>
        <v>3.594079117813437</v>
      </c>
      <c r="T160">
        <f t="shared" si="8"/>
        <v>1.0501899182250862E-2</v>
      </c>
    </row>
    <row r="161" spans="1:20" x14ac:dyDescent="0.25">
      <c r="A161">
        <v>1.643</v>
      </c>
      <c r="B161">
        <v>673</v>
      </c>
      <c r="C161">
        <v>0.23499999999999999</v>
      </c>
      <c r="D161">
        <v>6.57</v>
      </c>
      <c r="E161" s="7">
        <v>0.64260488195181731</v>
      </c>
      <c r="F161">
        <v>0.30320033152359854</v>
      </c>
      <c r="O161" s="7">
        <v>0.64200000000000002</v>
      </c>
      <c r="P161">
        <f t="shared" si="6"/>
        <v>9.4218372557210786E-2</v>
      </c>
      <c r="Q161">
        <v>0.2923</v>
      </c>
      <c r="R161">
        <f t="shared" si="7"/>
        <v>3.7291589201500304</v>
      </c>
      <c r="T161">
        <f t="shared" si="8"/>
        <v>1.0900331523598539E-2</v>
      </c>
    </row>
    <row r="162" spans="1:20" x14ac:dyDescent="0.25">
      <c r="A162">
        <v>1.643</v>
      </c>
      <c r="B162">
        <v>673</v>
      </c>
      <c r="C162">
        <v>0.23499999999999999</v>
      </c>
      <c r="D162">
        <v>7.63</v>
      </c>
      <c r="E162" s="7">
        <v>0.60693760458383028</v>
      </c>
      <c r="F162">
        <v>0.30258417294777423</v>
      </c>
      <c r="O162" s="7">
        <v>0.60629999999999995</v>
      </c>
      <c r="P162">
        <f t="shared" si="6"/>
        <v>0.10516321686134444</v>
      </c>
      <c r="Q162">
        <v>0.29149999999999998</v>
      </c>
      <c r="R162">
        <f t="shared" si="7"/>
        <v>3.8024607024954555</v>
      </c>
      <c r="T162">
        <f t="shared" si="8"/>
        <v>1.1084172947774251E-2</v>
      </c>
    </row>
    <row r="163" spans="1:20" x14ac:dyDescent="0.25">
      <c r="A163">
        <v>1.643</v>
      </c>
      <c r="B163">
        <v>673</v>
      </c>
      <c r="C163">
        <v>0.23499999999999999</v>
      </c>
      <c r="D163">
        <v>8.6999999999999993</v>
      </c>
      <c r="E163" s="7">
        <v>0.57459799979621562</v>
      </c>
      <c r="F163">
        <v>0.30103341352082441</v>
      </c>
      <c r="O163" s="7">
        <v>0.57389999999999997</v>
      </c>
      <c r="P163">
        <f t="shared" si="6"/>
        <v>0.12162394079380619</v>
      </c>
      <c r="Q163">
        <v>0.28989999999999999</v>
      </c>
      <c r="R163">
        <f t="shared" si="7"/>
        <v>3.8404323976627874</v>
      </c>
      <c r="T163">
        <f t="shared" si="8"/>
        <v>1.113341352082442E-2</v>
      </c>
    </row>
    <row r="164" spans="1:20" x14ac:dyDescent="0.25">
      <c r="A164">
        <v>1.643</v>
      </c>
      <c r="B164">
        <v>673</v>
      </c>
      <c r="C164">
        <v>0.23499999999999999</v>
      </c>
      <c r="D164">
        <v>9.77</v>
      </c>
      <c r="E164" s="7">
        <v>0.54541072340499619</v>
      </c>
      <c r="F164">
        <v>0.29871779132541981</v>
      </c>
      <c r="O164" s="7">
        <v>0.54459999999999997</v>
      </c>
      <c r="P164">
        <f t="shared" si="6"/>
        <v>0.14886584741024908</v>
      </c>
      <c r="Q164">
        <v>0.28760000000000002</v>
      </c>
      <c r="R164">
        <f t="shared" si="7"/>
        <v>3.8657132564046557</v>
      </c>
      <c r="T164">
        <f t="shared" si="8"/>
        <v>1.111779132541979E-2</v>
      </c>
    </row>
    <row r="165" spans="1:20" x14ac:dyDescent="0.25">
      <c r="A165">
        <v>1.643</v>
      </c>
      <c r="B165">
        <v>673</v>
      </c>
      <c r="C165">
        <v>0.23499999999999999</v>
      </c>
      <c r="D165">
        <v>10.83</v>
      </c>
      <c r="E165" s="7">
        <v>0.51917756349612842</v>
      </c>
      <c r="F165">
        <v>0.29581316668392599</v>
      </c>
      <c r="O165" s="7">
        <v>0.51829999999999998</v>
      </c>
      <c r="P165">
        <f t="shared" si="6"/>
        <v>0.16931574303076244</v>
      </c>
      <c r="Q165">
        <v>0.2848</v>
      </c>
      <c r="R165">
        <f t="shared" si="7"/>
        <v>3.8669826839627772</v>
      </c>
      <c r="T165">
        <f t="shared" si="8"/>
        <v>1.101316668392599E-2</v>
      </c>
    </row>
    <row r="166" spans="1:20" x14ac:dyDescent="0.25">
      <c r="A166">
        <v>1.643</v>
      </c>
      <c r="B166">
        <v>673</v>
      </c>
      <c r="C166">
        <v>0.23499999999999999</v>
      </c>
      <c r="D166">
        <v>11.9</v>
      </c>
      <c r="E166" s="7">
        <v>0.49504766452568566</v>
      </c>
      <c r="F166">
        <v>0.2923888908304913</v>
      </c>
      <c r="O166" s="7">
        <v>0.49419999999999997</v>
      </c>
      <c r="P166">
        <f t="shared" si="6"/>
        <v>0.17152256691333215</v>
      </c>
      <c r="Q166">
        <v>0.28160000000000002</v>
      </c>
      <c r="R166">
        <f t="shared" si="7"/>
        <v>3.8312822551460521</v>
      </c>
      <c r="T166">
        <f t="shared" si="8"/>
        <v>1.0788890830491282E-2</v>
      </c>
    </row>
    <row r="167" spans="1:20" x14ac:dyDescent="0.25">
      <c r="A167">
        <v>1.643</v>
      </c>
      <c r="B167">
        <v>673</v>
      </c>
      <c r="C167">
        <v>0.23499999999999999</v>
      </c>
      <c r="D167">
        <v>12.97</v>
      </c>
      <c r="E167" s="7">
        <v>0.4729817201344827</v>
      </c>
      <c r="F167">
        <v>0.28857613308406738</v>
      </c>
      <c r="O167" s="7">
        <v>0.47199999999999998</v>
      </c>
      <c r="P167">
        <f t="shared" si="6"/>
        <v>0.20799155391583093</v>
      </c>
      <c r="Q167">
        <v>0.27810000000000001</v>
      </c>
      <c r="R167">
        <f t="shared" si="7"/>
        <v>3.7670381460148734</v>
      </c>
      <c r="T167">
        <f t="shared" si="8"/>
        <v>1.0476133084067363E-2</v>
      </c>
    </row>
    <row r="168" spans="1:20" x14ac:dyDescent="0.25">
      <c r="A168">
        <v>1.643</v>
      </c>
      <c r="B168">
        <v>673</v>
      </c>
      <c r="C168">
        <v>0.23499999999999999</v>
      </c>
      <c r="D168">
        <v>14.03</v>
      </c>
      <c r="E168" s="7">
        <v>0.45291048452102706</v>
      </c>
      <c r="F168">
        <v>0.28450434989675988</v>
      </c>
      <c r="O168" s="7">
        <v>0.45190000000000002</v>
      </c>
      <c r="P168">
        <f t="shared" si="6"/>
        <v>0.22360799314605728</v>
      </c>
      <c r="Q168">
        <v>0.27429999999999999</v>
      </c>
      <c r="R168">
        <f t="shared" si="7"/>
        <v>3.7201421424571239</v>
      </c>
      <c r="T168">
        <f t="shared" si="8"/>
        <v>1.020434989675989E-2</v>
      </c>
    </row>
    <row r="169" spans="1:20" x14ac:dyDescent="0.25">
      <c r="A169">
        <v>1.643</v>
      </c>
      <c r="B169">
        <v>673</v>
      </c>
      <c r="C169">
        <v>0.23499999999999999</v>
      </c>
      <c r="D169">
        <v>15.1</v>
      </c>
      <c r="E169" s="7">
        <v>0.43424475840319537</v>
      </c>
      <c r="F169">
        <v>0.28017164444725451</v>
      </c>
      <c r="O169" s="7">
        <v>0.43319999999999997</v>
      </c>
      <c r="P169">
        <f t="shared" si="6"/>
        <v>0.24117229990660216</v>
      </c>
      <c r="Q169">
        <v>0.27029999999999998</v>
      </c>
      <c r="R169">
        <f t="shared" si="7"/>
        <v>3.652106713745662</v>
      </c>
      <c r="T169">
        <f t="shared" si="8"/>
        <v>9.8716444472545239E-3</v>
      </c>
    </row>
    <row r="170" spans="1:20" x14ac:dyDescent="0.25">
      <c r="A170">
        <v>1.643</v>
      </c>
      <c r="B170">
        <v>673</v>
      </c>
      <c r="C170">
        <v>0.46899999999999997</v>
      </c>
      <c r="D170" s="9">
        <v>0</v>
      </c>
      <c r="E170" s="6">
        <v>0.9999916957108701</v>
      </c>
      <c r="F170">
        <v>0.16112181372415429</v>
      </c>
      <c r="G170" s="3" t="s">
        <v>21</v>
      </c>
      <c r="O170" s="6">
        <v>1</v>
      </c>
      <c r="P170">
        <f t="shared" si="6"/>
        <v>8.3042891299012211E-4</v>
      </c>
      <c r="Q170" s="9">
        <v>0.1653</v>
      </c>
      <c r="R170">
        <f t="shared" si="7"/>
        <v>2.5276384003906278</v>
      </c>
      <c r="T170">
        <f t="shared" si="8"/>
        <v>4.1781862758457078E-3</v>
      </c>
    </row>
    <row r="171" spans="1:20" x14ac:dyDescent="0.25">
      <c r="A171">
        <v>1.643</v>
      </c>
      <c r="B171">
        <v>673</v>
      </c>
      <c r="C171">
        <v>0.46899999999999997</v>
      </c>
      <c r="D171">
        <v>0.17</v>
      </c>
      <c r="E171" s="7">
        <v>0.98606322119124068</v>
      </c>
      <c r="F171">
        <v>0.16329435363745881</v>
      </c>
      <c r="O171" s="7">
        <v>0.9859</v>
      </c>
      <c r="P171">
        <f t="shared" si="6"/>
        <v>1.6555552413092721E-2</v>
      </c>
      <c r="Q171">
        <v>0.16739999999999999</v>
      </c>
      <c r="R171">
        <f t="shared" si="7"/>
        <v>2.4525963933937769</v>
      </c>
      <c r="T171">
        <f t="shared" si="8"/>
        <v>4.1056463625411821E-3</v>
      </c>
    </row>
    <row r="172" spans="1:20" x14ac:dyDescent="0.25">
      <c r="A172">
        <v>1.643</v>
      </c>
      <c r="B172">
        <v>673</v>
      </c>
      <c r="C172">
        <v>0.46899999999999997</v>
      </c>
      <c r="D172">
        <v>1.23</v>
      </c>
      <c r="E172" s="7">
        <v>0.90697769533031358</v>
      </c>
      <c r="F172">
        <v>0.17670866841468807</v>
      </c>
      <c r="O172" s="7">
        <v>0.90680000000000005</v>
      </c>
      <c r="P172">
        <f t="shared" si="6"/>
        <v>1.9595867921651081E-2</v>
      </c>
      <c r="Q172">
        <v>0.1802</v>
      </c>
      <c r="R172">
        <f t="shared" si="7"/>
        <v>1.9374759074982932</v>
      </c>
      <c r="T172">
        <f t="shared" si="8"/>
        <v>3.4913315853119242E-3</v>
      </c>
    </row>
    <row r="173" spans="1:20" x14ac:dyDescent="0.25">
      <c r="A173">
        <v>1.643</v>
      </c>
      <c r="B173">
        <v>673</v>
      </c>
      <c r="C173">
        <v>0.46899999999999997</v>
      </c>
      <c r="D173">
        <v>2.2999999999999998</v>
      </c>
      <c r="E173" s="7">
        <v>0.83863542610718855</v>
      </c>
      <c r="F173">
        <v>0.1898618623825517</v>
      </c>
      <c r="O173" s="7">
        <v>0.83840000000000003</v>
      </c>
      <c r="P173">
        <f t="shared" si="6"/>
        <v>2.8080404006264173E-2</v>
      </c>
      <c r="Q173">
        <v>0.19270000000000001</v>
      </c>
      <c r="R173">
        <f t="shared" si="7"/>
        <v>1.4728269940053478</v>
      </c>
      <c r="T173">
        <f t="shared" si="8"/>
        <v>2.8381376174483053E-3</v>
      </c>
    </row>
    <row r="174" spans="1:20" x14ac:dyDescent="0.25">
      <c r="A174">
        <v>1.643</v>
      </c>
      <c r="B174">
        <v>673</v>
      </c>
      <c r="C174">
        <v>0.46899999999999997</v>
      </c>
      <c r="D174">
        <v>3.37</v>
      </c>
      <c r="E174" s="7">
        <v>0.77953514287313741</v>
      </c>
      <c r="F174">
        <v>0.2024537875262265</v>
      </c>
      <c r="O174" s="7">
        <v>0.7792</v>
      </c>
      <c r="P174">
        <f t="shared" si="6"/>
        <v>4.3011149016607568E-2</v>
      </c>
      <c r="Q174">
        <v>0.2046</v>
      </c>
      <c r="R174">
        <f t="shared" si="7"/>
        <v>1.0489797037016133</v>
      </c>
      <c r="T174">
        <f t="shared" si="8"/>
        <v>2.1462124737735011E-3</v>
      </c>
    </row>
    <row r="175" spans="1:20" x14ac:dyDescent="0.25">
      <c r="A175">
        <v>1.643</v>
      </c>
      <c r="B175">
        <v>673</v>
      </c>
      <c r="C175">
        <v>0.46899999999999997</v>
      </c>
      <c r="D175">
        <v>4.43</v>
      </c>
      <c r="E175" s="7">
        <v>0.72839276611399095</v>
      </c>
      <c r="F175">
        <v>0.2142551910715926</v>
      </c>
      <c r="O175" s="7">
        <v>0.72799999999999998</v>
      </c>
      <c r="P175">
        <f t="shared" si="6"/>
        <v>5.3951389284474197E-2</v>
      </c>
      <c r="Q175">
        <v>0.2157</v>
      </c>
      <c r="R175">
        <f t="shared" si="7"/>
        <v>0.66982333259499227</v>
      </c>
      <c r="T175">
        <f t="shared" si="8"/>
        <v>1.4448089284073984E-3</v>
      </c>
    </row>
    <row r="176" spans="1:20" x14ac:dyDescent="0.25">
      <c r="A176">
        <v>1.643</v>
      </c>
      <c r="B176">
        <v>673</v>
      </c>
      <c r="C176">
        <v>0.46899999999999997</v>
      </c>
      <c r="D176">
        <v>5.5</v>
      </c>
      <c r="E176" s="7">
        <v>0.68292318053366152</v>
      </c>
      <c r="F176">
        <v>0.22540871086005468</v>
      </c>
      <c r="O176" s="7">
        <v>0.68240000000000001</v>
      </c>
      <c r="P176">
        <f t="shared" si="6"/>
        <v>7.6667721814407369E-2</v>
      </c>
      <c r="Q176">
        <v>0.2261</v>
      </c>
      <c r="R176">
        <f t="shared" si="7"/>
        <v>0.30574486507975096</v>
      </c>
      <c r="T176">
        <f t="shared" si="8"/>
        <v>6.9128913994531693E-4</v>
      </c>
    </row>
    <row r="177" spans="1:20" x14ac:dyDescent="0.25">
      <c r="A177">
        <v>1.643</v>
      </c>
      <c r="B177">
        <v>673</v>
      </c>
      <c r="C177">
        <v>0.46899999999999997</v>
      </c>
      <c r="D177">
        <v>6.57</v>
      </c>
      <c r="E177" s="7">
        <v>0.64260488195181731</v>
      </c>
      <c r="F177">
        <v>0.23575096338087567</v>
      </c>
      <c r="O177" s="7">
        <v>0.64200000000000002</v>
      </c>
      <c r="P177">
        <f t="shared" si="6"/>
        <v>9.4218372557210786E-2</v>
      </c>
      <c r="Q177">
        <v>0.23569999999999999</v>
      </c>
      <c r="R177">
        <f t="shared" si="7"/>
        <v>2.1622138682935645E-2</v>
      </c>
      <c r="T177">
        <f t="shared" si="8"/>
        <v>5.0963380875679309E-5</v>
      </c>
    </row>
    <row r="178" spans="1:20" x14ac:dyDescent="0.25">
      <c r="A178">
        <v>1.643</v>
      </c>
      <c r="B178">
        <v>673</v>
      </c>
      <c r="C178">
        <v>0.46899999999999997</v>
      </c>
      <c r="D178">
        <v>7.63</v>
      </c>
      <c r="E178" s="7">
        <v>0.60693760458383028</v>
      </c>
      <c r="F178">
        <v>0.24517324877255653</v>
      </c>
      <c r="O178" s="7">
        <v>0.60629999999999995</v>
      </c>
      <c r="P178">
        <f t="shared" si="6"/>
        <v>0.10516321686134444</v>
      </c>
      <c r="Q178">
        <v>0.24440000000000001</v>
      </c>
      <c r="R178">
        <f t="shared" si="7"/>
        <v>0.31638656814915012</v>
      </c>
      <c r="T178">
        <f t="shared" si="8"/>
        <v>7.7324877255652291E-4</v>
      </c>
    </row>
    <row r="179" spans="1:20" x14ac:dyDescent="0.25">
      <c r="A179">
        <v>1.643</v>
      </c>
      <c r="B179">
        <v>673</v>
      </c>
      <c r="C179">
        <v>0.46899999999999997</v>
      </c>
      <c r="D179">
        <v>8.6999999999999993</v>
      </c>
      <c r="E179" s="7">
        <v>0.57459799979621562</v>
      </c>
      <c r="F179">
        <v>0.25384846193532723</v>
      </c>
      <c r="O179" s="7">
        <v>0.57389999999999997</v>
      </c>
      <c r="P179">
        <f t="shared" si="6"/>
        <v>0.12162394079380619</v>
      </c>
      <c r="Q179">
        <v>0.25240000000000001</v>
      </c>
      <c r="R179">
        <f t="shared" si="7"/>
        <v>0.5738755686716388</v>
      </c>
      <c r="T179">
        <f t="shared" si="8"/>
        <v>1.4484619353272166E-3</v>
      </c>
    </row>
    <row r="180" spans="1:20" x14ac:dyDescent="0.25">
      <c r="A180">
        <v>1.643</v>
      </c>
      <c r="B180">
        <v>673</v>
      </c>
      <c r="C180">
        <v>0.46899999999999997</v>
      </c>
      <c r="D180">
        <v>9.77</v>
      </c>
      <c r="E180" s="7">
        <v>0.54541072340499619</v>
      </c>
      <c r="F180">
        <v>0.26169335707927371</v>
      </c>
      <c r="O180" s="7">
        <v>0.54459999999999997</v>
      </c>
      <c r="P180">
        <f t="shared" si="6"/>
        <v>0.14886584741024908</v>
      </c>
      <c r="Q180">
        <v>0.25969999999999999</v>
      </c>
      <c r="R180">
        <f t="shared" si="7"/>
        <v>0.76756144754475453</v>
      </c>
      <c r="T180">
        <f t="shared" si="8"/>
        <v>1.9933570792737276E-3</v>
      </c>
    </row>
    <row r="181" spans="1:20" x14ac:dyDescent="0.25">
      <c r="A181">
        <v>1.643</v>
      </c>
      <c r="B181">
        <v>673</v>
      </c>
      <c r="C181">
        <v>0.46899999999999997</v>
      </c>
      <c r="D181">
        <v>10.83</v>
      </c>
      <c r="E181" s="7">
        <v>0.51917756349612842</v>
      </c>
      <c r="F181">
        <v>0.26866625107979136</v>
      </c>
      <c r="O181" s="7">
        <v>0.51829999999999998</v>
      </c>
      <c r="P181">
        <f t="shared" si="6"/>
        <v>0.16931574303076244</v>
      </c>
      <c r="Q181">
        <v>0.26600000000000001</v>
      </c>
      <c r="R181">
        <f t="shared" si="7"/>
        <v>1.0023500299967476</v>
      </c>
      <c r="T181">
        <f t="shared" si="8"/>
        <v>2.6662510797913486E-3</v>
      </c>
    </row>
    <row r="182" spans="1:20" x14ac:dyDescent="0.25">
      <c r="A182">
        <v>1.643</v>
      </c>
      <c r="B182">
        <v>673</v>
      </c>
      <c r="C182">
        <v>0.46899999999999997</v>
      </c>
      <c r="D182">
        <v>11.9</v>
      </c>
      <c r="E182" s="7">
        <v>0.49504766452568566</v>
      </c>
      <c r="F182">
        <v>0.27492677345914213</v>
      </c>
      <c r="O182" s="7">
        <v>0.49419999999999997</v>
      </c>
      <c r="P182">
        <f t="shared" si="6"/>
        <v>0.17152256691333215</v>
      </c>
      <c r="Q182">
        <v>0.27179999999999999</v>
      </c>
      <c r="R182">
        <f t="shared" si="7"/>
        <v>1.1503949444967405</v>
      </c>
      <c r="T182">
        <f t="shared" si="8"/>
        <v>3.1267734591421403E-3</v>
      </c>
    </row>
    <row r="183" spans="1:20" x14ac:dyDescent="0.25">
      <c r="A183">
        <v>1.643</v>
      </c>
      <c r="B183">
        <v>673</v>
      </c>
      <c r="C183">
        <v>0.46899999999999997</v>
      </c>
      <c r="D183">
        <v>12.97</v>
      </c>
      <c r="E183" s="7">
        <v>0.4729817201344827</v>
      </c>
      <c r="F183">
        <v>0.28043929023556469</v>
      </c>
      <c r="O183" s="7">
        <v>0.47199999999999998</v>
      </c>
      <c r="P183">
        <f t="shared" si="6"/>
        <v>0.20799155391583093</v>
      </c>
      <c r="Q183">
        <v>0.27679999999999999</v>
      </c>
      <c r="R183">
        <f t="shared" si="7"/>
        <v>1.3147724839467834</v>
      </c>
      <c r="T183">
        <f t="shared" si="8"/>
        <v>3.6392902355646961E-3</v>
      </c>
    </row>
    <row r="184" spans="1:20" x14ac:dyDescent="0.25">
      <c r="A184">
        <v>1.643</v>
      </c>
      <c r="B184">
        <v>673</v>
      </c>
      <c r="C184">
        <v>0.46899999999999997</v>
      </c>
      <c r="D184">
        <v>14.03</v>
      </c>
      <c r="E184" s="7">
        <v>0.45291048452102706</v>
      </c>
      <c r="F184">
        <v>0.2851998056615111</v>
      </c>
      <c r="O184" s="7">
        <v>0.45190000000000002</v>
      </c>
      <c r="P184">
        <f t="shared" si="6"/>
        <v>0.22360799314605728</v>
      </c>
      <c r="Q184">
        <v>0.28110000000000002</v>
      </c>
      <c r="R184">
        <f t="shared" si="7"/>
        <v>1.458486539135923</v>
      </c>
      <c r="T184">
        <f t="shared" si="8"/>
        <v>4.0998056615110801E-3</v>
      </c>
    </row>
    <row r="185" spans="1:20" x14ac:dyDescent="0.25">
      <c r="A185">
        <v>1.643</v>
      </c>
      <c r="B185">
        <v>673</v>
      </c>
      <c r="C185">
        <v>0.46899999999999997</v>
      </c>
      <c r="D185">
        <v>15.1</v>
      </c>
      <c r="E185" s="7">
        <v>0.43424475840319537</v>
      </c>
      <c r="F185">
        <v>0.2893379268881302</v>
      </c>
      <c r="O185" s="7">
        <v>0.43319999999999997</v>
      </c>
      <c r="P185">
        <f t="shared" si="6"/>
        <v>0.24117229990660216</v>
      </c>
      <c r="Q185">
        <v>0.2848</v>
      </c>
      <c r="R185">
        <f t="shared" si="7"/>
        <v>1.5933732051018983</v>
      </c>
      <c r="T185">
        <f t="shared" si="8"/>
        <v>4.5379268881302059E-3</v>
      </c>
    </row>
    <row r="186" spans="1:20" x14ac:dyDescent="0.25">
      <c r="A186">
        <v>4.8888888890000004</v>
      </c>
      <c r="B186">
        <v>573</v>
      </c>
      <c r="C186">
        <v>1.1080000000000001</v>
      </c>
      <c r="D186" s="9">
        <v>0</v>
      </c>
      <c r="E186" s="6">
        <v>0.99999967422341818</v>
      </c>
      <c r="F186">
        <v>0.11841136678918263</v>
      </c>
      <c r="G186" s="3" t="s">
        <v>22</v>
      </c>
      <c r="O186" s="6">
        <v>1</v>
      </c>
      <c r="P186">
        <f t="shared" si="6"/>
        <v>3.2577658182209035E-5</v>
      </c>
      <c r="Q186" s="9">
        <v>0.1171</v>
      </c>
      <c r="R186">
        <f t="shared" si="7"/>
        <v>1.1198691624104444</v>
      </c>
      <c r="T186">
        <f t="shared" si="8"/>
        <v>1.3113667891826303E-3</v>
      </c>
    </row>
    <row r="187" spans="1:20" x14ac:dyDescent="0.25">
      <c r="A187">
        <v>4.8888888890000004</v>
      </c>
      <c r="B187">
        <v>573</v>
      </c>
      <c r="C187">
        <v>1.1080000000000001</v>
      </c>
      <c r="D187">
        <v>0.16669999999999999</v>
      </c>
      <c r="E187" s="7">
        <v>0.99945688766586027</v>
      </c>
      <c r="F187">
        <v>0.11838399040030342</v>
      </c>
      <c r="O187" s="7">
        <v>0.99939999999999996</v>
      </c>
      <c r="P187">
        <f t="shared" si="6"/>
        <v>5.6921818951687813E-3</v>
      </c>
      <c r="Q187">
        <v>0.1171</v>
      </c>
      <c r="R187">
        <f t="shared" si="7"/>
        <v>1.0964905211814073</v>
      </c>
      <c r="T187">
        <f t="shared" si="8"/>
        <v>1.283990400303428E-3</v>
      </c>
    </row>
    <row r="188" spans="1:20" x14ac:dyDescent="0.25">
      <c r="A188">
        <v>4.8888888890000004</v>
      </c>
      <c r="B188">
        <v>573</v>
      </c>
      <c r="C188">
        <v>1.1080000000000001</v>
      </c>
      <c r="D188">
        <v>0.5</v>
      </c>
      <c r="E188" s="7">
        <v>0.99837333370794612</v>
      </c>
      <c r="F188">
        <v>0.11832924235600786</v>
      </c>
      <c r="O188" s="7">
        <v>0.99829999999999997</v>
      </c>
      <c r="P188">
        <f t="shared" si="6"/>
        <v>7.3458587544981378E-3</v>
      </c>
      <c r="Q188">
        <v>0.1171</v>
      </c>
      <c r="R188">
        <f t="shared" si="7"/>
        <v>1.0497372809631662</v>
      </c>
      <c r="T188">
        <f t="shared" si="8"/>
        <v>1.2292423560078675E-3</v>
      </c>
    </row>
    <row r="189" spans="1:20" x14ac:dyDescent="0.25">
      <c r="A189">
        <v>4.8888888890000004</v>
      </c>
      <c r="B189">
        <v>573</v>
      </c>
      <c r="C189">
        <v>1.1080000000000001</v>
      </c>
      <c r="D189">
        <v>0.83330000000000004</v>
      </c>
      <c r="E189" s="7">
        <v>0.99729203180770409</v>
      </c>
      <c r="F189">
        <v>0.11827447900920185</v>
      </c>
      <c r="O189" s="7">
        <v>0.99729999999999996</v>
      </c>
      <c r="P189">
        <f t="shared" si="6"/>
        <v>7.9897646604539841E-4</v>
      </c>
      <c r="Q189">
        <v>0.11700000000000001</v>
      </c>
      <c r="R189">
        <f t="shared" si="7"/>
        <v>1.0892982984631132</v>
      </c>
      <c r="T189">
        <f t="shared" si="8"/>
        <v>1.2744790092018426E-3</v>
      </c>
    </row>
    <row r="190" spans="1:20" x14ac:dyDescent="0.25">
      <c r="A190">
        <v>4.8888888890000004</v>
      </c>
      <c r="B190">
        <v>573</v>
      </c>
      <c r="C190">
        <v>1.1080000000000001</v>
      </c>
      <c r="D190">
        <v>1.1667000000000001</v>
      </c>
      <c r="E190" s="7">
        <v>0.99621265163660333</v>
      </c>
      <c r="F190">
        <v>0.11821968425837458</v>
      </c>
      <c r="O190" s="7">
        <v>0.99619999999999997</v>
      </c>
      <c r="P190">
        <f t="shared" si="6"/>
        <v>1.2699896208949785E-3</v>
      </c>
      <c r="Q190">
        <v>0.1169</v>
      </c>
      <c r="R190">
        <f t="shared" si="7"/>
        <v>1.1289001354786767</v>
      </c>
      <c r="T190">
        <f t="shared" si="8"/>
        <v>1.3196842583745733E-3</v>
      </c>
    </row>
    <row r="191" spans="1:20" x14ac:dyDescent="0.25">
      <c r="A191">
        <v>4.8888888890000004</v>
      </c>
      <c r="B191">
        <v>573</v>
      </c>
      <c r="C191">
        <v>1.1080000000000001</v>
      </c>
      <c r="D191">
        <v>1.5</v>
      </c>
      <c r="E191" s="7">
        <v>0.9951358338042674</v>
      </c>
      <c r="F191">
        <v>0.1181648913076834</v>
      </c>
      <c r="O191" s="7">
        <v>0.99509999999999998</v>
      </c>
      <c r="P191">
        <f t="shared" si="6"/>
        <v>3.601025451453679E-3</v>
      </c>
      <c r="Q191">
        <v>0.1169</v>
      </c>
      <c r="R191">
        <f t="shared" si="7"/>
        <v>1.0820284924579955</v>
      </c>
      <c r="T191">
        <f t="shared" si="8"/>
        <v>1.2648913076833967E-3</v>
      </c>
    </row>
    <row r="192" spans="1:20" x14ac:dyDescent="0.25">
      <c r="A192">
        <v>4.8888888890000004</v>
      </c>
      <c r="B192">
        <v>573</v>
      </c>
      <c r="C192">
        <v>1.1080000000000001</v>
      </c>
      <c r="D192">
        <v>1.8332999999999999</v>
      </c>
      <c r="E192" s="7">
        <v>0.99406124736562329</v>
      </c>
      <c r="F192">
        <v>0.11811008405598533</v>
      </c>
      <c r="O192" s="7">
        <v>0.99399999999999999</v>
      </c>
      <c r="P192">
        <f t="shared" si="6"/>
        <v>6.1617068031484829E-3</v>
      </c>
      <c r="Q192">
        <v>0.1168</v>
      </c>
      <c r="R192">
        <f t="shared" si="7"/>
        <v>1.1216473082066187</v>
      </c>
      <c r="T192">
        <f t="shared" si="8"/>
        <v>1.3100840559853305E-3</v>
      </c>
    </row>
    <row r="193" spans="1:20" x14ac:dyDescent="0.25">
      <c r="A193">
        <v>4.8888888890000004</v>
      </c>
      <c r="B193">
        <v>573</v>
      </c>
      <c r="C193">
        <v>1.1080000000000001</v>
      </c>
      <c r="D193">
        <v>2.1667000000000001</v>
      </c>
      <c r="E193" s="7">
        <v>0.99298856408155867</v>
      </c>
      <c r="F193">
        <v>0.11805524638295273</v>
      </c>
      <c r="O193" s="7">
        <v>0.9929</v>
      </c>
      <c r="P193">
        <f t="shared" si="6"/>
        <v>8.9197382977804322E-3</v>
      </c>
      <c r="Q193">
        <v>0.1168</v>
      </c>
      <c r="R193">
        <f t="shared" si="7"/>
        <v>1.0746972456787043</v>
      </c>
      <c r="T193">
        <f t="shared" si="8"/>
        <v>1.2552463829527266E-3</v>
      </c>
    </row>
    <row r="194" spans="1:20" x14ac:dyDescent="0.25">
      <c r="A194">
        <v>4.8888888890000004</v>
      </c>
      <c r="B194">
        <v>573</v>
      </c>
      <c r="C194">
        <v>1.1080000000000001</v>
      </c>
      <c r="D194">
        <v>2.5</v>
      </c>
      <c r="E194" s="7">
        <v>0.99191842062779922</v>
      </c>
      <c r="F194">
        <v>0.11800041151243178</v>
      </c>
      <c r="O194" s="7">
        <v>0.99180000000000001</v>
      </c>
      <c r="P194">
        <f t="shared" si="6"/>
        <v>1.1939970538335296E-2</v>
      </c>
      <c r="Q194">
        <v>0.1167</v>
      </c>
      <c r="R194">
        <f t="shared" si="7"/>
        <v>1.1143200620666487</v>
      </c>
      <c r="T194">
        <f t="shared" si="8"/>
        <v>1.3004115124317789E-3</v>
      </c>
    </row>
    <row r="195" spans="1:20" x14ac:dyDescent="0.25">
      <c r="A195">
        <v>4.8888888890000004</v>
      </c>
      <c r="B195">
        <v>573</v>
      </c>
      <c r="C195">
        <v>1.1080000000000001</v>
      </c>
      <c r="D195">
        <v>2.8332999999999999</v>
      </c>
      <c r="E195" s="7">
        <v>0.99085048815400922</v>
      </c>
      <c r="F195">
        <v>0.11794556332423221</v>
      </c>
      <c r="O195" s="7">
        <v>0.99070000000000003</v>
      </c>
      <c r="P195">
        <f t="shared" ref="P195:P258" si="9">(ABS(O195-E195)/O195)*100</f>
        <v>1.5190083174442159E-2</v>
      </c>
      <c r="Q195">
        <v>0.1167</v>
      </c>
      <c r="R195">
        <f t="shared" ref="R195:R258" si="10">(ABS(Q195-F195)/Q195)*100</f>
        <v>1.0673207576968429</v>
      </c>
      <c r="T195">
        <f t="shared" ref="T195:T258" si="11">ABS(Q195-F195)</f>
        <v>1.2455633242322156E-3</v>
      </c>
    </row>
    <row r="196" spans="1:20" x14ac:dyDescent="0.25">
      <c r="A196">
        <v>4.8888888890000004</v>
      </c>
      <c r="B196">
        <v>573</v>
      </c>
      <c r="C196">
        <v>1.1080000000000001</v>
      </c>
      <c r="D196">
        <v>3.1667000000000001</v>
      </c>
      <c r="E196" s="7">
        <v>0.98978444049089487</v>
      </c>
      <c r="F196">
        <v>0.11789068568019266</v>
      </c>
      <c r="O196" s="7">
        <v>0.98960000000000004</v>
      </c>
      <c r="P196">
        <f t="shared" si="9"/>
        <v>1.8637883073447121E-2</v>
      </c>
      <c r="Q196">
        <v>0.1166</v>
      </c>
      <c r="R196">
        <f t="shared" si="10"/>
        <v>1.1069345456197821</v>
      </c>
      <c r="T196">
        <f t="shared" si="11"/>
        <v>1.2906856801926658E-3</v>
      </c>
    </row>
    <row r="197" spans="1:20" x14ac:dyDescent="0.25">
      <c r="A197">
        <v>4.8888888890000004</v>
      </c>
      <c r="B197">
        <v>573</v>
      </c>
      <c r="C197">
        <v>1.1080000000000001</v>
      </c>
      <c r="D197">
        <v>3.5</v>
      </c>
      <c r="E197" s="7">
        <v>0.98872091041578281</v>
      </c>
      <c r="F197">
        <v>0.11783581182217787</v>
      </c>
      <c r="O197" s="7">
        <v>0.98860000000000003</v>
      </c>
      <c r="P197">
        <f t="shared" si="9"/>
        <v>1.223046892401084E-2</v>
      </c>
      <c r="Q197">
        <v>0.1166</v>
      </c>
      <c r="R197">
        <f t="shared" si="10"/>
        <v>1.0598729178197863</v>
      </c>
      <c r="T197">
        <f t="shared" si="11"/>
        <v>1.2358118221778708E-3</v>
      </c>
    </row>
    <row r="198" spans="1:20" x14ac:dyDescent="0.25">
      <c r="A198">
        <v>4.8888888890000004</v>
      </c>
      <c r="B198">
        <v>573</v>
      </c>
      <c r="C198">
        <v>1.1080000000000001</v>
      </c>
      <c r="D198">
        <v>3.8332999999999999</v>
      </c>
      <c r="E198" s="7">
        <v>0.98765957115341507</v>
      </c>
      <c r="F198">
        <v>0.11778092561193763</v>
      </c>
      <c r="O198" s="7">
        <v>0.98750000000000004</v>
      </c>
      <c r="P198">
        <f t="shared" si="9"/>
        <v>1.6159104143293967E-2</v>
      </c>
      <c r="Q198">
        <v>0.11650000000000001</v>
      </c>
      <c r="R198">
        <f t="shared" si="10"/>
        <v>1.0995069630365903</v>
      </c>
      <c r="T198">
        <f t="shared" si="11"/>
        <v>1.2809256119376278E-3</v>
      </c>
    </row>
    <row r="199" spans="1:20" x14ac:dyDescent="0.25">
      <c r="A199">
        <v>4.8888888890000004</v>
      </c>
      <c r="B199">
        <v>573</v>
      </c>
      <c r="C199">
        <v>1.1080000000000001</v>
      </c>
      <c r="D199">
        <v>4.1666999999999996</v>
      </c>
      <c r="E199" s="7">
        <v>0.98660009858496001</v>
      </c>
      <c r="F199">
        <v>0.11772601089444212</v>
      </c>
      <c r="O199" s="7">
        <v>0.98640000000000005</v>
      </c>
      <c r="P199">
        <f t="shared" si="9"/>
        <v>2.0285744622866104E-2</v>
      </c>
      <c r="Q199">
        <v>0.11650000000000001</v>
      </c>
      <c r="R199">
        <f t="shared" si="10"/>
        <v>1.0523698664739203</v>
      </c>
      <c r="T199">
        <f t="shared" si="11"/>
        <v>1.2260108944421172E-3</v>
      </c>
    </row>
    <row r="200" spans="1:20" x14ac:dyDescent="0.25">
      <c r="A200">
        <v>4.8888888890000004</v>
      </c>
      <c r="B200">
        <v>573</v>
      </c>
      <c r="C200">
        <v>1.1080000000000001</v>
      </c>
      <c r="D200">
        <v>4.5</v>
      </c>
      <c r="E200" s="7">
        <v>0.98554312162442248</v>
      </c>
      <c r="F200">
        <v>0.11767110092793509</v>
      </c>
      <c r="O200" s="7">
        <v>0.98529999999999995</v>
      </c>
      <c r="P200">
        <f t="shared" si="9"/>
        <v>2.4674883225670002E-2</v>
      </c>
      <c r="Q200">
        <v>0.1164</v>
      </c>
      <c r="R200">
        <f t="shared" si="10"/>
        <v>1.0920111064734426</v>
      </c>
      <c r="T200">
        <f t="shared" si="11"/>
        <v>1.2711009279350871E-3</v>
      </c>
    </row>
    <row r="201" spans="1:20" x14ac:dyDescent="0.25">
      <c r="A201">
        <v>4.8888888890000004</v>
      </c>
      <c r="B201">
        <v>573</v>
      </c>
      <c r="C201">
        <v>1.1080000000000001</v>
      </c>
      <c r="D201">
        <v>4.8333000000000004</v>
      </c>
      <c r="E201" s="7">
        <v>0.98448831555220739</v>
      </c>
      <c r="F201">
        <v>0.1176161795570759</v>
      </c>
      <c r="O201" s="7">
        <v>0.98429999999999995</v>
      </c>
      <c r="P201">
        <f t="shared" si="9"/>
        <v>1.9131926466264441E-2</v>
      </c>
      <c r="Q201">
        <v>0.1164</v>
      </c>
      <c r="R201">
        <f t="shared" si="10"/>
        <v>1.0448277981751692</v>
      </c>
      <c r="T201">
        <f t="shared" si="11"/>
        <v>1.2161795570758971E-3</v>
      </c>
    </row>
    <row r="202" spans="1:20" x14ac:dyDescent="0.25">
      <c r="A202">
        <v>4.8888888890000004</v>
      </c>
      <c r="B202">
        <v>573</v>
      </c>
      <c r="C202">
        <v>1.1080000000000001</v>
      </c>
      <c r="D202">
        <v>5.1666999999999996</v>
      </c>
      <c r="E202" s="7">
        <v>0.98343535828083006</v>
      </c>
      <c r="F202">
        <v>0.11756123061091447</v>
      </c>
      <c r="O202" s="7">
        <v>0.98319999999999996</v>
      </c>
      <c r="P202">
        <f t="shared" si="9"/>
        <v>2.3937986252044369E-2</v>
      </c>
      <c r="Q202">
        <v>0.1163</v>
      </c>
      <c r="R202">
        <f t="shared" si="10"/>
        <v>1.0844631220244831</v>
      </c>
      <c r="T202">
        <f t="shared" si="11"/>
        <v>1.2612306109144739E-3</v>
      </c>
    </row>
    <row r="203" spans="1:20" x14ac:dyDescent="0.25">
      <c r="A203">
        <v>4.8888888890000004</v>
      </c>
      <c r="B203">
        <v>573</v>
      </c>
      <c r="C203">
        <v>1.1080000000000001</v>
      </c>
      <c r="D203">
        <v>6</v>
      </c>
      <c r="E203" s="7">
        <v>0.9808130243449108</v>
      </c>
      <c r="F203">
        <v>0.11742384470187647</v>
      </c>
      <c r="O203" s="7">
        <v>0.98050000000000004</v>
      </c>
      <c r="P203">
        <f t="shared" si="9"/>
        <v>3.1924971434039946E-2</v>
      </c>
      <c r="Q203">
        <v>0.1162</v>
      </c>
      <c r="R203">
        <f t="shared" si="10"/>
        <v>1.0532226350055727</v>
      </c>
      <c r="T203">
        <f t="shared" si="11"/>
        <v>1.2238447018764753E-3</v>
      </c>
    </row>
    <row r="204" spans="1:20" x14ac:dyDescent="0.25">
      <c r="A204">
        <v>4.8888888890000004</v>
      </c>
      <c r="B204">
        <v>623</v>
      </c>
      <c r="C204">
        <v>0.76</v>
      </c>
      <c r="D204" s="9">
        <v>0</v>
      </c>
      <c r="E204" s="6">
        <v>0.99999917031639651</v>
      </c>
      <c r="F204">
        <v>0.20956195110972645</v>
      </c>
      <c r="G204" s="3" t="s">
        <v>23</v>
      </c>
      <c r="O204" s="6">
        <v>1</v>
      </c>
      <c r="P204">
        <f t="shared" si="9"/>
        <v>8.2968360348711911E-5</v>
      </c>
      <c r="Q204" s="9">
        <v>0.20499999999999999</v>
      </c>
      <c r="R204">
        <f t="shared" si="10"/>
        <v>2.225342004744614</v>
      </c>
      <c r="T204">
        <f t="shared" si="11"/>
        <v>4.5619511097264587E-3</v>
      </c>
    </row>
    <row r="205" spans="1:20" x14ac:dyDescent="0.25">
      <c r="A205">
        <v>4.8888888890000004</v>
      </c>
      <c r="B205">
        <v>623</v>
      </c>
      <c r="C205">
        <v>0.76</v>
      </c>
      <c r="D205">
        <v>0.83330000000000004</v>
      </c>
      <c r="E205" s="7">
        <v>0.99313098837088021</v>
      </c>
      <c r="F205">
        <v>0.20916519667463329</v>
      </c>
      <c r="O205" s="7">
        <v>0.99299999999999999</v>
      </c>
      <c r="P205">
        <f t="shared" si="9"/>
        <v>1.3191175315227992E-2</v>
      </c>
      <c r="Q205">
        <v>0.20469999999999999</v>
      </c>
      <c r="R205">
        <f t="shared" si="10"/>
        <v>2.1813369197036145</v>
      </c>
      <c r="T205">
        <f t="shared" si="11"/>
        <v>4.4651966746332983E-3</v>
      </c>
    </row>
    <row r="206" spans="1:20" x14ac:dyDescent="0.25">
      <c r="A206">
        <v>4.8888888890000004</v>
      </c>
      <c r="B206">
        <v>623</v>
      </c>
      <c r="C206">
        <v>0.76</v>
      </c>
      <c r="D206">
        <v>1.5</v>
      </c>
      <c r="E206" s="7">
        <v>0.98770080817385775</v>
      </c>
      <c r="F206">
        <v>0.20884345875744945</v>
      </c>
      <c r="O206" s="7">
        <v>0.98750000000000004</v>
      </c>
      <c r="P206">
        <f t="shared" si="9"/>
        <v>2.0335004947615472E-2</v>
      </c>
      <c r="Q206">
        <v>0.2044</v>
      </c>
      <c r="R206">
        <f t="shared" si="10"/>
        <v>2.1739035016875965</v>
      </c>
      <c r="T206">
        <f t="shared" si="11"/>
        <v>4.4434587574494477E-3</v>
      </c>
    </row>
    <row r="207" spans="1:20" x14ac:dyDescent="0.25">
      <c r="A207">
        <v>4.8888888890000004</v>
      </c>
      <c r="B207">
        <v>623</v>
      </c>
      <c r="C207">
        <v>0.76</v>
      </c>
      <c r="D207">
        <v>2.1667000000000001</v>
      </c>
      <c r="E207" s="7">
        <v>0.98232731975045173</v>
      </c>
      <c r="F207">
        <v>0.20851802628840541</v>
      </c>
      <c r="O207" s="7">
        <v>0.98209999999999997</v>
      </c>
      <c r="P207">
        <f t="shared" si="9"/>
        <v>2.3146293702449843E-2</v>
      </c>
      <c r="Q207">
        <v>0.20399999999999999</v>
      </c>
      <c r="R207">
        <f t="shared" si="10"/>
        <v>2.2147187688261858</v>
      </c>
      <c r="T207">
        <f t="shared" si="11"/>
        <v>4.518026288405419E-3</v>
      </c>
    </row>
    <row r="208" spans="1:20" x14ac:dyDescent="0.25">
      <c r="A208">
        <v>4.8888888890000004</v>
      </c>
      <c r="B208">
        <v>623</v>
      </c>
      <c r="C208">
        <v>0.76</v>
      </c>
      <c r="D208">
        <v>4.5</v>
      </c>
      <c r="E208" s="7">
        <v>0.9639553012495512</v>
      </c>
      <c r="F208">
        <v>0.20735170125433228</v>
      </c>
      <c r="O208" s="7">
        <v>0.96350000000000002</v>
      </c>
      <c r="P208">
        <f t="shared" si="9"/>
        <v>4.7254929896333842E-2</v>
      </c>
      <c r="Q208">
        <v>0.2029</v>
      </c>
      <c r="R208">
        <f t="shared" si="10"/>
        <v>2.194037089370271</v>
      </c>
      <c r="T208">
        <f t="shared" si="11"/>
        <v>4.4517012543322798E-3</v>
      </c>
    </row>
    <row r="209" spans="1:20" x14ac:dyDescent="0.25">
      <c r="A209">
        <v>4.8888888890000004</v>
      </c>
      <c r="B209">
        <v>623</v>
      </c>
      <c r="C209">
        <v>0.76</v>
      </c>
      <c r="D209">
        <v>4.8333000000000004</v>
      </c>
      <c r="E209" s="7">
        <v>0.96138466496737685</v>
      </c>
      <c r="F209">
        <v>0.20718181102640632</v>
      </c>
      <c r="O209" s="7">
        <v>0.96089999999999998</v>
      </c>
      <c r="P209">
        <f t="shared" si="9"/>
        <v>5.0438647869379627E-2</v>
      </c>
      <c r="Q209">
        <v>0.20280000000000001</v>
      </c>
      <c r="R209">
        <f t="shared" si="10"/>
        <v>2.1606563246579422</v>
      </c>
      <c r="T209">
        <f t="shared" si="11"/>
        <v>4.381811026406307E-3</v>
      </c>
    </row>
    <row r="210" spans="1:20" x14ac:dyDescent="0.25">
      <c r="A210">
        <v>4.8888888890000004</v>
      </c>
      <c r="B210">
        <v>623</v>
      </c>
      <c r="C210">
        <v>0.76</v>
      </c>
      <c r="D210">
        <v>7.2</v>
      </c>
      <c r="E210" s="7">
        <v>0.94350279220733901</v>
      </c>
      <c r="F210">
        <v>0.20595379192728561</v>
      </c>
      <c r="O210" s="7">
        <v>0.94289999999999996</v>
      </c>
      <c r="P210">
        <f t="shared" si="9"/>
        <v>6.3929600948038345E-2</v>
      </c>
      <c r="Q210">
        <v>0.2016</v>
      </c>
      <c r="R210">
        <f t="shared" si="10"/>
        <v>2.1596190115503995</v>
      </c>
      <c r="T210">
        <f t="shared" si="11"/>
        <v>4.3537919272856052E-3</v>
      </c>
    </row>
    <row r="211" spans="1:20" x14ac:dyDescent="0.25">
      <c r="A211">
        <v>4.8888888890000004</v>
      </c>
      <c r="B211">
        <v>623</v>
      </c>
      <c r="C211">
        <v>0.76</v>
      </c>
      <c r="D211">
        <v>8.8332999999999995</v>
      </c>
      <c r="E211" s="7">
        <v>0.93153015541346107</v>
      </c>
      <c r="F211">
        <v>0.20508580586631475</v>
      </c>
      <c r="O211" s="7">
        <v>0.93079999999999996</v>
      </c>
      <c r="P211">
        <f t="shared" si="9"/>
        <v>7.8443856194790371E-2</v>
      </c>
      <c r="Q211">
        <v>0.20080000000000001</v>
      </c>
      <c r="R211">
        <f t="shared" si="10"/>
        <v>2.1343654712722837</v>
      </c>
      <c r="T211">
        <f t="shared" si="11"/>
        <v>4.2858058663147458E-3</v>
      </c>
    </row>
    <row r="212" spans="1:20" x14ac:dyDescent="0.25">
      <c r="A212">
        <v>4.8888888890000004</v>
      </c>
      <c r="B212">
        <v>623</v>
      </c>
      <c r="C212">
        <v>0.76</v>
      </c>
      <c r="D212">
        <v>10.166700000000001</v>
      </c>
      <c r="E212" s="7">
        <v>0.92197002498004288</v>
      </c>
      <c r="F212">
        <v>0.20436593939277425</v>
      </c>
      <c r="O212" s="7">
        <v>0.92110000000000003</v>
      </c>
      <c r="P212">
        <f t="shared" si="9"/>
        <v>9.4454997290505854E-2</v>
      </c>
      <c r="Q212">
        <v>0.2001</v>
      </c>
      <c r="R212">
        <f t="shared" si="10"/>
        <v>2.1319037445148696</v>
      </c>
      <c r="T212">
        <f t="shared" si="11"/>
        <v>4.2659393927742539E-3</v>
      </c>
    </row>
    <row r="213" spans="1:20" x14ac:dyDescent="0.25">
      <c r="A213">
        <v>4.8888888890000004</v>
      </c>
      <c r="B213">
        <v>623</v>
      </c>
      <c r="C213">
        <v>0.76</v>
      </c>
      <c r="D213">
        <v>11.4</v>
      </c>
      <c r="E213" s="7">
        <v>0.91329374880426573</v>
      </c>
      <c r="F213">
        <v>0.20369179771779547</v>
      </c>
      <c r="O213" s="7">
        <v>0.91239999999999999</v>
      </c>
      <c r="P213">
        <f t="shared" si="9"/>
        <v>9.7955809323294299E-2</v>
      </c>
      <c r="Q213">
        <v>0.19939999999999999</v>
      </c>
      <c r="R213">
        <f t="shared" si="10"/>
        <v>2.1523559266777714</v>
      </c>
      <c r="T213">
        <f t="shared" si="11"/>
        <v>4.2917977177954758E-3</v>
      </c>
    </row>
    <row r="214" spans="1:20" x14ac:dyDescent="0.25">
      <c r="A214">
        <v>4.8888888890000004</v>
      </c>
      <c r="B214">
        <v>623</v>
      </c>
      <c r="C214">
        <v>0.76</v>
      </c>
      <c r="D214">
        <v>12.833299999999999</v>
      </c>
      <c r="E214" s="7">
        <v>0.90340536160644891</v>
      </c>
      <c r="F214">
        <v>0.20289904810297751</v>
      </c>
      <c r="O214" s="7">
        <v>0.90239999999999998</v>
      </c>
      <c r="P214">
        <f t="shared" si="9"/>
        <v>0.11140975248769161</v>
      </c>
      <c r="Q214">
        <v>0.19869999999999999</v>
      </c>
      <c r="R214">
        <f t="shared" si="10"/>
        <v>2.1132602430687095</v>
      </c>
      <c r="T214">
        <f t="shared" si="11"/>
        <v>4.1990481029775262E-3</v>
      </c>
    </row>
    <row r="215" spans="1:20" x14ac:dyDescent="0.25">
      <c r="A215">
        <v>4.8888888890000004</v>
      </c>
      <c r="B215">
        <v>623</v>
      </c>
      <c r="C215">
        <v>0.76</v>
      </c>
      <c r="D215">
        <v>14.166700000000001</v>
      </c>
      <c r="E215" s="7">
        <v>0.89438897306667353</v>
      </c>
      <c r="F215">
        <v>0.20215328757096576</v>
      </c>
      <c r="O215" s="7">
        <v>0.89329999999999998</v>
      </c>
      <c r="P215">
        <f t="shared" si="9"/>
        <v>0.12190451882609971</v>
      </c>
      <c r="Q215">
        <v>0.19789999999999999</v>
      </c>
      <c r="R215">
        <f t="shared" si="10"/>
        <v>2.1492104956876044</v>
      </c>
      <c r="T215">
        <f t="shared" si="11"/>
        <v>4.2532875709657691E-3</v>
      </c>
    </row>
    <row r="216" spans="1:20" x14ac:dyDescent="0.25">
      <c r="A216">
        <v>4.8888888890000004</v>
      </c>
      <c r="B216">
        <v>623</v>
      </c>
      <c r="C216">
        <v>0.76</v>
      </c>
      <c r="D216">
        <v>15.5</v>
      </c>
      <c r="E216" s="7">
        <v>0.88554435816813393</v>
      </c>
      <c r="F216">
        <v>0.2014002739406936</v>
      </c>
      <c r="O216" s="7">
        <v>0.88429999999999997</v>
      </c>
      <c r="P216">
        <f t="shared" si="9"/>
        <v>0.14071674410651955</v>
      </c>
      <c r="Q216">
        <v>0.19719999999999999</v>
      </c>
      <c r="R216">
        <f t="shared" si="10"/>
        <v>2.1299563593780988</v>
      </c>
      <c r="T216">
        <f t="shared" si="11"/>
        <v>4.2002739406936107E-3</v>
      </c>
    </row>
    <row r="217" spans="1:20" x14ac:dyDescent="0.25">
      <c r="A217">
        <v>4.8888888890000004</v>
      </c>
      <c r="B217">
        <v>623</v>
      </c>
      <c r="C217">
        <v>0.76</v>
      </c>
      <c r="D217">
        <v>16.833300000000001</v>
      </c>
      <c r="E217" s="7">
        <v>0.87686607576281206</v>
      </c>
      <c r="F217">
        <v>0.20064056194853966</v>
      </c>
      <c r="O217" s="7">
        <v>0.87560000000000004</v>
      </c>
      <c r="P217">
        <f t="shared" si="9"/>
        <v>0.14459522188350998</v>
      </c>
      <c r="Q217">
        <v>0.19650000000000001</v>
      </c>
      <c r="R217">
        <f t="shared" si="10"/>
        <v>2.1071562079082189</v>
      </c>
      <c r="T217">
        <f t="shared" si="11"/>
        <v>4.1405619485396505E-3</v>
      </c>
    </row>
    <row r="218" spans="1:20" x14ac:dyDescent="0.25">
      <c r="A218">
        <v>4.8888888890000004</v>
      </c>
      <c r="B218">
        <v>623</v>
      </c>
      <c r="C218">
        <v>0.76</v>
      </c>
      <c r="D218">
        <v>17.64</v>
      </c>
      <c r="E218" s="7">
        <v>0.87169419048247831</v>
      </c>
      <c r="F218">
        <v>0.20017789979470638</v>
      </c>
      <c r="O218" s="7">
        <v>0.87039999999999995</v>
      </c>
      <c r="P218">
        <f t="shared" si="9"/>
        <v>0.14868916388767964</v>
      </c>
      <c r="Q218">
        <v>0.19600000000000001</v>
      </c>
      <c r="R218">
        <f t="shared" si="10"/>
        <v>2.1315815279114125</v>
      </c>
      <c r="T218">
        <f t="shared" si="11"/>
        <v>4.177899794706369E-3</v>
      </c>
    </row>
    <row r="219" spans="1:20" x14ac:dyDescent="0.25">
      <c r="A219">
        <v>4.8888888890000004</v>
      </c>
      <c r="B219">
        <v>623</v>
      </c>
      <c r="C219">
        <v>0.76</v>
      </c>
      <c r="D219">
        <v>18.166699999999999</v>
      </c>
      <c r="E219" s="7">
        <v>0.86834890826803146</v>
      </c>
      <c r="F219">
        <v>0.19987467590361593</v>
      </c>
      <c r="O219" s="7">
        <v>0.86699999999999999</v>
      </c>
      <c r="P219">
        <f t="shared" si="9"/>
        <v>0.15558342191827773</v>
      </c>
      <c r="Q219">
        <v>0.1958</v>
      </c>
      <c r="R219">
        <f t="shared" si="10"/>
        <v>2.0810397873421511</v>
      </c>
      <c r="T219">
        <f t="shared" si="11"/>
        <v>4.0746759036159319E-3</v>
      </c>
    </row>
    <row r="220" spans="1:20" x14ac:dyDescent="0.25">
      <c r="A220">
        <v>4.8888888890000004</v>
      </c>
      <c r="B220">
        <v>623</v>
      </c>
      <c r="C220">
        <v>0.76</v>
      </c>
      <c r="D220">
        <v>19.5</v>
      </c>
      <c r="E220" s="7">
        <v>0.85998971396077883</v>
      </c>
      <c r="F220">
        <v>0.19910328545191186</v>
      </c>
      <c r="O220" s="7">
        <v>0.85850000000000004</v>
      </c>
      <c r="P220">
        <f t="shared" si="9"/>
        <v>0.1735252138356195</v>
      </c>
      <c r="Q220">
        <v>0.19500000000000001</v>
      </c>
      <c r="R220">
        <f t="shared" si="10"/>
        <v>2.1042489496983863</v>
      </c>
      <c r="T220">
        <f t="shared" si="11"/>
        <v>4.1032854519118533E-3</v>
      </c>
    </row>
    <row r="221" spans="1:20" x14ac:dyDescent="0.25">
      <c r="A221">
        <v>4.8888888890000004</v>
      </c>
      <c r="B221">
        <v>623</v>
      </c>
      <c r="C221">
        <v>0.76</v>
      </c>
      <c r="D221">
        <v>20.833300000000001</v>
      </c>
      <c r="E221" s="7">
        <v>0.85178358754211991</v>
      </c>
      <c r="F221">
        <v>0.19832686202354227</v>
      </c>
      <c r="O221" s="7">
        <v>0.85029999999999994</v>
      </c>
      <c r="P221">
        <f t="shared" si="9"/>
        <v>0.17447813032105947</v>
      </c>
      <c r="Q221">
        <v>0.1943</v>
      </c>
      <c r="R221">
        <f t="shared" si="10"/>
        <v>2.0724971814422397</v>
      </c>
      <c r="T221">
        <f t="shared" si="11"/>
        <v>4.0268620235422714E-3</v>
      </c>
    </row>
    <row r="222" spans="1:20" x14ac:dyDescent="0.25">
      <c r="A222">
        <v>4.8888888890000004</v>
      </c>
      <c r="B222">
        <v>623</v>
      </c>
      <c r="C222">
        <v>0.76</v>
      </c>
      <c r="D222">
        <v>22.166699999999999</v>
      </c>
      <c r="E222" s="7">
        <v>0.84372582107306182</v>
      </c>
      <c r="F222">
        <v>0.1975458505459704</v>
      </c>
      <c r="O222" s="7">
        <v>0.84219999999999995</v>
      </c>
      <c r="P222">
        <f t="shared" si="9"/>
        <v>0.18117087070314331</v>
      </c>
      <c r="Q222">
        <v>0.19350000000000001</v>
      </c>
      <c r="R222">
        <f t="shared" si="10"/>
        <v>2.0908788351268202</v>
      </c>
      <c r="T222">
        <f t="shared" si="11"/>
        <v>4.0458505459703975E-3</v>
      </c>
    </row>
    <row r="223" spans="1:20" x14ac:dyDescent="0.25">
      <c r="A223">
        <v>4.8888888890000004</v>
      </c>
      <c r="B223">
        <v>623</v>
      </c>
      <c r="C223">
        <v>0.76</v>
      </c>
      <c r="D223">
        <v>23.5</v>
      </c>
      <c r="E223" s="7">
        <v>0.83581365856452194</v>
      </c>
      <c r="F223">
        <v>0.1967608479207755</v>
      </c>
      <c r="O223" s="7">
        <v>0.83420000000000005</v>
      </c>
      <c r="P223">
        <f t="shared" si="9"/>
        <v>0.19343785237615577</v>
      </c>
      <c r="Q223">
        <v>0.1928</v>
      </c>
      <c r="R223">
        <f t="shared" si="10"/>
        <v>2.0543817016470443</v>
      </c>
      <c r="T223">
        <f t="shared" si="11"/>
        <v>3.960847920775501E-3</v>
      </c>
    </row>
    <row r="224" spans="1:20" x14ac:dyDescent="0.25">
      <c r="A224">
        <v>4.8888888890000004</v>
      </c>
      <c r="B224">
        <v>623</v>
      </c>
      <c r="C224">
        <v>0.76</v>
      </c>
      <c r="D224">
        <v>24.166699999999999</v>
      </c>
      <c r="E224" s="7">
        <v>0.83191045786636508</v>
      </c>
      <c r="F224">
        <v>0.19636694207180397</v>
      </c>
      <c r="O224" s="7">
        <v>0.83030000000000004</v>
      </c>
      <c r="P224">
        <f t="shared" si="9"/>
        <v>0.19396096186499395</v>
      </c>
      <c r="Q224">
        <v>0.19239999999999999</v>
      </c>
      <c r="R224">
        <f t="shared" si="10"/>
        <v>2.0618202036403228</v>
      </c>
      <c r="T224">
        <f t="shared" si="11"/>
        <v>3.9669420718039805E-3</v>
      </c>
    </row>
    <row r="225" spans="1:20" x14ac:dyDescent="0.25">
      <c r="A225">
        <v>4.8888888890000004</v>
      </c>
      <c r="B225">
        <v>623</v>
      </c>
      <c r="C225">
        <v>0.76</v>
      </c>
      <c r="D225">
        <v>24.833300000000001</v>
      </c>
      <c r="E225" s="7">
        <v>0.8280426643153912</v>
      </c>
      <c r="F225">
        <v>0.19597225254849218</v>
      </c>
      <c r="O225" s="7">
        <v>0.82650000000000001</v>
      </c>
      <c r="P225">
        <f t="shared" si="9"/>
        <v>0.18665024989609008</v>
      </c>
      <c r="Q225">
        <v>0.192</v>
      </c>
      <c r="R225">
        <f t="shared" si="10"/>
        <v>2.0688815356730093</v>
      </c>
      <c r="T225">
        <f t="shared" si="11"/>
        <v>3.9722525484921778E-3</v>
      </c>
    </row>
    <row r="226" spans="1:20" x14ac:dyDescent="0.25">
      <c r="A226">
        <v>4.8888888890000004</v>
      </c>
      <c r="B226">
        <v>623</v>
      </c>
      <c r="C226">
        <v>0.76</v>
      </c>
      <c r="D226">
        <v>26.166699999999999</v>
      </c>
      <c r="E226" s="7">
        <v>0.82040857750806229</v>
      </c>
      <c r="F226">
        <v>0.19518043980987798</v>
      </c>
      <c r="O226" s="7">
        <v>0.81889999999999996</v>
      </c>
      <c r="P226">
        <f t="shared" si="9"/>
        <v>0.18421999121532856</v>
      </c>
      <c r="Q226">
        <v>0.1913</v>
      </c>
      <c r="R226">
        <f t="shared" si="10"/>
        <v>2.0284578201139483</v>
      </c>
      <c r="T226">
        <f t="shared" si="11"/>
        <v>3.8804398098779835E-3</v>
      </c>
    </row>
    <row r="227" spans="1:20" x14ac:dyDescent="0.25">
      <c r="A227">
        <v>4.8888888890000004</v>
      </c>
      <c r="B227">
        <v>623</v>
      </c>
      <c r="C227">
        <v>0.76</v>
      </c>
      <c r="D227">
        <v>27.5</v>
      </c>
      <c r="E227" s="7">
        <v>0.81290897646875027</v>
      </c>
      <c r="F227">
        <v>0.19438594236849319</v>
      </c>
      <c r="O227" s="7">
        <v>0.81130000000000002</v>
      </c>
      <c r="P227">
        <f t="shared" si="9"/>
        <v>0.19832077761003883</v>
      </c>
      <c r="Q227">
        <v>0.1905</v>
      </c>
      <c r="R227">
        <f t="shared" si="10"/>
        <v>2.039864760363876</v>
      </c>
      <c r="T227">
        <f t="shared" si="11"/>
        <v>3.8859423684931838E-3</v>
      </c>
    </row>
    <row r="228" spans="1:20" x14ac:dyDescent="0.25">
      <c r="A228">
        <v>4.8888888890000004</v>
      </c>
      <c r="B228">
        <v>623</v>
      </c>
      <c r="C228">
        <v>0.76</v>
      </c>
      <c r="D228">
        <v>28.166699999999999</v>
      </c>
      <c r="E228" s="7">
        <v>0.80920803397671259</v>
      </c>
      <c r="F228">
        <v>0.19398775859034048</v>
      </c>
      <c r="O228" s="7">
        <v>0.80769999999999997</v>
      </c>
      <c r="P228">
        <f t="shared" si="9"/>
        <v>0.18670719038165401</v>
      </c>
      <c r="Q228">
        <v>0.19009999999999999</v>
      </c>
      <c r="R228">
        <f t="shared" si="10"/>
        <v>2.0451123568335032</v>
      </c>
      <c r="T228">
        <f t="shared" si="11"/>
        <v>3.8877585903404899E-3</v>
      </c>
    </row>
    <row r="229" spans="1:20" x14ac:dyDescent="0.25">
      <c r="A229">
        <v>4.8888888890000004</v>
      </c>
      <c r="B229">
        <v>623</v>
      </c>
      <c r="C229">
        <v>0.76</v>
      </c>
      <c r="D229">
        <v>29.5</v>
      </c>
      <c r="E229" s="7">
        <v>0.80190287701424379</v>
      </c>
      <c r="F229">
        <v>0.19318987739891158</v>
      </c>
      <c r="O229" s="7">
        <v>0.80030000000000001</v>
      </c>
      <c r="P229">
        <f t="shared" si="9"/>
        <v>0.20028452008543987</v>
      </c>
      <c r="Q229">
        <v>0.1893</v>
      </c>
      <c r="R229">
        <f t="shared" si="10"/>
        <v>2.0548744843695639</v>
      </c>
      <c r="T229">
        <f t="shared" si="11"/>
        <v>3.8898773989115842E-3</v>
      </c>
    </row>
    <row r="230" spans="1:20" x14ac:dyDescent="0.25">
      <c r="A230">
        <v>4.8888888890000004</v>
      </c>
      <c r="B230">
        <v>623</v>
      </c>
      <c r="C230">
        <v>0.76</v>
      </c>
      <c r="D230">
        <v>30.5</v>
      </c>
      <c r="E230" s="7">
        <v>0.79650641735700234</v>
      </c>
      <c r="F230">
        <v>0.19259025403294447</v>
      </c>
      <c r="O230" s="7">
        <v>0.79479999999999995</v>
      </c>
      <c r="P230">
        <f t="shared" si="9"/>
        <v>0.21469770470588673</v>
      </c>
      <c r="Q230">
        <v>0.18870000000000001</v>
      </c>
      <c r="R230">
        <f t="shared" si="10"/>
        <v>2.0616078605958994</v>
      </c>
      <c r="T230">
        <f t="shared" si="11"/>
        <v>3.8902540329444624E-3</v>
      </c>
    </row>
    <row r="231" spans="1:20" x14ac:dyDescent="0.25">
      <c r="A231">
        <v>8.2100000000000006E-2</v>
      </c>
      <c r="B231">
        <v>573</v>
      </c>
      <c r="C231">
        <v>0.46899999999999997</v>
      </c>
      <c r="D231" s="9">
        <v>0</v>
      </c>
      <c r="E231" s="6">
        <v>0.99999815273555781</v>
      </c>
      <c r="F231">
        <v>0.12852210302564868</v>
      </c>
      <c r="G231" s="3" t="s">
        <v>24</v>
      </c>
      <c r="O231" s="6">
        <v>1</v>
      </c>
      <c r="P231">
        <f t="shared" si="9"/>
        <v>1.8472644421896334E-4</v>
      </c>
      <c r="Q231" s="9">
        <v>0.1245</v>
      </c>
      <c r="R231">
        <f t="shared" si="10"/>
        <v>3.2306048398784553</v>
      </c>
      <c r="T231">
        <f t="shared" si="11"/>
        <v>4.0221030256486767E-3</v>
      </c>
    </row>
    <row r="232" spans="1:20" x14ac:dyDescent="0.25">
      <c r="A232">
        <v>8.2100000000000006E-2</v>
      </c>
      <c r="B232">
        <v>624.6</v>
      </c>
      <c r="C232">
        <v>0.46899999999999997</v>
      </c>
      <c r="D232">
        <v>1.72</v>
      </c>
      <c r="E232" s="7">
        <v>0.89953302271069491</v>
      </c>
      <c r="F232">
        <v>0.13728830071673356</v>
      </c>
      <c r="O232" s="7">
        <v>0.93100000000000005</v>
      </c>
      <c r="P232">
        <f t="shared" si="9"/>
        <v>3.3799116315043114</v>
      </c>
      <c r="Q232">
        <v>0.13750000000000001</v>
      </c>
      <c r="R232">
        <f t="shared" si="10"/>
        <v>0.15396311510287106</v>
      </c>
      <c r="T232">
        <f t="shared" si="11"/>
        <v>2.1169928326644771E-4</v>
      </c>
    </row>
    <row r="233" spans="1:20" x14ac:dyDescent="0.25">
      <c r="A233">
        <v>8.2100000000000006E-2</v>
      </c>
      <c r="B233">
        <v>648</v>
      </c>
      <c r="C233">
        <v>0.46899999999999997</v>
      </c>
      <c r="D233">
        <v>3.43</v>
      </c>
      <c r="E233" s="7">
        <v>0.7711465384899131</v>
      </c>
      <c r="F233">
        <v>0.11907736430482938</v>
      </c>
      <c r="O233" s="7">
        <v>0.80489999999999995</v>
      </c>
      <c r="P233">
        <f t="shared" si="9"/>
        <v>4.1934975164724619</v>
      </c>
      <c r="Q233">
        <v>0.1225</v>
      </c>
      <c r="R233">
        <f t="shared" si="10"/>
        <v>2.7939883225882634</v>
      </c>
      <c r="T233">
        <f t="shared" si="11"/>
        <v>3.4226356951706227E-3</v>
      </c>
    </row>
    <row r="234" spans="1:20" x14ac:dyDescent="0.25">
      <c r="A234">
        <v>8.2100000000000006E-2</v>
      </c>
      <c r="B234">
        <v>648</v>
      </c>
      <c r="C234">
        <v>0.46899999999999997</v>
      </c>
      <c r="D234">
        <v>5.15</v>
      </c>
      <c r="E234" s="7">
        <v>0.67334389440800402</v>
      </c>
      <c r="F234">
        <v>0.13939199862876323</v>
      </c>
      <c r="O234" s="7">
        <v>0.69989999999999997</v>
      </c>
      <c r="P234">
        <f t="shared" si="9"/>
        <v>3.794271409057858</v>
      </c>
      <c r="Q234">
        <v>0.14169999999999999</v>
      </c>
      <c r="R234">
        <f t="shared" si="10"/>
        <v>1.628794192827641</v>
      </c>
      <c r="T234">
        <f t="shared" si="11"/>
        <v>2.3080013712367675E-3</v>
      </c>
    </row>
    <row r="235" spans="1:20" x14ac:dyDescent="0.25">
      <c r="A235">
        <v>8.2100000000000006E-2</v>
      </c>
      <c r="B235">
        <v>648</v>
      </c>
      <c r="C235">
        <v>0.46899999999999997</v>
      </c>
      <c r="D235">
        <v>6.87</v>
      </c>
      <c r="E235" s="7">
        <v>0.59685819066940271</v>
      </c>
      <c r="F235">
        <v>0.15900238963096799</v>
      </c>
      <c r="O235" s="7">
        <v>0.61819999999999997</v>
      </c>
      <c r="P235">
        <f t="shared" si="9"/>
        <v>3.4522499725974218</v>
      </c>
      <c r="Q235">
        <v>0.1598</v>
      </c>
      <c r="R235">
        <f t="shared" si="10"/>
        <v>0.49913039363704853</v>
      </c>
      <c r="T235">
        <f t="shared" si="11"/>
        <v>7.9761036903200355E-4</v>
      </c>
    </row>
    <row r="236" spans="1:20" x14ac:dyDescent="0.25">
      <c r="A236">
        <v>8.2100000000000006E-2</v>
      </c>
      <c r="B236">
        <v>648</v>
      </c>
      <c r="C236">
        <v>0.46899999999999997</v>
      </c>
      <c r="D236">
        <v>8.58</v>
      </c>
      <c r="E236" s="7">
        <v>0.53578977839934916</v>
      </c>
      <c r="F236">
        <v>0.17709817434022385</v>
      </c>
      <c r="O236" s="7">
        <v>0.55330000000000001</v>
      </c>
      <c r="P236">
        <f t="shared" si="9"/>
        <v>3.1646885235226558</v>
      </c>
      <c r="Q236">
        <v>0.17630000000000001</v>
      </c>
      <c r="R236">
        <f t="shared" si="10"/>
        <v>0.45273643801692226</v>
      </c>
      <c r="T236">
        <f t="shared" si="11"/>
        <v>7.9817434022383393E-4</v>
      </c>
    </row>
    <row r="237" spans="1:20" x14ac:dyDescent="0.25">
      <c r="A237">
        <v>8.2100000000000006E-2</v>
      </c>
      <c r="B237">
        <v>648</v>
      </c>
      <c r="C237">
        <v>0.46899999999999997</v>
      </c>
      <c r="D237">
        <v>10.3</v>
      </c>
      <c r="E237" s="7">
        <v>0.48541418739577691</v>
      </c>
      <c r="F237">
        <v>0.19349755185772502</v>
      </c>
      <c r="O237" s="7">
        <v>0.5</v>
      </c>
      <c r="P237">
        <f t="shared" si="9"/>
        <v>2.9171625208446184</v>
      </c>
      <c r="Q237">
        <v>0.19120000000000001</v>
      </c>
      <c r="R237">
        <f t="shared" si="10"/>
        <v>1.2016484611532483</v>
      </c>
      <c r="T237">
        <f t="shared" si="11"/>
        <v>2.2975518577250109E-3</v>
      </c>
    </row>
    <row r="238" spans="1:20" x14ac:dyDescent="0.25">
      <c r="A238">
        <v>8.2100000000000006E-2</v>
      </c>
      <c r="B238">
        <v>648</v>
      </c>
      <c r="C238">
        <v>0.46899999999999997</v>
      </c>
      <c r="D238">
        <v>12.02</v>
      </c>
      <c r="E238" s="7">
        <v>0.44340442260496299</v>
      </c>
      <c r="F238">
        <v>0.20791187896604707</v>
      </c>
      <c r="O238" s="7">
        <v>0.45569999999999999</v>
      </c>
      <c r="P238">
        <f t="shared" si="9"/>
        <v>2.6981736657970168</v>
      </c>
      <c r="Q238">
        <v>0.2041</v>
      </c>
      <c r="R238">
        <f t="shared" si="10"/>
        <v>1.8676526046286459</v>
      </c>
      <c r="T238">
        <f t="shared" si="11"/>
        <v>3.8118789660470664E-3</v>
      </c>
    </row>
    <row r="239" spans="1:20" x14ac:dyDescent="0.25">
      <c r="A239">
        <v>8.2100000000000006E-2</v>
      </c>
      <c r="B239">
        <v>648</v>
      </c>
      <c r="C239">
        <v>0.46899999999999997</v>
      </c>
      <c r="D239">
        <v>13.73</v>
      </c>
      <c r="E239" s="7">
        <v>0.40804811197816937</v>
      </c>
      <c r="F239">
        <v>0.22024192855978941</v>
      </c>
      <c r="O239" s="7">
        <v>0.41849999999999998</v>
      </c>
      <c r="P239">
        <f t="shared" si="9"/>
        <v>2.4974642823968014</v>
      </c>
      <c r="Q239">
        <v>0.21510000000000001</v>
      </c>
      <c r="R239">
        <f t="shared" si="10"/>
        <v>2.3904828264943743</v>
      </c>
      <c r="T239">
        <f t="shared" si="11"/>
        <v>5.1419285597893993E-3</v>
      </c>
    </row>
    <row r="240" spans="1:20" x14ac:dyDescent="0.25">
      <c r="A240">
        <v>8.2100000000000006E-2</v>
      </c>
      <c r="B240">
        <v>648</v>
      </c>
      <c r="C240">
        <v>0.46899999999999997</v>
      </c>
      <c r="D240">
        <v>15.45</v>
      </c>
      <c r="E240" s="7">
        <v>0.37756783682681044</v>
      </c>
      <c r="F240">
        <v>0.23069127984224222</v>
      </c>
      <c r="O240" s="7">
        <v>0.38650000000000001</v>
      </c>
      <c r="P240">
        <f t="shared" si="9"/>
        <v>2.3110383371771195</v>
      </c>
      <c r="Q240">
        <v>0.22450000000000001</v>
      </c>
      <c r="R240">
        <f t="shared" si="10"/>
        <v>2.7578083929809418</v>
      </c>
      <c r="T240">
        <f t="shared" si="11"/>
        <v>6.1912798422422144E-3</v>
      </c>
    </row>
    <row r="241" spans="1:20" x14ac:dyDescent="0.25">
      <c r="A241">
        <v>8.2100000000000006E-2</v>
      </c>
      <c r="B241">
        <v>648</v>
      </c>
      <c r="C241">
        <v>0.46899999999999997</v>
      </c>
      <c r="D241">
        <v>17.170000000000002</v>
      </c>
      <c r="E241" s="7">
        <v>0.35117596640732829</v>
      </c>
      <c r="F241">
        <v>0.23929801582144783</v>
      </c>
      <c r="O241" s="7">
        <v>0.3589</v>
      </c>
      <c r="P241">
        <f t="shared" si="9"/>
        <v>2.1521408728536384</v>
      </c>
      <c r="Q241">
        <v>0.23219999999999999</v>
      </c>
      <c r="R241">
        <f t="shared" si="10"/>
        <v>3.0568543589353316</v>
      </c>
      <c r="T241">
        <f t="shared" si="11"/>
        <v>7.0980158214478395E-3</v>
      </c>
    </row>
    <row r="242" spans="1:20" x14ac:dyDescent="0.25">
      <c r="A242">
        <v>8.2100000000000006E-2</v>
      </c>
      <c r="B242">
        <v>648</v>
      </c>
      <c r="C242">
        <v>0.46899999999999997</v>
      </c>
      <c r="D242">
        <v>18.88</v>
      </c>
      <c r="E242" s="7">
        <v>0.32823614362666576</v>
      </c>
      <c r="F242">
        <v>0.24617417733614355</v>
      </c>
      <c r="O242" s="7">
        <v>0.33500000000000002</v>
      </c>
      <c r="P242">
        <f t="shared" si="9"/>
        <v>2.0190616039803775</v>
      </c>
      <c r="Q242">
        <v>0.23830000000000001</v>
      </c>
      <c r="R242">
        <f t="shared" si="10"/>
        <v>3.3043127721961976</v>
      </c>
      <c r="T242">
        <f t="shared" si="11"/>
        <v>7.8741773361435397E-3</v>
      </c>
    </row>
    <row r="243" spans="1:20" x14ac:dyDescent="0.25">
      <c r="A243">
        <v>8.2100000000000006E-2</v>
      </c>
      <c r="B243">
        <v>648</v>
      </c>
      <c r="C243">
        <v>0.46899999999999997</v>
      </c>
      <c r="D243">
        <v>20.6</v>
      </c>
      <c r="E243" s="7">
        <v>0.30789777473967073</v>
      </c>
      <c r="F243">
        <v>0.25156162780335656</v>
      </c>
      <c r="O243" s="7">
        <v>0.31380000000000002</v>
      </c>
      <c r="P243">
        <f t="shared" si="9"/>
        <v>1.8808875909271181</v>
      </c>
      <c r="Q243">
        <v>0.24310000000000001</v>
      </c>
      <c r="R243">
        <f t="shared" si="10"/>
        <v>3.4807189647702783</v>
      </c>
      <c r="T243">
        <f t="shared" si="11"/>
        <v>8.4616278033565473E-3</v>
      </c>
    </row>
    <row r="244" spans="1:20" x14ac:dyDescent="0.25">
      <c r="A244">
        <v>8.2100000000000006E-2</v>
      </c>
      <c r="B244">
        <v>648</v>
      </c>
      <c r="C244">
        <v>0.46899999999999997</v>
      </c>
      <c r="D244">
        <v>22.32</v>
      </c>
      <c r="E244" s="7">
        <v>0.28984742547358694</v>
      </c>
      <c r="F244">
        <v>0.2555808743864994</v>
      </c>
      <c r="O244" s="7">
        <v>0.29499999999999998</v>
      </c>
      <c r="P244">
        <f t="shared" si="9"/>
        <v>1.7466354326823883</v>
      </c>
      <c r="Q244">
        <v>0.24679999999999999</v>
      </c>
      <c r="R244">
        <f t="shared" si="10"/>
        <v>3.5578907562801501</v>
      </c>
      <c r="T244">
        <f t="shared" si="11"/>
        <v>8.7808743864994099E-3</v>
      </c>
    </row>
    <row r="245" spans="1:20" x14ac:dyDescent="0.25">
      <c r="A245">
        <v>8.2100000000000006E-2</v>
      </c>
      <c r="B245">
        <v>648</v>
      </c>
      <c r="C245">
        <v>0.46899999999999997</v>
      </c>
      <c r="D245">
        <v>24.03</v>
      </c>
      <c r="E245" s="7">
        <v>0.27381265731265014</v>
      </c>
      <c r="F245">
        <v>0.25838013792394404</v>
      </c>
      <c r="O245" s="7">
        <v>0.27839999999999998</v>
      </c>
      <c r="P245">
        <f t="shared" si="9"/>
        <v>1.6477524020653154</v>
      </c>
      <c r="Q245">
        <v>0.24929999999999999</v>
      </c>
      <c r="R245">
        <f t="shared" si="10"/>
        <v>3.6422534793197148</v>
      </c>
      <c r="T245">
        <f t="shared" si="11"/>
        <v>9.0801379239440483E-3</v>
      </c>
    </row>
    <row r="246" spans="1:20" x14ac:dyDescent="0.25">
      <c r="A246">
        <v>8.2100000000000006E-2</v>
      </c>
      <c r="B246">
        <v>648</v>
      </c>
      <c r="C246">
        <v>0.46899999999999997</v>
      </c>
      <c r="D246">
        <v>25.75</v>
      </c>
      <c r="E246" s="7">
        <v>0.25931777394160666</v>
      </c>
      <c r="F246">
        <v>0.26014411220487627</v>
      </c>
      <c r="O246" s="7">
        <v>0.26329999999999998</v>
      </c>
      <c r="P246">
        <f t="shared" si="9"/>
        <v>1.5124291904266327</v>
      </c>
      <c r="Q246">
        <v>0.25090000000000001</v>
      </c>
      <c r="R246">
        <f t="shared" si="10"/>
        <v>3.6843811099546646</v>
      </c>
      <c r="T246">
        <f t="shared" si="11"/>
        <v>9.2441122048762536E-3</v>
      </c>
    </row>
    <row r="247" spans="1:20" x14ac:dyDescent="0.25">
      <c r="A247">
        <v>1.643</v>
      </c>
      <c r="B247">
        <v>573</v>
      </c>
      <c r="C247">
        <v>0.67100000000000004</v>
      </c>
      <c r="D247" s="9">
        <v>0</v>
      </c>
      <c r="E247" s="6">
        <v>0.99999894849578108</v>
      </c>
      <c r="F247">
        <v>0.1284969800760048</v>
      </c>
      <c r="G247" s="3" t="s">
        <v>25</v>
      </c>
      <c r="O247" s="6">
        <v>1</v>
      </c>
      <c r="P247">
        <f t="shared" si="9"/>
        <v>1.0515042189185309E-4</v>
      </c>
      <c r="Q247" s="9">
        <v>0.1244</v>
      </c>
      <c r="R247">
        <f t="shared" si="10"/>
        <v>3.2933923440553055</v>
      </c>
      <c r="T247">
        <f t="shared" si="11"/>
        <v>4.0969800760047997E-3</v>
      </c>
    </row>
    <row r="248" spans="1:20" x14ac:dyDescent="0.25">
      <c r="A248">
        <v>1.643</v>
      </c>
      <c r="B248">
        <v>593.1</v>
      </c>
      <c r="C248">
        <v>0.67100000000000004</v>
      </c>
      <c r="D248">
        <v>0.67</v>
      </c>
      <c r="E248" s="7">
        <v>0.98876237334912431</v>
      </c>
      <c r="F248">
        <v>0.16217019720876333</v>
      </c>
      <c r="O248" s="7">
        <v>0.99039999999999995</v>
      </c>
      <c r="P248">
        <f t="shared" si="9"/>
        <v>0.16535002533073853</v>
      </c>
      <c r="Q248">
        <v>0.157</v>
      </c>
      <c r="R248">
        <f t="shared" si="10"/>
        <v>3.293119241250527</v>
      </c>
      <c r="T248">
        <f t="shared" si="11"/>
        <v>5.1701972087633274E-3</v>
      </c>
    </row>
    <row r="249" spans="1:20" x14ac:dyDescent="0.25">
      <c r="A249">
        <v>1.643</v>
      </c>
      <c r="B249">
        <v>612.9</v>
      </c>
      <c r="C249">
        <v>0.67100000000000004</v>
      </c>
      <c r="D249">
        <v>1.33</v>
      </c>
      <c r="E249" s="7">
        <v>0.97208995222843753</v>
      </c>
      <c r="F249">
        <v>0.16562251269812078</v>
      </c>
      <c r="O249" s="7">
        <v>0.97599999999999998</v>
      </c>
      <c r="P249">
        <f t="shared" si="9"/>
        <v>0.40061964872566108</v>
      </c>
      <c r="Q249">
        <v>0.16389999999999999</v>
      </c>
      <c r="R249">
        <f t="shared" si="10"/>
        <v>1.05095344607736</v>
      </c>
      <c r="T249">
        <f t="shared" si="11"/>
        <v>1.7225126981207928E-3</v>
      </c>
    </row>
    <row r="250" spans="1:20" x14ac:dyDescent="0.25">
      <c r="A250">
        <v>1.643</v>
      </c>
      <c r="B250">
        <v>633</v>
      </c>
      <c r="C250">
        <v>0.67100000000000004</v>
      </c>
      <c r="D250">
        <v>2</v>
      </c>
      <c r="E250" s="7">
        <v>0.94754711277576842</v>
      </c>
      <c r="F250">
        <v>0.14799947648304229</v>
      </c>
      <c r="O250" s="7">
        <v>0.95450000000000002</v>
      </c>
      <c r="P250">
        <f t="shared" si="9"/>
        <v>0.72843239646218927</v>
      </c>
      <c r="Q250">
        <v>0.15210000000000001</v>
      </c>
      <c r="R250">
        <f t="shared" si="10"/>
        <v>2.6959391958959378</v>
      </c>
      <c r="T250">
        <f t="shared" si="11"/>
        <v>4.1005235169577214E-3</v>
      </c>
    </row>
    <row r="251" spans="1:20" x14ac:dyDescent="0.25">
      <c r="A251">
        <v>1.643</v>
      </c>
      <c r="B251">
        <v>648</v>
      </c>
      <c r="C251">
        <v>0.67100000000000004</v>
      </c>
      <c r="D251">
        <v>2.66</v>
      </c>
      <c r="E251" s="7">
        <v>0.91701636957430033</v>
      </c>
      <c r="F251">
        <v>0.136312873404838</v>
      </c>
      <c r="O251" s="7">
        <v>0.92569999999999997</v>
      </c>
      <c r="P251">
        <f t="shared" si="9"/>
        <v>0.93806097285293721</v>
      </c>
      <c r="Q251">
        <v>0.14330000000000001</v>
      </c>
      <c r="R251">
        <f t="shared" si="10"/>
        <v>4.8758734090453686</v>
      </c>
      <c r="T251">
        <f t="shared" si="11"/>
        <v>6.9871265951620132E-3</v>
      </c>
    </row>
    <row r="252" spans="1:20" x14ac:dyDescent="0.25">
      <c r="A252">
        <v>1.643</v>
      </c>
      <c r="B252">
        <v>648</v>
      </c>
      <c r="C252">
        <v>0.67100000000000004</v>
      </c>
      <c r="D252">
        <v>3.66</v>
      </c>
      <c r="E252" s="7">
        <v>0.87419867232747805</v>
      </c>
      <c r="F252">
        <v>0.14387338933600652</v>
      </c>
      <c r="O252" s="7">
        <v>0.88190000000000002</v>
      </c>
      <c r="P252">
        <f t="shared" si="9"/>
        <v>0.87326541246422074</v>
      </c>
      <c r="Q252">
        <v>0.15029999999999999</v>
      </c>
      <c r="R252">
        <f t="shared" si="10"/>
        <v>4.2758553985319168</v>
      </c>
      <c r="T252">
        <f t="shared" si="11"/>
        <v>6.4266106639934706E-3</v>
      </c>
    </row>
    <row r="253" spans="1:20" x14ac:dyDescent="0.25">
      <c r="A253">
        <v>1.643</v>
      </c>
      <c r="B253">
        <v>648</v>
      </c>
      <c r="C253">
        <v>0.67100000000000004</v>
      </c>
      <c r="D253">
        <v>5.66</v>
      </c>
      <c r="E253" s="7">
        <v>0.79915038717234288</v>
      </c>
      <c r="F253">
        <v>0.15856213141338918</v>
      </c>
      <c r="O253" s="7">
        <v>0.80589999999999995</v>
      </c>
      <c r="P253">
        <f t="shared" si="9"/>
        <v>0.83752485763209705</v>
      </c>
      <c r="Q253">
        <v>0.1636</v>
      </c>
      <c r="R253">
        <f t="shared" si="10"/>
        <v>3.0793817766569784</v>
      </c>
      <c r="T253">
        <f t="shared" si="11"/>
        <v>5.0378685866108164E-3</v>
      </c>
    </row>
    <row r="254" spans="1:20" x14ac:dyDescent="0.25">
      <c r="A254">
        <v>1.643</v>
      </c>
      <c r="B254">
        <v>648</v>
      </c>
      <c r="C254">
        <v>0.67100000000000004</v>
      </c>
      <c r="D254">
        <v>9.66</v>
      </c>
      <c r="E254" s="7">
        <v>0.68101991064996403</v>
      </c>
      <c r="F254">
        <v>0.18535341860234394</v>
      </c>
      <c r="O254" s="7">
        <v>0.68689999999999996</v>
      </c>
      <c r="P254">
        <f t="shared" si="9"/>
        <v>0.85603280681844851</v>
      </c>
      <c r="Q254">
        <v>0.18729999999999999</v>
      </c>
      <c r="R254">
        <f t="shared" si="10"/>
        <v>1.0392853164207421</v>
      </c>
      <c r="T254">
        <f t="shared" si="11"/>
        <v>1.9465813976560498E-3</v>
      </c>
    </row>
    <row r="255" spans="1:20" x14ac:dyDescent="0.25">
      <c r="A255">
        <v>1.643</v>
      </c>
      <c r="B255">
        <v>648</v>
      </c>
      <c r="C255">
        <v>0.67100000000000004</v>
      </c>
      <c r="D255">
        <v>11.33</v>
      </c>
      <c r="E255" s="7">
        <v>0.641105167591281</v>
      </c>
      <c r="F255">
        <v>0.19529537705915789</v>
      </c>
      <c r="O255" s="7">
        <v>0.64639999999999997</v>
      </c>
      <c r="P255">
        <f t="shared" si="9"/>
        <v>0.81912630085380178</v>
      </c>
      <c r="Q255">
        <v>0.19600000000000001</v>
      </c>
      <c r="R255">
        <f t="shared" si="10"/>
        <v>0.35950150042965023</v>
      </c>
      <c r="T255">
        <f t="shared" si="11"/>
        <v>7.0462294084211452E-4</v>
      </c>
    </row>
    <row r="256" spans="1:20" x14ac:dyDescent="0.25">
      <c r="A256">
        <v>1.643</v>
      </c>
      <c r="B256">
        <v>648</v>
      </c>
      <c r="C256">
        <v>0.67100000000000004</v>
      </c>
      <c r="D256">
        <v>16.39</v>
      </c>
      <c r="E256" s="7">
        <v>0.54365942051691707</v>
      </c>
      <c r="F256">
        <v>0.22056554745882495</v>
      </c>
      <c r="O256" s="7">
        <v>0.54830000000000001</v>
      </c>
      <c r="P256">
        <f t="shared" si="9"/>
        <v>0.84635773902661682</v>
      </c>
      <c r="Q256">
        <v>0.21759999999999999</v>
      </c>
      <c r="R256">
        <f t="shared" si="10"/>
        <v>1.3628435012982367</v>
      </c>
      <c r="T256">
        <f t="shared" si="11"/>
        <v>2.9655474588249631E-3</v>
      </c>
    </row>
    <row r="257" spans="1:20" x14ac:dyDescent="0.25">
      <c r="A257">
        <v>1.643</v>
      </c>
      <c r="B257">
        <v>648</v>
      </c>
      <c r="C257">
        <v>0.67100000000000004</v>
      </c>
      <c r="D257">
        <v>18</v>
      </c>
      <c r="E257" s="7">
        <v>0.51837680638790784</v>
      </c>
      <c r="F257">
        <v>0.22709380627848119</v>
      </c>
      <c r="O257" s="7">
        <v>0.52249999999999996</v>
      </c>
      <c r="P257">
        <f t="shared" si="9"/>
        <v>0.78912796403677021</v>
      </c>
      <c r="Q257">
        <v>0.22320000000000001</v>
      </c>
      <c r="R257">
        <f t="shared" si="10"/>
        <v>1.744536863118809</v>
      </c>
      <c r="T257">
        <f t="shared" si="11"/>
        <v>3.8938062784811822E-3</v>
      </c>
    </row>
    <row r="258" spans="1:20" x14ac:dyDescent="0.25">
      <c r="A258">
        <v>1.643</v>
      </c>
      <c r="B258">
        <v>648</v>
      </c>
      <c r="C258">
        <v>0.67100000000000004</v>
      </c>
      <c r="D258">
        <v>21.22</v>
      </c>
      <c r="E258" s="7">
        <v>0.4740398150294079</v>
      </c>
      <c r="F258">
        <v>0.23809468883366458</v>
      </c>
      <c r="O258" s="7">
        <v>0.47760000000000002</v>
      </c>
      <c r="P258">
        <f t="shared" si="9"/>
        <v>0.74543236402682755</v>
      </c>
      <c r="Q258">
        <v>0.2326</v>
      </c>
      <c r="R258">
        <f t="shared" si="10"/>
        <v>2.3622909860982713</v>
      </c>
      <c r="T258">
        <f t="shared" si="11"/>
        <v>5.4946888336645794E-3</v>
      </c>
    </row>
    <row r="259" spans="1:20" x14ac:dyDescent="0.25">
      <c r="A259">
        <v>1.643</v>
      </c>
      <c r="B259">
        <v>648</v>
      </c>
      <c r="C259">
        <v>0.67100000000000004</v>
      </c>
      <c r="D259">
        <v>22.83</v>
      </c>
      <c r="E259" s="7">
        <v>0.45450001623978414</v>
      </c>
      <c r="F259">
        <v>0.24263055620935239</v>
      </c>
      <c r="O259" s="7">
        <v>0.45760000000000001</v>
      </c>
      <c r="P259">
        <f t="shared" ref="P259:P322" si="12">(ABS(O259-E259)/O259)*100</f>
        <v>0.67744400354367629</v>
      </c>
      <c r="Q259">
        <v>0.23649999999999999</v>
      </c>
      <c r="R259">
        <f t="shared" ref="R259:R322" si="13">(ABS(Q259-F259)/Q259)*100</f>
        <v>2.5922013570200448</v>
      </c>
      <c r="T259">
        <f t="shared" ref="T259:T322" si="14">ABS(Q259-F259)</f>
        <v>6.1305562093524057E-3</v>
      </c>
    </row>
    <row r="260" spans="1:20" x14ac:dyDescent="0.25">
      <c r="A260">
        <v>1.643</v>
      </c>
      <c r="B260">
        <v>648</v>
      </c>
      <c r="C260">
        <v>0.67100000000000004</v>
      </c>
      <c r="D260">
        <v>25</v>
      </c>
      <c r="E260" s="7">
        <v>0.43048957826742346</v>
      </c>
      <c r="F260">
        <v>0.24780726785230558</v>
      </c>
      <c r="O260" s="7">
        <v>0.43319999999999997</v>
      </c>
      <c r="P260">
        <f t="shared" si="12"/>
        <v>0.62567445350335138</v>
      </c>
      <c r="Q260">
        <v>0.2409</v>
      </c>
      <c r="R260">
        <f t="shared" si="13"/>
        <v>2.86727598684333</v>
      </c>
      <c r="T260">
        <f t="shared" si="14"/>
        <v>6.9072678523055819E-3</v>
      </c>
    </row>
    <row r="261" spans="1:20" x14ac:dyDescent="0.25">
      <c r="A261">
        <v>1.643</v>
      </c>
      <c r="B261">
        <v>648</v>
      </c>
      <c r="C261">
        <v>0.67100000000000004</v>
      </c>
      <c r="D261">
        <v>25.98</v>
      </c>
      <c r="E261" s="7">
        <v>0.42042750303642734</v>
      </c>
      <c r="F261">
        <v>0.2498141226592018</v>
      </c>
      <c r="O261" s="7">
        <v>0.4229</v>
      </c>
      <c r="P261">
        <f t="shared" si="12"/>
        <v>0.58465286440592501</v>
      </c>
      <c r="Q261">
        <v>0.24260000000000001</v>
      </c>
      <c r="R261">
        <f t="shared" si="13"/>
        <v>2.9736696863981011</v>
      </c>
      <c r="T261">
        <f t="shared" si="14"/>
        <v>7.2141226592017937E-3</v>
      </c>
    </row>
    <row r="262" spans="1:20" x14ac:dyDescent="0.25">
      <c r="A262">
        <v>1.643</v>
      </c>
      <c r="B262">
        <v>648</v>
      </c>
      <c r="C262">
        <v>0.67100000000000004</v>
      </c>
      <c r="D262">
        <v>27.56</v>
      </c>
      <c r="E262" s="7">
        <v>0.40512320033352744</v>
      </c>
      <c r="F262">
        <v>0.25264422810605819</v>
      </c>
      <c r="O262" s="7">
        <v>0.4073</v>
      </c>
      <c r="P262">
        <f t="shared" si="12"/>
        <v>0.53444627215137508</v>
      </c>
      <c r="Q262">
        <v>0.245</v>
      </c>
      <c r="R262">
        <f t="shared" si="13"/>
        <v>3.1200931045135483</v>
      </c>
      <c r="T262">
        <f t="shared" si="14"/>
        <v>7.6442281060581929E-3</v>
      </c>
    </row>
    <row r="263" spans="1:20" x14ac:dyDescent="0.25">
      <c r="A263">
        <v>4.8888888890000004</v>
      </c>
      <c r="B263">
        <v>573</v>
      </c>
      <c r="C263">
        <v>1.5249999999999999</v>
      </c>
      <c r="D263" s="9">
        <v>0</v>
      </c>
      <c r="E263" s="6">
        <v>0.99999967422341818</v>
      </c>
      <c r="F263">
        <v>0.13041584527530267</v>
      </c>
      <c r="G263" s="3" t="s">
        <v>26</v>
      </c>
      <c r="O263" s="6">
        <v>1</v>
      </c>
      <c r="P263">
        <f t="shared" si="12"/>
        <v>3.2577658182209035E-5</v>
      </c>
      <c r="Q263" s="9">
        <v>0.12620000000000001</v>
      </c>
      <c r="R263">
        <f t="shared" si="13"/>
        <v>3.3406063988135228</v>
      </c>
      <c r="T263">
        <f t="shared" si="14"/>
        <v>4.2158452753026654E-3</v>
      </c>
    </row>
    <row r="264" spans="1:20" x14ac:dyDescent="0.25">
      <c r="A264">
        <v>4.8888888890000004</v>
      </c>
      <c r="B264">
        <v>629.1</v>
      </c>
      <c r="C264">
        <v>1.5249999999999999</v>
      </c>
      <c r="D264">
        <v>1.87</v>
      </c>
      <c r="E264" s="7">
        <v>0.98311777694997449</v>
      </c>
      <c r="F264">
        <v>0.19829242011408965</v>
      </c>
      <c r="O264" s="7">
        <v>0.98780000000000001</v>
      </c>
      <c r="P264">
        <f t="shared" si="12"/>
        <v>0.47400516805279658</v>
      </c>
      <c r="Q264">
        <v>0.1951</v>
      </c>
      <c r="R264">
        <f t="shared" si="13"/>
        <v>1.6362993921525657</v>
      </c>
      <c r="T264">
        <f t="shared" si="14"/>
        <v>3.1924201140896558E-3</v>
      </c>
    </row>
    <row r="265" spans="1:20" x14ac:dyDescent="0.25">
      <c r="A265">
        <v>4.8888888890000004</v>
      </c>
      <c r="B265">
        <v>648</v>
      </c>
      <c r="C265">
        <v>1.5249999999999999</v>
      </c>
      <c r="D265">
        <v>3.73</v>
      </c>
      <c r="E265" s="7">
        <v>0.96137513271726105</v>
      </c>
      <c r="F265">
        <v>0.21406618971478855</v>
      </c>
      <c r="O265" s="7">
        <v>0.96640000000000004</v>
      </c>
      <c r="P265">
        <f t="shared" si="12"/>
        <v>0.51995729332977925</v>
      </c>
      <c r="Q265">
        <v>0.21279999999999999</v>
      </c>
      <c r="R265">
        <f t="shared" si="13"/>
        <v>0.59501396371642978</v>
      </c>
      <c r="T265">
        <f t="shared" si="14"/>
        <v>1.2661897147885626E-3</v>
      </c>
    </row>
    <row r="266" spans="1:20" x14ac:dyDescent="0.25">
      <c r="A266">
        <v>4.8888888890000004</v>
      </c>
      <c r="B266">
        <v>648</v>
      </c>
      <c r="C266">
        <v>1.5249999999999999</v>
      </c>
      <c r="D266">
        <v>5.6</v>
      </c>
      <c r="E266" s="7">
        <v>0.94042718595183483</v>
      </c>
      <c r="F266">
        <v>0.21730443352592829</v>
      </c>
      <c r="O266" s="7">
        <v>0.94510000000000005</v>
      </c>
      <c r="P266">
        <f t="shared" si="12"/>
        <v>0.49442535691093203</v>
      </c>
      <c r="Q266">
        <v>0.21560000000000001</v>
      </c>
      <c r="R266">
        <f t="shared" si="13"/>
        <v>0.79055358345467464</v>
      </c>
      <c r="T266">
        <f t="shared" si="14"/>
        <v>1.7044335259282783E-3</v>
      </c>
    </row>
    <row r="267" spans="1:20" x14ac:dyDescent="0.25">
      <c r="A267">
        <v>4.8888888890000004</v>
      </c>
      <c r="B267">
        <v>648</v>
      </c>
      <c r="C267">
        <v>1.5249999999999999</v>
      </c>
      <c r="D267">
        <v>7.47</v>
      </c>
      <c r="E267" s="7">
        <v>0.9203379622632305</v>
      </c>
      <c r="F267">
        <v>0.2204022601079782</v>
      </c>
      <c r="O267" s="7">
        <v>0.92459999999999998</v>
      </c>
      <c r="P267">
        <f t="shared" si="12"/>
        <v>0.46096017053530985</v>
      </c>
      <c r="Q267">
        <v>0.21829999999999999</v>
      </c>
      <c r="R267">
        <f t="shared" si="13"/>
        <v>0.96301425010453712</v>
      </c>
      <c r="T267">
        <f t="shared" si="14"/>
        <v>2.1022601079782044E-3</v>
      </c>
    </row>
    <row r="268" spans="1:20" x14ac:dyDescent="0.25">
      <c r="A268">
        <v>4.8888888890000004</v>
      </c>
      <c r="B268">
        <v>648</v>
      </c>
      <c r="C268">
        <v>1.5249999999999999</v>
      </c>
      <c r="D268">
        <v>9.33</v>
      </c>
      <c r="E268" s="7">
        <v>0.90115745126363545</v>
      </c>
      <c r="F268">
        <v>0.22334587032636213</v>
      </c>
      <c r="O268" s="7">
        <v>0.90510000000000002</v>
      </c>
      <c r="P268">
        <f t="shared" si="12"/>
        <v>0.43559261256928195</v>
      </c>
      <c r="Q268">
        <v>0.2208</v>
      </c>
      <c r="R268">
        <f t="shared" si="13"/>
        <v>1.1530209811422725</v>
      </c>
      <c r="T268">
        <f t="shared" si="14"/>
        <v>2.5458703263621374E-3</v>
      </c>
    </row>
    <row r="269" spans="1:20" x14ac:dyDescent="0.25">
      <c r="A269">
        <v>4.8888888890000004</v>
      </c>
      <c r="B269">
        <v>648</v>
      </c>
      <c r="C269">
        <v>1.5249999999999999</v>
      </c>
      <c r="D269">
        <v>11.2</v>
      </c>
      <c r="E269" s="7">
        <v>0.88263249637983021</v>
      </c>
      <c r="F269">
        <v>0.22616883822529985</v>
      </c>
      <c r="O269" s="7">
        <v>0.88619999999999999</v>
      </c>
      <c r="P269">
        <f t="shared" si="12"/>
        <v>0.40256190703788947</v>
      </c>
      <c r="Q269">
        <v>0.22320000000000001</v>
      </c>
      <c r="R269">
        <f t="shared" si="13"/>
        <v>1.3301246529121129</v>
      </c>
      <c r="T269">
        <f t="shared" si="14"/>
        <v>2.9688382252998358E-3</v>
      </c>
    </row>
    <row r="270" spans="1:20" x14ac:dyDescent="0.25">
      <c r="A270">
        <v>4.8888888890000004</v>
      </c>
      <c r="B270">
        <v>648</v>
      </c>
      <c r="C270">
        <v>1.5249999999999999</v>
      </c>
      <c r="D270">
        <v>13.07</v>
      </c>
      <c r="E270" s="7">
        <v>0.86482477319604556</v>
      </c>
      <c r="F270">
        <v>0.22885713439289046</v>
      </c>
      <c r="O270" s="7">
        <v>0.86809999999999998</v>
      </c>
      <c r="P270">
        <f t="shared" si="12"/>
        <v>0.37728681073084014</v>
      </c>
      <c r="Q270">
        <v>0.22550000000000001</v>
      </c>
      <c r="R270">
        <f t="shared" si="13"/>
        <v>1.488751393742995</v>
      </c>
      <c r="T270">
        <f t="shared" si="14"/>
        <v>3.357134392890454E-3</v>
      </c>
    </row>
    <row r="271" spans="1:20" x14ac:dyDescent="0.25">
      <c r="A271">
        <v>4.8888888890000004</v>
      </c>
      <c r="B271">
        <v>648</v>
      </c>
      <c r="C271">
        <v>1.5249999999999999</v>
      </c>
      <c r="D271">
        <v>14.93</v>
      </c>
      <c r="E271" s="7">
        <v>0.84778383750415054</v>
      </c>
      <c r="F271">
        <v>0.2313998058489046</v>
      </c>
      <c r="O271" s="7">
        <v>0.8508</v>
      </c>
      <c r="P271">
        <f t="shared" si="12"/>
        <v>0.35450899104953709</v>
      </c>
      <c r="Q271">
        <v>0.22770000000000001</v>
      </c>
      <c r="R271">
        <f t="shared" si="13"/>
        <v>1.6248598370244121</v>
      </c>
      <c r="T271">
        <f t="shared" si="14"/>
        <v>3.699805848904586E-3</v>
      </c>
    </row>
    <row r="272" spans="1:20" x14ac:dyDescent="0.25">
      <c r="A272">
        <v>4.8888888890000004</v>
      </c>
      <c r="B272">
        <v>648</v>
      </c>
      <c r="C272">
        <v>1.5249999999999999</v>
      </c>
      <c r="D272">
        <v>16.8</v>
      </c>
      <c r="E272" s="7">
        <v>0.83128923950938372</v>
      </c>
      <c r="F272">
        <v>0.23382672124383114</v>
      </c>
      <c r="O272" s="7">
        <v>0.83399999999999996</v>
      </c>
      <c r="P272">
        <f t="shared" si="12"/>
        <v>0.32503123388684041</v>
      </c>
      <c r="Q272">
        <v>0.22969999999999999</v>
      </c>
      <c r="R272">
        <f t="shared" si="13"/>
        <v>1.7965699799003698</v>
      </c>
      <c r="T272">
        <f t="shared" si="14"/>
        <v>4.1267212438311496E-3</v>
      </c>
    </row>
    <row r="273" spans="1:20" x14ac:dyDescent="0.25">
      <c r="A273">
        <v>4.8888888890000004</v>
      </c>
      <c r="B273">
        <v>648</v>
      </c>
      <c r="C273">
        <v>1.5249999999999999</v>
      </c>
      <c r="D273">
        <v>18.670000000000002</v>
      </c>
      <c r="E273" s="7">
        <v>0.81539966978354728</v>
      </c>
      <c r="F273">
        <v>0.23612654228734492</v>
      </c>
      <c r="O273" s="7">
        <v>0.81789999999999996</v>
      </c>
      <c r="P273">
        <f t="shared" si="12"/>
        <v>0.3057012124284979</v>
      </c>
      <c r="Q273">
        <v>0.2316</v>
      </c>
      <c r="R273">
        <f t="shared" si="13"/>
        <v>1.9544655817551468</v>
      </c>
      <c r="T273">
        <f t="shared" si="14"/>
        <v>4.5265422873449201E-3</v>
      </c>
    </row>
    <row r="274" spans="1:20" x14ac:dyDescent="0.25">
      <c r="A274">
        <v>4.8888888890000004</v>
      </c>
      <c r="B274">
        <v>648</v>
      </c>
      <c r="C274">
        <v>1.5249999999999999</v>
      </c>
      <c r="D274">
        <v>20.53</v>
      </c>
      <c r="E274" s="7">
        <v>0.80016331306002864</v>
      </c>
      <c r="F274">
        <v>0.23829076408046915</v>
      </c>
      <c r="O274" s="7">
        <v>0.80249999999999999</v>
      </c>
      <c r="P274">
        <f t="shared" si="12"/>
        <v>0.2911759426755583</v>
      </c>
      <c r="Q274">
        <v>0.23350000000000001</v>
      </c>
      <c r="R274">
        <f t="shared" si="13"/>
        <v>2.0517190922780015</v>
      </c>
      <c r="T274">
        <f t="shared" si="14"/>
        <v>4.7907640804691343E-3</v>
      </c>
    </row>
    <row r="275" spans="1:20" x14ac:dyDescent="0.25">
      <c r="A275">
        <v>4.8888888890000004</v>
      </c>
      <c r="B275">
        <v>648</v>
      </c>
      <c r="C275">
        <v>1.5249999999999999</v>
      </c>
      <c r="D275">
        <v>22.4</v>
      </c>
      <c r="E275" s="7">
        <v>0.78538644919944212</v>
      </c>
      <c r="F275">
        <v>0.24034554585978468</v>
      </c>
      <c r="O275" s="7">
        <v>0.78759999999999997</v>
      </c>
      <c r="P275">
        <f t="shared" si="12"/>
        <v>0.28105012703883325</v>
      </c>
      <c r="Q275">
        <v>0.23519999999999999</v>
      </c>
      <c r="R275">
        <f t="shared" si="13"/>
        <v>2.1877320832417899</v>
      </c>
      <c r="T275">
        <f t="shared" si="14"/>
        <v>5.1455458597846893E-3</v>
      </c>
    </row>
    <row r="276" spans="1:20" x14ac:dyDescent="0.25">
      <c r="A276">
        <v>4.8888888890000004</v>
      </c>
      <c r="B276">
        <v>648</v>
      </c>
      <c r="C276">
        <v>1.5249999999999999</v>
      </c>
      <c r="D276">
        <v>24.27</v>
      </c>
      <c r="E276" s="7">
        <v>0.77112451893922929</v>
      </c>
      <c r="F276">
        <v>0.24228190067676802</v>
      </c>
      <c r="O276" s="7">
        <v>0.7732</v>
      </c>
      <c r="P276">
        <f t="shared" si="12"/>
        <v>0.26842745224660008</v>
      </c>
      <c r="Q276">
        <v>0.23680000000000001</v>
      </c>
      <c r="R276">
        <f t="shared" si="13"/>
        <v>2.3149918398513574</v>
      </c>
      <c r="T276">
        <f t="shared" si="14"/>
        <v>5.4819006767680145E-3</v>
      </c>
    </row>
    <row r="277" spans="1:20" x14ac:dyDescent="0.25">
      <c r="A277">
        <v>4.8888888890000004</v>
      </c>
      <c r="B277">
        <v>648</v>
      </c>
      <c r="C277">
        <v>1.5249999999999999</v>
      </c>
      <c r="D277">
        <v>26.13</v>
      </c>
      <c r="E277" s="7">
        <v>0.75742381728892005</v>
      </c>
      <c r="F277">
        <v>0.24409343040161124</v>
      </c>
      <c r="O277" s="7">
        <v>0.75949999999999995</v>
      </c>
      <c r="P277">
        <f t="shared" si="12"/>
        <v>0.27336177894402885</v>
      </c>
      <c r="Q277">
        <v>0.23830000000000001</v>
      </c>
      <c r="R277">
        <f t="shared" si="13"/>
        <v>2.4311499796941805</v>
      </c>
      <c r="T277">
        <f t="shared" si="14"/>
        <v>5.7934304016112326E-3</v>
      </c>
    </row>
    <row r="278" spans="1:20" x14ac:dyDescent="0.25">
      <c r="A278">
        <v>4.8888888890000004</v>
      </c>
      <c r="B278">
        <v>648</v>
      </c>
      <c r="C278">
        <v>1.5249999999999999</v>
      </c>
      <c r="D278">
        <v>28</v>
      </c>
      <c r="E278" s="7">
        <v>0.74411275059882309</v>
      </c>
      <c r="F278">
        <v>0.24580268184583093</v>
      </c>
      <c r="O278" s="7">
        <v>0.74609999999999999</v>
      </c>
      <c r="P278">
        <f t="shared" si="12"/>
        <v>0.26635161522274409</v>
      </c>
      <c r="Q278">
        <v>0.2397</v>
      </c>
      <c r="R278">
        <f t="shared" si="13"/>
        <v>2.5459665606303425</v>
      </c>
      <c r="T278">
        <f t="shared" si="14"/>
        <v>6.1026818458309318E-3</v>
      </c>
    </row>
    <row r="279" spans="1:20" x14ac:dyDescent="0.25">
      <c r="A279">
        <v>8.2100000000000006E-2</v>
      </c>
      <c r="B279">
        <v>573</v>
      </c>
      <c r="C279">
        <v>6.8000000000000005E-2</v>
      </c>
      <c r="D279" s="9">
        <v>0</v>
      </c>
      <c r="E279" s="6">
        <v>0.99999815273555781</v>
      </c>
      <c r="F279">
        <v>3.3351980441668941E-2</v>
      </c>
      <c r="G279" s="3" t="s">
        <v>27</v>
      </c>
      <c r="O279" s="6">
        <v>1</v>
      </c>
      <c r="P279">
        <f t="shared" si="12"/>
        <v>1.8472644421896334E-4</v>
      </c>
      <c r="Q279" s="9">
        <v>3.32E-2</v>
      </c>
      <c r="R279">
        <f t="shared" si="13"/>
        <v>0.45777241466548335</v>
      </c>
      <c r="T279">
        <f t="shared" si="14"/>
        <v>1.5198044166894048E-4</v>
      </c>
    </row>
    <row r="280" spans="1:20" x14ac:dyDescent="0.25">
      <c r="A280">
        <v>8.2100000000000006E-2</v>
      </c>
      <c r="B280">
        <v>587</v>
      </c>
      <c r="C280">
        <v>6.8000000000000005E-2</v>
      </c>
      <c r="D280">
        <v>0.33329999999999999</v>
      </c>
      <c r="E280" s="7">
        <v>0.99122697699648799</v>
      </c>
      <c r="F280">
        <v>5.1574702705746184E-2</v>
      </c>
      <c r="O280" s="7">
        <v>0.99219999999999997</v>
      </c>
      <c r="P280">
        <f t="shared" si="12"/>
        <v>9.80672247038889E-2</v>
      </c>
      <c r="Q280">
        <v>5.1299999999999998E-2</v>
      </c>
      <c r="R280">
        <f t="shared" si="13"/>
        <v>0.53548285720503974</v>
      </c>
      <c r="T280">
        <f t="shared" si="14"/>
        <v>2.7470270574618538E-4</v>
      </c>
    </row>
    <row r="281" spans="1:20" x14ac:dyDescent="0.25">
      <c r="A281">
        <v>8.2100000000000006E-2</v>
      </c>
      <c r="B281">
        <v>601</v>
      </c>
      <c r="C281">
        <v>6.8000000000000005E-2</v>
      </c>
      <c r="D281">
        <v>0.66669999999999996</v>
      </c>
      <c r="E281" s="7">
        <v>0.97908766544594006</v>
      </c>
      <c r="F281">
        <v>7.7101603170913177E-2</v>
      </c>
      <c r="O281" s="7">
        <v>0.98140000000000005</v>
      </c>
      <c r="P281">
        <f t="shared" si="12"/>
        <v>0.23561591135724388</v>
      </c>
      <c r="Q281">
        <v>7.6499999999999999E-2</v>
      </c>
      <c r="R281">
        <f t="shared" si="13"/>
        <v>0.78640937374271724</v>
      </c>
      <c r="T281">
        <f t="shared" si="14"/>
        <v>6.0160317091317861E-4</v>
      </c>
    </row>
    <row r="282" spans="1:20" x14ac:dyDescent="0.25">
      <c r="A282">
        <v>8.2100000000000006E-2</v>
      </c>
      <c r="B282">
        <v>615</v>
      </c>
      <c r="C282">
        <v>6.8000000000000005E-2</v>
      </c>
      <c r="D282">
        <v>1</v>
      </c>
      <c r="E282" s="7">
        <v>0.96269410939032596</v>
      </c>
      <c r="F282">
        <v>0.1110353849519493</v>
      </c>
      <c r="O282" s="7">
        <v>0.96660000000000001</v>
      </c>
      <c r="P282">
        <f t="shared" si="12"/>
        <v>0.40408551724333291</v>
      </c>
      <c r="Q282">
        <v>0.1099</v>
      </c>
      <c r="R282">
        <f t="shared" si="13"/>
        <v>1.0331073266144681</v>
      </c>
      <c r="T282">
        <f t="shared" si="14"/>
        <v>1.1353849519493003E-3</v>
      </c>
    </row>
    <row r="283" spans="1:20" x14ac:dyDescent="0.25">
      <c r="A283">
        <v>8.2100000000000006E-2</v>
      </c>
      <c r="B283">
        <v>629</v>
      </c>
      <c r="C283">
        <v>6.8000000000000005E-2</v>
      </c>
      <c r="D283">
        <v>1.3332999999999999</v>
      </c>
      <c r="E283" s="7">
        <v>0.94109647236334848</v>
      </c>
      <c r="F283">
        <v>0.1531412746479989</v>
      </c>
      <c r="O283" s="7">
        <v>0.94699999999999995</v>
      </c>
      <c r="P283">
        <f t="shared" si="12"/>
        <v>0.62339256986815983</v>
      </c>
      <c r="Q283">
        <v>0.151</v>
      </c>
      <c r="R283">
        <f t="shared" si="13"/>
        <v>1.4180626807939756</v>
      </c>
      <c r="T283">
        <f t="shared" si="14"/>
        <v>2.1412746479989031E-3</v>
      </c>
    </row>
    <row r="284" spans="1:20" x14ac:dyDescent="0.25">
      <c r="A284">
        <v>8.2100000000000006E-2</v>
      </c>
      <c r="B284">
        <v>643</v>
      </c>
      <c r="C284">
        <v>6.8000000000000005E-2</v>
      </c>
      <c r="D284">
        <v>1.6667000000000001</v>
      </c>
      <c r="E284" s="7">
        <v>0.91338068668773909</v>
      </c>
      <c r="F284">
        <v>0.20078947494722552</v>
      </c>
      <c r="O284" s="7">
        <v>0.92159999999999997</v>
      </c>
      <c r="P284">
        <f t="shared" si="12"/>
        <v>0.89185257294497511</v>
      </c>
      <c r="Q284">
        <v>0.1968</v>
      </c>
      <c r="R284">
        <f t="shared" si="13"/>
        <v>2.0271722292812564</v>
      </c>
      <c r="T284">
        <f t="shared" si="14"/>
        <v>3.9894749472255131E-3</v>
      </c>
    </row>
    <row r="285" spans="1:20" x14ac:dyDescent="0.25">
      <c r="A285">
        <v>8.2100000000000006E-2</v>
      </c>
      <c r="B285">
        <v>657</v>
      </c>
      <c r="C285">
        <v>6.8000000000000005E-2</v>
      </c>
      <c r="D285">
        <v>2</v>
      </c>
      <c r="E285" s="7">
        <v>0.87883061115594141</v>
      </c>
      <c r="F285">
        <v>0.24865492834447922</v>
      </c>
      <c r="O285" s="7">
        <v>0.88970000000000005</v>
      </c>
      <c r="P285">
        <f t="shared" si="12"/>
        <v>1.2216914515070962</v>
      </c>
      <c r="Q285">
        <v>0.2422</v>
      </c>
      <c r="R285">
        <f t="shared" si="13"/>
        <v>2.665123181040141</v>
      </c>
      <c r="T285">
        <f t="shared" si="14"/>
        <v>6.4549283444792216E-3</v>
      </c>
    </row>
    <row r="286" spans="1:20" x14ac:dyDescent="0.25">
      <c r="A286">
        <v>8.2100000000000006E-2</v>
      </c>
      <c r="B286">
        <v>671</v>
      </c>
      <c r="C286">
        <v>6.8000000000000005E-2</v>
      </c>
      <c r="D286">
        <v>2.3332999999999999</v>
      </c>
      <c r="E286" s="7">
        <v>0.83703859383174062</v>
      </c>
      <c r="F286">
        <v>0.29033329045911149</v>
      </c>
      <c r="O286" s="7">
        <v>0.8508</v>
      </c>
      <c r="P286">
        <f t="shared" si="12"/>
        <v>1.6174666394287003</v>
      </c>
      <c r="Q286">
        <v>0.28149999999999997</v>
      </c>
      <c r="R286">
        <f t="shared" si="13"/>
        <v>3.1379362199330449</v>
      </c>
      <c r="T286">
        <f t="shared" si="14"/>
        <v>8.8332904591115202E-3</v>
      </c>
    </row>
    <row r="287" spans="1:20" x14ac:dyDescent="0.25">
      <c r="A287">
        <v>8.2100000000000006E-2</v>
      </c>
      <c r="B287">
        <v>673</v>
      </c>
      <c r="C287">
        <v>6.8000000000000005E-2</v>
      </c>
      <c r="D287">
        <v>2.6667000000000001</v>
      </c>
      <c r="E287" s="7">
        <v>0.79747219725298502</v>
      </c>
      <c r="F287">
        <v>0.29254639974413665</v>
      </c>
      <c r="O287" s="7">
        <v>0.80989999999999995</v>
      </c>
      <c r="P287">
        <f t="shared" si="12"/>
        <v>1.5344860781596419</v>
      </c>
      <c r="Q287">
        <v>0.28370000000000001</v>
      </c>
      <c r="R287">
        <f t="shared" si="13"/>
        <v>3.1182233853142916</v>
      </c>
      <c r="T287">
        <f t="shared" si="14"/>
        <v>8.846399744136646E-3</v>
      </c>
    </row>
    <row r="288" spans="1:20" x14ac:dyDescent="0.25">
      <c r="A288">
        <v>8.2100000000000006E-2</v>
      </c>
      <c r="B288">
        <v>673</v>
      </c>
      <c r="C288">
        <v>6.8000000000000005E-2</v>
      </c>
      <c r="D288">
        <v>3</v>
      </c>
      <c r="E288" s="7">
        <v>0.76135577514018882</v>
      </c>
      <c r="F288">
        <v>0.28868951030479123</v>
      </c>
      <c r="O288" s="7">
        <v>0.77239999999999998</v>
      </c>
      <c r="P288">
        <f t="shared" si="12"/>
        <v>1.4298582159258362</v>
      </c>
      <c r="Q288">
        <v>0.2802</v>
      </c>
      <c r="R288">
        <f t="shared" si="13"/>
        <v>3.0298038204108582</v>
      </c>
      <c r="T288">
        <f t="shared" si="14"/>
        <v>8.4895103047912257E-3</v>
      </c>
    </row>
    <row r="289" spans="1:20" x14ac:dyDescent="0.25">
      <c r="A289">
        <v>8.2100000000000006E-2</v>
      </c>
      <c r="B289">
        <v>673</v>
      </c>
      <c r="C289">
        <v>6.8000000000000005E-2</v>
      </c>
      <c r="D289">
        <v>3.3332999999999999</v>
      </c>
      <c r="E289" s="7">
        <v>0.72825273622986209</v>
      </c>
      <c r="F289">
        <v>0.2845226110179187</v>
      </c>
      <c r="O289" s="7">
        <v>0.73819999999999997</v>
      </c>
      <c r="P289">
        <f t="shared" si="12"/>
        <v>1.3475025426900409</v>
      </c>
      <c r="Q289">
        <v>0.27650000000000002</v>
      </c>
      <c r="R289">
        <f t="shared" si="13"/>
        <v>2.9014868057572074</v>
      </c>
      <c r="T289">
        <f t="shared" si="14"/>
        <v>8.0226110179186794E-3</v>
      </c>
    </row>
    <row r="290" spans="1:20" x14ac:dyDescent="0.25">
      <c r="A290">
        <v>8.2100000000000006E-2</v>
      </c>
      <c r="B290">
        <v>673</v>
      </c>
      <c r="C290">
        <v>6.8000000000000005E-2</v>
      </c>
      <c r="D290">
        <v>3.6667000000000001</v>
      </c>
      <c r="E290" s="7">
        <v>0.69779677505957038</v>
      </c>
      <c r="F290">
        <v>0.2801235346832725</v>
      </c>
      <c r="O290" s="7">
        <v>0.70669999999999999</v>
      </c>
      <c r="P290">
        <f t="shared" si="12"/>
        <v>1.2598308957732574</v>
      </c>
      <c r="Q290">
        <v>0.27250000000000002</v>
      </c>
      <c r="R290">
        <f t="shared" si="13"/>
        <v>2.7976274067054976</v>
      </c>
      <c r="T290">
        <f t="shared" si="14"/>
        <v>7.6235346832724815E-3</v>
      </c>
    </row>
    <row r="291" spans="1:20" x14ac:dyDescent="0.25">
      <c r="A291">
        <v>8.2100000000000006E-2</v>
      </c>
      <c r="B291">
        <v>673</v>
      </c>
      <c r="C291">
        <v>6.8000000000000005E-2</v>
      </c>
      <c r="D291">
        <v>4</v>
      </c>
      <c r="E291" s="7">
        <v>0.66970263567599531</v>
      </c>
      <c r="F291">
        <v>0.27556085896050664</v>
      </c>
      <c r="O291" s="7">
        <v>0.67779999999999996</v>
      </c>
      <c r="P291">
        <f t="shared" si="12"/>
        <v>1.194653928003047</v>
      </c>
      <c r="Q291">
        <v>0.26829999999999998</v>
      </c>
      <c r="R291">
        <f t="shared" si="13"/>
        <v>2.7062463512883546</v>
      </c>
      <c r="T291">
        <f t="shared" si="14"/>
        <v>7.2608589605066554E-3</v>
      </c>
    </row>
    <row r="292" spans="1:20" x14ac:dyDescent="0.25">
      <c r="A292">
        <v>8.2100000000000006E-2</v>
      </c>
      <c r="B292">
        <v>673</v>
      </c>
      <c r="C292">
        <v>6.8000000000000005E-2</v>
      </c>
      <c r="D292">
        <v>4.6666999999999996</v>
      </c>
      <c r="E292" s="7">
        <v>0.6195640650023776</v>
      </c>
      <c r="F292">
        <v>0.26614811532445737</v>
      </c>
      <c r="O292" s="7">
        <v>0.62649999999999995</v>
      </c>
      <c r="P292">
        <f t="shared" si="12"/>
        <v>1.1070925774337352</v>
      </c>
      <c r="Q292">
        <v>0.2596</v>
      </c>
      <c r="R292">
        <f t="shared" si="13"/>
        <v>2.5223864886199423</v>
      </c>
      <c r="T292">
        <f t="shared" si="14"/>
        <v>6.5481153244573709E-3</v>
      </c>
    </row>
    <row r="293" spans="1:20" x14ac:dyDescent="0.25">
      <c r="A293">
        <v>8.2100000000000006E-2</v>
      </c>
      <c r="B293">
        <v>673</v>
      </c>
      <c r="C293">
        <v>6.8000000000000005E-2</v>
      </c>
      <c r="D293">
        <v>5.3333000000000004</v>
      </c>
      <c r="E293" s="7">
        <v>0.57617104183046386</v>
      </c>
      <c r="F293">
        <v>0.25661572233589364</v>
      </c>
      <c r="O293" s="7">
        <v>0.58209999999999995</v>
      </c>
      <c r="P293">
        <f t="shared" si="12"/>
        <v>1.0185463270118695</v>
      </c>
      <c r="Q293">
        <v>0.25080000000000002</v>
      </c>
      <c r="R293">
        <f t="shared" si="13"/>
        <v>2.3188685549815045</v>
      </c>
      <c r="T293">
        <f t="shared" si="14"/>
        <v>5.8157223358936139E-3</v>
      </c>
    </row>
    <row r="294" spans="1:20" x14ac:dyDescent="0.25">
      <c r="A294">
        <v>8.2100000000000006E-2</v>
      </c>
      <c r="B294">
        <v>673</v>
      </c>
      <c r="C294">
        <v>6.8000000000000005E-2</v>
      </c>
      <c r="D294">
        <v>6</v>
      </c>
      <c r="E294" s="7">
        <v>0.53825200734434442</v>
      </c>
      <c r="F294">
        <v>0.24717945148348858</v>
      </c>
      <c r="O294" s="7">
        <v>0.54330000000000001</v>
      </c>
      <c r="P294">
        <f t="shared" si="12"/>
        <v>0.92913540505348535</v>
      </c>
      <c r="Q294">
        <v>0.24199999999999999</v>
      </c>
      <c r="R294">
        <f t="shared" si="13"/>
        <v>2.1402692080531338</v>
      </c>
      <c r="T294">
        <f t="shared" si="14"/>
        <v>5.1794514834885841E-3</v>
      </c>
    </row>
    <row r="295" spans="1:20" x14ac:dyDescent="0.25">
      <c r="A295">
        <v>8.2100000000000006E-2</v>
      </c>
      <c r="B295">
        <v>673</v>
      </c>
      <c r="C295">
        <v>6.8000000000000005E-2</v>
      </c>
      <c r="D295">
        <v>6.6666999999999996</v>
      </c>
      <c r="E295" s="7">
        <v>0.50484866899546887</v>
      </c>
      <c r="F295">
        <v>0.23798123631938264</v>
      </c>
      <c r="O295" s="7">
        <v>0.50919999999999999</v>
      </c>
      <c r="P295">
        <f t="shared" si="12"/>
        <v>0.85454261675787735</v>
      </c>
      <c r="Q295">
        <v>0.2334</v>
      </c>
      <c r="R295">
        <f t="shared" si="13"/>
        <v>1.9628261865392664</v>
      </c>
      <c r="T295">
        <f t="shared" si="14"/>
        <v>4.5812363193826477E-3</v>
      </c>
    </row>
    <row r="296" spans="1:20" x14ac:dyDescent="0.25">
      <c r="A296">
        <v>8.2100000000000006E-2</v>
      </c>
      <c r="B296">
        <v>673</v>
      </c>
      <c r="C296">
        <v>6.8000000000000005E-2</v>
      </c>
      <c r="D296">
        <v>7.3333000000000004</v>
      </c>
      <c r="E296" s="7">
        <v>0.47521284952799203</v>
      </c>
      <c r="F296">
        <v>0.22910864131793457</v>
      </c>
      <c r="O296" s="7">
        <v>0.47899999999999998</v>
      </c>
      <c r="P296">
        <f t="shared" si="12"/>
        <v>0.79063684175531312</v>
      </c>
      <c r="Q296">
        <v>0.22500000000000001</v>
      </c>
      <c r="R296">
        <f t="shared" si="13"/>
        <v>1.8260628079709171</v>
      </c>
      <c r="T296">
        <f t="shared" si="14"/>
        <v>4.1086413179345638E-3</v>
      </c>
    </row>
    <row r="297" spans="1:20" x14ac:dyDescent="0.25">
      <c r="A297">
        <v>8.2100000000000006E-2</v>
      </c>
      <c r="B297">
        <v>673</v>
      </c>
      <c r="C297">
        <v>6.8000000000000005E-2</v>
      </c>
      <c r="D297">
        <v>7.8333000000000004</v>
      </c>
      <c r="E297" s="7">
        <v>0.45509052033108577</v>
      </c>
      <c r="F297">
        <v>0.22269684775874435</v>
      </c>
      <c r="O297" s="7">
        <v>0.45850000000000002</v>
      </c>
      <c r="P297">
        <f t="shared" si="12"/>
        <v>0.74361606737497277</v>
      </c>
      <c r="Q297">
        <v>0.21890000000000001</v>
      </c>
      <c r="R297">
        <f t="shared" si="13"/>
        <v>1.7345124526013418</v>
      </c>
      <c r="T297">
        <f t="shared" si="14"/>
        <v>3.7968477587443372E-3</v>
      </c>
    </row>
    <row r="298" spans="1:20" x14ac:dyDescent="0.25">
      <c r="A298">
        <v>8.2100000000000006E-2</v>
      </c>
      <c r="B298">
        <v>573</v>
      </c>
      <c r="C298">
        <v>0.13200000000000001</v>
      </c>
      <c r="D298" s="9">
        <v>0</v>
      </c>
      <c r="E298" s="6">
        <v>0.99999815273555781</v>
      </c>
      <c r="F298">
        <v>5.9790506119433089E-2</v>
      </c>
      <c r="G298" s="3" t="s">
        <v>28</v>
      </c>
      <c r="O298" s="6">
        <v>1</v>
      </c>
      <c r="P298">
        <f t="shared" si="12"/>
        <v>1.8472644421896334E-4</v>
      </c>
      <c r="Q298" s="9">
        <v>5.9200000000000003E-2</v>
      </c>
      <c r="R298">
        <f t="shared" si="13"/>
        <v>0.99747655309642902</v>
      </c>
      <c r="T298">
        <f t="shared" si="14"/>
        <v>5.9050611943308601E-4</v>
      </c>
    </row>
    <row r="299" spans="1:20" x14ac:dyDescent="0.25">
      <c r="A299">
        <v>8.2100000000000006E-2</v>
      </c>
      <c r="B299">
        <v>583</v>
      </c>
      <c r="C299">
        <v>0.13200000000000001</v>
      </c>
      <c r="D299">
        <v>0.33329999999999999</v>
      </c>
      <c r="E299" s="7">
        <v>0.99206867033901125</v>
      </c>
      <c r="F299">
        <v>8.0303608165323032E-2</v>
      </c>
      <c r="O299" s="7">
        <v>0.99270000000000003</v>
      </c>
      <c r="P299">
        <f t="shared" si="12"/>
        <v>6.3597225847564984E-2</v>
      </c>
      <c r="Q299">
        <v>7.9200000000000007E-2</v>
      </c>
      <c r="R299">
        <f t="shared" si="13"/>
        <v>1.3934446531856377</v>
      </c>
      <c r="T299">
        <f t="shared" si="14"/>
        <v>1.1036081653230251E-3</v>
      </c>
    </row>
    <row r="300" spans="1:20" x14ac:dyDescent="0.25">
      <c r="A300">
        <v>8.2100000000000006E-2</v>
      </c>
      <c r="B300">
        <v>593</v>
      </c>
      <c r="C300">
        <v>0.13200000000000001</v>
      </c>
      <c r="D300">
        <v>0.66669999999999996</v>
      </c>
      <c r="E300" s="7">
        <v>0.98204353073808881</v>
      </c>
      <c r="F300">
        <v>0.10536179847960601</v>
      </c>
      <c r="O300" s="7">
        <v>0.98340000000000005</v>
      </c>
      <c r="P300">
        <f t="shared" si="12"/>
        <v>0.13793667499605874</v>
      </c>
      <c r="Q300">
        <v>0.1036</v>
      </c>
      <c r="R300">
        <f t="shared" si="13"/>
        <v>1.7005776830173907</v>
      </c>
      <c r="T300">
        <f t="shared" si="14"/>
        <v>1.7617984796060165E-3</v>
      </c>
    </row>
    <row r="301" spans="1:20" x14ac:dyDescent="0.25">
      <c r="A301">
        <v>8.2100000000000006E-2</v>
      </c>
      <c r="B301">
        <v>603</v>
      </c>
      <c r="C301">
        <v>0.13200000000000001</v>
      </c>
      <c r="D301">
        <v>1</v>
      </c>
      <c r="E301" s="7">
        <v>0.96954326727068729</v>
      </c>
      <c r="F301">
        <v>0.13456831320837107</v>
      </c>
      <c r="O301" s="7">
        <v>0.97189999999999999</v>
      </c>
      <c r="P301">
        <f t="shared" si="12"/>
        <v>0.24248716218877395</v>
      </c>
      <c r="Q301">
        <v>0.13170000000000001</v>
      </c>
      <c r="R301">
        <f t="shared" si="13"/>
        <v>2.1779143571534196</v>
      </c>
      <c r="T301">
        <f t="shared" si="14"/>
        <v>2.8683132083710539E-3</v>
      </c>
    </row>
    <row r="302" spans="1:20" x14ac:dyDescent="0.25">
      <c r="A302">
        <v>8.2100000000000006E-2</v>
      </c>
      <c r="B302">
        <v>613</v>
      </c>
      <c r="C302">
        <v>0.13200000000000001</v>
      </c>
      <c r="D302">
        <v>1.3332999999999999</v>
      </c>
      <c r="E302" s="7">
        <v>0.95416534311631596</v>
      </c>
      <c r="F302">
        <v>0.16656915328784919</v>
      </c>
      <c r="O302" s="7">
        <v>0.95750000000000002</v>
      </c>
      <c r="P302">
        <f t="shared" si="12"/>
        <v>0.34826703746047638</v>
      </c>
      <c r="Q302">
        <v>0.16220000000000001</v>
      </c>
      <c r="R302">
        <f t="shared" si="13"/>
        <v>2.6936826682177406</v>
      </c>
      <c r="T302">
        <f t="shared" si="14"/>
        <v>4.3691532878491757E-3</v>
      </c>
    </row>
    <row r="303" spans="1:20" x14ac:dyDescent="0.25">
      <c r="A303">
        <v>8.2100000000000006E-2</v>
      </c>
      <c r="B303">
        <v>623</v>
      </c>
      <c r="C303">
        <v>0.13200000000000001</v>
      </c>
      <c r="D303">
        <v>1.6667000000000001</v>
      </c>
      <c r="E303" s="7">
        <v>0.93551268626221851</v>
      </c>
      <c r="F303">
        <v>0.19891103720904738</v>
      </c>
      <c r="O303" s="7">
        <v>0.94010000000000005</v>
      </c>
      <c r="P303">
        <f t="shared" si="12"/>
        <v>0.48796018910557809</v>
      </c>
      <c r="Q303">
        <v>0.19270000000000001</v>
      </c>
      <c r="R303">
        <f t="shared" si="13"/>
        <v>3.2231640939529655</v>
      </c>
      <c r="T303">
        <f t="shared" si="14"/>
        <v>6.2110372090473653E-3</v>
      </c>
    </row>
    <row r="304" spans="1:20" x14ac:dyDescent="0.25">
      <c r="A304">
        <v>8.2100000000000006E-2</v>
      </c>
      <c r="B304">
        <v>633</v>
      </c>
      <c r="C304">
        <v>0.13200000000000001</v>
      </c>
      <c r="D304">
        <v>2</v>
      </c>
      <c r="E304" s="7">
        <v>0.91324216739893282</v>
      </c>
      <c r="F304">
        <v>0.22839257076920499</v>
      </c>
      <c r="O304" s="7">
        <v>0.91910000000000003</v>
      </c>
      <c r="P304">
        <f t="shared" si="12"/>
        <v>0.63734442400905267</v>
      </c>
      <c r="Q304">
        <v>0.2203</v>
      </c>
      <c r="R304">
        <f t="shared" si="13"/>
        <v>3.6734320332296866</v>
      </c>
      <c r="T304">
        <f t="shared" si="14"/>
        <v>8.0925707692049986E-3</v>
      </c>
    </row>
    <row r="305" spans="1:20" x14ac:dyDescent="0.25">
      <c r="A305">
        <v>8.2100000000000006E-2</v>
      </c>
      <c r="B305">
        <v>643</v>
      </c>
      <c r="C305">
        <v>0.13200000000000001</v>
      </c>
      <c r="D305">
        <v>2.3332999999999999</v>
      </c>
      <c r="E305" s="7">
        <v>0.88706662869821495</v>
      </c>
      <c r="F305">
        <v>0.25200759325766553</v>
      </c>
      <c r="O305" s="7">
        <v>0.89439999999999997</v>
      </c>
      <c r="P305">
        <f t="shared" si="12"/>
        <v>0.81992076272193859</v>
      </c>
      <c r="Q305">
        <v>0.2427</v>
      </c>
      <c r="R305">
        <f t="shared" si="13"/>
        <v>3.8350198836693576</v>
      </c>
      <c r="T305">
        <f t="shared" si="14"/>
        <v>9.3075932576655307E-3</v>
      </c>
    </row>
    <row r="306" spans="1:20" x14ac:dyDescent="0.25">
      <c r="A306">
        <v>8.2100000000000006E-2</v>
      </c>
      <c r="B306">
        <v>653</v>
      </c>
      <c r="C306">
        <v>0.13200000000000001</v>
      </c>
      <c r="D306">
        <v>2.6667000000000001</v>
      </c>
      <c r="E306" s="7">
        <v>0.85680805246076275</v>
      </c>
      <c r="F306">
        <v>0.26807969849045665</v>
      </c>
      <c r="O306" s="7">
        <v>0.86570000000000003</v>
      </c>
      <c r="P306">
        <f t="shared" si="12"/>
        <v>1.0271396025456019</v>
      </c>
      <c r="Q306">
        <v>0.25850000000000001</v>
      </c>
      <c r="R306">
        <f t="shared" si="13"/>
        <v>3.705879493406826</v>
      </c>
      <c r="T306">
        <f t="shared" si="14"/>
        <v>9.5796984904566451E-3</v>
      </c>
    </row>
    <row r="307" spans="1:20" x14ac:dyDescent="0.25">
      <c r="A307">
        <v>8.2100000000000006E-2</v>
      </c>
      <c r="B307">
        <v>663</v>
      </c>
      <c r="C307">
        <v>0.13200000000000001</v>
      </c>
      <c r="D307">
        <v>3</v>
      </c>
      <c r="E307" s="7">
        <v>0.82246597359911156</v>
      </c>
      <c r="F307">
        <v>0.27683802478132691</v>
      </c>
      <c r="O307" s="7">
        <v>0.83289999999999997</v>
      </c>
      <c r="P307">
        <f t="shared" si="12"/>
        <v>1.252734590093459</v>
      </c>
      <c r="Q307">
        <v>0.26800000000000002</v>
      </c>
      <c r="R307">
        <f t="shared" si="13"/>
        <v>3.2977704407936161</v>
      </c>
      <c r="T307">
        <f t="shared" si="14"/>
        <v>8.838024781326892E-3</v>
      </c>
    </row>
    <row r="308" spans="1:20" x14ac:dyDescent="0.25">
      <c r="A308">
        <v>8.2100000000000006E-2</v>
      </c>
      <c r="B308">
        <v>673</v>
      </c>
      <c r="C308">
        <v>0.13200000000000001</v>
      </c>
      <c r="D308">
        <v>3.3332999999999999</v>
      </c>
      <c r="E308" s="7">
        <v>0.78419401558956414</v>
      </c>
      <c r="F308">
        <v>0.28007956018945751</v>
      </c>
      <c r="O308" s="7">
        <v>0.79620000000000002</v>
      </c>
      <c r="P308">
        <f t="shared" si="12"/>
        <v>1.5079106267816977</v>
      </c>
      <c r="Q308">
        <v>0.27289999999999998</v>
      </c>
      <c r="R308">
        <f t="shared" si="13"/>
        <v>2.6308392046381588</v>
      </c>
      <c r="T308">
        <f t="shared" si="14"/>
        <v>7.1795601894575345E-3</v>
      </c>
    </row>
    <row r="309" spans="1:20" x14ac:dyDescent="0.25">
      <c r="A309">
        <v>8.2100000000000006E-2</v>
      </c>
      <c r="B309">
        <v>573</v>
      </c>
      <c r="C309">
        <v>0.23499999999999999</v>
      </c>
      <c r="D309" s="9">
        <v>0</v>
      </c>
      <c r="E309" s="6">
        <v>0.99999815273555781</v>
      </c>
      <c r="F309">
        <v>9.2486913592467135E-2</v>
      </c>
      <c r="G309" s="3" t="s">
        <v>29</v>
      </c>
      <c r="O309" s="6">
        <v>1</v>
      </c>
      <c r="P309">
        <f t="shared" si="12"/>
        <v>1.8472644421896334E-4</v>
      </c>
      <c r="Q309" s="9">
        <v>9.1600000000000001E-2</v>
      </c>
      <c r="R309">
        <f t="shared" si="13"/>
        <v>0.96824627998595403</v>
      </c>
      <c r="T309">
        <f t="shared" si="14"/>
        <v>8.8691359246713397E-4</v>
      </c>
    </row>
    <row r="310" spans="1:20" x14ac:dyDescent="0.25">
      <c r="A310">
        <v>8.2100000000000006E-2</v>
      </c>
      <c r="B310">
        <v>583</v>
      </c>
      <c r="C310">
        <v>0.23499999999999999</v>
      </c>
      <c r="D310">
        <v>0.33329999999999999</v>
      </c>
      <c r="E310" s="7">
        <v>0.99206867033901125</v>
      </c>
      <c r="F310">
        <v>0.11950314315351125</v>
      </c>
      <c r="O310" s="7">
        <v>0.99270000000000003</v>
      </c>
      <c r="P310">
        <f t="shared" si="12"/>
        <v>6.3597225847564984E-2</v>
      </c>
      <c r="Q310">
        <v>0.11799999999999999</v>
      </c>
      <c r="R310">
        <f t="shared" si="13"/>
        <v>1.2738501300942862</v>
      </c>
      <c r="T310">
        <f t="shared" si="14"/>
        <v>1.5031431535112577E-3</v>
      </c>
    </row>
    <row r="311" spans="1:20" x14ac:dyDescent="0.25">
      <c r="A311">
        <v>8.2100000000000006E-2</v>
      </c>
      <c r="B311">
        <v>593</v>
      </c>
      <c r="C311">
        <v>0.23499999999999999</v>
      </c>
      <c r="D311">
        <v>0.66669999999999996</v>
      </c>
      <c r="E311" s="7">
        <v>0.98204353073808881</v>
      </c>
      <c r="F311">
        <v>0.14866112803565321</v>
      </c>
      <c r="O311" s="7">
        <v>0.98340000000000005</v>
      </c>
      <c r="P311">
        <f t="shared" si="12"/>
        <v>0.13793667499605874</v>
      </c>
      <c r="Q311">
        <v>0.14630000000000001</v>
      </c>
      <c r="R311">
        <f t="shared" si="13"/>
        <v>1.6138947612120251</v>
      </c>
      <c r="T311">
        <f t="shared" si="14"/>
        <v>2.3611280356531927E-3</v>
      </c>
    </row>
    <row r="312" spans="1:20" x14ac:dyDescent="0.25">
      <c r="A312">
        <v>8.2100000000000006E-2</v>
      </c>
      <c r="B312">
        <v>603</v>
      </c>
      <c r="C312">
        <v>0.23499999999999999</v>
      </c>
      <c r="D312">
        <v>1</v>
      </c>
      <c r="E312" s="7">
        <v>0.96954326727068729</v>
      </c>
      <c r="F312">
        <v>0.17673451048370808</v>
      </c>
      <c r="O312" s="7">
        <v>0.97189999999999999</v>
      </c>
      <c r="P312">
        <f t="shared" si="12"/>
        <v>0.24248716218877395</v>
      </c>
      <c r="Q312">
        <v>0.1734</v>
      </c>
      <c r="R312">
        <f t="shared" si="13"/>
        <v>1.923016426590592</v>
      </c>
      <c r="T312">
        <f t="shared" si="14"/>
        <v>3.3345104837080863E-3</v>
      </c>
    </row>
    <row r="313" spans="1:20" x14ac:dyDescent="0.25">
      <c r="A313">
        <v>8.2100000000000006E-2</v>
      </c>
      <c r="B313">
        <v>613</v>
      </c>
      <c r="C313">
        <v>0.23499999999999999</v>
      </c>
      <c r="D313">
        <v>1.3332999999999999</v>
      </c>
      <c r="E313" s="7">
        <v>0.95416534311631596</v>
      </c>
      <c r="F313">
        <v>0.199578070892443</v>
      </c>
      <c r="O313" s="7">
        <v>0.95750000000000002</v>
      </c>
      <c r="P313">
        <f t="shared" si="12"/>
        <v>0.34826703746047638</v>
      </c>
      <c r="Q313">
        <v>0.1953</v>
      </c>
      <c r="R313">
        <f t="shared" si="13"/>
        <v>2.1905124897301604</v>
      </c>
      <c r="T313">
        <f t="shared" si="14"/>
        <v>4.2780708924430033E-3</v>
      </c>
    </row>
    <row r="314" spans="1:20" x14ac:dyDescent="0.25">
      <c r="A314">
        <v>8.2100000000000006E-2</v>
      </c>
      <c r="B314">
        <v>623</v>
      </c>
      <c r="C314">
        <v>0.23499999999999999</v>
      </c>
      <c r="D314">
        <v>1.6667000000000001</v>
      </c>
      <c r="E314" s="7">
        <v>0.93551268626221851</v>
      </c>
      <c r="F314">
        <v>0.21368577273893286</v>
      </c>
      <c r="O314" s="7">
        <v>0.94010000000000005</v>
      </c>
      <c r="P314">
        <f t="shared" si="12"/>
        <v>0.48796018910557809</v>
      </c>
      <c r="Q314">
        <v>0.20899999999999999</v>
      </c>
      <c r="R314">
        <f t="shared" si="13"/>
        <v>2.2419965258051984</v>
      </c>
      <c r="T314">
        <f t="shared" si="14"/>
        <v>4.6857727389328641E-3</v>
      </c>
    </row>
    <row r="315" spans="1:20" x14ac:dyDescent="0.25">
      <c r="A315">
        <v>8.2100000000000006E-2</v>
      </c>
      <c r="B315">
        <v>633</v>
      </c>
      <c r="C315">
        <v>0.23499999999999999</v>
      </c>
      <c r="D315">
        <v>2</v>
      </c>
      <c r="E315" s="7">
        <v>0.91324216739893282</v>
      </c>
      <c r="F315">
        <v>0.21791833102046218</v>
      </c>
      <c r="O315" s="7">
        <v>0.91910000000000003</v>
      </c>
      <c r="P315">
        <f t="shared" si="12"/>
        <v>0.63734442400905267</v>
      </c>
      <c r="Q315">
        <v>0.2137</v>
      </c>
      <c r="R315">
        <f t="shared" si="13"/>
        <v>1.9739499393833313</v>
      </c>
      <c r="T315">
        <f t="shared" si="14"/>
        <v>4.2183310204621793E-3</v>
      </c>
    </row>
    <row r="316" spans="1:20" x14ac:dyDescent="0.25">
      <c r="A316">
        <v>8.2100000000000006E-2</v>
      </c>
      <c r="B316">
        <v>643</v>
      </c>
      <c r="C316">
        <v>0.23499999999999999</v>
      </c>
      <c r="D316">
        <v>2.3332999999999999</v>
      </c>
      <c r="E316" s="7">
        <v>0.88706662869821495</v>
      </c>
      <c r="F316">
        <v>0.21401126484265359</v>
      </c>
      <c r="O316" s="7">
        <v>0.89439999999999997</v>
      </c>
      <c r="P316">
        <f t="shared" si="12"/>
        <v>0.81992076272193859</v>
      </c>
      <c r="Q316">
        <v>0.21079999999999999</v>
      </c>
      <c r="R316">
        <f t="shared" si="13"/>
        <v>1.5233704187161314</v>
      </c>
      <c r="T316">
        <f t="shared" si="14"/>
        <v>3.211264842653605E-3</v>
      </c>
    </row>
    <row r="317" spans="1:20" x14ac:dyDescent="0.25">
      <c r="A317">
        <v>8.2100000000000006E-2</v>
      </c>
      <c r="B317">
        <v>653</v>
      </c>
      <c r="C317">
        <v>0.23499999999999999</v>
      </c>
      <c r="D317">
        <v>2.6667000000000001</v>
      </c>
      <c r="E317" s="7">
        <v>0.85680805246076275</v>
      </c>
      <c r="F317">
        <v>0.2055072400812768</v>
      </c>
      <c r="O317" s="7">
        <v>0.86570000000000003</v>
      </c>
      <c r="P317">
        <f t="shared" si="12"/>
        <v>1.0271396025456019</v>
      </c>
      <c r="Q317">
        <v>0.2036</v>
      </c>
      <c r="R317">
        <f t="shared" si="13"/>
        <v>0.93675838962514502</v>
      </c>
      <c r="T317">
        <f t="shared" si="14"/>
        <v>1.9072400812767953E-3</v>
      </c>
    </row>
    <row r="318" spans="1:20" x14ac:dyDescent="0.25">
      <c r="A318">
        <v>8.2100000000000006E-2</v>
      </c>
      <c r="B318">
        <v>663</v>
      </c>
      <c r="C318">
        <v>0.23499999999999999</v>
      </c>
      <c r="D318">
        <v>3</v>
      </c>
      <c r="E318" s="7">
        <v>0.82246597359911156</v>
      </c>
      <c r="F318">
        <v>0.19612245570124778</v>
      </c>
      <c r="O318" s="7">
        <v>0.83289999999999997</v>
      </c>
      <c r="P318">
        <f t="shared" si="12"/>
        <v>1.252734590093459</v>
      </c>
      <c r="Q318">
        <v>0.19550000000000001</v>
      </c>
      <c r="R318">
        <f t="shared" si="13"/>
        <v>0.31839166304234068</v>
      </c>
      <c r="T318">
        <f t="shared" si="14"/>
        <v>6.2245570124777605E-4</v>
      </c>
    </row>
    <row r="319" spans="1:20" x14ac:dyDescent="0.25">
      <c r="A319">
        <v>8.2100000000000006E-2</v>
      </c>
      <c r="B319">
        <v>673</v>
      </c>
      <c r="C319">
        <v>0.23499999999999999</v>
      </c>
      <c r="D319">
        <v>3.3332999999999999</v>
      </c>
      <c r="E319" s="7">
        <v>0.78419401558956414</v>
      </c>
      <c r="F319">
        <v>0.18863962558468619</v>
      </c>
      <c r="O319" s="7">
        <v>0.79620000000000002</v>
      </c>
      <c r="P319">
        <f t="shared" si="12"/>
        <v>1.5079106267816977</v>
      </c>
      <c r="Q319">
        <v>0.18890000000000001</v>
      </c>
      <c r="R319">
        <f t="shared" si="13"/>
        <v>0.13783717062669071</v>
      </c>
      <c r="T319">
        <f t="shared" si="14"/>
        <v>2.6037441531381877E-4</v>
      </c>
    </row>
    <row r="320" spans="1:20" x14ac:dyDescent="0.25">
      <c r="A320">
        <v>8.2100000000000006E-2</v>
      </c>
      <c r="B320">
        <v>673</v>
      </c>
      <c r="C320">
        <v>0.23499999999999999</v>
      </c>
      <c r="D320">
        <v>3.6667000000000001</v>
      </c>
      <c r="E320" s="7">
        <v>0.74918939000973594</v>
      </c>
      <c r="F320">
        <v>0.19646769203349729</v>
      </c>
      <c r="O320" s="7">
        <v>0.75990000000000002</v>
      </c>
      <c r="P320">
        <f t="shared" si="12"/>
        <v>1.4094762455933774</v>
      </c>
      <c r="Q320">
        <v>0.19639999999999999</v>
      </c>
      <c r="R320">
        <f t="shared" si="13"/>
        <v>3.4466412167666167E-2</v>
      </c>
      <c r="T320">
        <f t="shared" si="14"/>
        <v>6.7692033497296356E-5</v>
      </c>
    </row>
    <row r="321" spans="1:20" x14ac:dyDescent="0.25">
      <c r="A321">
        <v>8.2100000000000006E-2</v>
      </c>
      <c r="B321">
        <v>673</v>
      </c>
      <c r="C321">
        <v>0.23499999999999999</v>
      </c>
      <c r="D321">
        <v>4</v>
      </c>
      <c r="E321" s="7">
        <v>0.71707430118192861</v>
      </c>
      <c r="F321">
        <v>0.20405598768152905</v>
      </c>
      <c r="O321" s="7">
        <v>0.72670000000000001</v>
      </c>
      <c r="P321">
        <f t="shared" si="12"/>
        <v>1.3245766916294763</v>
      </c>
      <c r="Q321">
        <v>0.2036</v>
      </c>
      <c r="R321">
        <f t="shared" si="13"/>
        <v>0.22396251548577917</v>
      </c>
      <c r="T321">
        <f t="shared" si="14"/>
        <v>4.5598768152904645E-4</v>
      </c>
    </row>
    <row r="322" spans="1:20" x14ac:dyDescent="0.25">
      <c r="A322">
        <v>8.2100000000000006E-2</v>
      </c>
      <c r="B322">
        <v>673</v>
      </c>
      <c r="C322">
        <v>0.23499999999999999</v>
      </c>
      <c r="D322">
        <v>4.6666999999999996</v>
      </c>
      <c r="E322" s="7">
        <v>0.66017459037861392</v>
      </c>
      <c r="F322">
        <v>0.2184302626632125</v>
      </c>
      <c r="O322" s="7">
        <v>0.66830000000000001</v>
      </c>
      <c r="P322">
        <f t="shared" si="12"/>
        <v>1.2158326532075536</v>
      </c>
      <c r="Q322">
        <v>0.2172</v>
      </c>
      <c r="R322">
        <f t="shared" si="13"/>
        <v>0.5664192740389018</v>
      </c>
      <c r="T322">
        <f t="shared" si="14"/>
        <v>1.2302626632124947E-3</v>
      </c>
    </row>
    <row r="323" spans="1:20" x14ac:dyDescent="0.25">
      <c r="A323">
        <v>8.2100000000000006E-2</v>
      </c>
      <c r="B323">
        <v>673</v>
      </c>
      <c r="C323">
        <v>0.23499999999999999</v>
      </c>
      <c r="D323">
        <v>5.3333000000000004</v>
      </c>
      <c r="E323" s="7">
        <v>0.61135678221614331</v>
      </c>
      <c r="F323">
        <v>0.23162715204424852</v>
      </c>
      <c r="O323" s="7">
        <v>0.61829999999999996</v>
      </c>
      <c r="P323">
        <f t="shared" ref="P323:P386" si="15">(ABS(O323-E323)/O323)*100</f>
        <v>1.1229529005105365</v>
      </c>
      <c r="Q323">
        <v>0.22969999999999999</v>
      </c>
      <c r="R323">
        <f t="shared" ref="R323:R386" si="16">(ABS(Q323-F323)/Q323)*100</f>
        <v>0.83898652339945001</v>
      </c>
      <c r="T323">
        <f t="shared" ref="T323:T386" si="17">ABS(Q323-F323)</f>
        <v>1.9271520442485368E-3</v>
      </c>
    </row>
    <row r="324" spans="1:20" x14ac:dyDescent="0.25">
      <c r="A324">
        <v>8.2100000000000006E-2</v>
      </c>
      <c r="B324">
        <v>673</v>
      </c>
      <c r="C324">
        <v>0.23499999999999999</v>
      </c>
      <c r="D324">
        <v>6</v>
      </c>
      <c r="E324" s="7">
        <v>0.56901948087181053</v>
      </c>
      <c r="F324">
        <v>0.24358368699584185</v>
      </c>
      <c r="O324" s="7">
        <v>0.57489999999999997</v>
      </c>
      <c r="P324">
        <f t="shared" si="15"/>
        <v>1.022876870445196</v>
      </c>
      <c r="Q324">
        <v>0.2409</v>
      </c>
      <c r="R324">
        <f t="shared" si="16"/>
        <v>1.1140253199841612</v>
      </c>
      <c r="T324">
        <f t="shared" si="17"/>
        <v>2.6836869958418441E-3</v>
      </c>
    </row>
    <row r="325" spans="1:20" x14ac:dyDescent="0.25">
      <c r="A325">
        <v>8.2100000000000006E-2</v>
      </c>
      <c r="B325">
        <v>673</v>
      </c>
      <c r="C325">
        <v>0.23499999999999999</v>
      </c>
      <c r="D325">
        <v>6.6666999999999996</v>
      </c>
      <c r="E325" s="7">
        <v>0.53197174149198145</v>
      </c>
      <c r="F325">
        <v>0.25427902691643905</v>
      </c>
      <c r="O325" s="7">
        <v>0.53700000000000003</v>
      </c>
      <c r="P325">
        <f t="shared" si="15"/>
        <v>0.93636098845783589</v>
      </c>
      <c r="Q325">
        <v>0.251</v>
      </c>
      <c r="R325">
        <f t="shared" si="16"/>
        <v>1.3063852256729298</v>
      </c>
      <c r="T325">
        <f t="shared" si="17"/>
        <v>3.279026916439054E-3</v>
      </c>
    </row>
    <row r="326" spans="1:20" x14ac:dyDescent="0.25">
      <c r="A326">
        <v>8.2100000000000006E-2</v>
      </c>
      <c r="B326">
        <v>673</v>
      </c>
      <c r="C326">
        <v>0.23499999999999999</v>
      </c>
      <c r="D326">
        <v>7.3333000000000004</v>
      </c>
      <c r="E326" s="7">
        <v>0.49929601643935279</v>
      </c>
      <c r="F326">
        <v>0.26372758929556334</v>
      </c>
      <c r="O326" s="7">
        <v>0.50349999999999995</v>
      </c>
      <c r="P326">
        <f t="shared" si="15"/>
        <v>0.83495204779486853</v>
      </c>
      <c r="Q326">
        <v>0.25990000000000002</v>
      </c>
      <c r="R326">
        <f t="shared" si="16"/>
        <v>1.4727161583544888</v>
      </c>
      <c r="T326">
        <f t="shared" si="17"/>
        <v>3.8275892955633162E-3</v>
      </c>
    </row>
    <row r="327" spans="1:20" x14ac:dyDescent="0.25">
      <c r="A327">
        <v>8.2100000000000006E-2</v>
      </c>
      <c r="B327">
        <v>673</v>
      </c>
      <c r="C327">
        <v>0.23499999999999999</v>
      </c>
      <c r="D327">
        <v>7.8333000000000004</v>
      </c>
      <c r="E327" s="7">
        <v>0.47721298399768586</v>
      </c>
      <c r="F327">
        <v>0.27002088441345318</v>
      </c>
      <c r="O327" s="7">
        <v>0.48089999999999999</v>
      </c>
      <c r="P327">
        <f t="shared" si="15"/>
        <v>0.76669078858684481</v>
      </c>
      <c r="Q327">
        <v>0.26579999999999998</v>
      </c>
      <c r="R327">
        <f t="shared" si="16"/>
        <v>1.5879926310960109</v>
      </c>
      <c r="T327">
        <f t="shared" si="17"/>
        <v>4.2208844134531964E-3</v>
      </c>
    </row>
    <row r="328" spans="1:20" x14ac:dyDescent="0.25">
      <c r="A328">
        <v>8.2100000000000006E-2</v>
      </c>
      <c r="B328">
        <v>673</v>
      </c>
      <c r="C328">
        <v>0.23499999999999999</v>
      </c>
      <c r="D328">
        <v>8.5</v>
      </c>
      <c r="E328" s="7">
        <v>0.45053223079526777</v>
      </c>
      <c r="F328">
        <v>0.27739774740863138</v>
      </c>
      <c r="O328" s="7">
        <v>0.45369999999999999</v>
      </c>
      <c r="P328">
        <f t="shared" si="15"/>
        <v>0.69820789171968667</v>
      </c>
      <c r="Q328">
        <v>0.2727</v>
      </c>
      <c r="R328">
        <f t="shared" si="16"/>
        <v>1.7226796511299527</v>
      </c>
      <c r="T328">
        <f t="shared" si="17"/>
        <v>4.6977474086313808E-3</v>
      </c>
    </row>
    <row r="329" spans="1:20" x14ac:dyDescent="0.25">
      <c r="A329">
        <v>8.2100000000000006E-2</v>
      </c>
      <c r="B329">
        <v>673</v>
      </c>
      <c r="C329">
        <v>0.23499999999999999</v>
      </c>
      <c r="D329">
        <v>9.1667000000000005</v>
      </c>
      <c r="E329" s="7">
        <v>0.42657412388441424</v>
      </c>
      <c r="F329">
        <v>0.28367501500333209</v>
      </c>
      <c r="O329" s="7">
        <v>0.42930000000000001</v>
      </c>
      <c r="P329">
        <f t="shared" si="15"/>
        <v>0.63495833114040978</v>
      </c>
      <c r="Q329">
        <v>0.27850000000000003</v>
      </c>
      <c r="R329">
        <f t="shared" si="16"/>
        <v>1.8581741484136667</v>
      </c>
      <c r="T329">
        <f t="shared" si="17"/>
        <v>5.1750150033320619E-3</v>
      </c>
    </row>
    <row r="330" spans="1:20" x14ac:dyDescent="0.25">
      <c r="A330">
        <v>8.2100000000000006E-2</v>
      </c>
      <c r="B330">
        <v>673</v>
      </c>
      <c r="C330">
        <v>0.23499999999999999</v>
      </c>
      <c r="D330">
        <v>9.8332999999999995</v>
      </c>
      <c r="E330" s="7">
        <v>0.40495001306468953</v>
      </c>
      <c r="F330">
        <v>0.28892396189268593</v>
      </c>
      <c r="O330" s="7">
        <v>0.4073</v>
      </c>
      <c r="P330">
        <f t="shared" si="15"/>
        <v>0.57696708453485546</v>
      </c>
      <c r="Q330">
        <v>0.28349999999999997</v>
      </c>
      <c r="R330">
        <f t="shared" si="16"/>
        <v>1.9132140714941652</v>
      </c>
      <c r="T330">
        <f t="shared" si="17"/>
        <v>5.4239618926859579E-3</v>
      </c>
    </row>
    <row r="331" spans="1:20" x14ac:dyDescent="0.25">
      <c r="A331">
        <v>8.2100000000000006E-2</v>
      </c>
      <c r="B331">
        <v>673</v>
      </c>
      <c r="C331">
        <v>0.23499999999999999</v>
      </c>
      <c r="D331">
        <v>10.5</v>
      </c>
      <c r="E331" s="7">
        <v>0.38533300200133747</v>
      </c>
      <c r="F331">
        <v>0.2932218276367613</v>
      </c>
      <c r="O331" s="7">
        <v>0.38729999999999998</v>
      </c>
      <c r="P331">
        <f t="shared" si="15"/>
        <v>0.50787451553382701</v>
      </c>
      <c r="Q331">
        <v>0.28749999999999998</v>
      </c>
      <c r="R331">
        <f t="shared" si="16"/>
        <v>1.9902009171343733</v>
      </c>
      <c r="T331">
        <f t="shared" si="17"/>
        <v>5.721827636761323E-3</v>
      </c>
    </row>
    <row r="332" spans="1:20" x14ac:dyDescent="0.25">
      <c r="A332">
        <v>8.2100000000000006E-2</v>
      </c>
      <c r="B332">
        <v>673</v>
      </c>
      <c r="C332">
        <v>0.23499999999999999</v>
      </c>
      <c r="D332">
        <v>11.166700000000001</v>
      </c>
      <c r="E332" s="7">
        <v>0.36746188157068904</v>
      </c>
      <c r="F332">
        <v>0.2966444971385172</v>
      </c>
      <c r="O332" s="7">
        <v>0.36919999999999997</v>
      </c>
      <c r="P332">
        <f t="shared" si="15"/>
        <v>0.4707796395750084</v>
      </c>
      <c r="Q332">
        <v>0.29070000000000001</v>
      </c>
      <c r="R332">
        <f t="shared" si="16"/>
        <v>2.0448906565246614</v>
      </c>
      <c r="T332">
        <f t="shared" si="17"/>
        <v>5.9444971385171907E-3</v>
      </c>
    </row>
    <row r="333" spans="1:20" x14ac:dyDescent="0.25">
      <c r="A333">
        <v>8.2100000000000006E-2</v>
      </c>
      <c r="B333">
        <v>673</v>
      </c>
      <c r="C333">
        <v>0.23499999999999999</v>
      </c>
      <c r="D333">
        <v>11.833299999999999</v>
      </c>
      <c r="E333" s="7">
        <v>0.35111860116280158</v>
      </c>
      <c r="F333">
        <v>0.29926753573112019</v>
      </c>
      <c r="O333" s="7">
        <v>0.35260000000000002</v>
      </c>
      <c r="P333">
        <f t="shared" si="15"/>
        <v>0.42013580181464666</v>
      </c>
      <c r="Q333">
        <v>0.29310000000000003</v>
      </c>
      <c r="R333">
        <f t="shared" si="16"/>
        <v>2.104242828768395</v>
      </c>
      <c r="T333">
        <f t="shared" si="17"/>
        <v>6.1675357311201662E-3</v>
      </c>
    </row>
    <row r="334" spans="1:20" x14ac:dyDescent="0.25">
      <c r="A334">
        <v>8.2100000000000006E-2</v>
      </c>
      <c r="B334">
        <v>673</v>
      </c>
      <c r="C334">
        <v>0.23499999999999999</v>
      </c>
      <c r="D334">
        <v>12.5</v>
      </c>
      <c r="E334" s="7">
        <v>0.33611326568411981</v>
      </c>
      <c r="F334">
        <v>0.30116539833652545</v>
      </c>
      <c r="O334" s="7">
        <v>0.33729999999999999</v>
      </c>
      <c r="P334">
        <f t="shared" si="15"/>
        <v>0.35183347639495344</v>
      </c>
      <c r="Q334">
        <v>0.2949</v>
      </c>
      <c r="R334">
        <f t="shared" si="16"/>
        <v>2.1245840408699395</v>
      </c>
      <c r="T334">
        <f t="shared" si="17"/>
        <v>6.2653983365254518E-3</v>
      </c>
    </row>
    <row r="335" spans="1:20" x14ac:dyDescent="0.25">
      <c r="A335">
        <v>8.2100000000000006E-2</v>
      </c>
      <c r="B335">
        <v>673</v>
      </c>
      <c r="C335">
        <v>0.23499999999999999</v>
      </c>
      <c r="D335">
        <v>13.166700000000001</v>
      </c>
      <c r="E335" s="7">
        <v>0.32229200151462989</v>
      </c>
      <c r="F335">
        <v>0.30240812239089937</v>
      </c>
      <c r="O335" s="7">
        <v>0.32329999999999998</v>
      </c>
      <c r="P335">
        <f t="shared" si="15"/>
        <v>0.31178425158369549</v>
      </c>
      <c r="Q335">
        <v>0.29609999999999997</v>
      </c>
      <c r="R335">
        <f t="shared" si="16"/>
        <v>2.1304026987164457</v>
      </c>
      <c r="T335">
        <f t="shared" si="17"/>
        <v>6.3081223908993955E-3</v>
      </c>
    </row>
    <row r="336" spans="1:20" x14ac:dyDescent="0.25">
      <c r="A336">
        <v>8.2100000000000006E-2</v>
      </c>
      <c r="B336">
        <v>673</v>
      </c>
      <c r="C336">
        <v>0.23499999999999999</v>
      </c>
      <c r="D336">
        <v>13.833299999999999</v>
      </c>
      <c r="E336" s="7">
        <v>0.30952350345598434</v>
      </c>
      <c r="F336">
        <v>0.30306231323783783</v>
      </c>
      <c r="O336" s="7">
        <v>0.31040000000000001</v>
      </c>
      <c r="P336">
        <f t="shared" si="15"/>
        <v>0.28237646392257415</v>
      </c>
      <c r="Q336">
        <v>0.29670000000000002</v>
      </c>
      <c r="R336">
        <f t="shared" si="16"/>
        <v>2.144359028593803</v>
      </c>
      <c r="T336">
        <f t="shared" si="17"/>
        <v>6.3623132378378133E-3</v>
      </c>
    </row>
    <row r="337" spans="1:20" x14ac:dyDescent="0.25">
      <c r="A337">
        <v>8.2100000000000006E-2</v>
      </c>
      <c r="B337">
        <v>673</v>
      </c>
      <c r="C337">
        <v>0.23499999999999999</v>
      </c>
      <c r="D337">
        <v>14.5</v>
      </c>
      <c r="E337" s="7">
        <v>0.29768992994923632</v>
      </c>
      <c r="F337">
        <v>0.30319060856638574</v>
      </c>
      <c r="O337" s="7">
        <v>0.2984</v>
      </c>
      <c r="P337">
        <f t="shared" si="15"/>
        <v>0.23795913229345783</v>
      </c>
      <c r="Q337">
        <v>0.29680000000000001</v>
      </c>
      <c r="R337">
        <f t="shared" si="16"/>
        <v>2.1531700021515285</v>
      </c>
      <c r="T337">
        <f t="shared" si="17"/>
        <v>6.3906085663857359E-3</v>
      </c>
    </row>
    <row r="338" spans="1:20" x14ac:dyDescent="0.25">
      <c r="A338">
        <v>8.2100000000000006E-2</v>
      </c>
      <c r="B338">
        <v>673</v>
      </c>
      <c r="C338">
        <v>0.23499999999999999</v>
      </c>
      <c r="D338">
        <v>15.166700000000001</v>
      </c>
      <c r="E338" s="7">
        <v>0.28669506790081545</v>
      </c>
      <c r="F338">
        <v>0.30285090875605519</v>
      </c>
      <c r="O338" s="7">
        <v>0.2873</v>
      </c>
      <c r="P338">
        <f t="shared" si="15"/>
        <v>0.21055763981362752</v>
      </c>
      <c r="Q338">
        <v>0.29649999999999999</v>
      </c>
      <c r="R338">
        <f t="shared" si="16"/>
        <v>2.1419591082816889</v>
      </c>
      <c r="T338">
        <f t="shared" si="17"/>
        <v>6.3509087560552069E-3</v>
      </c>
    </row>
    <row r="339" spans="1:20" x14ac:dyDescent="0.25">
      <c r="A339">
        <v>8.2100000000000006E-2</v>
      </c>
      <c r="B339">
        <v>673</v>
      </c>
      <c r="C339">
        <v>0.23499999999999999</v>
      </c>
      <c r="D339">
        <v>15.833299999999999</v>
      </c>
      <c r="E339" s="7">
        <v>0.27645537563637373</v>
      </c>
      <c r="F339">
        <v>0.30209693842140645</v>
      </c>
      <c r="O339" s="7">
        <v>0.27689999999999998</v>
      </c>
      <c r="P339">
        <f t="shared" si="15"/>
        <v>0.16057217899105988</v>
      </c>
      <c r="Q339">
        <v>0.29580000000000001</v>
      </c>
      <c r="R339">
        <f t="shared" si="16"/>
        <v>2.1287824277912235</v>
      </c>
      <c r="T339">
        <f t="shared" si="17"/>
        <v>6.2969384214064394E-3</v>
      </c>
    </row>
    <row r="340" spans="1:20" x14ac:dyDescent="0.25">
      <c r="A340">
        <v>8.2100000000000006E-2</v>
      </c>
      <c r="B340">
        <v>673</v>
      </c>
      <c r="C340">
        <v>0.23499999999999999</v>
      </c>
      <c r="D340">
        <v>16.5</v>
      </c>
      <c r="E340" s="7">
        <v>0.26689381226309022</v>
      </c>
      <c r="F340">
        <v>0.30097764852144004</v>
      </c>
      <c r="O340" s="7">
        <v>0.26729999999999998</v>
      </c>
      <c r="P340">
        <f t="shared" si="15"/>
        <v>0.15195949753451468</v>
      </c>
      <c r="Q340">
        <v>0.29470000000000002</v>
      </c>
      <c r="R340">
        <f t="shared" si="16"/>
        <v>2.1301827354733716</v>
      </c>
      <c r="T340">
        <f t="shared" si="17"/>
        <v>6.2776485214400268E-3</v>
      </c>
    </row>
    <row r="341" spans="1:20" x14ac:dyDescent="0.25">
      <c r="A341">
        <v>1.643</v>
      </c>
      <c r="B341">
        <v>573</v>
      </c>
      <c r="C341">
        <v>0.23499999999999999</v>
      </c>
      <c r="D341" s="9">
        <v>0</v>
      </c>
      <c r="E341" s="6">
        <v>0.99999894849578108</v>
      </c>
      <c r="F341">
        <v>7.1261501416556919E-2</v>
      </c>
      <c r="G341" s="3" t="s">
        <v>30</v>
      </c>
      <c r="O341" s="6">
        <v>1</v>
      </c>
      <c r="P341">
        <f t="shared" si="15"/>
        <v>1.0515042189185309E-4</v>
      </c>
      <c r="Q341" s="9">
        <v>7.0300000000000001E-2</v>
      </c>
      <c r="R341">
        <f t="shared" si="16"/>
        <v>1.3677118300951883</v>
      </c>
      <c r="T341">
        <f t="shared" si="17"/>
        <v>9.6150141655691745E-4</v>
      </c>
    </row>
    <row r="342" spans="1:20" x14ac:dyDescent="0.25">
      <c r="A342">
        <v>1.643</v>
      </c>
      <c r="B342">
        <v>583</v>
      </c>
      <c r="C342">
        <v>0.23499999999999999</v>
      </c>
      <c r="D342">
        <v>0.33329999999999999</v>
      </c>
      <c r="E342" s="7">
        <v>0.99555287156850736</v>
      </c>
      <c r="F342">
        <v>9.2679917667890188E-2</v>
      </c>
      <c r="O342" s="7">
        <v>0.99590000000000001</v>
      </c>
      <c r="P342">
        <f t="shared" si="15"/>
        <v>3.4855751731363516E-2</v>
      </c>
      <c r="Q342">
        <v>9.11E-2</v>
      </c>
      <c r="R342">
        <f t="shared" si="16"/>
        <v>1.734267472985936</v>
      </c>
      <c r="T342">
        <f t="shared" si="17"/>
        <v>1.5799176678901877E-3</v>
      </c>
    </row>
    <row r="343" spans="1:20" x14ac:dyDescent="0.25">
      <c r="A343">
        <v>1.643</v>
      </c>
      <c r="B343">
        <v>593</v>
      </c>
      <c r="C343">
        <v>0.23499999999999999</v>
      </c>
      <c r="D343">
        <v>0.66669999999999996</v>
      </c>
      <c r="E343" s="7">
        <v>0.98999137614656463</v>
      </c>
      <c r="F343">
        <v>0.11771457551213231</v>
      </c>
      <c r="O343" s="7">
        <v>0.99070000000000003</v>
      </c>
      <c r="P343">
        <f t="shared" si="15"/>
        <v>7.1527591948662289E-2</v>
      </c>
      <c r="Q343">
        <v>0.1153</v>
      </c>
      <c r="R343">
        <f t="shared" si="16"/>
        <v>2.0941678335926377</v>
      </c>
      <c r="T343">
        <f t="shared" si="17"/>
        <v>2.4145755121323109E-3</v>
      </c>
    </row>
    <row r="344" spans="1:20" x14ac:dyDescent="0.25">
      <c r="A344">
        <v>1.643</v>
      </c>
      <c r="B344">
        <v>603</v>
      </c>
      <c r="C344">
        <v>0.23499999999999999</v>
      </c>
      <c r="D344">
        <v>1</v>
      </c>
      <c r="E344" s="7">
        <v>0.98311456373984041</v>
      </c>
      <c r="F344">
        <v>0.14564579692526586</v>
      </c>
      <c r="O344" s="7">
        <v>0.98429999999999995</v>
      </c>
      <c r="P344">
        <f t="shared" si="15"/>
        <v>0.12043444683120438</v>
      </c>
      <c r="Q344">
        <v>0.1419</v>
      </c>
      <c r="R344">
        <f t="shared" si="16"/>
        <v>2.6397441333797458</v>
      </c>
      <c r="T344">
        <f t="shared" si="17"/>
        <v>3.7457969252658596E-3</v>
      </c>
    </row>
    <row r="345" spans="1:20" x14ac:dyDescent="0.25">
      <c r="A345">
        <v>1.643</v>
      </c>
      <c r="B345">
        <v>613</v>
      </c>
      <c r="C345">
        <v>0.23499999999999999</v>
      </c>
      <c r="D345">
        <v>1.3332999999999999</v>
      </c>
      <c r="E345" s="7">
        <v>0.97470169615074975</v>
      </c>
      <c r="F345">
        <v>0.17507352842868373</v>
      </c>
      <c r="O345" s="7">
        <v>0.97640000000000005</v>
      </c>
      <c r="P345">
        <f t="shared" si="15"/>
        <v>0.17393525698999318</v>
      </c>
      <c r="Q345">
        <v>0.16980000000000001</v>
      </c>
      <c r="R345">
        <f t="shared" si="16"/>
        <v>3.105729345514562</v>
      </c>
      <c r="T345">
        <f t="shared" si="17"/>
        <v>5.273528428683727E-3</v>
      </c>
    </row>
    <row r="346" spans="1:20" x14ac:dyDescent="0.25">
      <c r="A346">
        <v>1.643</v>
      </c>
      <c r="B346">
        <v>623</v>
      </c>
      <c r="C346">
        <v>0.23499999999999999</v>
      </c>
      <c r="D346">
        <v>1.6667000000000001</v>
      </c>
      <c r="E346" s="7">
        <v>0.96452013627820843</v>
      </c>
      <c r="F346">
        <v>0.2040116147843076</v>
      </c>
      <c r="O346" s="7">
        <v>0.96689999999999998</v>
      </c>
      <c r="P346">
        <f t="shared" si="15"/>
        <v>0.24613338729874371</v>
      </c>
      <c r="Q346">
        <v>0.19700000000000001</v>
      </c>
      <c r="R346">
        <f t="shared" si="16"/>
        <v>3.5591953219835486</v>
      </c>
      <c r="T346">
        <f t="shared" si="17"/>
        <v>7.0116147843075904E-3</v>
      </c>
    </row>
    <row r="347" spans="1:20" x14ac:dyDescent="0.25">
      <c r="A347">
        <v>1.643</v>
      </c>
      <c r="B347">
        <v>633</v>
      </c>
      <c r="C347">
        <v>0.23499999999999999</v>
      </c>
      <c r="D347">
        <v>2</v>
      </c>
      <c r="E347" s="7">
        <v>0.95234341835983594</v>
      </c>
      <c r="F347">
        <v>0.23028165217296498</v>
      </c>
      <c r="O347" s="7">
        <v>0.95540000000000003</v>
      </c>
      <c r="P347">
        <f t="shared" si="15"/>
        <v>0.31992690393176587</v>
      </c>
      <c r="Q347">
        <v>0.22170000000000001</v>
      </c>
      <c r="R347">
        <f t="shared" si="16"/>
        <v>3.870839951720781</v>
      </c>
      <c r="T347">
        <f t="shared" si="17"/>
        <v>8.5816521729649708E-3</v>
      </c>
    </row>
    <row r="348" spans="1:20" x14ac:dyDescent="0.25">
      <c r="A348">
        <v>1.643</v>
      </c>
      <c r="B348">
        <v>643</v>
      </c>
      <c r="C348">
        <v>0.23499999999999999</v>
      </c>
      <c r="D348">
        <v>2.3332999999999999</v>
      </c>
      <c r="E348" s="7">
        <v>0.93794293918207872</v>
      </c>
      <c r="F348">
        <v>0.25211492740049496</v>
      </c>
      <c r="O348" s="7">
        <v>0.94179999999999997</v>
      </c>
      <c r="P348">
        <f t="shared" si="15"/>
        <v>0.40954139073277279</v>
      </c>
      <c r="Q348">
        <v>0.24260000000000001</v>
      </c>
      <c r="R348">
        <f t="shared" si="16"/>
        <v>3.9220640562633755</v>
      </c>
      <c r="T348">
        <f t="shared" si="17"/>
        <v>9.5149274004949491E-3</v>
      </c>
    </row>
    <row r="349" spans="1:20" x14ac:dyDescent="0.25">
      <c r="A349">
        <v>1.643</v>
      </c>
      <c r="B349">
        <v>653</v>
      </c>
      <c r="C349">
        <v>0.23499999999999999</v>
      </c>
      <c r="D349">
        <v>2.6667000000000001</v>
      </c>
      <c r="E349" s="7">
        <v>0.92110768008598698</v>
      </c>
      <c r="F349">
        <v>0.26868100494206565</v>
      </c>
      <c r="O349" s="7">
        <v>0.92579999999999996</v>
      </c>
      <c r="P349">
        <f t="shared" si="15"/>
        <v>0.50683948088280151</v>
      </c>
      <c r="Q349">
        <v>0.25900000000000001</v>
      </c>
      <c r="R349">
        <f t="shared" si="16"/>
        <v>3.7378397459712902</v>
      </c>
      <c r="T349">
        <f t="shared" si="17"/>
        <v>9.6810049420656408E-3</v>
      </c>
    </row>
    <row r="350" spans="1:20" x14ac:dyDescent="0.25">
      <c r="A350">
        <v>1.643</v>
      </c>
      <c r="B350">
        <v>663</v>
      </c>
      <c r="C350">
        <v>0.23499999999999999</v>
      </c>
      <c r="D350">
        <v>3</v>
      </c>
      <c r="E350" s="7">
        <v>0.90167549957912452</v>
      </c>
      <c r="F350">
        <v>0.28025045062670284</v>
      </c>
      <c r="O350" s="7">
        <v>0.9073</v>
      </c>
      <c r="P350">
        <f t="shared" si="15"/>
        <v>0.61991628137060262</v>
      </c>
      <c r="Q350">
        <v>0.27129999999999999</v>
      </c>
      <c r="R350">
        <f t="shared" si="16"/>
        <v>3.2990971716560473</v>
      </c>
      <c r="T350">
        <f t="shared" si="17"/>
        <v>8.950450626702855E-3</v>
      </c>
    </row>
    <row r="351" spans="1:20" x14ac:dyDescent="0.25">
      <c r="A351">
        <v>1.643</v>
      </c>
      <c r="B351">
        <v>673</v>
      </c>
      <c r="C351">
        <v>0.23499999999999999</v>
      </c>
      <c r="D351">
        <v>3.3332999999999999</v>
      </c>
      <c r="E351" s="7">
        <v>0.87951821018112331</v>
      </c>
      <c r="F351">
        <v>0.28794368917128443</v>
      </c>
      <c r="O351" s="7">
        <v>0.88619999999999999</v>
      </c>
      <c r="P351">
        <f t="shared" si="15"/>
        <v>0.75398215062928031</v>
      </c>
      <c r="Q351">
        <v>0.28029999999999999</v>
      </c>
      <c r="R351">
        <f t="shared" si="16"/>
        <v>2.726967239131088</v>
      </c>
      <c r="T351">
        <f t="shared" si="17"/>
        <v>7.6436891712844401E-3</v>
      </c>
    </row>
    <row r="352" spans="1:20" x14ac:dyDescent="0.25">
      <c r="A352">
        <v>1.643</v>
      </c>
      <c r="B352">
        <v>673</v>
      </c>
      <c r="C352">
        <v>0.23499999999999999</v>
      </c>
      <c r="D352">
        <v>3.6667000000000001</v>
      </c>
      <c r="E352" s="7">
        <v>0.85837650688242983</v>
      </c>
      <c r="F352">
        <v>0.29021074777027667</v>
      </c>
      <c r="O352" s="7">
        <v>0.86450000000000005</v>
      </c>
      <c r="P352">
        <f t="shared" si="15"/>
        <v>0.70832771747486534</v>
      </c>
      <c r="Q352">
        <v>0.28220000000000001</v>
      </c>
      <c r="R352">
        <f t="shared" si="16"/>
        <v>2.8386774522596245</v>
      </c>
      <c r="T352">
        <f t="shared" si="17"/>
        <v>8.0107477702766605E-3</v>
      </c>
    </row>
    <row r="353" spans="1:20" x14ac:dyDescent="0.25">
      <c r="A353">
        <v>1.643</v>
      </c>
      <c r="B353">
        <v>673</v>
      </c>
      <c r="C353">
        <v>0.23499999999999999</v>
      </c>
      <c r="D353">
        <v>4</v>
      </c>
      <c r="E353" s="7">
        <v>0.83819487740138743</v>
      </c>
      <c r="F353">
        <v>0.29226303287580957</v>
      </c>
      <c r="O353" s="7">
        <v>0.84389999999999998</v>
      </c>
      <c r="P353">
        <f t="shared" si="15"/>
        <v>0.67604249302198782</v>
      </c>
      <c r="Q353">
        <v>0.2838</v>
      </c>
      <c r="R353">
        <f t="shared" si="16"/>
        <v>2.9820411824558044</v>
      </c>
      <c r="T353">
        <f t="shared" si="17"/>
        <v>8.463032875809573E-3</v>
      </c>
    </row>
    <row r="354" spans="1:20" x14ac:dyDescent="0.25">
      <c r="A354">
        <v>1.643</v>
      </c>
      <c r="B354">
        <v>673</v>
      </c>
      <c r="C354">
        <v>0.23499999999999999</v>
      </c>
      <c r="D354">
        <v>4.3333000000000004</v>
      </c>
      <c r="E354" s="7">
        <v>0.81890454879844077</v>
      </c>
      <c r="F354">
        <v>0.29410974363613956</v>
      </c>
      <c r="O354" s="7">
        <v>0.82420000000000004</v>
      </c>
      <c r="P354">
        <f t="shared" si="15"/>
        <v>0.64249589924281425</v>
      </c>
      <c r="Q354">
        <v>0.28539999999999999</v>
      </c>
      <c r="R354">
        <f t="shared" si="16"/>
        <v>3.0517672165870979</v>
      </c>
      <c r="T354">
        <f t="shared" si="17"/>
        <v>8.7097436361395775E-3</v>
      </c>
    </row>
    <row r="355" spans="1:20" x14ac:dyDescent="0.25">
      <c r="A355">
        <v>1.643</v>
      </c>
      <c r="B355">
        <v>673</v>
      </c>
      <c r="C355">
        <v>0.23499999999999999</v>
      </c>
      <c r="D355">
        <v>4.6666999999999996</v>
      </c>
      <c r="E355" s="7">
        <v>0.80044309514420442</v>
      </c>
      <c r="F355">
        <v>0.29575980562693077</v>
      </c>
      <c r="O355" s="7">
        <v>0.8054</v>
      </c>
      <c r="P355">
        <f t="shared" si="15"/>
        <v>0.61545876034213876</v>
      </c>
      <c r="Q355">
        <v>0.28670000000000001</v>
      </c>
      <c r="R355">
        <f t="shared" si="16"/>
        <v>3.1600298663867319</v>
      </c>
      <c r="T355">
        <f t="shared" si="17"/>
        <v>9.0598056269307614E-3</v>
      </c>
    </row>
    <row r="356" spans="1:20" x14ac:dyDescent="0.25">
      <c r="A356">
        <v>1.643</v>
      </c>
      <c r="B356">
        <v>673</v>
      </c>
      <c r="C356">
        <v>0.23499999999999999</v>
      </c>
      <c r="D356">
        <v>5</v>
      </c>
      <c r="E356" s="7">
        <v>0.78276929935916462</v>
      </c>
      <c r="F356">
        <v>0.29722062274164335</v>
      </c>
      <c r="O356" s="7">
        <v>0.78749999999999998</v>
      </c>
      <c r="P356">
        <f t="shared" si="15"/>
        <v>0.60072389089972844</v>
      </c>
      <c r="Q356">
        <v>0.28789999999999999</v>
      </c>
      <c r="R356">
        <f t="shared" si="16"/>
        <v>3.2374514559372556</v>
      </c>
      <c r="T356">
        <f t="shared" si="17"/>
        <v>9.3206227416433585E-3</v>
      </c>
    </row>
    <row r="357" spans="1:20" x14ac:dyDescent="0.25">
      <c r="A357">
        <v>1.643</v>
      </c>
      <c r="B357">
        <v>673</v>
      </c>
      <c r="C357">
        <v>0.23499999999999999</v>
      </c>
      <c r="D357">
        <v>5.3333000000000004</v>
      </c>
      <c r="E357" s="7">
        <v>0.76582947412118818</v>
      </c>
      <c r="F357">
        <v>0.29850100809654168</v>
      </c>
      <c r="O357" s="7">
        <v>0.77029999999999998</v>
      </c>
      <c r="P357">
        <f t="shared" si="15"/>
        <v>0.58036166153599944</v>
      </c>
      <c r="Q357">
        <v>0.28889999999999999</v>
      </c>
      <c r="R357">
        <f t="shared" si="16"/>
        <v>3.3232980604159525</v>
      </c>
      <c r="T357">
        <f t="shared" si="17"/>
        <v>9.6010080965416855E-3</v>
      </c>
    </row>
    <row r="358" spans="1:20" x14ac:dyDescent="0.25">
      <c r="A358">
        <v>1.643</v>
      </c>
      <c r="B358">
        <v>673</v>
      </c>
      <c r="C358">
        <v>0.23499999999999999</v>
      </c>
      <c r="D358">
        <v>5.6666999999999996</v>
      </c>
      <c r="E358" s="7">
        <v>0.7495746444036141</v>
      </c>
      <c r="F358">
        <v>0.29960942615476543</v>
      </c>
      <c r="O358" s="7">
        <v>0.75380000000000003</v>
      </c>
      <c r="P358">
        <f t="shared" si="15"/>
        <v>0.56054067343936409</v>
      </c>
      <c r="Q358">
        <v>0.2898</v>
      </c>
      <c r="R358">
        <f t="shared" si="16"/>
        <v>3.3848951534732343</v>
      </c>
      <c r="T358">
        <f t="shared" si="17"/>
        <v>9.8094261547654327E-3</v>
      </c>
    </row>
    <row r="359" spans="1:20" x14ac:dyDescent="0.25">
      <c r="A359">
        <v>1.643</v>
      </c>
      <c r="B359">
        <v>673</v>
      </c>
      <c r="C359">
        <v>0.23499999999999999</v>
      </c>
      <c r="D359">
        <v>6</v>
      </c>
      <c r="E359" s="7">
        <v>0.73397380866007755</v>
      </c>
      <c r="F359">
        <v>0.30055321436516824</v>
      </c>
      <c r="O359" s="7">
        <v>0.7379</v>
      </c>
      <c r="P359">
        <f t="shared" si="15"/>
        <v>0.53207634366749512</v>
      </c>
      <c r="Q359">
        <v>0.29049999999999998</v>
      </c>
      <c r="R359">
        <f t="shared" si="16"/>
        <v>3.460658989730899</v>
      </c>
      <c r="T359">
        <f t="shared" si="17"/>
        <v>1.0053214365168262E-2</v>
      </c>
    </row>
    <row r="360" spans="1:20" x14ac:dyDescent="0.25">
      <c r="A360">
        <v>1.643</v>
      </c>
      <c r="B360">
        <v>573</v>
      </c>
      <c r="C360">
        <v>0.46899999999999997</v>
      </c>
      <c r="D360" s="9">
        <v>0</v>
      </c>
      <c r="E360" s="6">
        <v>0.99999894849578108</v>
      </c>
      <c r="F360">
        <v>0.11236898798833612</v>
      </c>
      <c r="G360" s="3" t="s">
        <v>31</v>
      </c>
      <c r="O360" s="6">
        <v>1</v>
      </c>
      <c r="P360">
        <f t="shared" si="15"/>
        <v>1.0515042189185309E-4</v>
      </c>
      <c r="Q360" s="9">
        <v>0.1109</v>
      </c>
      <c r="R360">
        <f t="shared" si="16"/>
        <v>1.3246059407900146</v>
      </c>
      <c r="T360">
        <f t="shared" si="17"/>
        <v>1.4689879883361262E-3</v>
      </c>
    </row>
    <row r="361" spans="1:20" x14ac:dyDescent="0.25">
      <c r="A361">
        <v>1.643</v>
      </c>
      <c r="B361">
        <v>583</v>
      </c>
      <c r="C361">
        <v>0.46899999999999997</v>
      </c>
      <c r="D361">
        <v>0.33329999999999999</v>
      </c>
      <c r="E361" s="7">
        <v>0.99555287156850736</v>
      </c>
      <c r="F361">
        <v>0.13778267748857292</v>
      </c>
      <c r="O361" s="7">
        <v>0.99590000000000001</v>
      </c>
      <c r="P361">
        <f t="shared" si="15"/>
        <v>3.4855751731363516E-2</v>
      </c>
      <c r="Q361">
        <v>0.13550000000000001</v>
      </c>
      <c r="R361">
        <f t="shared" si="16"/>
        <v>1.6846328328951401</v>
      </c>
      <c r="T361">
        <f t="shared" si="17"/>
        <v>2.2826774885729151E-3</v>
      </c>
    </row>
    <row r="362" spans="1:20" x14ac:dyDescent="0.25">
      <c r="A362">
        <v>1.643</v>
      </c>
      <c r="B362">
        <v>593</v>
      </c>
      <c r="C362">
        <v>0.46899999999999997</v>
      </c>
      <c r="D362">
        <v>0.66669999999999996</v>
      </c>
      <c r="E362" s="7">
        <v>0.98999137614656463</v>
      </c>
      <c r="F362">
        <v>0.16209039357262936</v>
      </c>
      <c r="O362" s="7">
        <v>0.99070000000000003</v>
      </c>
      <c r="P362">
        <f t="shared" si="15"/>
        <v>7.1527591948662289E-2</v>
      </c>
      <c r="Q362">
        <v>0.159</v>
      </c>
      <c r="R362">
        <f t="shared" si="16"/>
        <v>1.9436437563706652</v>
      </c>
      <c r="T362">
        <f t="shared" si="17"/>
        <v>3.0903935726293574E-3</v>
      </c>
    </row>
    <row r="363" spans="1:20" x14ac:dyDescent="0.25">
      <c r="A363">
        <v>1.643</v>
      </c>
      <c r="B363">
        <v>603</v>
      </c>
      <c r="C363">
        <v>0.46899999999999997</v>
      </c>
      <c r="D363">
        <v>1</v>
      </c>
      <c r="E363" s="7">
        <v>0.98311456373984041</v>
      </c>
      <c r="F363">
        <v>0.18223127066856479</v>
      </c>
      <c r="O363" s="7">
        <v>0.98429999999999995</v>
      </c>
      <c r="P363">
        <f t="shared" si="15"/>
        <v>0.12043444683120438</v>
      </c>
      <c r="Q363">
        <v>0.17849999999999999</v>
      </c>
      <c r="R363">
        <f t="shared" si="16"/>
        <v>2.0903477134816781</v>
      </c>
      <c r="T363">
        <f t="shared" si="17"/>
        <v>3.7312706685647956E-3</v>
      </c>
    </row>
    <row r="364" spans="1:20" x14ac:dyDescent="0.25">
      <c r="A364">
        <v>1.643</v>
      </c>
      <c r="B364">
        <v>613</v>
      </c>
      <c r="C364">
        <v>0.46899999999999997</v>
      </c>
      <c r="D364">
        <v>1.3332999999999999</v>
      </c>
      <c r="E364" s="7">
        <v>0.97470169615074975</v>
      </c>
      <c r="F364">
        <v>0.19568492592847408</v>
      </c>
      <c r="O364" s="7">
        <v>0.97640000000000005</v>
      </c>
      <c r="P364">
        <f t="shared" si="15"/>
        <v>0.17393525698999318</v>
      </c>
      <c r="Q364">
        <v>0.19170000000000001</v>
      </c>
      <c r="R364">
        <f t="shared" si="16"/>
        <v>2.0787302704611763</v>
      </c>
      <c r="T364">
        <f t="shared" si="17"/>
        <v>3.9849259284740757E-3</v>
      </c>
    </row>
    <row r="365" spans="1:20" x14ac:dyDescent="0.25">
      <c r="A365">
        <v>1.643</v>
      </c>
      <c r="B365">
        <v>623</v>
      </c>
      <c r="C365">
        <v>0.46899999999999997</v>
      </c>
      <c r="D365">
        <v>1.6667000000000001</v>
      </c>
      <c r="E365" s="7">
        <v>0.96452013627820843</v>
      </c>
      <c r="F365">
        <v>0.20155548419474464</v>
      </c>
      <c r="O365" s="7">
        <v>0.96689999999999998</v>
      </c>
      <c r="P365">
        <f t="shared" si="15"/>
        <v>0.24613338729874371</v>
      </c>
      <c r="Q365">
        <v>0.1981</v>
      </c>
      <c r="R365">
        <f t="shared" si="16"/>
        <v>1.7443130715520676</v>
      </c>
      <c r="T365">
        <f t="shared" si="17"/>
        <v>3.4554841947446457E-3</v>
      </c>
    </row>
    <row r="366" spans="1:20" x14ac:dyDescent="0.25">
      <c r="A366">
        <v>1.643</v>
      </c>
      <c r="B366">
        <v>633</v>
      </c>
      <c r="C366">
        <v>0.46899999999999997</v>
      </c>
      <c r="D366">
        <v>2</v>
      </c>
      <c r="E366" s="7">
        <v>0.95234341835983594</v>
      </c>
      <c r="F366">
        <v>0.20090293323313321</v>
      </c>
      <c r="O366" s="7">
        <v>0.95540000000000003</v>
      </c>
      <c r="P366">
        <f t="shared" si="15"/>
        <v>0.31992690393176587</v>
      </c>
      <c r="Q366">
        <v>0.19850000000000001</v>
      </c>
      <c r="R366">
        <f t="shared" si="16"/>
        <v>1.210545709387004</v>
      </c>
      <c r="T366">
        <f t="shared" si="17"/>
        <v>2.4029332331332032E-3</v>
      </c>
    </row>
    <row r="367" spans="1:20" x14ac:dyDescent="0.25">
      <c r="A367">
        <v>1.643</v>
      </c>
      <c r="B367">
        <v>643</v>
      </c>
      <c r="C367">
        <v>0.46899999999999997</v>
      </c>
      <c r="D367">
        <v>2.3332999999999999</v>
      </c>
      <c r="E367" s="7">
        <v>0.93794293918207872</v>
      </c>
      <c r="F367">
        <v>0.19613200681771373</v>
      </c>
      <c r="O367" s="7">
        <v>0.94179999999999997</v>
      </c>
      <c r="P367">
        <f t="shared" si="15"/>
        <v>0.40954139073277279</v>
      </c>
      <c r="Q367">
        <v>0.1951</v>
      </c>
      <c r="R367">
        <f t="shared" si="16"/>
        <v>0.52896300241605942</v>
      </c>
      <c r="T367">
        <f t="shared" si="17"/>
        <v>1.032006817713732E-3</v>
      </c>
    </row>
    <row r="368" spans="1:20" x14ac:dyDescent="0.25">
      <c r="A368">
        <v>1.643</v>
      </c>
      <c r="B368">
        <v>653</v>
      </c>
      <c r="C368">
        <v>0.46899999999999997</v>
      </c>
      <c r="D368">
        <v>2.6667000000000001</v>
      </c>
      <c r="E368" s="7">
        <v>0.92110768008598698</v>
      </c>
      <c r="F368">
        <v>0.18997816544643892</v>
      </c>
      <c r="O368" s="7">
        <v>0.92579999999999996</v>
      </c>
      <c r="P368">
        <f t="shared" si="15"/>
        <v>0.50683948088280151</v>
      </c>
      <c r="Q368">
        <v>0.19020000000000001</v>
      </c>
      <c r="R368">
        <f t="shared" si="16"/>
        <v>0.11663225739279176</v>
      </c>
      <c r="T368">
        <f t="shared" si="17"/>
        <v>2.2183455356108994E-4</v>
      </c>
    </row>
    <row r="369" spans="1:20" x14ac:dyDescent="0.25">
      <c r="A369">
        <v>1.643</v>
      </c>
      <c r="B369">
        <v>663</v>
      </c>
      <c r="C369">
        <v>0.46899999999999997</v>
      </c>
      <c r="D369">
        <v>3</v>
      </c>
      <c r="E369" s="7">
        <v>0.90167549957912452</v>
      </c>
      <c r="F369">
        <v>0.18471453838986057</v>
      </c>
      <c r="O369" s="7">
        <v>0.9073</v>
      </c>
      <c r="P369">
        <f t="shared" si="15"/>
        <v>0.61991628137060262</v>
      </c>
      <c r="Q369">
        <v>0.18609999999999999</v>
      </c>
      <c r="R369">
        <f t="shared" si="16"/>
        <v>0.74447157987072321</v>
      </c>
      <c r="T369">
        <f t="shared" si="17"/>
        <v>1.3854616101394157E-3</v>
      </c>
    </row>
    <row r="370" spans="1:20" x14ac:dyDescent="0.25">
      <c r="A370">
        <v>1.643</v>
      </c>
      <c r="B370">
        <v>673</v>
      </c>
      <c r="C370">
        <v>0.46899999999999997</v>
      </c>
      <c r="D370">
        <v>3.3332999999999999</v>
      </c>
      <c r="E370" s="7">
        <v>0.87951821018112331</v>
      </c>
      <c r="F370">
        <v>0.18181439756204584</v>
      </c>
      <c r="O370" s="7">
        <v>0.88619999999999999</v>
      </c>
      <c r="P370">
        <f t="shared" si="15"/>
        <v>0.75398215062928031</v>
      </c>
      <c r="Q370">
        <v>0.18390000000000001</v>
      </c>
      <c r="R370">
        <f t="shared" si="16"/>
        <v>1.1340959423350543</v>
      </c>
      <c r="T370">
        <f t="shared" si="17"/>
        <v>2.0856024379541649E-3</v>
      </c>
    </row>
    <row r="371" spans="1:20" x14ac:dyDescent="0.25">
      <c r="A371">
        <v>1.643</v>
      </c>
      <c r="B371">
        <v>673</v>
      </c>
      <c r="C371">
        <v>0.46899999999999997</v>
      </c>
      <c r="D371">
        <v>3.6667000000000001</v>
      </c>
      <c r="E371" s="7">
        <v>0.85837650688242983</v>
      </c>
      <c r="F371">
        <v>0.18590874588391496</v>
      </c>
      <c r="O371" s="7">
        <v>0.86450000000000005</v>
      </c>
      <c r="P371">
        <f t="shared" si="15"/>
        <v>0.70832771747486534</v>
      </c>
      <c r="Q371">
        <v>0.18779999999999999</v>
      </c>
      <c r="R371">
        <f t="shared" si="16"/>
        <v>1.0070575698003406</v>
      </c>
      <c r="T371">
        <f t="shared" si="17"/>
        <v>1.8912541160850393E-3</v>
      </c>
    </row>
    <row r="372" spans="1:20" x14ac:dyDescent="0.25">
      <c r="A372">
        <v>1.643</v>
      </c>
      <c r="B372">
        <v>673</v>
      </c>
      <c r="C372">
        <v>0.46899999999999997</v>
      </c>
      <c r="D372">
        <v>4</v>
      </c>
      <c r="E372" s="7">
        <v>0.83819487740138743</v>
      </c>
      <c r="F372">
        <v>0.18995152233380205</v>
      </c>
      <c r="O372" s="7">
        <v>0.84389999999999998</v>
      </c>
      <c r="P372">
        <f t="shared" si="15"/>
        <v>0.67604249302198782</v>
      </c>
      <c r="Q372">
        <v>0.19170000000000001</v>
      </c>
      <c r="R372">
        <f t="shared" si="16"/>
        <v>0.91209059269585602</v>
      </c>
      <c r="T372">
        <f t="shared" si="17"/>
        <v>1.7484776661979562E-3</v>
      </c>
    </row>
    <row r="373" spans="1:20" x14ac:dyDescent="0.25">
      <c r="A373">
        <v>1.643</v>
      </c>
      <c r="B373">
        <v>673</v>
      </c>
      <c r="C373">
        <v>0.46899999999999997</v>
      </c>
      <c r="D373">
        <v>4.3333000000000004</v>
      </c>
      <c r="E373" s="7">
        <v>0.81890454879844077</v>
      </c>
      <c r="F373">
        <v>0.19393936673368362</v>
      </c>
      <c r="O373" s="7">
        <v>0.82420000000000004</v>
      </c>
      <c r="P373">
        <f t="shared" si="15"/>
        <v>0.64249589924281425</v>
      </c>
      <c r="Q373">
        <v>0.19550000000000001</v>
      </c>
      <c r="R373">
        <f t="shared" si="16"/>
        <v>0.79827788558383184</v>
      </c>
      <c r="T373">
        <f t="shared" si="17"/>
        <v>1.5606332663163913E-3</v>
      </c>
    </row>
    <row r="374" spans="1:20" x14ac:dyDescent="0.25">
      <c r="A374">
        <v>1.643</v>
      </c>
      <c r="B374">
        <v>573</v>
      </c>
      <c r="C374">
        <v>0.11700000000000001</v>
      </c>
      <c r="D374" s="9">
        <v>0</v>
      </c>
      <c r="E374" s="6">
        <v>0.99999894849578108</v>
      </c>
      <c r="F374">
        <v>3.9420209047767524E-2</v>
      </c>
      <c r="G374" s="3" t="s">
        <v>32</v>
      </c>
      <c r="O374" s="6">
        <v>1</v>
      </c>
      <c r="P374">
        <f t="shared" si="15"/>
        <v>1.0515042189185309E-4</v>
      </c>
      <c r="Q374" s="9">
        <v>3.9199999999999999E-2</v>
      </c>
      <c r="R374">
        <f t="shared" si="16"/>
        <v>0.56175777491715573</v>
      </c>
      <c r="T374">
        <f t="shared" si="17"/>
        <v>2.2020904776752503E-4</v>
      </c>
    </row>
    <row r="375" spans="1:20" x14ac:dyDescent="0.25">
      <c r="A375">
        <v>1.643</v>
      </c>
      <c r="B375">
        <v>579.12</v>
      </c>
      <c r="C375">
        <v>0.11700000000000001</v>
      </c>
      <c r="D375">
        <v>0.17</v>
      </c>
      <c r="E375" s="7">
        <v>0.99792763181109412</v>
      </c>
      <c r="F375">
        <v>4.7013893164720696E-2</v>
      </c>
      <c r="O375" s="7">
        <v>0.998</v>
      </c>
      <c r="P375">
        <f t="shared" si="15"/>
        <v>7.2513215336553376E-3</v>
      </c>
      <c r="Q375">
        <v>4.6699999999999998E-2</v>
      </c>
      <c r="R375">
        <f t="shared" si="16"/>
        <v>0.67214810432697647</v>
      </c>
      <c r="T375">
        <f t="shared" si="17"/>
        <v>3.13893164720698E-4</v>
      </c>
    </row>
    <row r="376" spans="1:20" x14ac:dyDescent="0.25">
      <c r="A376">
        <v>1.643</v>
      </c>
      <c r="B376">
        <v>586.32000000000005</v>
      </c>
      <c r="C376">
        <v>0.11700000000000001</v>
      </c>
      <c r="D376">
        <v>0.37</v>
      </c>
      <c r="E376" s="7">
        <v>0.99504928019262417</v>
      </c>
      <c r="F376">
        <v>5.7363361240923019E-2</v>
      </c>
      <c r="O376" s="7">
        <v>0.99529999999999996</v>
      </c>
      <c r="P376">
        <f t="shared" si="15"/>
        <v>2.5190375502440243E-2</v>
      </c>
      <c r="Q376">
        <v>5.6899999999999999E-2</v>
      </c>
      <c r="R376">
        <f t="shared" si="16"/>
        <v>0.81434312991743429</v>
      </c>
      <c r="T376">
        <f t="shared" si="17"/>
        <v>4.6336124092302006E-4</v>
      </c>
    </row>
    <row r="377" spans="1:20" x14ac:dyDescent="0.25">
      <c r="A377">
        <v>1.643</v>
      </c>
      <c r="B377">
        <v>593.52</v>
      </c>
      <c r="C377">
        <v>0.11700000000000001</v>
      </c>
      <c r="D377">
        <v>0.56999999999999995</v>
      </c>
      <c r="E377" s="7">
        <v>0.99166930189748592</v>
      </c>
      <c r="F377">
        <v>6.9360828483885542E-2</v>
      </c>
      <c r="O377" s="7">
        <v>0.99209999999999998</v>
      </c>
      <c r="P377">
        <f t="shared" si="15"/>
        <v>4.3412771143439159E-2</v>
      </c>
      <c r="Q377">
        <v>6.88E-2</v>
      </c>
      <c r="R377">
        <f t="shared" si="16"/>
        <v>0.81515768006619493</v>
      </c>
      <c r="T377">
        <f t="shared" si="17"/>
        <v>5.6082848388554207E-4</v>
      </c>
    </row>
    <row r="378" spans="1:20" x14ac:dyDescent="0.25">
      <c r="A378">
        <v>1.643</v>
      </c>
      <c r="B378">
        <v>600.72</v>
      </c>
      <c r="C378">
        <v>0.11700000000000001</v>
      </c>
      <c r="D378">
        <v>0.77</v>
      </c>
      <c r="E378" s="7">
        <v>0.98772193457367252</v>
      </c>
      <c r="F378">
        <v>8.3095242052397239E-2</v>
      </c>
      <c r="O378" s="7">
        <v>0.98829999999999996</v>
      </c>
      <c r="P378">
        <f t="shared" si="15"/>
        <v>5.8490885998930923E-2</v>
      </c>
      <c r="Q378">
        <v>8.2299999999999998E-2</v>
      </c>
      <c r="R378">
        <f t="shared" si="16"/>
        <v>0.96627223863577272</v>
      </c>
      <c r="T378">
        <f t="shared" si="17"/>
        <v>7.9524205239724088E-4</v>
      </c>
    </row>
    <row r="379" spans="1:20" x14ac:dyDescent="0.25">
      <c r="A379">
        <v>1.643</v>
      </c>
      <c r="B379">
        <v>607.91999999999996</v>
      </c>
      <c r="C379">
        <v>0.11700000000000001</v>
      </c>
      <c r="D379">
        <v>0.97</v>
      </c>
      <c r="E379" s="7">
        <v>0.98313700259122472</v>
      </c>
      <c r="F379">
        <v>9.8603820328734854E-2</v>
      </c>
      <c r="O379" s="7">
        <v>0.9839</v>
      </c>
      <c r="P379">
        <f t="shared" si="15"/>
        <v>7.7548267992202352E-2</v>
      </c>
      <c r="Q379">
        <v>9.7500000000000003E-2</v>
      </c>
      <c r="R379">
        <f t="shared" si="16"/>
        <v>1.132123414087026</v>
      </c>
      <c r="T379">
        <f t="shared" si="17"/>
        <v>1.1038203287348503E-3</v>
      </c>
    </row>
    <row r="380" spans="1:20" x14ac:dyDescent="0.25">
      <c r="A380">
        <v>1.643</v>
      </c>
      <c r="B380">
        <v>615.12</v>
      </c>
      <c r="C380">
        <v>0.11700000000000001</v>
      </c>
      <c r="D380">
        <v>1.17</v>
      </c>
      <c r="E380" s="7">
        <v>0.97784049812732132</v>
      </c>
      <c r="F380">
        <v>0.11585309137364581</v>
      </c>
      <c r="O380" s="7">
        <v>0.9788</v>
      </c>
      <c r="P380">
        <f t="shared" si="15"/>
        <v>9.8028389117151699E-2</v>
      </c>
      <c r="Q380">
        <v>0.1143</v>
      </c>
      <c r="R380">
        <f t="shared" si="16"/>
        <v>1.358785103802113</v>
      </c>
      <c r="T380">
        <f t="shared" si="17"/>
        <v>1.5530913736458152E-3</v>
      </c>
    </row>
    <row r="381" spans="1:20" x14ac:dyDescent="0.25">
      <c r="A381">
        <v>1.643</v>
      </c>
      <c r="B381">
        <v>622.32000000000005</v>
      </c>
      <c r="C381">
        <v>0.11700000000000001</v>
      </c>
      <c r="D381">
        <v>1.37</v>
      </c>
      <c r="E381" s="7">
        <v>0.97175539850893933</v>
      </c>
      <c r="F381">
        <v>0.13472093199144713</v>
      </c>
      <c r="O381" s="7">
        <v>0.97299999999999998</v>
      </c>
      <c r="P381">
        <f t="shared" si="15"/>
        <v>0.12791382230839141</v>
      </c>
      <c r="Q381">
        <v>0.1326</v>
      </c>
      <c r="R381">
        <f t="shared" si="16"/>
        <v>1.5994962228108138</v>
      </c>
      <c r="T381">
        <f t="shared" si="17"/>
        <v>2.1209319914471392E-3</v>
      </c>
    </row>
    <row r="382" spans="1:20" x14ac:dyDescent="0.25">
      <c r="A382">
        <v>1.643</v>
      </c>
      <c r="B382">
        <v>629.52</v>
      </c>
      <c r="C382">
        <v>0.11700000000000001</v>
      </c>
      <c r="D382">
        <v>1.57</v>
      </c>
      <c r="E382" s="7">
        <v>0.96480274540590949</v>
      </c>
      <c r="F382">
        <v>0.15498348669260478</v>
      </c>
      <c r="O382" s="7">
        <v>0.96630000000000005</v>
      </c>
      <c r="P382">
        <f t="shared" si="15"/>
        <v>0.15494717935326069</v>
      </c>
      <c r="Q382">
        <v>0.1522</v>
      </c>
      <c r="R382">
        <f t="shared" si="16"/>
        <v>1.8288348834459796</v>
      </c>
      <c r="T382">
        <f t="shared" si="17"/>
        <v>2.7834866926047808E-3</v>
      </c>
    </row>
    <row r="383" spans="1:20" x14ac:dyDescent="0.25">
      <c r="A383">
        <v>1.643</v>
      </c>
      <c r="B383">
        <v>636.72</v>
      </c>
      <c r="C383">
        <v>0.11700000000000001</v>
      </c>
      <c r="D383">
        <v>1.77</v>
      </c>
      <c r="E383" s="7">
        <v>0.95690300470158873</v>
      </c>
      <c r="F383">
        <v>0.17631174077086351</v>
      </c>
      <c r="O383" s="7">
        <v>0.9587</v>
      </c>
      <c r="P383">
        <f t="shared" si="15"/>
        <v>0.18744083638377632</v>
      </c>
      <c r="Q383">
        <v>0.1726</v>
      </c>
      <c r="R383">
        <f t="shared" si="16"/>
        <v>2.1504871210101406</v>
      </c>
      <c r="T383">
        <f t="shared" si="17"/>
        <v>3.7117407708635031E-3</v>
      </c>
    </row>
    <row r="384" spans="1:20" x14ac:dyDescent="0.25">
      <c r="A384">
        <v>1.643</v>
      </c>
      <c r="B384">
        <v>643.91999999999996</v>
      </c>
      <c r="C384">
        <v>0.11700000000000001</v>
      </c>
      <c r="D384">
        <v>1.97</v>
      </c>
      <c r="E384" s="7">
        <v>0.94797771557470689</v>
      </c>
      <c r="F384">
        <v>0.19828224104060885</v>
      </c>
      <c r="O384" s="7">
        <v>0.95009999999999994</v>
      </c>
      <c r="P384">
        <f t="shared" si="15"/>
        <v>0.22337484741533029</v>
      </c>
      <c r="Q384">
        <v>0.19359999999999999</v>
      </c>
      <c r="R384">
        <f t="shared" si="16"/>
        <v>2.4185129341987879</v>
      </c>
      <c r="T384">
        <f t="shared" si="17"/>
        <v>4.6822410406088533E-3</v>
      </c>
    </row>
    <row r="385" spans="1:20" x14ac:dyDescent="0.25">
      <c r="A385">
        <v>1.643</v>
      </c>
      <c r="B385">
        <v>651.12</v>
      </c>
      <c r="C385">
        <v>0.11700000000000001</v>
      </c>
      <c r="D385">
        <v>2.17</v>
      </c>
      <c r="E385" s="7">
        <v>0.93795142316794256</v>
      </c>
      <c r="F385">
        <v>0.22040436862923221</v>
      </c>
      <c r="O385" s="7">
        <v>0.94040000000000001</v>
      </c>
      <c r="P385">
        <f t="shared" si="15"/>
        <v>0.26037609868752221</v>
      </c>
      <c r="Q385">
        <v>0.2147</v>
      </c>
      <c r="R385">
        <f t="shared" si="16"/>
        <v>2.6569020164099717</v>
      </c>
      <c r="T385">
        <f t="shared" si="17"/>
        <v>5.7043686292322093E-3</v>
      </c>
    </row>
    <row r="386" spans="1:20" x14ac:dyDescent="0.25">
      <c r="A386">
        <v>1.643</v>
      </c>
      <c r="B386">
        <v>658.32</v>
      </c>
      <c r="C386">
        <v>0.11700000000000001</v>
      </c>
      <c r="D386">
        <v>2.37</v>
      </c>
      <c r="E386" s="7">
        <v>0.92675387117221164</v>
      </c>
      <c r="F386">
        <v>0.24216265354866032</v>
      </c>
      <c r="O386" s="7">
        <v>0.92949999999999999</v>
      </c>
      <c r="P386">
        <f t="shared" si="15"/>
        <v>0.29544150917572376</v>
      </c>
      <c r="Q386">
        <v>0.23530000000000001</v>
      </c>
      <c r="R386">
        <f t="shared" si="16"/>
        <v>2.9165548443095228</v>
      </c>
      <c r="T386">
        <f t="shared" si="17"/>
        <v>6.862653548660308E-3</v>
      </c>
    </row>
    <row r="387" spans="1:20" x14ac:dyDescent="0.25">
      <c r="A387">
        <v>1.643</v>
      </c>
      <c r="B387">
        <v>665.52</v>
      </c>
      <c r="C387">
        <v>0.11700000000000001</v>
      </c>
      <c r="D387">
        <v>2.57</v>
      </c>
      <c r="E387" s="7">
        <v>0.91432240914631002</v>
      </c>
      <c r="F387">
        <v>0.26306789176379519</v>
      </c>
      <c r="O387" s="7">
        <v>0.91739999999999999</v>
      </c>
      <c r="P387">
        <f t="shared" ref="P387:P389" si="18">(ABS(O387-E387)/O387)*100</f>
        <v>0.33546880899171255</v>
      </c>
      <c r="Q387">
        <v>0.25509999999999999</v>
      </c>
      <c r="R387">
        <f t="shared" ref="R387:R389" si="19">(ABS(Q387-F387)/Q387)*100</f>
        <v>3.1234385589161895</v>
      </c>
      <c r="T387">
        <f t="shared" ref="T387:T389" si="20">ABS(Q387-F387)</f>
        <v>7.9678917637951985E-3</v>
      </c>
    </row>
    <row r="388" spans="1:20" x14ac:dyDescent="0.25">
      <c r="A388">
        <v>1.643</v>
      </c>
      <c r="B388">
        <v>672.72</v>
      </c>
      <c r="C388">
        <v>0.11700000000000001</v>
      </c>
      <c r="D388">
        <v>2.77</v>
      </c>
      <c r="E388" s="7">
        <v>0.90060454542015278</v>
      </c>
      <c r="F388">
        <v>0.28270717406182727</v>
      </c>
      <c r="O388" s="7">
        <v>0.90400000000000003</v>
      </c>
      <c r="P388">
        <f t="shared" si="18"/>
        <v>0.37560338272646526</v>
      </c>
      <c r="Q388">
        <v>0.2737</v>
      </c>
      <c r="R388">
        <f t="shared" si="19"/>
        <v>3.290892971073172</v>
      </c>
      <c r="T388">
        <f t="shared" si="20"/>
        <v>9.0071740618272722E-3</v>
      </c>
    </row>
    <row r="389" spans="1:20" x14ac:dyDescent="0.25">
      <c r="A389">
        <v>1.643</v>
      </c>
      <c r="B389">
        <v>673</v>
      </c>
      <c r="C389">
        <v>0.11700000000000001</v>
      </c>
      <c r="D389">
        <v>2.97</v>
      </c>
      <c r="E389" s="7">
        <v>0.88721257083500293</v>
      </c>
      <c r="F389">
        <v>0.28197141406632892</v>
      </c>
      <c r="O389" s="7">
        <v>0.89029999999999998</v>
      </c>
      <c r="P389">
        <f t="shared" si="18"/>
        <v>0.34678525946277061</v>
      </c>
      <c r="Q389">
        <v>0.27300000000000002</v>
      </c>
      <c r="R389">
        <f t="shared" si="19"/>
        <v>3.2862322587285338</v>
      </c>
      <c r="T389">
        <f t="shared" si="20"/>
        <v>8.9714140663288977E-3</v>
      </c>
    </row>
    <row r="390" spans="1:20" x14ac:dyDescent="0.25">
      <c r="A390" s="5">
        <v>8.2100000000000006E-2</v>
      </c>
      <c r="B390" s="5">
        <v>580</v>
      </c>
      <c r="C390" s="5">
        <v>0.23499999999999999</v>
      </c>
      <c r="D390" s="5">
        <v>0</v>
      </c>
      <c r="E390" s="5">
        <v>0.99999778083172741</v>
      </c>
      <c r="F390" s="5">
        <v>0.11142054964922034</v>
      </c>
      <c r="G390" s="5" t="s">
        <v>34</v>
      </c>
      <c r="H390" s="5"/>
      <c r="O390" s="5"/>
      <c r="P390">
        <f>AVERAGE(P2:P389)</f>
        <v>0.3882018847663527</v>
      </c>
      <c r="R390">
        <f>AVERAGE(R2:R389)</f>
        <v>2.0685676708579099</v>
      </c>
      <c r="T390">
        <f>AVERAGE(T2:T389)</f>
        <v>4.1912254641701049E-3</v>
      </c>
    </row>
    <row r="391" spans="1:20" x14ac:dyDescent="0.25">
      <c r="A391">
        <v>8.2100000000000006E-2</v>
      </c>
      <c r="B391">
        <v>580</v>
      </c>
      <c r="C391">
        <v>0.23499999999999999</v>
      </c>
      <c r="D391">
        <f>D390+1.3333</f>
        <v>1.3332999999999999</v>
      </c>
      <c r="E391" s="7">
        <v>0.97122679907547294</v>
      </c>
      <c r="F391">
        <v>0.10948001875459361</v>
      </c>
      <c r="O391" s="7"/>
    </row>
    <row r="392" spans="1:20" x14ac:dyDescent="0.25">
      <c r="A392">
        <v>8.2100000000000006E-2</v>
      </c>
      <c r="B392">
        <v>580</v>
      </c>
      <c r="C392">
        <v>0.23499999999999999</v>
      </c>
      <c r="D392">
        <f t="shared" ref="D392:D409" si="21">D391+1.3333</f>
        <v>2.6665999999999999</v>
      </c>
      <c r="E392" s="7">
        <v>0.94400338399054917</v>
      </c>
      <c r="F392">
        <v>0.10757998753742067</v>
      </c>
      <c r="O392" s="7"/>
    </row>
    <row r="393" spans="1:20" x14ac:dyDescent="0.25">
      <c r="A393">
        <v>8.2100000000000006E-2</v>
      </c>
      <c r="B393">
        <v>580</v>
      </c>
      <c r="C393">
        <v>0.23499999999999999</v>
      </c>
      <c r="D393">
        <f t="shared" si="21"/>
        <v>3.9998999999999998</v>
      </c>
      <c r="E393" s="7">
        <v>0.91820752100836123</v>
      </c>
      <c r="F393">
        <v>0.10572163276925002</v>
      </c>
      <c r="O393" s="7"/>
    </row>
    <row r="394" spans="1:20" x14ac:dyDescent="0.25">
      <c r="A394">
        <v>8.2100000000000006E-2</v>
      </c>
      <c r="B394">
        <v>580</v>
      </c>
      <c r="C394">
        <v>0.23499999999999999</v>
      </c>
      <c r="D394">
        <f t="shared" si="21"/>
        <v>5.3331999999999997</v>
      </c>
      <c r="E394" s="7">
        <v>0.89373121471669081</v>
      </c>
      <c r="F394">
        <v>0.10390566469001755</v>
      </c>
      <c r="O394" s="7"/>
    </row>
    <row r="395" spans="1:20" x14ac:dyDescent="0.25">
      <c r="A395">
        <v>8.2100000000000006E-2</v>
      </c>
      <c r="B395">
        <v>580</v>
      </c>
      <c r="C395">
        <v>0.23499999999999999</v>
      </c>
      <c r="D395">
        <f t="shared" si="21"/>
        <v>6.6664999999999992</v>
      </c>
      <c r="E395" s="7">
        <v>0.87047702656547477</v>
      </c>
      <c r="F395">
        <v>0.10213241475867671</v>
      </c>
      <c r="O395" s="7"/>
    </row>
    <row r="396" spans="1:20" x14ac:dyDescent="0.25">
      <c r="A396">
        <v>8.2100000000000006E-2</v>
      </c>
      <c r="B396">
        <v>580</v>
      </c>
      <c r="C396">
        <v>0.23499999999999999</v>
      </c>
      <c r="D396">
        <f t="shared" si="21"/>
        <v>7.9997999999999987</v>
      </c>
      <c r="E396" s="7">
        <v>0.84835682047382821</v>
      </c>
      <c r="F396">
        <v>0.10040190818045536</v>
      </c>
      <c r="O396" s="7"/>
    </row>
    <row r="397" spans="1:20" x14ac:dyDescent="0.25">
      <c r="A397">
        <v>8.2100000000000006E-2</v>
      </c>
      <c r="B397">
        <v>580</v>
      </c>
      <c r="C397">
        <v>0.23499999999999999</v>
      </c>
      <c r="D397">
        <f t="shared" si="21"/>
        <v>9.3330999999999982</v>
      </c>
      <c r="E397" s="7">
        <v>0.82729068271038819</v>
      </c>
      <c r="F397">
        <v>9.8713923862603567E-2</v>
      </c>
      <c r="O397" s="7"/>
    </row>
    <row r="398" spans="1:20" x14ac:dyDescent="0.25">
      <c r="A398">
        <v>8.2100000000000006E-2</v>
      </c>
      <c r="B398">
        <v>580</v>
      </c>
      <c r="C398">
        <v>0.23499999999999999</v>
      </c>
      <c r="D398">
        <f t="shared" si="21"/>
        <v>10.666399999999998</v>
      </c>
      <c r="E398" s="7">
        <v>0.8072059884872379</v>
      </c>
      <c r="F398">
        <v>9.7068043978825638E-2</v>
      </c>
      <c r="O398" s="7"/>
    </row>
    <row r="399" spans="1:20" x14ac:dyDescent="0.25">
      <c r="A399">
        <v>8.2100000000000006E-2</v>
      </c>
      <c r="B399">
        <v>580</v>
      </c>
      <c r="C399">
        <v>0.23499999999999999</v>
      </c>
      <c r="D399">
        <f t="shared" si="21"/>
        <v>11.999699999999997</v>
      </c>
      <c r="E399" s="7">
        <v>0.78803659257231462</v>
      </c>
      <c r="F399">
        <v>9.5463694936280485E-2</v>
      </c>
      <c r="O399" s="7"/>
    </row>
    <row r="400" spans="1:20" x14ac:dyDescent="0.25">
      <c r="A400">
        <v>8.2100000000000006E-2</v>
      </c>
      <c r="B400">
        <v>580</v>
      </c>
      <c r="C400">
        <v>0.23499999999999999</v>
      </c>
      <c r="D400">
        <f t="shared" si="21"/>
        <v>13.332999999999997</v>
      </c>
      <c r="E400" s="7">
        <v>0.7697221251456321</v>
      </c>
      <c r="F400">
        <v>9.3900181222608181E-2</v>
      </c>
      <c r="O400" s="7"/>
    </row>
    <row r="401" spans="1:15" x14ac:dyDescent="0.25">
      <c r="A401">
        <v>8.2100000000000006E-2</v>
      </c>
      <c r="B401">
        <v>580</v>
      </c>
      <c r="C401">
        <v>0.23499999999999999</v>
      </c>
      <c r="D401">
        <f t="shared" si="21"/>
        <v>14.666299999999996</v>
      </c>
      <c r="E401" s="7">
        <v>0.75220737730001641</v>
      </c>
      <c r="F401">
        <v>9.2376713351141157E-2</v>
      </c>
      <c r="O401" s="7"/>
    </row>
    <row r="402" spans="1:15" x14ac:dyDescent="0.25">
      <c r="A402">
        <v>8.2100000000000006E-2</v>
      </c>
      <c r="B402">
        <v>580</v>
      </c>
      <c r="C402">
        <v>0.23499999999999999</v>
      </c>
      <c r="D402">
        <f t="shared" si="21"/>
        <v>15.999599999999996</v>
      </c>
      <c r="E402" s="7">
        <v>0.7354417631713509</v>
      </c>
      <c r="F402">
        <v>9.0892430909825031E-2</v>
      </c>
      <c r="O402" s="7"/>
    </row>
    <row r="403" spans="1:15" x14ac:dyDescent="0.25">
      <c r="A403">
        <v>8.2100000000000006E-2</v>
      </c>
      <c r="B403">
        <v>580</v>
      </c>
      <c r="C403">
        <v>0.23499999999999999</v>
      </c>
      <c r="D403">
        <f t="shared" si="21"/>
        <v>17.332899999999995</v>
      </c>
      <c r="E403" s="7">
        <v>0.71937884779619654</v>
      </c>
      <c r="F403">
        <v>8.9446421544851384E-2</v>
      </c>
      <c r="O403" s="7"/>
    </row>
    <row r="404" spans="1:15" x14ac:dyDescent="0.25">
      <c r="A404">
        <v>8.2100000000000006E-2</v>
      </c>
      <c r="B404">
        <v>580</v>
      </c>
      <c r="C404">
        <v>0.23499999999999999</v>
      </c>
      <c r="D404">
        <f t="shared" si="21"/>
        <v>18.666199999999996</v>
      </c>
      <c r="E404" s="7">
        <v>0.70397593152970472</v>
      </c>
      <c r="F404">
        <v>8.8037736566610944E-2</v>
      </c>
      <c r="O404" s="7"/>
    </row>
    <row r="405" spans="1:15" x14ac:dyDescent="0.25">
      <c r="A405">
        <v>8.2100000000000006E-2</v>
      </c>
      <c r="B405">
        <v>580</v>
      </c>
      <c r="C405">
        <v>0.23499999999999999</v>
      </c>
      <c r="D405">
        <f t="shared" si="21"/>
        <v>19.999499999999998</v>
      </c>
      <c r="E405" s="7">
        <v>0.68919368328750685</v>
      </c>
      <c r="F405">
        <v>8.6665403747622577E-2</v>
      </c>
      <c r="O405" s="7"/>
    </row>
    <row r="406" spans="1:15" x14ac:dyDescent="0.25">
      <c r="A406">
        <v>8.2100000000000006E-2</v>
      </c>
      <c r="B406">
        <v>580</v>
      </c>
      <c r="C406">
        <v>0.23499999999999999</v>
      </c>
      <c r="D406">
        <f t="shared" si="21"/>
        <v>21.332799999999999</v>
      </c>
      <c r="E406" s="7">
        <v>0.67499581605986092</v>
      </c>
      <c r="F406">
        <v>8.5328437784945449E-2</v>
      </c>
      <c r="O406" s="7"/>
    </row>
    <row r="407" spans="1:15" x14ac:dyDescent="0.25">
      <c r="A407">
        <v>8.2100000000000006E-2</v>
      </c>
      <c r="B407">
        <v>580</v>
      </c>
      <c r="C407">
        <v>0.23499999999999999</v>
      </c>
      <c r="D407">
        <f t="shared" si="21"/>
        <v>22.6661</v>
      </c>
      <c r="E407" s="7">
        <v>0.66134879913090971</v>
      </c>
      <c r="F407">
        <v>8.4025848819464052E-2</v>
      </c>
      <c r="O407" s="10"/>
    </row>
    <row r="408" spans="1:15" x14ac:dyDescent="0.25">
      <c r="A408">
        <v>8.2100000000000006E-2</v>
      </c>
      <c r="B408">
        <v>580</v>
      </c>
      <c r="C408">
        <v>0.23499999999999999</v>
      </c>
      <c r="D408">
        <f t="shared" si="21"/>
        <v>23.999400000000001</v>
      </c>
      <c r="E408" s="7">
        <v>0.64822160225725789</v>
      </c>
      <c r="F408">
        <v>8.2756649338275645E-2</v>
      </c>
      <c r="O408" s="10"/>
    </row>
    <row r="409" spans="1:15" x14ac:dyDescent="0.25">
      <c r="A409">
        <v>8.2100000000000006E-2</v>
      </c>
      <c r="B409">
        <v>580</v>
      </c>
      <c r="C409">
        <v>0.23499999999999999</v>
      </c>
      <c r="D409">
        <f t="shared" si="21"/>
        <v>25.332700000000003</v>
      </c>
      <c r="E409" s="7">
        <v>0.63558546774770608</v>
      </c>
      <c r="F409">
        <v>8.1519859731699798E-2</v>
      </c>
      <c r="O409" s="10"/>
    </row>
    <row r="410" spans="1:15" x14ac:dyDescent="0.25">
      <c r="A410" s="5">
        <v>8.2100000000000006E-2</v>
      </c>
      <c r="B410" s="5">
        <v>630</v>
      </c>
      <c r="C410" s="5">
        <v>1.1080000000000001</v>
      </c>
      <c r="D410" s="5">
        <v>0</v>
      </c>
      <c r="E410" s="5">
        <v>0.99999271887428842</v>
      </c>
      <c r="F410" s="5">
        <v>4.4280447873475223E-2</v>
      </c>
      <c r="G410" s="5" t="s">
        <v>35</v>
      </c>
      <c r="H410" s="5"/>
      <c r="O410" s="10"/>
    </row>
    <row r="411" spans="1:15" x14ac:dyDescent="0.25">
      <c r="A411">
        <v>8.2100000000000006E-2</v>
      </c>
      <c r="B411">
        <v>630</v>
      </c>
      <c r="C411">
        <v>1.1080000000000001</v>
      </c>
      <c r="D411">
        <f>D410+1.3333</f>
        <v>1.3332999999999999</v>
      </c>
      <c r="E411" s="10">
        <v>0.91119575023564769</v>
      </c>
      <c r="F411">
        <v>4.6424437070455196E-2</v>
      </c>
      <c r="O411" s="10"/>
    </row>
    <row r="412" spans="1:15" x14ac:dyDescent="0.25">
      <c r="A412">
        <v>8.2100000000000006E-2</v>
      </c>
      <c r="B412">
        <v>630</v>
      </c>
      <c r="C412">
        <v>1.1080000000000001</v>
      </c>
      <c r="D412">
        <f t="shared" ref="D412:D422" si="22">D411+1.3333</f>
        <v>2.6665999999999999</v>
      </c>
      <c r="E412" s="10">
        <v>0.83638781316727651</v>
      </c>
      <c r="F412">
        <v>4.9146863764895264E-2</v>
      </c>
      <c r="O412" s="10"/>
    </row>
    <row r="413" spans="1:15" x14ac:dyDescent="0.25">
      <c r="A413">
        <v>8.2100000000000006E-2</v>
      </c>
      <c r="B413">
        <v>630</v>
      </c>
      <c r="C413">
        <v>1.1080000000000001</v>
      </c>
      <c r="D413">
        <f t="shared" si="22"/>
        <v>3.9998999999999998</v>
      </c>
      <c r="E413" s="10">
        <v>0.77253843195178173</v>
      </c>
      <c r="F413">
        <v>5.2475423776619776E-2</v>
      </c>
      <c r="O413" s="10"/>
    </row>
    <row r="414" spans="1:15" x14ac:dyDescent="0.25">
      <c r="A414">
        <v>8.2100000000000006E-2</v>
      </c>
      <c r="B414">
        <v>630</v>
      </c>
      <c r="C414">
        <v>1.1080000000000001</v>
      </c>
      <c r="D414">
        <f t="shared" si="22"/>
        <v>5.3331999999999997</v>
      </c>
      <c r="E414" s="10">
        <v>0.71742922173868717</v>
      </c>
      <c r="F414">
        <v>5.6389438616225127E-2</v>
      </c>
      <c r="O414" s="10"/>
    </row>
    <row r="415" spans="1:15" x14ac:dyDescent="0.25">
      <c r="A415">
        <v>8.2100000000000006E-2</v>
      </c>
      <c r="B415">
        <v>630</v>
      </c>
      <c r="C415">
        <v>1.1080000000000001</v>
      </c>
      <c r="D415">
        <f t="shared" si="22"/>
        <v>6.6664999999999992</v>
      </c>
      <c r="E415" s="10">
        <v>0.66939970567866613</v>
      </c>
      <c r="F415">
        <v>6.0843740123111972E-2</v>
      </c>
      <c r="O415" s="10"/>
    </row>
    <row r="416" spans="1:15" x14ac:dyDescent="0.25">
      <c r="A416">
        <v>8.2100000000000006E-2</v>
      </c>
      <c r="B416">
        <v>630</v>
      </c>
      <c r="C416">
        <v>1.1080000000000001</v>
      </c>
      <c r="D416">
        <f t="shared" si="22"/>
        <v>7.9997999999999987</v>
      </c>
      <c r="E416" s="10">
        <v>0.62718280815988703</v>
      </c>
      <c r="F416">
        <v>6.5777070815732572E-2</v>
      </c>
      <c r="O416" s="10"/>
    </row>
    <row r="417" spans="1:15" x14ac:dyDescent="0.25">
      <c r="A417">
        <v>8.2100000000000006E-2</v>
      </c>
      <c r="B417">
        <v>630</v>
      </c>
      <c r="C417">
        <v>1.1080000000000001</v>
      </c>
      <c r="D417">
        <f t="shared" si="22"/>
        <v>9.3330999999999982</v>
      </c>
      <c r="E417" s="10">
        <v>0.58979520799931984</v>
      </c>
      <c r="F417">
        <v>7.1120387118031023E-2</v>
      </c>
      <c r="O417" s="10"/>
    </row>
    <row r="418" spans="1:15" x14ac:dyDescent="0.25">
      <c r="A418">
        <v>8.2100000000000006E-2</v>
      </c>
      <c r="B418">
        <v>630</v>
      </c>
      <c r="C418">
        <v>1.1080000000000001</v>
      </c>
      <c r="D418">
        <f t="shared" si="22"/>
        <v>10.666399999999998</v>
      </c>
      <c r="E418" s="10">
        <v>0.55646235833738289</v>
      </c>
      <c r="F418">
        <v>7.679895076839878E-2</v>
      </c>
      <c r="O418" s="10"/>
    </row>
    <row r="419" spans="1:15" x14ac:dyDescent="0.25">
      <c r="A419">
        <v>8.2100000000000006E-2</v>
      </c>
      <c r="B419">
        <v>630</v>
      </c>
      <c r="C419">
        <v>1.1080000000000001</v>
      </c>
      <c r="D419">
        <f t="shared" si="22"/>
        <v>11.999699999999997</v>
      </c>
      <c r="E419" s="10">
        <v>0.52656604265573337</v>
      </c>
      <c r="F419">
        <v>8.2740787720152309E-2</v>
      </c>
      <c r="O419" s="10"/>
    </row>
    <row r="420" spans="1:15" x14ac:dyDescent="0.25">
      <c r="A420">
        <v>8.2100000000000006E-2</v>
      </c>
      <c r="B420">
        <v>630</v>
      </c>
      <c r="C420">
        <v>1.1080000000000001</v>
      </c>
      <c r="D420">
        <f t="shared" si="22"/>
        <v>13.332999999999997</v>
      </c>
      <c r="E420" s="10">
        <v>0.49960695198547111</v>
      </c>
      <c r="F420">
        <v>8.8877658853416183E-2</v>
      </c>
      <c r="O420" s="10"/>
    </row>
    <row r="421" spans="1:15" x14ac:dyDescent="0.25">
      <c r="A421">
        <v>8.2100000000000006E-2</v>
      </c>
      <c r="B421">
        <v>630</v>
      </c>
      <c r="C421">
        <v>1.1080000000000001</v>
      </c>
      <c r="D421">
        <f t="shared" si="22"/>
        <v>14.666299999999996</v>
      </c>
      <c r="E421" s="10">
        <v>0.47517749933507014</v>
      </c>
      <c r="F421">
        <v>9.5146601639370429E-2</v>
      </c>
      <c r="O421" s="10"/>
    </row>
    <row r="422" spans="1:15" x14ac:dyDescent="0.25">
      <c r="A422">
        <v>8.2100000000000006E-2</v>
      </c>
      <c r="B422">
        <v>630</v>
      </c>
      <c r="C422">
        <v>1.1080000000000001</v>
      </c>
      <c r="D422">
        <f t="shared" si="22"/>
        <v>15.999599999999996</v>
      </c>
      <c r="E422" s="10">
        <v>0.45294175114529028</v>
      </c>
      <c r="F422">
        <v>0.10149062195299624</v>
      </c>
      <c r="O422" s="10"/>
    </row>
    <row r="423" spans="1:15" x14ac:dyDescent="0.25">
      <c r="A423" s="5">
        <v>8.2100000000000006E-2</v>
      </c>
      <c r="B423" s="5">
        <v>673</v>
      </c>
      <c r="C423" s="5">
        <v>0.67100000000000004</v>
      </c>
      <c r="D423" s="5">
        <v>0</v>
      </c>
      <c r="E423" s="13">
        <v>0.99998251052958231</v>
      </c>
      <c r="F423" s="5">
        <v>7.6072762865354804E-2</v>
      </c>
      <c r="G423" s="5" t="s">
        <v>36</v>
      </c>
      <c r="H423" s="5"/>
      <c r="O423" s="10"/>
    </row>
    <row r="424" spans="1:15" x14ac:dyDescent="0.25">
      <c r="A424">
        <v>8.2100000000000006E-2</v>
      </c>
      <c r="B424">
        <v>673</v>
      </c>
      <c r="C424">
        <v>0.67100000000000004</v>
      </c>
      <c r="D424">
        <f>D423+1.3333</f>
        <v>1.3332999999999999</v>
      </c>
      <c r="E424" s="10">
        <v>0.80953256728188194</v>
      </c>
      <c r="F424">
        <v>8.2853100964207282E-2</v>
      </c>
      <c r="O424" s="10"/>
    </row>
    <row r="425" spans="1:15" x14ac:dyDescent="0.25">
      <c r="A425">
        <v>8.2100000000000006E-2</v>
      </c>
      <c r="B425">
        <v>673</v>
      </c>
      <c r="C425">
        <v>0.67100000000000004</v>
      </c>
      <c r="D425">
        <f t="shared" ref="D425:D440" si="23">D424+1.3333</f>
        <v>2.6665999999999999</v>
      </c>
      <c r="E425" s="10">
        <v>0.678310652686681</v>
      </c>
      <c r="F425">
        <v>8.9837471966720955E-2</v>
      </c>
      <c r="O425" s="10"/>
    </row>
    <row r="426" spans="1:15" x14ac:dyDescent="0.25">
      <c r="A426">
        <v>8.2100000000000006E-2</v>
      </c>
      <c r="B426">
        <v>673</v>
      </c>
      <c r="C426">
        <v>0.67100000000000004</v>
      </c>
      <c r="D426">
        <f t="shared" si="23"/>
        <v>3.9998999999999998</v>
      </c>
      <c r="E426" s="10">
        <v>0.58261040550231635</v>
      </c>
      <c r="F426">
        <v>9.7981349623973035E-2</v>
      </c>
      <c r="O426" s="10"/>
    </row>
    <row r="427" spans="1:15" x14ac:dyDescent="0.25">
      <c r="A427">
        <v>8.2100000000000006E-2</v>
      </c>
      <c r="B427">
        <v>673</v>
      </c>
      <c r="C427">
        <v>0.67100000000000004</v>
      </c>
      <c r="D427">
        <f t="shared" si="23"/>
        <v>5.3331999999999997</v>
      </c>
      <c r="E427" s="10">
        <v>0.50984437212673117</v>
      </c>
      <c r="F427">
        <v>0.10754407000018912</v>
      </c>
      <c r="O427" s="10"/>
    </row>
    <row r="428" spans="1:15" x14ac:dyDescent="0.25">
      <c r="A428">
        <v>8.2100000000000006E-2</v>
      </c>
      <c r="B428">
        <v>673</v>
      </c>
      <c r="C428">
        <v>0.67100000000000004</v>
      </c>
      <c r="D428">
        <f t="shared" si="23"/>
        <v>6.6664999999999992</v>
      </c>
      <c r="E428" s="10">
        <v>0.45272175063323861</v>
      </c>
      <c r="F428">
        <v>0.11842276859023115</v>
      </c>
    </row>
    <row r="429" spans="1:15" x14ac:dyDescent="0.25">
      <c r="A429">
        <v>8.2100000000000006E-2</v>
      </c>
      <c r="B429">
        <v>673</v>
      </c>
      <c r="C429">
        <v>0.67100000000000004</v>
      </c>
      <c r="D429">
        <f t="shared" si="23"/>
        <v>7.9997999999999987</v>
      </c>
      <c r="E429" s="10">
        <v>0.40673347250632985</v>
      </c>
      <c r="F429">
        <v>0.1302796768601279</v>
      </c>
      <c r="O429" s="7"/>
    </row>
    <row r="430" spans="1:15" x14ac:dyDescent="0.25">
      <c r="A430">
        <v>8.2100000000000006E-2</v>
      </c>
      <c r="B430">
        <v>673</v>
      </c>
      <c r="C430">
        <v>0.67100000000000004</v>
      </c>
      <c r="D430">
        <f t="shared" si="23"/>
        <v>9.3330999999999982</v>
      </c>
      <c r="E430" s="10">
        <v>0.36894406692018872</v>
      </c>
      <c r="F430">
        <v>0.14276149207582028</v>
      </c>
      <c r="O430" s="7"/>
    </row>
    <row r="431" spans="1:15" x14ac:dyDescent="0.25">
      <c r="A431">
        <v>8.2100000000000006E-2</v>
      </c>
      <c r="B431">
        <v>673</v>
      </c>
      <c r="C431">
        <v>0.67100000000000004</v>
      </c>
      <c r="D431">
        <f t="shared" si="23"/>
        <v>10.666399999999998</v>
      </c>
      <c r="E431" s="10">
        <v>0.33736195351323395</v>
      </c>
      <c r="F431">
        <v>0.15552957067492712</v>
      </c>
      <c r="O431" s="7"/>
    </row>
    <row r="432" spans="1:15" x14ac:dyDescent="0.25">
      <c r="A432">
        <v>8.2100000000000006E-2</v>
      </c>
      <c r="B432">
        <v>673</v>
      </c>
      <c r="C432">
        <v>0.67100000000000004</v>
      </c>
      <c r="D432">
        <f t="shared" si="23"/>
        <v>11.999699999999997</v>
      </c>
      <c r="E432" s="10">
        <v>0.31058925530681897</v>
      </c>
      <c r="F432">
        <v>0.16830300262785902</v>
      </c>
      <c r="O432" s="7"/>
    </row>
    <row r="433" spans="1:15" x14ac:dyDescent="0.25">
      <c r="A433">
        <v>8.2100000000000006E-2</v>
      </c>
      <c r="B433">
        <v>673</v>
      </c>
      <c r="C433">
        <v>0.67100000000000004</v>
      </c>
      <c r="D433">
        <f t="shared" si="23"/>
        <v>13.332999999999997</v>
      </c>
      <c r="E433" s="10">
        <v>0.28761649692570518</v>
      </c>
      <c r="F433">
        <v>0.18085685585484296</v>
      </c>
      <c r="O433" s="7"/>
    </row>
    <row r="434" spans="1:15" x14ac:dyDescent="0.25">
      <c r="A434">
        <v>8.2100000000000006E-2</v>
      </c>
      <c r="B434">
        <v>673</v>
      </c>
      <c r="C434">
        <v>0.67100000000000004</v>
      </c>
      <c r="D434">
        <f t="shared" si="23"/>
        <v>14.666299999999996</v>
      </c>
      <c r="E434" s="10">
        <v>0.26769684053933385</v>
      </c>
      <c r="F434">
        <v>0.19301829852160485</v>
      </c>
      <c r="O434" s="7"/>
    </row>
    <row r="435" spans="1:15" x14ac:dyDescent="0.25">
      <c r="A435">
        <v>8.2100000000000006E-2</v>
      </c>
      <c r="B435">
        <v>673</v>
      </c>
      <c r="C435">
        <v>0.67100000000000004</v>
      </c>
      <c r="D435">
        <f t="shared" si="23"/>
        <v>15.999599999999996</v>
      </c>
      <c r="E435" s="10">
        <v>0.2502661309899667</v>
      </c>
      <c r="F435">
        <v>0.20465915152496708</v>
      </c>
      <c r="O435" s="7"/>
    </row>
    <row r="436" spans="1:15" x14ac:dyDescent="0.25">
      <c r="A436">
        <v>8.2100000000000006E-2</v>
      </c>
      <c r="B436">
        <v>673</v>
      </c>
      <c r="C436">
        <v>0.67100000000000004</v>
      </c>
      <c r="D436">
        <f t="shared" si="23"/>
        <v>17.332899999999995</v>
      </c>
      <c r="E436" s="10">
        <v>0.23489042061131654</v>
      </c>
      <c r="F436">
        <v>0.2156882617619347</v>
      </c>
      <c r="O436" s="10"/>
    </row>
    <row r="437" spans="1:15" x14ac:dyDescent="0.25">
      <c r="A437">
        <v>8.2100000000000006E-2</v>
      </c>
      <c r="B437">
        <v>673</v>
      </c>
      <c r="C437">
        <v>0.67100000000000004</v>
      </c>
      <c r="D437">
        <f t="shared" si="23"/>
        <v>18.666199999999996</v>
      </c>
      <c r="E437" s="10">
        <v>0.22123056573199262</v>
      </c>
      <c r="F437">
        <v>0.22604432159697024</v>
      </c>
      <c r="O437" s="10"/>
    </row>
    <row r="438" spans="1:15" x14ac:dyDescent="0.25">
      <c r="A438">
        <v>8.2100000000000006E-2</v>
      </c>
      <c r="B438">
        <v>673</v>
      </c>
      <c r="C438">
        <v>0.67100000000000004</v>
      </c>
      <c r="D438">
        <f t="shared" si="23"/>
        <v>19.999499999999998</v>
      </c>
      <c r="E438" s="10">
        <v>0.20901775681913798</v>
      </c>
      <c r="F438">
        <v>0.23568975572908124</v>
      </c>
      <c r="O438" s="10"/>
    </row>
    <row r="439" spans="1:15" x14ac:dyDescent="0.25">
      <c r="A439">
        <v>8.2100000000000006E-2</v>
      </c>
      <c r="B439">
        <v>673</v>
      </c>
      <c r="C439">
        <v>0.67100000000000004</v>
      </c>
      <c r="D439">
        <f t="shared" si="23"/>
        <v>21.332799999999999</v>
      </c>
      <c r="E439" s="10">
        <v>0.19803624086278745</v>
      </c>
      <c r="F439">
        <v>0.24460573740734728</v>
      </c>
      <c r="O439" s="10"/>
    </row>
    <row r="440" spans="1:15" x14ac:dyDescent="0.25">
      <c r="A440">
        <v>8.2100000000000006E-2</v>
      </c>
      <c r="B440">
        <v>673</v>
      </c>
      <c r="C440">
        <v>0.67100000000000004</v>
      </c>
      <c r="D440">
        <f t="shared" si="23"/>
        <v>22.6661</v>
      </c>
      <c r="E440" s="10">
        <v>0.18811088819843888</v>
      </c>
      <c r="F440">
        <v>0.25278783175560809</v>
      </c>
      <c r="O440" s="10"/>
    </row>
    <row r="441" spans="1:15" x14ac:dyDescent="0.25">
      <c r="A441" s="5">
        <v>1.643</v>
      </c>
      <c r="B441" s="5">
        <v>670</v>
      </c>
      <c r="C441" s="5">
        <v>0.23499999999999999</v>
      </c>
      <c r="D441" s="5">
        <v>0</v>
      </c>
      <c r="E441" s="13">
        <v>0.99999211692218526</v>
      </c>
      <c r="F441" s="5">
        <v>0.27342021595348182</v>
      </c>
      <c r="G441" s="5" t="s">
        <v>37</v>
      </c>
      <c r="H441" s="5"/>
      <c r="O441" s="10"/>
    </row>
    <row r="442" spans="1:15" x14ac:dyDescent="0.25">
      <c r="A442">
        <v>1.643</v>
      </c>
      <c r="B442">
        <v>670</v>
      </c>
      <c r="C442">
        <v>0.23499999999999999</v>
      </c>
      <c r="D442">
        <f>D441+1.3333</f>
        <v>1.3332999999999999</v>
      </c>
      <c r="E442" s="10">
        <v>0.90452824589986125</v>
      </c>
      <c r="F442">
        <v>0.28413228446046646</v>
      </c>
      <c r="O442" s="10"/>
    </row>
    <row r="443" spans="1:15" x14ac:dyDescent="0.25">
      <c r="A443">
        <v>1.643</v>
      </c>
      <c r="B443">
        <v>670</v>
      </c>
      <c r="C443">
        <v>0.23499999999999999</v>
      </c>
      <c r="D443">
        <f t="shared" ref="D443:D464" si="24">D442+1.3333</f>
        <v>2.6665999999999999</v>
      </c>
      <c r="E443" s="10">
        <v>0.82514170520311547</v>
      </c>
      <c r="F443">
        <v>0.29146265398950316</v>
      </c>
      <c r="O443" s="10"/>
    </row>
    <row r="444" spans="1:15" x14ac:dyDescent="0.25">
      <c r="A444">
        <v>1.643</v>
      </c>
      <c r="B444">
        <v>670</v>
      </c>
      <c r="C444">
        <v>0.23499999999999999</v>
      </c>
      <c r="D444">
        <f t="shared" si="24"/>
        <v>3.9998999999999998</v>
      </c>
      <c r="E444" s="10">
        <v>0.75812720033112302</v>
      </c>
      <c r="F444">
        <v>0.29592614220401448</v>
      </c>
      <c r="O444" s="10"/>
    </row>
    <row r="445" spans="1:15" x14ac:dyDescent="0.25">
      <c r="A445">
        <v>1.643</v>
      </c>
      <c r="B445">
        <v>670</v>
      </c>
      <c r="C445">
        <v>0.23499999999999999</v>
      </c>
      <c r="D445">
        <f t="shared" si="24"/>
        <v>5.3331999999999997</v>
      </c>
      <c r="E445" s="10">
        <v>0.70083136536842483</v>
      </c>
      <c r="F445">
        <v>0.29801190083995177</v>
      </c>
      <c r="O445" s="10"/>
    </row>
    <row r="446" spans="1:15" x14ac:dyDescent="0.25">
      <c r="A446">
        <v>1.643</v>
      </c>
      <c r="B446">
        <v>670</v>
      </c>
      <c r="C446">
        <v>0.23499999999999999</v>
      </c>
      <c r="D446">
        <f t="shared" si="24"/>
        <v>6.6664999999999992</v>
      </c>
      <c r="E446" s="10">
        <v>0.65130521756279447</v>
      </c>
      <c r="F446">
        <v>0.29816216402837359</v>
      </c>
      <c r="O446" s="10"/>
    </row>
    <row r="447" spans="1:15" x14ac:dyDescent="0.25">
      <c r="A447">
        <v>1.643</v>
      </c>
      <c r="B447">
        <v>670</v>
      </c>
      <c r="C447">
        <v>0.23499999999999999</v>
      </c>
      <c r="D447">
        <f t="shared" si="24"/>
        <v>7.9997999999999987</v>
      </c>
      <c r="E447" s="10">
        <v>0.60808562341943784</v>
      </c>
      <c r="F447">
        <v>0.29676365989375852</v>
      </c>
      <c r="O447" s="10"/>
    </row>
    <row r="448" spans="1:15" x14ac:dyDescent="0.25">
      <c r="A448">
        <v>1.643</v>
      </c>
      <c r="B448">
        <v>670</v>
      </c>
      <c r="C448">
        <v>0.23499999999999999</v>
      </c>
      <c r="D448">
        <f t="shared" si="24"/>
        <v>9.3330999999999982</v>
      </c>
      <c r="E448" s="10">
        <v>0.57005322558828497</v>
      </c>
      <c r="F448">
        <v>0.2941465809423392</v>
      </c>
      <c r="O448" s="10"/>
    </row>
    <row r="449" spans="1:15" x14ac:dyDescent="0.25">
      <c r="A449">
        <v>1.643</v>
      </c>
      <c r="B449">
        <v>670</v>
      </c>
      <c r="C449">
        <v>0.23499999999999999</v>
      </c>
      <c r="D449">
        <f t="shared" si="24"/>
        <v>10.666399999999998</v>
      </c>
      <c r="E449" s="10">
        <v>0.53633737755124644</v>
      </c>
      <c r="F449">
        <v>0.29058780474450657</v>
      </c>
      <c r="O449" s="10"/>
    </row>
    <row r="450" spans="1:15" x14ac:dyDescent="0.25">
      <c r="A450">
        <v>1.643</v>
      </c>
      <c r="B450">
        <v>670</v>
      </c>
      <c r="C450">
        <v>0.23499999999999999</v>
      </c>
      <c r="D450">
        <f t="shared" si="24"/>
        <v>11.999699999999997</v>
      </c>
      <c r="E450" s="10">
        <v>0.50625091162071434</v>
      </c>
      <c r="F450">
        <v>0.28631624020504243</v>
      </c>
      <c r="O450" s="10"/>
    </row>
    <row r="451" spans="1:15" x14ac:dyDescent="0.25">
      <c r="A451">
        <v>1.643</v>
      </c>
      <c r="B451">
        <v>670</v>
      </c>
      <c r="C451">
        <v>0.23499999999999999</v>
      </c>
      <c r="D451">
        <f t="shared" si="24"/>
        <v>13.332999999999997</v>
      </c>
      <c r="E451" s="10">
        <v>0.47924437469165326</v>
      </c>
      <c r="F451">
        <v>0.28151897475753285</v>
      </c>
      <c r="O451" s="10"/>
    </row>
    <row r="452" spans="1:15" x14ac:dyDescent="0.25">
      <c r="A452">
        <v>1.643</v>
      </c>
      <c r="B452">
        <v>670</v>
      </c>
      <c r="C452">
        <v>0.23499999999999999</v>
      </c>
      <c r="D452">
        <f t="shared" si="24"/>
        <v>14.666299999999996</v>
      </c>
      <c r="E452" s="10">
        <v>0.45487328370140601</v>
      </c>
      <c r="F452">
        <v>0.27634743665882394</v>
      </c>
      <c r="O452" s="10"/>
    </row>
    <row r="453" spans="1:15" x14ac:dyDescent="0.25">
      <c r="A453">
        <v>1.643</v>
      </c>
      <c r="B453">
        <v>670</v>
      </c>
      <c r="C453">
        <v>0.23499999999999999</v>
      </c>
      <c r="D453">
        <f t="shared" si="24"/>
        <v>15.999599999999996</v>
      </c>
      <c r="E453" s="10">
        <v>0.43277428093125819</v>
      </c>
      <c r="F453">
        <v>0.27092314174661569</v>
      </c>
      <c r="O453" s="10"/>
    </row>
    <row r="454" spans="1:15" x14ac:dyDescent="0.25">
      <c r="A454">
        <v>1.643</v>
      </c>
      <c r="B454">
        <v>670</v>
      </c>
      <c r="C454">
        <v>0.23499999999999999</v>
      </c>
      <c r="D454">
        <f t="shared" si="24"/>
        <v>17.332899999999995</v>
      </c>
      <c r="E454" s="10">
        <v>0.41264749327671579</v>
      </c>
      <c r="F454">
        <v>0.26534282047706131</v>
      </c>
    </row>
    <row r="455" spans="1:15" x14ac:dyDescent="0.25">
      <c r="A455">
        <v>1.643</v>
      </c>
      <c r="B455">
        <v>670</v>
      </c>
      <c r="C455">
        <v>0.23499999999999999</v>
      </c>
      <c r="D455">
        <f t="shared" si="24"/>
        <v>18.666199999999996</v>
      </c>
      <c r="E455" s="10">
        <v>0.39424329323507817</v>
      </c>
      <c r="F455">
        <v>0.25968285918090339</v>
      </c>
    </row>
    <row r="456" spans="1:15" x14ac:dyDescent="0.25">
      <c r="A456">
        <v>1.643</v>
      </c>
      <c r="B456">
        <v>670</v>
      </c>
      <c r="C456">
        <v>0.23499999999999999</v>
      </c>
      <c r="D456">
        <f t="shared" si="24"/>
        <v>19.999499999999998</v>
      </c>
      <c r="E456" s="10">
        <v>0.37735223324883027</v>
      </c>
      <c r="F456">
        <v>0.2540030687614605</v>
      </c>
    </row>
    <row r="457" spans="1:15" x14ac:dyDescent="0.25">
      <c r="A457">
        <v>1.643</v>
      </c>
      <c r="B457">
        <v>670</v>
      </c>
      <c r="C457">
        <v>0.23499999999999999</v>
      </c>
      <c r="D457">
        <f t="shared" si="24"/>
        <v>21.332799999999999</v>
      </c>
      <c r="E457" s="10">
        <v>0.36179730137581995</v>
      </c>
      <c r="F457">
        <v>0.2483498354978701</v>
      </c>
    </row>
    <row r="458" spans="1:15" x14ac:dyDescent="0.25">
      <c r="A458">
        <v>1.643</v>
      </c>
      <c r="B458">
        <v>670</v>
      </c>
      <c r="C458">
        <v>0.23499999999999999</v>
      </c>
      <c r="D458">
        <f t="shared" si="24"/>
        <v>22.6661</v>
      </c>
      <c r="E458" s="10">
        <v>0.34742789776719829</v>
      </c>
      <c r="F458">
        <v>0.2427587264606329</v>
      </c>
    </row>
    <row r="459" spans="1:15" x14ac:dyDescent="0.25">
      <c r="A459">
        <v>1.643</v>
      </c>
      <c r="B459">
        <v>670</v>
      </c>
      <c r="C459">
        <v>0.23499999999999999</v>
      </c>
      <c r="D459">
        <f t="shared" si="24"/>
        <v>23.999400000000001</v>
      </c>
      <c r="E459" s="10">
        <v>0.33411510245989967</v>
      </c>
      <c r="F459">
        <v>0.23725662676269052</v>
      </c>
    </row>
    <row r="460" spans="1:15" x14ac:dyDescent="0.25">
      <c r="A460">
        <v>1.643</v>
      </c>
      <c r="B460">
        <v>670</v>
      </c>
      <c r="C460">
        <v>0.23499999999999999</v>
      </c>
      <c r="D460">
        <f t="shared" si="24"/>
        <v>25.332700000000003</v>
      </c>
      <c r="E460" s="10">
        <v>0.32174792314857803</v>
      </c>
      <c r="F460">
        <v>0.23186348154834441</v>
      </c>
    </row>
    <row r="461" spans="1:15" x14ac:dyDescent="0.25">
      <c r="A461">
        <v>1.643</v>
      </c>
      <c r="B461">
        <v>670</v>
      </c>
      <c r="C461">
        <v>0.23499999999999999</v>
      </c>
      <c r="D461">
        <f t="shared" si="24"/>
        <v>26.666000000000004</v>
      </c>
      <c r="E461" s="10">
        <v>0.31023029443626055</v>
      </c>
      <c r="F461">
        <v>0.22659370956800429</v>
      </c>
    </row>
    <row r="462" spans="1:15" x14ac:dyDescent="0.25">
      <c r="A462">
        <v>1.643</v>
      </c>
      <c r="B462">
        <v>670</v>
      </c>
      <c r="C462">
        <v>0.23499999999999999</v>
      </c>
      <c r="D462">
        <f t="shared" si="24"/>
        <v>27.999300000000005</v>
      </c>
      <c r="E462" s="10">
        <v>0.29947865892225761</v>
      </c>
      <c r="F462">
        <v>0.22145734598016445</v>
      </c>
    </row>
    <row r="463" spans="1:15" x14ac:dyDescent="0.25">
      <c r="A463">
        <v>1.643</v>
      </c>
      <c r="B463">
        <v>670</v>
      </c>
      <c r="C463">
        <v>0.23499999999999999</v>
      </c>
      <c r="D463">
        <f t="shared" si="24"/>
        <v>29.332600000000006</v>
      </c>
      <c r="E463" s="10">
        <v>0.2894200028350441</v>
      </c>
      <c r="F463">
        <v>0.216460963681714</v>
      </c>
    </row>
    <row r="464" spans="1:15" x14ac:dyDescent="0.25">
      <c r="A464">
        <v>1.643</v>
      </c>
      <c r="B464">
        <v>670</v>
      </c>
      <c r="C464">
        <v>0.23499999999999999</v>
      </c>
      <c r="D464">
        <f t="shared" si="24"/>
        <v>30.665900000000008</v>
      </c>
      <c r="E464" s="10">
        <v>0.2799902497436213</v>
      </c>
      <c r="F464">
        <v>0.21160841441038278</v>
      </c>
    </row>
    <row r="465" spans="1:8" x14ac:dyDescent="0.25">
      <c r="A465" s="5">
        <v>1.643</v>
      </c>
      <c r="B465" s="5">
        <v>580</v>
      </c>
      <c r="C465" s="5">
        <v>1.1080000000000001</v>
      </c>
      <c r="D465" s="5">
        <v>0</v>
      </c>
      <c r="E465" s="13">
        <v>0.99999875301055019</v>
      </c>
      <c r="F465" s="5">
        <v>0.12844453510554171</v>
      </c>
      <c r="G465" s="5" t="s">
        <v>38</v>
      </c>
      <c r="H465" s="5"/>
    </row>
    <row r="466" spans="1:8" x14ac:dyDescent="0.25">
      <c r="A466">
        <v>1.643</v>
      </c>
      <c r="B466">
        <v>580</v>
      </c>
      <c r="C466">
        <v>1.1080000000000001</v>
      </c>
      <c r="D466">
        <f>D465+1.3333</f>
        <v>1.3332999999999999</v>
      </c>
      <c r="E466" s="10">
        <v>0.98363378699401838</v>
      </c>
      <c r="F466">
        <v>0.12959271754041507</v>
      </c>
    </row>
    <row r="467" spans="1:8" x14ac:dyDescent="0.25">
      <c r="A467">
        <v>1.643</v>
      </c>
      <c r="B467">
        <v>580</v>
      </c>
      <c r="C467">
        <v>1.1080000000000001</v>
      </c>
      <c r="D467">
        <f t="shared" ref="D467:D481" si="25">D466+1.3333</f>
        <v>2.6665999999999999</v>
      </c>
      <c r="E467" s="10">
        <v>0.96777513752560917</v>
      </c>
      <c r="F467">
        <v>0.13068253842452468</v>
      </c>
    </row>
    <row r="468" spans="1:8" x14ac:dyDescent="0.25">
      <c r="A468">
        <v>1.643</v>
      </c>
      <c r="B468">
        <v>580</v>
      </c>
      <c r="C468">
        <v>1.1080000000000001</v>
      </c>
      <c r="D468">
        <f t="shared" si="25"/>
        <v>3.9998999999999998</v>
      </c>
      <c r="E468" s="10">
        <v>0.95239997605547178</v>
      </c>
      <c r="F468">
        <v>0.13171553237539518</v>
      </c>
    </row>
    <row r="469" spans="1:8" x14ac:dyDescent="0.25">
      <c r="A469">
        <v>1.643</v>
      </c>
      <c r="B469">
        <v>580</v>
      </c>
      <c r="C469">
        <v>1.1080000000000001</v>
      </c>
      <c r="D469">
        <f t="shared" si="25"/>
        <v>5.3331999999999997</v>
      </c>
      <c r="E469" s="10">
        <v>0.93748681700810987</v>
      </c>
      <c r="F469">
        <v>0.1326932424701609</v>
      </c>
    </row>
    <row r="470" spans="1:8" x14ac:dyDescent="0.25">
      <c r="A470">
        <v>1.643</v>
      </c>
      <c r="B470">
        <v>580</v>
      </c>
      <c r="C470">
        <v>1.1080000000000001</v>
      </c>
      <c r="D470">
        <f t="shared" si="25"/>
        <v>6.6664999999999992</v>
      </c>
      <c r="E470" s="10">
        <v>0.92301542084645349</v>
      </c>
      <c r="F470">
        <v>0.13361721430190796</v>
      </c>
    </row>
    <row r="471" spans="1:8" x14ac:dyDescent="0.25">
      <c r="A471">
        <v>1.643</v>
      </c>
      <c r="B471">
        <v>580</v>
      </c>
      <c r="C471">
        <v>1.1080000000000001</v>
      </c>
      <c r="D471">
        <f t="shared" si="25"/>
        <v>7.9997999999999987</v>
      </c>
      <c r="E471" s="10">
        <v>0.90896670539077906</v>
      </c>
      <c r="F471">
        <v>0.13448899071837836</v>
      </c>
    </row>
    <row r="472" spans="1:8" x14ac:dyDescent="0.25">
      <c r="A472">
        <v>1.643</v>
      </c>
      <c r="B472">
        <v>580</v>
      </c>
      <c r="C472">
        <v>1.1080000000000001</v>
      </c>
      <c r="D472">
        <f t="shared" si="25"/>
        <v>9.3330999999999982</v>
      </c>
      <c r="E472" s="10">
        <v>0.89532266458534226</v>
      </c>
      <c r="F472">
        <v>0.13531010718251832</v>
      </c>
    </row>
    <row r="473" spans="1:8" x14ac:dyDescent="0.25">
      <c r="A473">
        <v>1.643</v>
      </c>
      <c r="B473">
        <v>580</v>
      </c>
      <c r="C473">
        <v>1.1080000000000001</v>
      </c>
      <c r="D473">
        <f t="shared" si="25"/>
        <v>10.666399999999998</v>
      </c>
      <c r="E473" s="10">
        <v>0.88206629399441328</v>
      </c>
      <c r="F473">
        <v>0.13608208769886082</v>
      </c>
    </row>
    <row r="474" spans="1:8" x14ac:dyDescent="0.25">
      <c r="A474">
        <v>1.643</v>
      </c>
      <c r="B474">
        <v>580</v>
      </c>
      <c r="C474">
        <v>1.1080000000000001</v>
      </c>
      <c r="D474">
        <f t="shared" si="25"/>
        <v>11.999699999999997</v>
      </c>
      <c r="E474" s="10">
        <v>0.86918152238739521</v>
      </c>
      <c r="F474">
        <v>0.13680644125401045</v>
      </c>
    </row>
    <row r="475" spans="1:8" x14ac:dyDescent="0.25">
      <c r="A475">
        <v>1.643</v>
      </c>
      <c r="B475">
        <v>580</v>
      </c>
      <c r="C475">
        <v>1.1080000000000001</v>
      </c>
      <c r="D475">
        <f t="shared" si="25"/>
        <v>13.332999999999997</v>
      </c>
      <c r="E475" s="10">
        <v>0.85665314884131061</v>
      </c>
      <c r="F475">
        <v>0.13748465872352367</v>
      </c>
    </row>
    <row r="476" spans="1:8" x14ac:dyDescent="0.25">
      <c r="A476">
        <v>1.643</v>
      </c>
      <c r="B476">
        <v>580</v>
      </c>
      <c r="C476">
        <v>1.1080000000000001</v>
      </c>
      <c r="D476">
        <f t="shared" si="25"/>
        <v>14.666299999999996</v>
      </c>
      <c r="E476" s="10">
        <v>0.84446678484939042</v>
      </c>
      <c r="F476">
        <v>0.13811821020126738</v>
      </c>
    </row>
    <row r="477" spans="1:8" x14ac:dyDescent="0.25">
      <c r="A477">
        <v>1.643</v>
      </c>
      <c r="B477">
        <v>580</v>
      </c>
      <c r="C477">
        <v>1.1080000000000001</v>
      </c>
      <c r="D477">
        <f t="shared" si="25"/>
        <v>15.999599999999996</v>
      </c>
      <c r="E477" s="10">
        <v>0.83260880097786572</v>
      </c>
      <c r="F477">
        <v>0.13870854271087832</v>
      </c>
    </row>
    <row r="478" spans="1:8" x14ac:dyDescent="0.25">
      <c r="A478">
        <v>1.643</v>
      </c>
      <c r="B478">
        <v>580</v>
      </c>
      <c r="C478">
        <v>1.1080000000000001</v>
      </c>
      <c r="D478">
        <f t="shared" si="25"/>
        <v>17.332899999999995</v>
      </c>
      <c r="E478" s="10">
        <v>0.82106627766024198</v>
      </c>
      <c r="F478">
        <v>0.13925707826225872</v>
      </c>
    </row>
    <row r="479" spans="1:8" x14ac:dyDescent="0.25">
      <c r="A479">
        <v>1.643</v>
      </c>
      <c r="B479">
        <v>580</v>
      </c>
      <c r="C479">
        <v>1.1080000000000001</v>
      </c>
      <c r="D479">
        <f t="shared" si="25"/>
        <v>18.666199999999996</v>
      </c>
      <c r="E479" s="10">
        <v>0.80982695976012786</v>
      </c>
      <c r="F479">
        <v>0.13976521221912114</v>
      </c>
    </row>
    <row r="480" spans="1:8" x14ac:dyDescent="0.25">
      <c r="A480">
        <v>1.643</v>
      </c>
      <c r="B480">
        <v>580</v>
      </c>
      <c r="C480">
        <v>1.1080000000000001</v>
      </c>
      <c r="D480">
        <f t="shared" si="25"/>
        <v>19.999499999999998</v>
      </c>
      <c r="E480" s="10">
        <v>0.79887921457076205</v>
      </c>
      <c r="F480">
        <v>0.14023431194645986</v>
      </c>
    </row>
    <row r="481" spans="1:8" x14ac:dyDescent="0.25">
      <c r="A481">
        <v>1.643</v>
      </c>
      <c r="B481">
        <v>580</v>
      </c>
      <c r="C481">
        <v>1.1080000000000001</v>
      </c>
      <c r="D481">
        <f t="shared" si="25"/>
        <v>21.332799999999999</v>
      </c>
      <c r="E481" s="10">
        <v>0.78821199295231403</v>
      </c>
      <c r="F481">
        <v>0.14066571570947903</v>
      </c>
    </row>
    <row r="482" spans="1:8" x14ac:dyDescent="0.25">
      <c r="A482" s="5">
        <v>1.643</v>
      </c>
      <c r="B482" s="5">
        <v>645</v>
      </c>
      <c r="C482" s="5">
        <v>0.67100000000000004</v>
      </c>
      <c r="D482" s="5">
        <v>0</v>
      </c>
      <c r="E482" s="13">
        <v>0.9999949981466465</v>
      </c>
      <c r="F482" s="5">
        <v>0.12593585589458256</v>
      </c>
      <c r="G482" s="5" t="s">
        <v>39</v>
      </c>
      <c r="H482" s="5"/>
    </row>
    <row r="483" spans="1:8" x14ac:dyDescent="0.25">
      <c r="A483">
        <v>1.643</v>
      </c>
      <c r="B483">
        <v>645</v>
      </c>
      <c r="C483">
        <v>0.67100000000000004</v>
      </c>
      <c r="D483">
        <f>D482+1.3333</f>
        <v>1.3332999999999999</v>
      </c>
      <c r="E483" s="10">
        <v>0.93731963224253367</v>
      </c>
      <c r="F483">
        <v>0.1358557858831364</v>
      </c>
    </row>
    <row r="484" spans="1:8" x14ac:dyDescent="0.25">
      <c r="A484">
        <v>1.643</v>
      </c>
      <c r="B484">
        <v>645</v>
      </c>
      <c r="C484">
        <v>0.67100000000000004</v>
      </c>
      <c r="D484">
        <f t="shared" ref="D484:D498" si="26">D483+1.3333</f>
        <v>2.6665999999999999</v>
      </c>
      <c r="E484" s="10">
        <v>0.88177181928215742</v>
      </c>
      <c r="F484">
        <v>0.14559618748801303</v>
      </c>
    </row>
    <row r="485" spans="1:8" x14ac:dyDescent="0.25">
      <c r="A485">
        <v>1.643</v>
      </c>
      <c r="B485">
        <v>645</v>
      </c>
      <c r="C485">
        <v>0.67100000000000004</v>
      </c>
      <c r="D485">
        <f t="shared" si="26"/>
        <v>3.9998999999999998</v>
      </c>
      <c r="E485" s="10">
        <v>0.83221476331457089</v>
      </c>
      <c r="F485">
        <v>0.15506148303119482</v>
      </c>
    </row>
    <row r="486" spans="1:8" x14ac:dyDescent="0.25">
      <c r="A486">
        <v>1.643</v>
      </c>
      <c r="B486">
        <v>645</v>
      </c>
      <c r="C486">
        <v>0.67100000000000004</v>
      </c>
      <c r="D486">
        <f t="shared" si="26"/>
        <v>5.3331999999999997</v>
      </c>
      <c r="E486" s="10">
        <v>0.78773989997045357</v>
      </c>
      <c r="F486">
        <v>0.16417816453870623</v>
      </c>
    </row>
    <row r="487" spans="1:8" x14ac:dyDescent="0.25">
      <c r="A487">
        <v>1.643</v>
      </c>
      <c r="B487">
        <v>645</v>
      </c>
      <c r="C487">
        <v>0.67100000000000004</v>
      </c>
      <c r="D487">
        <f t="shared" si="26"/>
        <v>6.6664999999999992</v>
      </c>
      <c r="E487" s="10">
        <v>0.74761253709285458</v>
      </c>
      <c r="F487">
        <v>0.17289156713816281</v>
      </c>
    </row>
    <row r="488" spans="1:8" x14ac:dyDescent="0.25">
      <c r="A488">
        <v>1.643</v>
      </c>
      <c r="B488">
        <v>645</v>
      </c>
      <c r="C488">
        <v>0.67100000000000004</v>
      </c>
      <c r="D488">
        <f t="shared" si="26"/>
        <v>7.9997999999999987</v>
      </c>
      <c r="E488" s="10">
        <v>0.71123229409734745</v>
      </c>
      <c r="F488">
        <v>0.18116237518488953</v>
      </c>
    </row>
    <row r="489" spans="1:8" x14ac:dyDescent="0.25">
      <c r="A489">
        <v>1.643</v>
      </c>
      <c r="B489">
        <v>645</v>
      </c>
      <c r="C489">
        <v>0.67100000000000004</v>
      </c>
      <c r="D489">
        <f t="shared" si="26"/>
        <v>9.3330999999999982</v>
      </c>
      <c r="E489" s="10">
        <v>0.67810385035487308</v>
      </c>
      <c r="F489">
        <v>0.18896429328284867</v>
      </c>
    </row>
    <row r="490" spans="1:8" x14ac:dyDescent="0.25">
      <c r="A490">
        <v>1.643</v>
      </c>
      <c r="B490">
        <v>645</v>
      </c>
      <c r="C490">
        <v>0.67100000000000004</v>
      </c>
      <c r="D490">
        <f t="shared" si="26"/>
        <v>10.666399999999998</v>
      </c>
      <c r="E490" s="10">
        <v>0.64781500335231235</v>
      </c>
      <c r="F490">
        <v>0.19628162191983203</v>
      </c>
    </row>
    <row r="491" spans="1:8" x14ac:dyDescent="0.25">
      <c r="A491">
        <v>1.643</v>
      </c>
      <c r="B491">
        <v>645</v>
      </c>
      <c r="C491">
        <v>0.67100000000000004</v>
      </c>
      <c r="D491">
        <f t="shared" si="26"/>
        <v>11.999699999999997</v>
      </c>
      <c r="E491" s="10">
        <v>0.62001999380500716</v>
      </c>
      <c r="F491">
        <v>0.20310723384907947</v>
      </c>
    </row>
    <row r="492" spans="1:8" x14ac:dyDescent="0.25">
      <c r="A492">
        <v>1.643</v>
      </c>
      <c r="B492">
        <v>645</v>
      </c>
      <c r="C492">
        <v>0.67100000000000004</v>
      </c>
      <c r="D492">
        <f t="shared" si="26"/>
        <v>13.332999999999997</v>
      </c>
      <c r="E492" s="10">
        <v>0.59442668161938039</v>
      </c>
      <c r="F492">
        <v>0.20944089612716826</v>
      </c>
    </row>
    <row r="493" spans="1:8" x14ac:dyDescent="0.25">
      <c r="A493">
        <v>1.643</v>
      </c>
      <c r="B493">
        <v>645</v>
      </c>
      <c r="C493">
        <v>0.67100000000000004</v>
      </c>
      <c r="D493">
        <f t="shared" si="26"/>
        <v>14.666299999999996</v>
      </c>
      <c r="E493" s="10">
        <v>0.57078657517851439</v>
      </c>
      <c r="F493">
        <v>0.21528786418764123</v>
      </c>
    </row>
    <row r="494" spans="1:8" x14ac:dyDescent="0.25">
      <c r="A494">
        <v>1.643</v>
      </c>
      <c r="B494">
        <v>645</v>
      </c>
      <c r="C494">
        <v>0.67100000000000004</v>
      </c>
      <c r="D494">
        <f t="shared" si="26"/>
        <v>15.999599999999996</v>
      </c>
      <c r="E494" s="10">
        <v>0.54888700088068398</v>
      </c>
      <c r="F494">
        <v>0.22065770852329145</v>
      </c>
    </row>
    <row r="495" spans="1:8" x14ac:dyDescent="0.25">
      <c r="A495">
        <v>1.643</v>
      </c>
      <c r="B495">
        <v>645</v>
      </c>
      <c r="C495">
        <v>0.67100000000000004</v>
      </c>
      <c r="D495">
        <f t="shared" si="26"/>
        <v>17.332899999999995</v>
      </c>
      <c r="E495" s="10">
        <v>0.52854489627726975</v>
      </c>
      <c r="F495">
        <v>0.22556333841012163</v>
      </c>
    </row>
    <row r="496" spans="1:8" x14ac:dyDescent="0.25">
      <c r="A496">
        <v>1.643</v>
      </c>
      <c r="B496">
        <v>645</v>
      </c>
      <c r="C496">
        <v>0.67100000000000004</v>
      </c>
      <c r="D496">
        <f t="shared" si="26"/>
        <v>18.666199999999996</v>
      </c>
      <c r="E496" s="10">
        <v>0.50960184778307327</v>
      </c>
      <c r="F496">
        <v>0.23002019168586713</v>
      </c>
    </row>
    <row r="497" spans="1:8" x14ac:dyDescent="0.25">
      <c r="A497">
        <v>1.643</v>
      </c>
      <c r="B497">
        <v>645</v>
      </c>
      <c r="C497">
        <v>0.67100000000000004</v>
      </c>
      <c r="D497">
        <f t="shared" si="26"/>
        <v>19.999499999999998</v>
      </c>
      <c r="E497" s="10">
        <v>0.49192009167862166</v>
      </c>
      <c r="F497">
        <v>0.23404556411927704</v>
      </c>
    </row>
    <row r="498" spans="1:8" x14ac:dyDescent="0.25">
      <c r="A498">
        <v>1.643</v>
      </c>
      <c r="B498">
        <v>645</v>
      </c>
      <c r="C498">
        <v>0.67100000000000004</v>
      </c>
      <c r="D498">
        <f t="shared" si="26"/>
        <v>21.332799999999999</v>
      </c>
      <c r="E498" s="10">
        <v>0.47537926742169895</v>
      </c>
      <c r="F498">
        <v>0.23765805602120099</v>
      </c>
    </row>
    <row r="499" spans="1:8" x14ac:dyDescent="0.25">
      <c r="A499" s="5">
        <v>4.8888888890000004</v>
      </c>
      <c r="B499" s="5">
        <v>672</v>
      </c>
      <c r="C499" s="5">
        <v>0.23499999999999999</v>
      </c>
      <c r="D499" s="5">
        <v>0</v>
      </c>
      <c r="E499" s="13">
        <v>0.99999825931094688</v>
      </c>
      <c r="F499" s="5">
        <v>0.17322850860752576</v>
      </c>
      <c r="G499" s="5" t="s">
        <v>40</v>
      </c>
      <c r="H499" s="5"/>
    </row>
    <row r="500" spans="1:8" x14ac:dyDescent="0.25">
      <c r="A500">
        <v>4.8888888890000004</v>
      </c>
      <c r="B500">
        <v>672</v>
      </c>
      <c r="C500">
        <v>0.23499999999999999</v>
      </c>
      <c r="D500">
        <f>D499+1.3333</f>
        <v>1.3332999999999999</v>
      </c>
      <c r="E500" s="10">
        <v>0.97729540970205775</v>
      </c>
      <c r="F500">
        <v>0.17005995542248442</v>
      </c>
    </row>
    <row r="501" spans="1:8" x14ac:dyDescent="0.25">
      <c r="A501">
        <v>4.8888888890000004</v>
      </c>
      <c r="B501">
        <v>672</v>
      </c>
      <c r="C501">
        <v>0.23499999999999999</v>
      </c>
      <c r="D501">
        <f t="shared" ref="D501:D525" si="27">D500+1.3333</f>
        <v>2.6665999999999999</v>
      </c>
      <c r="E501" s="10">
        <v>0.95556143402988458</v>
      </c>
      <c r="F501">
        <v>0.16698767129157208</v>
      </c>
    </row>
    <row r="502" spans="1:8" x14ac:dyDescent="0.25">
      <c r="A502">
        <v>4.8888888890000004</v>
      </c>
      <c r="B502">
        <v>672</v>
      </c>
      <c r="C502">
        <v>0.23499999999999999</v>
      </c>
      <c r="D502">
        <f t="shared" si="27"/>
        <v>3.9998999999999998</v>
      </c>
      <c r="E502" s="10">
        <v>0.93473640786489787</v>
      </c>
      <c r="F502">
        <v>0.16400832427780948</v>
      </c>
    </row>
    <row r="503" spans="1:8" x14ac:dyDescent="0.25">
      <c r="A503">
        <v>4.8888888890000004</v>
      </c>
      <c r="B503">
        <v>672</v>
      </c>
      <c r="C503">
        <v>0.23499999999999999</v>
      </c>
      <c r="D503">
        <f t="shared" si="27"/>
        <v>5.3331999999999997</v>
      </c>
      <c r="E503" s="10">
        <v>0.91476521689835688</v>
      </c>
      <c r="F503">
        <v>0.16111863700669357</v>
      </c>
    </row>
    <row r="504" spans="1:8" x14ac:dyDescent="0.25">
      <c r="A504">
        <v>4.8888888890000004</v>
      </c>
      <c r="B504">
        <v>672</v>
      </c>
      <c r="C504">
        <v>0.23499999999999999</v>
      </c>
      <c r="D504">
        <f t="shared" si="27"/>
        <v>6.6664999999999992</v>
      </c>
      <c r="E504" s="10">
        <v>0.89559708564437801</v>
      </c>
      <c r="F504">
        <v>0.15831540105768765</v>
      </c>
    </row>
    <row r="505" spans="1:8" x14ac:dyDescent="0.25">
      <c r="A505">
        <v>4.8888888890000004</v>
      </c>
      <c r="B505">
        <v>672</v>
      </c>
      <c r="C505">
        <v>0.23499999999999999</v>
      </c>
      <c r="D505">
        <f t="shared" si="27"/>
        <v>7.9997999999999987</v>
      </c>
      <c r="E505" s="10">
        <v>0.87718516035157568</v>
      </c>
      <c r="F505">
        <v>0.15559548769480666</v>
      </c>
    </row>
    <row r="506" spans="1:8" x14ac:dyDescent="0.25">
      <c r="A506">
        <v>4.8888888890000004</v>
      </c>
      <c r="B506">
        <v>672</v>
      </c>
      <c r="C506">
        <v>0.23499999999999999</v>
      </c>
      <c r="D506">
        <f t="shared" si="27"/>
        <v>9.3330999999999982</v>
      </c>
      <c r="E506" s="10">
        <v>0.85948613899944626</v>
      </c>
      <c r="F506">
        <v>0.15295585563212938</v>
      </c>
    </row>
    <row r="507" spans="1:8" x14ac:dyDescent="0.25">
      <c r="A507">
        <v>4.8888888890000004</v>
      </c>
      <c r="B507">
        <v>672</v>
      </c>
      <c r="C507">
        <v>0.23499999999999999</v>
      </c>
      <c r="D507">
        <f t="shared" si="27"/>
        <v>10.666399999999998</v>
      </c>
      <c r="E507" s="10">
        <v>0.84245994230374555</v>
      </c>
      <c r="F507">
        <v>0.15039355640465804</v>
      </c>
    </row>
    <row r="508" spans="1:8" x14ac:dyDescent="0.25">
      <c r="A508">
        <v>4.8888888890000004</v>
      </c>
      <c r="B508">
        <v>672</v>
      </c>
      <c r="C508">
        <v>0.23499999999999999</v>
      </c>
      <c r="D508">
        <f t="shared" si="27"/>
        <v>11.999699999999997</v>
      </c>
      <c r="E508" s="10">
        <v>0.82606942053372967</v>
      </c>
      <c r="F508">
        <v>0.14790573781210337</v>
      </c>
    </row>
    <row r="509" spans="1:8" x14ac:dyDescent="0.25">
      <c r="A509">
        <v>4.8888888890000004</v>
      </c>
      <c r="B509">
        <v>672</v>
      </c>
      <c r="C509">
        <v>0.23499999999999999</v>
      </c>
      <c r="D509">
        <f t="shared" si="27"/>
        <v>13.332999999999997</v>
      </c>
      <c r="E509" s="10">
        <v>0.81028009168248449</v>
      </c>
      <c r="F509">
        <v>0.1454896458187987</v>
      </c>
    </row>
    <row r="510" spans="1:8" x14ac:dyDescent="0.25">
      <c r="A510">
        <v>4.8888888890000004</v>
      </c>
      <c r="B510">
        <v>672</v>
      </c>
      <c r="C510">
        <v>0.23499999999999999</v>
      </c>
      <c r="D510">
        <f t="shared" si="27"/>
        <v>14.666299999999996</v>
      </c>
      <c r="E510" s="10">
        <v>0.7950599071540968</v>
      </c>
      <c r="F510">
        <v>0.14314262522367263</v>
      </c>
    </row>
    <row r="511" spans="1:8" x14ac:dyDescent="0.25">
      <c r="A511" s="5">
        <v>4.8888888890000004</v>
      </c>
      <c r="B511" s="5">
        <v>630</v>
      </c>
      <c r="C511" s="5">
        <v>1.1080000000000001</v>
      </c>
      <c r="D511" s="5">
        <v>0</v>
      </c>
      <c r="E511" s="13">
        <v>0.99999906881827605</v>
      </c>
      <c r="F511" s="5">
        <v>0.22533911092254941</v>
      </c>
      <c r="G511" s="5" t="s">
        <v>41</v>
      </c>
      <c r="H511" s="5"/>
    </row>
    <row r="512" spans="1:8" x14ac:dyDescent="0.25">
      <c r="A512">
        <v>4.8888888890000004</v>
      </c>
      <c r="B512">
        <v>630</v>
      </c>
      <c r="C512">
        <v>1.1080000000000001</v>
      </c>
      <c r="D512">
        <f>D511+1.3333</f>
        <v>1.3332999999999999</v>
      </c>
      <c r="E512" s="10">
        <v>0.9877298172850727</v>
      </c>
      <c r="F512">
        <v>0.2259178848426214</v>
      </c>
    </row>
    <row r="513" spans="1:8" x14ac:dyDescent="0.25">
      <c r="A513">
        <v>4.8888888890000004</v>
      </c>
      <c r="B513">
        <v>630</v>
      </c>
      <c r="C513">
        <v>1.1080000000000001</v>
      </c>
      <c r="D513">
        <f t="shared" si="27"/>
        <v>2.6665999999999999</v>
      </c>
      <c r="E513" s="10">
        <v>0.97574622063815075</v>
      </c>
      <c r="F513">
        <v>0.22644883238442234</v>
      </c>
    </row>
    <row r="514" spans="1:8" x14ac:dyDescent="0.25">
      <c r="A514">
        <v>4.8888888890000004</v>
      </c>
      <c r="B514">
        <v>630</v>
      </c>
      <c r="C514">
        <v>1.1080000000000001</v>
      </c>
      <c r="D514">
        <f t="shared" si="27"/>
        <v>3.9998999999999998</v>
      </c>
      <c r="E514" s="10">
        <v>0.96403855170080544</v>
      </c>
      <c r="F514">
        <v>0.22693339476781282</v>
      </c>
    </row>
    <row r="515" spans="1:8" x14ac:dyDescent="0.25">
      <c r="A515">
        <v>4.8888888890000004</v>
      </c>
      <c r="B515">
        <v>630</v>
      </c>
      <c r="C515">
        <v>1.1080000000000001</v>
      </c>
      <c r="D515">
        <f t="shared" si="27"/>
        <v>5.3331999999999997</v>
      </c>
      <c r="E515" s="10">
        <v>0.9525975170046217</v>
      </c>
      <c r="F515">
        <v>0.22737298787177099</v>
      </c>
    </row>
    <row r="516" spans="1:8" x14ac:dyDescent="0.25">
      <c r="A516">
        <v>4.8888888890000004</v>
      </c>
      <c r="B516">
        <v>630</v>
      </c>
      <c r="C516">
        <v>1.1080000000000001</v>
      </c>
      <c r="D516">
        <f t="shared" si="27"/>
        <v>6.6664999999999992</v>
      </c>
      <c r="E516" s="10">
        <v>0.94141423298105398</v>
      </c>
      <c r="F516">
        <v>0.22776900146776741</v>
      </c>
    </row>
    <row r="517" spans="1:8" x14ac:dyDescent="0.25">
      <c r="A517">
        <v>4.8888888890000004</v>
      </c>
      <c r="B517">
        <v>630</v>
      </c>
      <c r="C517">
        <v>1.1080000000000001</v>
      </c>
      <c r="D517">
        <f t="shared" si="27"/>
        <v>7.9997999999999987</v>
      </c>
      <c r="E517" s="10">
        <v>0.93048020370014028</v>
      </c>
      <c r="F517">
        <v>0.22812279858494969</v>
      </c>
    </row>
    <row r="518" spans="1:8" x14ac:dyDescent="0.25">
      <c r="A518">
        <v>4.8888888890000004</v>
      </c>
      <c r="B518">
        <v>630</v>
      </c>
      <c r="C518">
        <v>1.1080000000000001</v>
      </c>
      <c r="D518">
        <f t="shared" si="27"/>
        <v>9.3330999999999982</v>
      </c>
      <c r="E518" s="10">
        <v>0.91978730004053699</v>
      </c>
      <c r="F518">
        <v>0.22843571499600634</v>
      </c>
    </row>
    <row r="519" spans="1:8" x14ac:dyDescent="0.25">
      <c r="A519">
        <v>4.8888888890000004</v>
      </c>
      <c r="B519">
        <v>630</v>
      </c>
      <c r="C519">
        <v>1.1080000000000001</v>
      </c>
      <c r="D519">
        <f t="shared" si="27"/>
        <v>10.666399999999998</v>
      </c>
      <c r="E519" s="10">
        <v>0.90932774018485074</v>
      </c>
      <c r="F519">
        <v>0.22870905881336509</v>
      </c>
    </row>
    <row r="520" spans="1:8" x14ac:dyDescent="0.25">
      <c r="A520">
        <v>4.8888888890000004</v>
      </c>
      <c r="B520">
        <v>630</v>
      </c>
      <c r="C520">
        <v>1.1080000000000001</v>
      </c>
      <c r="D520">
        <f t="shared" si="27"/>
        <v>11.999699999999997</v>
      </c>
      <c r="E520" s="10">
        <v>0.89909407134310804</v>
      </c>
      <c r="F520">
        <v>0.22894411018611546</v>
      </c>
    </row>
    <row r="521" spans="1:8" x14ac:dyDescent="0.25">
      <c r="A521">
        <v>4.8888888890000004</v>
      </c>
      <c r="B521">
        <v>630</v>
      </c>
      <c r="C521">
        <v>1.1080000000000001</v>
      </c>
      <c r="D521">
        <f t="shared" si="27"/>
        <v>13.332999999999997</v>
      </c>
      <c r="E521" s="10">
        <v>0.88907915261525416</v>
      </c>
      <c r="F521">
        <v>0.22914212108873833</v>
      </c>
    </row>
    <row r="522" spans="1:8" x14ac:dyDescent="0.25">
      <c r="A522">
        <v>4.8888888890000004</v>
      </c>
      <c r="B522">
        <v>630</v>
      </c>
      <c r="C522">
        <v>1.1080000000000001</v>
      </c>
      <c r="D522">
        <f t="shared" si="27"/>
        <v>14.666299999999996</v>
      </c>
      <c r="E522" s="10">
        <v>0.8792761389108722</v>
      </c>
      <c r="F522">
        <v>0.22930431519335875</v>
      </c>
    </row>
    <row r="523" spans="1:8" x14ac:dyDescent="0.25">
      <c r="A523">
        <v>4.8888888890000004</v>
      </c>
      <c r="B523">
        <v>630</v>
      </c>
      <c r="C523">
        <v>1.1080000000000001</v>
      </c>
      <c r="D523">
        <f t="shared" si="27"/>
        <v>15.999599999999996</v>
      </c>
      <c r="E523" s="10">
        <v>0.86967846585094699</v>
      </c>
      <c r="F523">
        <v>0.22943188781784252</v>
      </c>
    </row>
    <row r="524" spans="1:8" x14ac:dyDescent="0.25">
      <c r="A524">
        <v>4.8888888890000004</v>
      </c>
      <c r="B524">
        <v>630</v>
      </c>
      <c r="C524">
        <v>1.1080000000000001</v>
      </c>
      <c r="D524">
        <f t="shared" si="27"/>
        <v>17.332899999999995</v>
      </c>
      <c r="E524" s="10">
        <v>0.86027983558254784</v>
      </c>
      <c r="F524">
        <v>0.22952600594261255</v>
      </c>
    </row>
    <row r="525" spans="1:8" x14ac:dyDescent="0.25">
      <c r="A525">
        <v>4.8888888890000004</v>
      </c>
      <c r="B525">
        <v>630</v>
      </c>
      <c r="C525">
        <v>1.1080000000000001</v>
      </c>
      <c r="D525">
        <f t="shared" si="27"/>
        <v>18.666199999999996</v>
      </c>
      <c r="E525" s="10">
        <v>0.85107420344279039</v>
      </c>
      <c r="F525">
        <v>0.22958780828958222</v>
      </c>
    </row>
    <row r="526" spans="1:8" x14ac:dyDescent="0.25">
      <c r="A526" s="5">
        <v>4.5553999999999997</v>
      </c>
      <c r="B526" s="5">
        <v>573</v>
      </c>
      <c r="C526" s="5">
        <v>1.05</v>
      </c>
      <c r="D526" s="5">
        <v>0</v>
      </c>
      <c r="E526" s="13">
        <v>0.99999963254485258</v>
      </c>
      <c r="F526" s="5">
        <v>0.11955140949606412</v>
      </c>
      <c r="G526" s="5" t="s">
        <v>42</v>
      </c>
      <c r="H526" s="5"/>
    </row>
    <row r="527" spans="1:8" x14ac:dyDescent="0.25">
      <c r="A527">
        <v>4.5553999999999997</v>
      </c>
      <c r="B527">
        <f>B526+((D527-D526)*60*0.1)</f>
        <v>574.99980000000005</v>
      </c>
      <c r="C527">
        <v>1.05</v>
      </c>
      <c r="D527">
        <v>0.33329999999999999</v>
      </c>
      <c r="E527" s="10">
        <v>0.99872356347389224</v>
      </c>
      <c r="F527">
        <v>0.12386539199391683</v>
      </c>
    </row>
    <row r="528" spans="1:8" x14ac:dyDescent="0.25">
      <c r="A528">
        <v>4.5553999999999997</v>
      </c>
      <c r="B528">
        <f t="shared" ref="B528:B550" si="28">B527+((D528-D527)*60*0.1)</f>
        <v>577.00020000000006</v>
      </c>
      <c r="C528">
        <v>1.05</v>
      </c>
      <c r="D528">
        <v>0.66669999999999996</v>
      </c>
      <c r="E528" s="10">
        <v>0.99739577690146508</v>
      </c>
      <c r="F528">
        <v>0.12819465406877392</v>
      </c>
    </row>
    <row r="529" spans="1:6" x14ac:dyDescent="0.25">
      <c r="A529">
        <v>4.5553999999999997</v>
      </c>
      <c r="B529">
        <f t="shared" si="28"/>
        <v>579.00000000000011</v>
      </c>
      <c r="C529">
        <v>1.05</v>
      </c>
      <c r="D529">
        <v>1</v>
      </c>
      <c r="E529" s="10">
        <v>0.9960156746194414</v>
      </c>
      <c r="F529">
        <v>0.1325275161218436</v>
      </c>
    </row>
    <row r="530" spans="1:6" x14ac:dyDescent="0.25">
      <c r="A530">
        <v>4.5553999999999997</v>
      </c>
      <c r="B530">
        <f t="shared" si="28"/>
        <v>580.99980000000016</v>
      </c>
      <c r="C530">
        <v>1.05</v>
      </c>
      <c r="D530">
        <v>1.3332999999999999</v>
      </c>
      <c r="E530" s="10">
        <v>0.9945814402865476</v>
      </c>
      <c r="F530">
        <v>0.13685616218634153</v>
      </c>
    </row>
    <row r="531" spans="1:6" x14ac:dyDescent="0.25">
      <c r="A531">
        <v>4.5553999999999997</v>
      </c>
      <c r="B531">
        <f t="shared" si="28"/>
        <v>583.00020000000018</v>
      </c>
      <c r="C531">
        <v>1.05</v>
      </c>
      <c r="D531">
        <v>1.6667000000000001</v>
      </c>
      <c r="E531" s="10">
        <v>0.99309118693553833</v>
      </c>
      <c r="F531">
        <v>0.14117283860982674</v>
      </c>
    </row>
    <row r="532" spans="1:6" x14ac:dyDescent="0.25">
      <c r="A532">
        <v>4.5553999999999997</v>
      </c>
      <c r="B532">
        <f t="shared" si="28"/>
        <v>585.00000000000023</v>
      </c>
      <c r="C532">
        <v>1.05</v>
      </c>
      <c r="D532">
        <v>2</v>
      </c>
      <c r="E532" s="10">
        <v>0.99154440073093575</v>
      </c>
      <c r="F532">
        <v>0.14546607828620642</v>
      </c>
    </row>
    <row r="533" spans="1:6" x14ac:dyDescent="0.25">
      <c r="A533">
        <v>4.5553999999999997</v>
      </c>
      <c r="B533">
        <f t="shared" si="28"/>
        <v>586.99980000000028</v>
      </c>
      <c r="C533">
        <v>1.05</v>
      </c>
      <c r="D533">
        <v>2.3332999999999999</v>
      </c>
      <c r="E533" s="10">
        <v>0.98993920742740504</v>
      </c>
      <c r="F533">
        <v>0.14972857305116549</v>
      </c>
    </row>
    <row r="534" spans="1:6" x14ac:dyDescent="0.25">
      <c r="A534">
        <v>4.5553999999999997</v>
      </c>
      <c r="B534">
        <f t="shared" si="28"/>
        <v>589.00020000000029</v>
      </c>
      <c r="C534">
        <v>1.05</v>
      </c>
      <c r="D534">
        <v>2.6667000000000001</v>
      </c>
      <c r="E534" s="10">
        <v>0.98827366285521179</v>
      </c>
      <c r="F534">
        <v>0.15395335043903555</v>
      </c>
    </row>
    <row r="535" spans="1:6" x14ac:dyDescent="0.25">
      <c r="A535">
        <v>4.5553999999999997</v>
      </c>
      <c r="B535">
        <f t="shared" si="28"/>
        <v>591.00000000000034</v>
      </c>
      <c r="C535">
        <v>1.05</v>
      </c>
      <c r="D535">
        <v>3</v>
      </c>
      <c r="E535" s="10">
        <v>0.98654736287810374</v>
      </c>
      <c r="F535">
        <v>0.1581301120589432</v>
      </c>
    </row>
    <row r="536" spans="1:6" x14ac:dyDescent="0.25">
      <c r="A536">
        <v>4.5553999999999997</v>
      </c>
      <c r="B536">
        <f t="shared" si="28"/>
        <v>592.99980000000039</v>
      </c>
      <c r="C536">
        <v>1.05</v>
      </c>
      <c r="D536">
        <v>3.3332999999999999</v>
      </c>
      <c r="E536" s="10">
        <v>0.9847583898333423</v>
      </c>
      <c r="F536">
        <v>0.16225292961210874</v>
      </c>
    </row>
    <row r="537" spans="1:6" x14ac:dyDescent="0.25">
      <c r="A537">
        <v>4.5553999999999997</v>
      </c>
      <c r="B537">
        <f t="shared" si="28"/>
        <v>595.0002000000004</v>
      </c>
      <c r="C537">
        <v>1.05</v>
      </c>
      <c r="D537">
        <v>3.6667000000000001</v>
      </c>
      <c r="E537" s="10">
        <v>0.98290475763896112</v>
      </c>
      <c r="F537">
        <v>0.1663164558844904</v>
      </c>
    </row>
    <row r="538" spans="1:6" x14ac:dyDescent="0.25">
      <c r="A538">
        <v>4.5553999999999997</v>
      </c>
      <c r="B538">
        <f t="shared" si="28"/>
        <v>597.00000000000045</v>
      </c>
      <c r="C538">
        <v>1.05</v>
      </c>
      <c r="D538">
        <v>4</v>
      </c>
      <c r="E538" s="10">
        <v>0.98098619951979471</v>
      </c>
      <c r="F538">
        <v>0.17031241594131277</v>
      </c>
    </row>
    <row r="539" spans="1:6" x14ac:dyDescent="0.25">
      <c r="A539">
        <v>4.5553999999999997</v>
      </c>
      <c r="B539">
        <f>B538+((D539-D538)*60*0.1)</f>
        <v>601.0002000000004</v>
      </c>
      <c r="C539">
        <v>1.05</v>
      </c>
      <c r="D539">
        <v>4.6666999999999996</v>
      </c>
      <c r="E539" s="10">
        <v>0.9768705112723941</v>
      </c>
      <c r="F539">
        <v>0.17808579582539524</v>
      </c>
    </row>
    <row r="540" spans="1:6" x14ac:dyDescent="0.25">
      <c r="A540">
        <v>4.5553999999999997</v>
      </c>
      <c r="B540">
        <f t="shared" si="28"/>
        <v>604.99980000000039</v>
      </c>
      <c r="C540">
        <v>1.05</v>
      </c>
      <c r="D540">
        <v>5.3333000000000004</v>
      </c>
      <c r="E540" s="10">
        <v>0.97247389797667394</v>
      </c>
      <c r="F540">
        <v>0.18554427175621885</v>
      </c>
    </row>
    <row r="541" spans="1:6" x14ac:dyDescent="0.25">
      <c r="A541">
        <v>4.5553999999999997</v>
      </c>
      <c r="B541">
        <f t="shared" si="28"/>
        <v>609.00000000000034</v>
      </c>
      <c r="C541">
        <v>1.05</v>
      </c>
      <c r="D541">
        <v>6</v>
      </c>
      <c r="E541" s="10">
        <v>0.9677844908317067</v>
      </c>
      <c r="F541">
        <v>0.19267424657003054</v>
      </c>
    </row>
    <row r="542" spans="1:6" x14ac:dyDescent="0.25">
      <c r="A542">
        <v>4.5553999999999997</v>
      </c>
      <c r="B542">
        <f t="shared" si="28"/>
        <v>613.00020000000029</v>
      </c>
      <c r="C542">
        <v>1.05</v>
      </c>
      <c r="D542">
        <v>6.6666999999999996</v>
      </c>
      <c r="E542" s="10">
        <v>0.96279288725629797</v>
      </c>
      <c r="F542">
        <v>0.19947292840971656</v>
      </c>
    </row>
    <row r="543" spans="1:6" x14ac:dyDescent="0.25">
      <c r="A543">
        <v>4.5553999999999997</v>
      </c>
      <c r="B543">
        <f t="shared" si="28"/>
        <v>616.99980000000028</v>
      </c>
      <c r="C543">
        <v>1.05</v>
      </c>
      <c r="D543">
        <v>7.3333000000000004</v>
      </c>
      <c r="E543" s="10">
        <v>0.9574903997839268</v>
      </c>
      <c r="F543">
        <v>0.20595112065679194</v>
      </c>
    </row>
    <row r="544" spans="1:6" x14ac:dyDescent="0.25">
      <c r="A544">
        <v>4.5553999999999997</v>
      </c>
      <c r="B544">
        <f>B543+((D544-D543)*60*0.1)</f>
        <v>619.99980000000028</v>
      </c>
      <c r="C544">
        <v>1.05</v>
      </c>
      <c r="D544">
        <v>7.8333000000000004</v>
      </c>
      <c r="E544" s="10">
        <v>0.95333888173525283</v>
      </c>
      <c r="F544">
        <v>0.21061343173889038</v>
      </c>
    </row>
    <row r="545" spans="1:8" x14ac:dyDescent="0.25">
      <c r="A545">
        <v>4.5553999999999997</v>
      </c>
      <c r="B545">
        <f t="shared" si="28"/>
        <v>624.00000000000023</v>
      </c>
      <c r="C545">
        <v>1.05</v>
      </c>
      <c r="D545">
        <v>8.5</v>
      </c>
      <c r="E545" s="10">
        <v>0.94746865553076043</v>
      </c>
      <c r="F545">
        <v>0.21659607712831985</v>
      </c>
    </row>
    <row r="546" spans="1:8" x14ac:dyDescent="0.25">
      <c r="A546">
        <v>4.5553999999999997</v>
      </c>
      <c r="B546">
        <f t="shared" si="28"/>
        <v>628.00020000000018</v>
      </c>
      <c r="C546">
        <v>1.05</v>
      </c>
      <c r="D546">
        <v>9.1667000000000005</v>
      </c>
      <c r="E546" s="10">
        <v>0.9412639785650756</v>
      </c>
      <c r="F546">
        <v>0.22234673060550095</v>
      </c>
    </row>
    <row r="547" spans="1:8" x14ac:dyDescent="0.25">
      <c r="A547">
        <v>4.5553999999999997</v>
      </c>
      <c r="B547">
        <f t="shared" si="28"/>
        <v>631.99980000000016</v>
      </c>
      <c r="C547">
        <v>1.05</v>
      </c>
      <c r="D547">
        <v>9.8332999999999995</v>
      </c>
      <c r="E547" s="10">
        <v>0.934719202815673</v>
      </c>
      <c r="F547">
        <v>0.22790983231142056</v>
      </c>
    </row>
    <row r="548" spans="1:8" x14ac:dyDescent="0.25">
      <c r="A548">
        <v>4.5553999999999997</v>
      </c>
      <c r="B548">
        <f>B547+((D548-D547)*60*0.1)</f>
        <v>636.00000000000011</v>
      </c>
      <c r="C548">
        <v>1.05</v>
      </c>
      <c r="D548">
        <v>10.5</v>
      </c>
      <c r="E548" s="10">
        <v>0.92782660041759535</v>
      </c>
      <c r="F548">
        <v>0.23333566555502033</v>
      </c>
    </row>
    <row r="549" spans="1:8" x14ac:dyDescent="0.25">
      <c r="A549">
        <v>4.5553999999999997</v>
      </c>
      <c r="B549">
        <f t="shared" si="28"/>
        <v>640.00020000000006</v>
      </c>
      <c r="C549">
        <v>1.05</v>
      </c>
      <c r="D549">
        <v>11.166700000000001</v>
      </c>
      <c r="E549" s="10">
        <v>0.92058253760972264</v>
      </c>
      <c r="F549">
        <v>0.2386730939091227</v>
      </c>
    </row>
    <row r="550" spans="1:8" x14ac:dyDescent="0.25">
      <c r="A550">
        <v>4.5553999999999997</v>
      </c>
      <c r="B550">
        <f t="shared" si="28"/>
        <v>643.99980000000005</v>
      </c>
      <c r="C550">
        <v>1.05</v>
      </c>
      <c r="D550">
        <v>11.833299999999999</v>
      </c>
      <c r="E550" s="10">
        <v>0.9129847596050954</v>
      </c>
      <c r="F550">
        <v>0.24397012346879035</v>
      </c>
    </row>
    <row r="551" spans="1:8" x14ac:dyDescent="0.25">
      <c r="A551">
        <v>4.5553999999999997</v>
      </c>
      <c r="B551">
        <f>B550+((D551-D550)*60*0.1)</f>
        <v>648</v>
      </c>
      <c r="C551">
        <v>1.05</v>
      </c>
      <c r="D551">
        <v>12.5</v>
      </c>
      <c r="E551" s="10">
        <v>0.90502870614598918</v>
      </c>
      <c r="F551">
        <v>0.24927453818577552</v>
      </c>
    </row>
    <row r="552" spans="1:8" x14ac:dyDescent="0.25">
      <c r="A552">
        <v>4.5553999999999997</v>
      </c>
      <c r="B552">
        <v>648</v>
      </c>
      <c r="C552">
        <v>1.05</v>
      </c>
      <c r="D552">
        <v>13.166700000000001</v>
      </c>
      <c r="E552" s="10">
        <v>0.89720464311828718</v>
      </c>
      <c r="F552">
        <v>0.2499881000147631</v>
      </c>
    </row>
    <row r="553" spans="1:8" x14ac:dyDescent="0.25">
      <c r="A553">
        <v>4.5553999999999997</v>
      </c>
      <c r="B553">
        <v>648</v>
      </c>
      <c r="C553">
        <v>1.05</v>
      </c>
      <c r="D553">
        <v>13.833299999999999</v>
      </c>
      <c r="E553" s="10">
        <v>0.88951050242809249</v>
      </c>
      <c r="F553">
        <v>0.25067502224426358</v>
      </c>
    </row>
    <row r="554" spans="1:8" x14ac:dyDescent="0.25">
      <c r="A554">
        <v>4.5553999999999997</v>
      </c>
      <c r="B554">
        <v>648</v>
      </c>
      <c r="C554">
        <v>1.05</v>
      </c>
      <c r="D554">
        <v>14.5</v>
      </c>
      <c r="E554" s="10">
        <v>0.8819408658734843</v>
      </c>
      <c r="F554">
        <v>0.25133593417252642</v>
      </c>
    </row>
    <row r="555" spans="1:8" x14ac:dyDescent="0.25">
      <c r="A555">
        <v>4.5553999999999997</v>
      </c>
      <c r="B555">
        <v>648</v>
      </c>
      <c r="C555">
        <v>1.05</v>
      </c>
      <c r="D555">
        <v>15.166700000000001</v>
      </c>
      <c r="E555" s="10">
        <v>0.87449388580873899</v>
      </c>
      <c r="F555">
        <v>0.25197115281710059</v>
      </c>
    </row>
    <row r="556" spans="1:8" x14ac:dyDescent="0.25">
      <c r="A556">
        <v>4.5553999999999997</v>
      </c>
      <c r="B556">
        <v>648</v>
      </c>
      <c r="C556">
        <v>1.05</v>
      </c>
      <c r="D556">
        <v>15.833299999999999</v>
      </c>
      <c r="E556" s="10">
        <v>0.86716773576601325</v>
      </c>
      <c r="F556">
        <v>0.25258100911597992</v>
      </c>
    </row>
    <row r="557" spans="1:8" x14ac:dyDescent="0.25">
      <c r="A557">
        <v>4.5553999999999997</v>
      </c>
      <c r="B557">
        <v>648</v>
      </c>
      <c r="C557">
        <v>1.05</v>
      </c>
      <c r="D557">
        <v>16.5</v>
      </c>
      <c r="E557" s="10">
        <v>0.85995739247716918</v>
      </c>
      <c r="F557">
        <v>0.25316610478004081</v>
      </c>
    </row>
    <row r="558" spans="1:8" x14ac:dyDescent="0.25">
      <c r="A558" s="5">
        <v>1.504</v>
      </c>
      <c r="B558" s="5">
        <v>573</v>
      </c>
      <c r="C558" s="5">
        <v>0.3</v>
      </c>
      <c r="D558" s="5">
        <v>0</v>
      </c>
      <c r="E558" s="13">
        <v>0.99999889438617717</v>
      </c>
      <c r="F558" s="5">
        <v>8.7423707017812421E-2</v>
      </c>
      <c r="G558" s="5" t="s">
        <v>43</v>
      </c>
      <c r="H558" s="5"/>
    </row>
    <row r="559" spans="1:8" x14ac:dyDescent="0.25">
      <c r="A559">
        <v>1.504</v>
      </c>
      <c r="B559">
        <f>B558+((D559-D558)*60*0.25)</f>
        <v>577.99950000000001</v>
      </c>
      <c r="C559">
        <v>0.3</v>
      </c>
      <c r="D559">
        <v>0.33329999999999999</v>
      </c>
      <c r="E559" s="10">
        <v>0.99584789433722076</v>
      </c>
      <c r="F559">
        <v>9.9164806337160655E-2</v>
      </c>
    </row>
    <row r="560" spans="1:8" x14ac:dyDescent="0.25">
      <c r="A560">
        <v>1.504</v>
      </c>
      <c r="B560">
        <f t="shared" ref="B560:B574" si="29">B559+((D560-D559)*60*0.25)</f>
        <v>583.00049999999999</v>
      </c>
      <c r="C560">
        <v>0.3</v>
      </c>
      <c r="D560">
        <v>0.66669999999999996</v>
      </c>
      <c r="E560" s="10">
        <v>0.99120210165974865</v>
      </c>
      <c r="F560">
        <v>0.1117134629444379</v>
      </c>
    </row>
    <row r="561" spans="1:6" x14ac:dyDescent="0.25">
      <c r="A561">
        <v>1.504</v>
      </c>
      <c r="B561">
        <f t="shared" si="29"/>
        <v>588</v>
      </c>
      <c r="C561">
        <v>0.3</v>
      </c>
      <c r="D561">
        <v>1</v>
      </c>
      <c r="E561" s="10">
        <v>0.98602290246219215</v>
      </c>
      <c r="F561">
        <v>0.12492952915899472</v>
      </c>
    </row>
    <row r="562" spans="1:6" x14ac:dyDescent="0.25">
      <c r="A562">
        <v>1.504</v>
      </c>
      <c r="B562">
        <f t="shared" si="29"/>
        <v>592.99950000000001</v>
      </c>
      <c r="C562">
        <v>0.3</v>
      </c>
      <c r="D562">
        <v>1.3332999999999999</v>
      </c>
      <c r="E562" s="10">
        <v>0.9802664910012352</v>
      </c>
      <c r="F562">
        <v>0.13863392327404417</v>
      </c>
    </row>
    <row r="563" spans="1:6" x14ac:dyDescent="0.25">
      <c r="A563">
        <v>1.504</v>
      </c>
      <c r="B563">
        <f t="shared" si="29"/>
        <v>598.00049999999999</v>
      </c>
      <c r="C563">
        <v>0.3</v>
      </c>
      <c r="D563">
        <v>1.6667000000000001</v>
      </c>
      <c r="E563" s="10">
        <v>0.97388795555212793</v>
      </c>
      <c r="F563">
        <v>0.15259985908652224</v>
      </c>
    </row>
    <row r="564" spans="1:6" x14ac:dyDescent="0.25">
      <c r="A564">
        <v>1.504</v>
      </c>
      <c r="B564">
        <f t="shared" si="29"/>
        <v>603</v>
      </c>
      <c r="C564">
        <v>0.3</v>
      </c>
      <c r="D564">
        <v>2</v>
      </c>
      <c r="E564" s="10">
        <v>0.96684868594257267</v>
      </c>
      <c r="F564">
        <v>0.16654769208319339</v>
      </c>
    </row>
    <row r="565" spans="1:6" x14ac:dyDescent="0.25">
      <c r="A565">
        <v>1.504</v>
      </c>
      <c r="B565">
        <f t="shared" si="29"/>
        <v>607.99950000000001</v>
      </c>
      <c r="C565">
        <v>0.3</v>
      </c>
      <c r="D565">
        <v>2.3332999999999999</v>
      </c>
      <c r="E565" s="10">
        <v>0.95910490449956187</v>
      </c>
      <c r="F565">
        <v>0.18018500880859839</v>
      </c>
    </row>
    <row r="566" spans="1:6" x14ac:dyDescent="0.25">
      <c r="A566">
        <v>1.504</v>
      </c>
      <c r="B566">
        <f t="shared" si="29"/>
        <v>613.00049999999999</v>
      </c>
      <c r="C566">
        <v>0.3</v>
      </c>
      <c r="D566">
        <v>2.6667000000000001</v>
      </c>
      <c r="E566" s="10">
        <v>0.95061346111400702</v>
      </c>
      <c r="F566">
        <v>0.19321477734844861</v>
      </c>
    </row>
    <row r="567" spans="1:6" x14ac:dyDescent="0.25">
      <c r="A567">
        <v>1.504</v>
      </c>
      <c r="B567">
        <f t="shared" si="29"/>
        <v>618</v>
      </c>
      <c r="C567">
        <v>0.3</v>
      </c>
      <c r="D567">
        <v>3</v>
      </c>
      <c r="E567" s="10">
        <v>0.94134164055461678</v>
      </c>
      <c r="F567">
        <v>0.20534917050945209</v>
      </c>
    </row>
    <row r="568" spans="1:6" x14ac:dyDescent="0.25">
      <c r="A568">
        <v>1.504</v>
      </c>
      <c r="B568">
        <f t="shared" si="29"/>
        <v>622.99950000000001</v>
      </c>
      <c r="C568">
        <v>0.3</v>
      </c>
      <c r="D568">
        <v>3.3332999999999999</v>
      </c>
      <c r="E568" s="10">
        <v>0.93125194404752965</v>
      </c>
      <c r="F568">
        <v>0.21635854495978127</v>
      </c>
    </row>
    <row r="569" spans="1:6" x14ac:dyDescent="0.25">
      <c r="A569">
        <v>1.504</v>
      </c>
      <c r="B569">
        <f>B568+((D569-D568)*60*0.25)</f>
        <v>628.00049999999999</v>
      </c>
      <c r="C569">
        <v>0.3</v>
      </c>
      <c r="D569">
        <v>3.6667000000000001</v>
      </c>
      <c r="E569" s="10">
        <v>0.92030990787025291</v>
      </c>
      <c r="F569">
        <v>0.22607979165254419</v>
      </c>
    </row>
    <row r="570" spans="1:6" x14ac:dyDescent="0.25">
      <c r="A570">
        <v>1.504</v>
      </c>
      <c r="B570">
        <f t="shared" si="29"/>
        <v>633</v>
      </c>
      <c r="C570">
        <v>0.3</v>
      </c>
      <c r="D570">
        <v>4</v>
      </c>
      <c r="E570" s="10">
        <v>0.90849650371090185</v>
      </c>
      <c r="F570">
        <v>0.23442292991611405</v>
      </c>
    </row>
    <row r="571" spans="1:6" x14ac:dyDescent="0.25">
      <c r="A571">
        <v>1.504</v>
      </c>
      <c r="B571">
        <f t="shared" si="29"/>
        <v>643.00049999999999</v>
      </c>
      <c r="C571">
        <v>0.3</v>
      </c>
      <c r="D571">
        <v>4.6666999999999996</v>
      </c>
      <c r="E571" s="10">
        <v>0.88092637341252766</v>
      </c>
      <c r="F571">
        <v>0.24715032958391273</v>
      </c>
    </row>
    <row r="572" spans="1:6" x14ac:dyDescent="0.25">
      <c r="A572">
        <v>1.504</v>
      </c>
      <c r="B572">
        <f t="shared" si="29"/>
        <v>652.99950000000001</v>
      </c>
      <c r="C572">
        <v>0.3</v>
      </c>
      <c r="D572">
        <v>5.3333000000000004</v>
      </c>
      <c r="E572" s="10">
        <v>0.84968145158056452</v>
      </c>
      <c r="F572">
        <v>0.25545554505736118</v>
      </c>
    </row>
    <row r="573" spans="1:6" x14ac:dyDescent="0.25">
      <c r="A573">
        <v>1.504</v>
      </c>
      <c r="B573">
        <f t="shared" si="29"/>
        <v>663</v>
      </c>
      <c r="C573">
        <v>0.3</v>
      </c>
      <c r="D573">
        <v>6</v>
      </c>
      <c r="E573" s="10">
        <v>0.81485444997735668</v>
      </c>
      <c r="F573">
        <v>0.26093578947552626</v>
      </c>
    </row>
    <row r="574" spans="1:6" x14ac:dyDescent="0.25">
      <c r="A574">
        <v>1.504</v>
      </c>
      <c r="B574">
        <f t="shared" si="29"/>
        <v>673.00049999999999</v>
      </c>
      <c r="C574">
        <v>0.3</v>
      </c>
      <c r="D574">
        <v>6.6666999999999996</v>
      </c>
      <c r="E574" s="10">
        <v>0.77670948982918209</v>
      </c>
      <c r="F574">
        <v>0.26530794789700152</v>
      </c>
    </row>
    <row r="575" spans="1:6" x14ac:dyDescent="0.25">
      <c r="A575">
        <v>1.504</v>
      </c>
      <c r="B575">
        <v>673</v>
      </c>
      <c r="C575">
        <v>0.3</v>
      </c>
      <c r="D575">
        <v>7.3333000000000004</v>
      </c>
      <c r="E575" s="10">
        <v>0.74185509386248472</v>
      </c>
      <c r="F575">
        <v>0.2715897232616013</v>
      </c>
    </row>
    <row r="576" spans="1:6" x14ac:dyDescent="0.25">
      <c r="A576">
        <v>1.504</v>
      </c>
      <c r="B576">
        <v>673</v>
      </c>
      <c r="C576">
        <v>0.3</v>
      </c>
      <c r="D576">
        <v>7.8333000000000004</v>
      </c>
      <c r="E576" s="10">
        <v>0.71762311371292353</v>
      </c>
      <c r="F576">
        <v>0.27585223522744728</v>
      </c>
    </row>
    <row r="577" spans="1:8" x14ac:dyDescent="0.25">
      <c r="A577">
        <v>1.504</v>
      </c>
      <c r="B577">
        <v>673</v>
      </c>
      <c r="C577">
        <v>0.3</v>
      </c>
      <c r="D577">
        <v>8.5</v>
      </c>
      <c r="E577" s="10">
        <v>0.68758352268746192</v>
      </c>
      <c r="F577">
        <v>0.28096061052597265</v>
      </c>
    </row>
    <row r="578" spans="1:8" x14ac:dyDescent="0.25">
      <c r="A578">
        <v>1.504</v>
      </c>
      <c r="B578">
        <v>673</v>
      </c>
      <c r="C578">
        <v>0.3</v>
      </c>
      <c r="D578">
        <v>9.1667000000000005</v>
      </c>
      <c r="E578" s="10">
        <v>0.65986757033581023</v>
      </c>
      <c r="F578">
        <v>0.28544097758339354</v>
      </c>
    </row>
    <row r="579" spans="1:8" x14ac:dyDescent="0.25">
      <c r="A579">
        <v>1.504</v>
      </c>
      <c r="B579">
        <v>673</v>
      </c>
      <c r="C579">
        <v>0.3</v>
      </c>
      <c r="D579">
        <v>9.8332999999999995</v>
      </c>
      <c r="E579" s="10">
        <v>0.63422264195074218</v>
      </c>
      <c r="F579">
        <v>0.28932654041439265</v>
      </c>
    </row>
    <row r="580" spans="1:8" x14ac:dyDescent="0.25">
      <c r="A580">
        <v>1.504</v>
      </c>
      <c r="B580">
        <v>673</v>
      </c>
      <c r="C580">
        <v>0.3</v>
      </c>
      <c r="D580">
        <v>10.5</v>
      </c>
      <c r="E580" s="10">
        <v>0.61042088896081215</v>
      </c>
      <c r="F580">
        <v>0.29265315665876768</v>
      </c>
    </row>
    <row r="581" spans="1:8" x14ac:dyDescent="0.25">
      <c r="A581">
        <v>1.504</v>
      </c>
      <c r="B581">
        <v>673</v>
      </c>
      <c r="C581">
        <v>0.3</v>
      </c>
      <c r="D581">
        <v>11.166700000000001</v>
      </c>
      <c r="E581" s="10">
        <v>0.5882761326187983</v>
      </c>
      <c r="F581">
        <v>0.29545518998323328</v>
      </c>
    </row>
    <row r="582" spans="1:8" x14ac:dyDescent="0.25">
      <c r="A582">
        <v>1.504</v>
      </c>
      <c r="B582">
        <v>673</v>
      </c>
      <c r="C582">
        <v>0.3</v>
      </c>
      <c r="D582">
        <v>11.833299999999999</v>
      </c>
      <c r="E582" s="10">
        <v>0.56762627443544422</v>
      </c>
      <c r="F582">
        <v>0.29776709456241429</v>
      </c>
    </row>
    <row r="583" spans="1:8" x14ac:dyDescent="0.25">
      <c r="A583">
        <v>1.504</v>
      </c>
      <c r="B583">
        <v>673</v>
      </c>
      <c r="C583">
        <v>0.3</v>
      </c>
      <c r="D583">
        <v>12.5</v>
      </c>
      <c r="E583" s="10">
        <v>0.54832113788516468</v>
      </c>
      <c r="F583">
        <v>0.29962369797403959</v>
      </c>
    </row>
    <row r="584" spans="1:8" x14ac:dyDescent="0.25">
      <c r="A584">
        <v>1.504</v>
      </c>
      <c r="B584">
        <v>673</v>
      </c>
      <c r="C584">
        <v>0.3</v>
      </c>
      <c r="D584">
        <v>13.166700000000001</v>
      </c>
      <c r="E584" s="10">
        <v>0.53023777019296892</v>
      </c>
      <c r="F584">
        <v>0.30105781908578938</v>
      </c>
    </row>
    <row r="585" spans="1:8" x14ac:dyDescent="0.25">
      <c r="A585">
        <v>1.504</v>
      </c>
      <c r="B585">
        <v>673</v>
      </c>
      <c r="C585">
        <v>0.3</v>
      </c>
      <c r="D585">
        <v>13.833299999999999</v>
      </c>
      <c r="E585" s="10">
        <v>0.51326765169185262</v>
      </c>
      <c r="F585">
        <v>0.30210136303303148</v>
      </c>
    </row>
    <row r="586" spans="1:8" x14ac:dyDescent="0.25">
      <c r="A586">
        <v>1.504</v>
      </c>
      <c r="B586">
        <v>673</v>
      </c>
      <c r="C586">
        <v>0.3</v>
      </c>
      <c r="D586">
        <v>14.5</v>
      </c>
      <c r="E586" s="10">
        <v>0.49730768060952119</v>
      </c>
      <c r="F586">
        <v>0.30278533881280884</v>
      </c>
    </row>
    <row r="587" spans="1:8" x14ac:dyDescent="0.25">
      <c r="A587">
        <v>1.504</v>
      </c>
      <c r="B587">
        <v>673</v>
      </c>
      <c r="C587">
        <v>0.3</v>
      </c>
      <c r="D587">
        <v>15.166700000000001</v>
      </c>
      <c r="E587" s="10">
        <v>0.48227359308161227</v>
      </c>
      <c r="F587">
        <v>0.30313881285512645</v>
      </c>
    </row>
    <row r="588" spans="1:8" x14ac:dyDescent="0.25">
      <c r="A588">
        <v>1.504</v>
      </c>
      <c r="B588">
        <v>673</v>
      </c>
      <c r="C588">
        <v>0.3</v>
      </c>
      <c r="D588">
        <v>15.833299999999999</v>
      </c>
      <c r="E588" s="10">
        <v>0.46809016827113348</v>
      </c>
      <c r="F588">
        <v>0.30318953092534529</v>
      </c>
    </row>
    <row r="589" spans="1:8" x14ac:dyDescent="0.25">
      <c r="A589">
        <v>1.504</v>
      </c>
      <c r="B589">
        <v>673</v>
      </c>
      <c r="C589">
        <v>0.3</v>
      </c>
      <c r="D589">
        <v>16.5</v>
      </c>
      <c r="E589" s="10">
        <v>0.45468418634622942</v>
      </c>
      <c r="F589">
        <v>0.30296368128399154</v>
      </c>
    </row>
    <row r="590" spans="1:8" x14ac:dyDescent="0.25">
      <c r="A590" s="5">
        <v>0.18887999999999999</v>
      </c>
      <c r="B590" s="5">
        <v>573</v>
      </c>
      <c r="C590" s="5">
        <v>0.23499999999999999</v>
      </c>
      <c r="D590" s="5">
        <v>0</v>
      </c>
      <c r="E590" s="13">
        <v>0.99999822258803894</v>
      </c>
      <c r="F590" s="5">
        <v>9.0981103029051477E-2</v>
      </c>
      <c r="G590" s="5" t="s">
        <v>44</v>
      </c>
      <c r="H590" s="5"/>
    </row>
    <row r="591" spans="1:8" x14ac:dyDescent="0.25">
      <c r="A591">
        <v>0.18887999999999999</v>
      </c>
      <c r="B591">
        <v>573</v>
      </c>
      <c r="C591">
        <v>0.23499999999999999</v>
      </c>
      <c r="D591">
        <f>D590+1.3333</f>
        <v>1.3332999999999999</v>
      </c>
      <c r="E591" s="10">
        <v>0.97682707227543153</v>
      </c>
      <c r="F591">
        <v>8.9546842053500914E-2</v>
      </c>
    </row>
    <row r="592" spans="1:8" x14ac:dyDescent="0.25">
      <c r="A592">
        <v>0.18887999999999999</v>
      </c>
      <c r="B592">
        <v>573</v>
      </c>
      <c r="C592">
        <v>0.23499999999999999</v>
      </c>
      <c r="D592">
        <f t="shared" ref="D592:D609" si="30">D591+1.3333</f>
        <v>2.6665999999999999</v>
      </c>
      <c r="E592" s="10">
        <v>0.95466475345443114</v>
      </c>
      <c r="F592">
        <v>8.8146899755687194E-2</v>
      </c>
    </row>
    <row r="593" spans="1:6" x14ac:dyDescent="0.25">
      <c r="A593">
        <v>0.18887999999999999</v>
      </c>
      <c r="B593">
        <v>573</v>
      </c>
      <c r="C593">
        <v>0.23499999999999999</v>
      </c>
      <c r="D593">
        <f t="shared" si="30"/>
        <v>3.9998999999999998</v>
      </c>
      <c r="E593" s="10">
        <v>0.93344763586362289</v>
      </c>
      <c r="F593">
        <v>8.6780726692932131E-2</v>
      </c>
    </row>
    <row r="594" spans="1:6" x14ac:dyDescent="0.25">
      <c r="A594">
        <v>0.18887999999999999</v>
      </c>
      <c r="B594">
        <v>573</v>
      </c>
      <c r="C594">
        <v>0.23499999999999999</v>
      </c>
      <c r="D594">
        <f t="shared" si="30"/>
        <v>5.3331999999999997</v>
      </c>
      <c r="E594" s="10">
        <v>0.91311729585699286</v>
      </c>
      <c r="F594">
        <v>8.5447703843364656E-2</v>
      </c>
    </row>
    <row r="595" spans="1:6" x14ac:dyDescent="0.25">
      <c r="A595">
        <v>0.18887999999999999</v>
      </c>
      <c r="B595">
        <v>573</v>
      </c>
      <c r="C595">
        <v>0.23499999999999999</v>
      </c>
      <c r="D595">
        <f t="shared" si="30"/>
        <v>6.6664999999999992</v>
      </c>
      <c r="E595" s="10">
        <v>0.89361999656044255</v>
      </c>
      <c r="F595">
        <v>8.4147158935487756E-2</v>
      </c>
    </row>
    <row r="596" spans="1:6" x14ac:dyDescent="0.25">
      <c r="A596">
        <v>0.18887999999999999</v>
      </c>
      <c r="B596">
        <v>573</v>
      </c>
      <c r="C596">
        <v>0.23499999999999999</v>
      </c>
      <c r="D596">
        <f t="shared" si="30"/>
        <v>7.9997999999999987</v>
      </c>
      <c r="E596" s="10">
        <v>0.87490622893634562</v>
      </c>
      <c r="F596">
        <v>8.287838002309128E-2</v>
      </c>
    </row>
    <row r="597" spans="1:6" x14ac:dyDescent="0.25">
      <c r="A597">
        <v>0.18887999999999999</v>
      </c>
      <c r="B597">
        <v>573</v>
      </c>
      <c r="C597">
        <v>0.23499999999999999</v>
      </c>
      <c r="D597">
        <f t="shared" si="30"/>
        <v>9.3330999999999982</v>
      </c>
      <c r="E597" s="10">
        <v>0.85693030560451489</v>
      </c>
      <c r="F597">
        <v>8.1640626751902243E-2</v>
      </c>
    </row>
    <row r="598" spans="1:6" x14ac:dyDescent="0.25">
      <c r="A598">
        <v>0.18887999999999999</v>
      </c>
      <c r="B598">
        <v>573</v>
      </c>
      <c r="C598">
        <v>0.23499999999999999</v>
      </c>
      <c r="D598">
        <f t="shared" si="30"/>
        <v>10.666399999999998</v>
      </c>
      <c r="E598" s="10">
        <v>0.83965000048975991</v>
      </c>
      <c r="F598">
        <v>8.0433139690845715E-2</v>
      </c>
    </row>
    <row r="599" spans="1:6" x14ac:dyDescent="0.25">
      <c r="A599">
        <v>0.18887999999999999</v>
      </c>
      <c r="B599">
        <v>573</v>
      </c>
      <c r="C599">
        <v>0.23499999999999999</v>
      </c>
      <c r="D599">
        <f t="shared" si="30"/>
        <v>11.999699999999997</v>
      </c>
      <c r="E599" s="10">
        <v>0.82302622838600925</v>
      </c>
      <c r="F599">
        <v>7.925514803975009E-2</v>
      </c>
    </row>
    <row r="600" spans="1:6" x14ac:dyDescent="0.25">
      <c r="A600">
        <v>0.18887999999999999</v>
      </c>
      <c r="B600">
        <v>573</v>
      </c>
      <c r="C600">
        <v>0.23499999999999999</v>
      </c>
      <c r="D600">
        <f t="shared" si="30"/>
        <v>13.332999999999997</v>
      </c>
      <c r="E600" s="10">
        <v>0.8070227593811391</v>
      </c>
      <c r="F600">
        <v>7.8105875974587485E-2</v>
      </c>
    </row>
    <row r="601" spans="1:6" x14ac:dyDescent="0.25">
      <c r="A601">
        <v>0.18887999999999999</v>
      </c>
      <c r="B601">
        <v>573</v>
      </c>
      <c r="C601">
        <v>0.23499999999999999</v>
      </c>
      <c r="D601">
        <f t="shared" si="30"/>
        <v>14.666299999999996</v>
      </c>
      <c r="E601" s="10">
        <v>0.79160596380454495</v>
      </c>
      <c r="F601">
        <v>7.6984547849097862E-2</v>
      </c>
    </row>
    <row r="602" spans="1:6" x14ac:dyDescent="0.25">
      <c r="A602">
        <v>0.18887999999999999</v>
      </c>
      <c r="B602">
        <v>573</v>
      </c>
      <c r="C602">
        <v>0.23499999999999999</v>
      </c>
      <c r="D602">
        <f t="shared" si="30"/>
        <v>15.999599999999996</v>
      </c>
      <c r="E602" s="10">
        <v>0.77674458396482726</v>
      </c>
      <c r="F602">
        <v>7.5890392436434626E-2</v>
      </c>
    </row>
    <row r="603" spans="1:6" x14ac:dyDescent="0.25">
      <c r="A603">
        <v>0.18887999999999999</v>
      </c>
      <c r="B603">
        <v>573</v>
      </c>
      <c r="C603">
        <v>0.23499999999999999</v>
      </c>
      <c r="D603">
        <f t="shared" si="30"/>
        <v>17.332899999999995</v>
      </c>
      <c r="E603" s="10">
        <v>0.76240952945698015</v>
      </c>
      <c r="F603">
        <v>7.4822646365079709E-2</v>
      </c>
    </row>
    <row r="604" spans="1:6" x14ac:dyDescent="0.25">
      <c r="A604">
        <v>0.18887999999999999</v>
      </c>
      <c r="B604">
        <v>573</v>
      </c>
      <c r="C604">
        <v>0.23499999999999999</v>
      </c>
      <c r="D604">
        <f t="shared" si="30"/>
        <v>18.666199999999996</v>
      </c>
      <c r="E604" s="10">
        <v>0.74857369325290757</v>
      </c>
      <c r="F604">
        <v>7.3780556878713197E-2</v>
      </c>
    </row>
    <row r="605" spans="1:6" x14ac:dyDescent="0.25">
      <c r="A605">
        <v>0.18887999999999999</v>
      </c>
      <c r="B605">
        <v>573</v>
      </c>
      <c r="C605">
        <v>0.23499999999999999</v>
      </c>
      <c r="D605">
        <f t="shared" si="30"/>
        <v>19.999499999999998</v>
      </c>
      <c r="E605" s="10">
        <v>0.73521178615873817</v>
      </c>
      <c r="F605">
        <v>7.2763384029165462E-2</v>
      </c>
    </row>
    <row r="606" spans="1:6" x14ac:dyDescent="0.25">
      <c r="A606">
        <v>0.18887999999999999</v>
      </c>
      <c r="B606">
        <v>573</v>
      </c>
      <c r="C606">
        <v>0.23499999999999999</v>
      </c>
      <c r="D606">
        <f t="shared" si="30"/>
        <v>21.332799999999999</v>
      </c>
      <c r="E606" s="10">
        <v>0.72230018753785719</v>
      </c>
      <c r="F606">
        <v>7.1770402394355379E-2</v>
      </c>
    </row>
    <row r="607" spans="1:6" x14ac:dyDescent="0.25">
      <c r="A607">
        <v>0.18887999999999999</v>
      </c>
      <c r="B607">
        <v>573</v>
      </c>
      <c r="C607">
        <v>0.23499999999999999</v>
      </c>
      <c r="D607">
        <f t="shared" si="30"/>
        <v>22.6661</v>
      </c>
      <c r="E607" s="10">
        <v>0.70981681046847744</v>
      </c>
      <c r="F607">
        <v>7.0800902398666293E-2</v>
      </c>
    </row>
    <row r="608" spans="1:6" x14ac:dyDescent="0.25">
      <c r="A608">
        <v>0.18887999999999999</v>
      </c>
      <c r="B608">
        <v>573</v>
      </c>
      <c r="C608">
        <v>0.23499999999999999</v>
      </c>
      <c r="D608">
        <f t="shared" si="30"/>
        <v>23.999400000000001</v>
      </c>
      <c r="E608" s="10">
        <v>0.69774097973613436</v>
      </c>
      <c r="F608">
        <v>6.9854191301072566E-2</v>
      </c>
    </row>
    <row r="609" spans="1:15" x14ac:dyDescent="0.25">
      <c r="A609">
        <v>0.18887999999999999</v>
      </c>
      <c r="B609">
        <v>573</v>
      </c>
      <c r="C609">
        <v>0.23499999999999999</v>
      </c>
      <c r="D609">
        <f t="shared" si="30"/>
        <v>25.332700000000003</v>
      </c>
      <c r="E609" s="10">
        <v>0.68605332126064378</v>
      </c>
      <c r="F609">
        <v>6.892959390611994E-2</v>
      </c>
    </row>
    <row r="610" spans="1:15" x14ac:dyDescent="0.25">
      <c r="A610" s="5">
        <v>4.22</v>
      </c>
      <c r="B610" s="5">
        <v>580</v>
      </c>
      <c r="C610" s="5">
        <v>1.1200000000000001</v>
      </c>
      <c r="D610" s="5">
        <v>0</v>
      </c>
      <c r="E610" s="13">
        <v>0.9999995185189916</v>
      </c>
      <c r="F610" s="5">
        <v>0.14039976863145495</v>
      </c>
      <c r="G610" s="5" t="s">
        <v>45</v>
      </c>
      <c r="H610" s="5"/>
    </row>
    <row r="611" spans="1:15" x14ac:dyDescent="0.25">
      <c r="A611">
        <v>4.22</v>
      </c>
      <c r="B611">
        <f>B610+((D611-D610)*60*0.1)</f>
        <v>587.99980000000005</v>
      </c>
      <c r="C611">
        <v>1.1200000000000001</v>
      </c>
      <c r="D611">
        <f>D610+1.3333</f>
        <v>1.3332999999999999</v>
      </c>
      <c r="E611" s="10">
        <v>0.99248248073928935</v>
      </c>
      <c r="F611">
        <v>0.15600944119575583</v>
      </c>
    </row>
    <row r="612" spans="1:15" x14ac:dyDescent="0.25">
      <c r="A612">
        <v>4.22</v>
      </c>
      <c r="B612">
        <f t="shared" ref="B612:B621" si="31">B611+((D612-D611)*60*0.1)</f>
        <v>595.9996000000001</v>
      </c>
      <c r="C612">
        <v>1.1200000000000001</v>
      </c>
      <c r="D612">
        <f t="shared" ref="D612:D633" si="32">D611+1.3333</f>
        <v>2.6665999999999999</v>
      </c>
      <c r="E612" s="10">
        <v>0.98380262138116958</v>
      </c>
      <c r="F612">
        <v>0.17014758752553621</v>
      </c>
    </row>
    <row r="613" spans="1:15" x14ac:dyDescent="0.25">
      <c r="A613">
        <v>4.22</v>
      </c>
      <c r="B613">
        <f t="shared" si="31"/>
        <v>603.99940000000015</v>
      </c>
      <c r="C613">
        <v>1.1200000000000001</v>
      </c>
      <c r="D613">
        <f t="shared" si="32"/>
        <v>3.9998999999999998</v>
      </c>
      <c r="E613" s="10">
        <v>0.97385820235182707</v>
      </c>
      <c r="F613">
        <v>0.1824981344454685</v>
      </c>
    </row>
    <row r="614" spans="1:15" x14ac:dyDescent="0.25">
      <c r="A614">
        <v>4.22</v>
      </c>
      <c r="B614">
        <f t="shared" si="31"/>
        <v>611.9992000000002</v>
      </c>
      <c r="C614">
        <v>1.1200000000000001</v>
      </c>
      <c r="D614">
        <f t="shared" si="32"/>
        <v>5.3331999999999997</v>
      </c>
      <c r="E614" s="10">
        <v>0.96255427036129448</v>
      </c>
      <c r="F614">
        <v>0.19304725787566263</v>
      </c>
    </row>
    <row r="615" spans="1:15" x14ac:dyDescent="0.25">
      <c r="A615">
        <v>4.22</v>
      </c>
      <c r="B615">
        <f t="shared" si="31"/>
        <v>619.99900000000025</v>
      </c>
      <c r="C615">
        <v>1.1200000000000001</v>
      </c>
      <c r="D615">
        <f t="shared" si="32"/>
        <v>6.6664999999999992</v>
      </c>
      <c r="E615" s="10">
        <v>0.94980636995417078</v>
      </c>
      <c r="F615">
        <v>0.20206054261181339</v>
      </c>
    </row>
    <row r="616" spans="1:15" x14ac:dyDescent="0.25">
      <c r="A616">
        <v>4.22</v>
      </c>
      <c r="B616">
        <f t="shared" si="31"/>
        <v>627.9988000000003</v>
      </c>
      <c r="C616">
        <v>1.1200000000000001</v>
      </c>
      <c r="D616">
        <f t="shared" si="32"/>
        <v>7.9997999999999987</v>
      </c>
      <c r="E616" s="10">
        <v>0.93554446233257682</v>
      </c>
      <c r="F616">
        <v>0.21000017854223008</v>
      </c>
    </row>
    <row r="617" spans="1:15" x14ac:dyDescent="0.25">
      <c r="A617">
        <v>4.22</v>
      </c>
      <c r="B617">
        <f t="shared" si="31"/>
        <v>635.99860000000035</v>
      </c>
      <c r="C617">
        <v>1.1200000000000001</v>
      </c>
      <c r="D617">
        <f t="shared" si="32"/>
        <v>9.3330999999999982</v>
      </c>
      <c r="E617" s="10">
        <v>0.91971686896379179</v>
      </c>
      <c r="F617">
        <v>0.21741910817440874</v>
      </c>
    </row>
    <row r="618" spans="1:15" x14ac:dyDescent="0.25">
      <c r="A618">
        <v>4.22</v>
      </c>
      <c r="B618">
        <f t="shared" si="31"/>
        <v>643.9984000000004</v>
      </c>
      <c r="C618">
        <v>1.1200000000000001</v>
      </c>
      <c r="D618">
        <f t="shared" si="32"/>
        <v>10.666399999999998</v>
      </c>
      <c r="E618" s="10">
        <v>0.90229401885990834</v>
      </c>
      <c r="F618">
        <v>0.22486570692319913</v>
      </c>
    </row>
    <row r="619" spans="1:15" x14ac:dyDescent="0.25">
      <c r="A619">
        <v>4.22</v>
      </c>
      <c r="B619">
        <f t="shared" si="31"/>
        <v>651.99820000000045</v>
      </c>
      <c r="C619">
        <v>1.1200000000000001</v>
      </c>
      <c r="D619">
        <f t="shared" si="32"/>
        <v>11.999699999999997</v>
      </c>
      <c r="E619" s="10">
        <v>0.88327175063045849</v>
      </c>
      <c r="F619">
        <v>0.23281676236441545</v>
      </c>
    </row>
    <row r="620" spans="1:15" x14ac:dyDescent="0.25">
      <c r="A620">
        <v>4.22</v>
      </c>
      <c r="B620">
        <f t="shared" si="31"/>
        <v>659.9980000000005</v>
      </c>
      <c r="C620">
        <v>1.1200000000000001</v>
      </c>
      <c r="D620">
        <f t="shared" si="32"/>
        <v>13.332999999999997</v>
      </c>
      <c r="E620" s="10">
        <v>0.86267391145127204</v>
      </c>
      <c r="F620">
        <v>0.24164089626642068</v>
      </c>
    </row>
    <row r="621" spans="1:15" x14ac:dyDescent="0.25">
      <c r="A621">
        <v>4.22</v>
      </c>
      <c r="B621">
        <f t="shared" si="31"/>
        <v>667.99780000000055</v>
      </c>
      <c r="C621">
        <v>1.1200000000000001</v>
      </c>
      <c r="D621">
        <f t="shared" si="32"/>
        <v>14.666299999999996</v>
      </c>
      <c r="E621" s="10">
        <v>0.84055401029372323</v>
      </c>
      <c r="F621">
        <v>0.25158562118910577</v>
      </c>
    </row>
    <row r="622" spans="1:15" x14ac:dyDescent="0.25">
      <c r="A622">
        <v>4.22</v>
      </c>
      <c r="B622">
        <v>673</v>
      </c>
      <c r="C622">
        <v>1.1200000000000001</v>
      </c>
      <c r="D622">
        <f t="shared" si="32"/>
        <v>15.999599999999996</v>
      </c>
      <c r="E622" s="10">
        <v>0.81795609747040299</v>
      </c>
      <c r="F622">
        <v>0.25989102451451412</v>
      </c>
      <c r="O622" s="10"/>
    </row>
    <row r="623" spans="1:15" x14ac:dyDescent="0.25">
      <c r="A623">
        <v>4.22</v>
      </c>
      <c r="B623">
        <v>673</v>
      </c>
      <c r="C623">
        <v>1.1200000000000001</v>
      </c>
      <c r="D623">
        <f t="shared" si="32"/>
        <v>17.332899999999995</v>
      </c>
      <c r="E623" s="10">
        <v>0.79649592849224549</v>
      </c>
      <c r="F623">
        <v>0.26376937687115343</v>
      </c>
      <c r="O623" s="10"/>
    </row>
    <row r="624" spans="1:15" x14ac:dyDescent="0.25">
      <c r="A624">
        <v>4.22</v>
      </c>
      <c r="B624">
        <v>673</v>
      </c>
      <c r="C624">
        <v>1.1200000000000001</v>
      </c>
      <c r="D624">
        <f t="shared" si="32"/>
        <v>18.666199999999996</v>
      </c>
      <c r="E624" s="10">
        <v>0.77609078360332806</v>
      </c>
      <c r="F624">
        <v>0.26742823055811643</v>
      </c>
      <c r="O624" s="10"/>
    </row>
    <row r="625" spans="1:15" x14ac:dyDescent="0.25">
      <c r="A625">
        <v>4.22</v>
      </c>
      <c r="B625">
        <v>673</v>
      </c>
      <c r="C625">
        <v>1.1200000000000001</v>
      </c>
      <c r="D625">
        <f t="shared" si="32"/>
        <v>19.999499999999998</v>
      </c>
      <c r="E625" s="10">
        <v>0.75666572153023837</v>
      </c>
      <c r="F625">
        <v>0.270871703814971</v>
      </c>
      <c r="O625" s="10"/>
    </row>
    <row r="626" spans="1:15" x14ac:dyDescent="0.25">
      <c r="A626">
        <v>4.22</v>
      </c>
      <c r="B626">
        <v>673</v>
      </c>
      <c r="C626">
        <v>1.1200000000000001</v>
      </c>
      <c r="D626">
        <f t="shared" si="32"/>
        <v>21.332799999999999</v>
      </c>
      <c r="E626" s="10">
        <v>0.73815268959303915</v>
      </c>
      <c r="F626">
        <v>0.27410436070348421</v>
      </c>
      <c r="O626" s="10"/>
    </row>
    <row r="627" spans="1:15" x14ac:dyDescent="0.25">
      <c r="A627">
        <v>4.22</v>
      </c>
      <c r="B627">
        <v>673</v>
      </c>
      <c r="C627">
        <v>1.1200000000000001</v>
      </c>
      <c r="D627">
        <f t="shared" si="32"/>
        <v>22.6661</v>
      </c>
      <c r="E627" s="10">
        <v>0.72048975295255102</v>
      </c>
      <c r="F627">
        <v>0.27713113330094036</v>
      </c>
      <c r="O627" s="10"/>
    </row>
    <row r="628" spans="1:15" x14ac:dyDescent="0.25">
      <c r="A628">
        <v>4.22</v>
      </c>
      <c r="B628">
        <v>673</v>
      </c>
      <c r="C628">
        <v>1.1200000000000001</v>
      </c>
      <c r="D628">
        <f t="shared" si="32"/>
        <v>23.999400000000001</v>
      </c>
      <c r="E628" s="10">
        <v>0.70362042482407205</v>
      </c>
      <c r="F628">
        <v>0.27995725285683193</v>
      </c>
      <c r="O628" s="10"/>
    </row>
    <row r="629" spans="1:15" x14ac:dyDescent="0.25">
      <c r="A629">
        <v>4.22</v>
      </c>
      <c r="B629">
        <v>673</v>
      </c>
      <c r="C629">
        <v>1.1200000000000001</v>
      </c>
      <c r="D629">
        <f t="shared" si="32"/>
        <v>25.332700000000003</v>
      </c>
      <c r="E629" s="10">
        <v>0.68749308258314767</v>
      </c>
      <c r="F629">
        <v>0.2825881889009208</v>
      </c>
      <c r="O629" s="10"/>
    </row>
    <row r="630" spans="1:15" x14ac:dyDescent="0.25">
      <c r="A630">
        <v>4.22</v>
      </c>
      <c r="B630">
        <v>673</v>
      </c>
      <c r="C630">
        <v>1.1200000000000001</v>
      </c>
      <c r="D630">
        <f t="shared" si="32"/>
        <v>26.666000000000004</v>
      </c>
      <c r="E630" s="10">
        <v>0.67206045720414953</v>
      </c>
      <c r="F630">
        <v>0.28502959541755124</v>
      </c>
      <c r="O630" s="10"/>
    </row>
    <row r="631" spans="1:15" x14ac:dyDescent="0.25">
      <c r="A631">
        <v>4.22</v>
      </c>
      <c r="B631">
        <v>673</v>
      </c>
      <c r="C631">
        <v>1.1200000000000001</v>
      </c>
      <c r="D631">
        <f t="shared" si="32"/>
        <v>27.999300000000005</v>
      </c>
      <c r="E631" s="10">
        <v>0.65727918552558595</v>
      </c>
      <c r="F631">
        <v>0.28728726331124993</v>
      </c>
      <c r="O631" s="10"/>
    </row>
    <row r="632" spans="1:15" x14ac:dyDescent="0.25">
      <c r="A632">
        <v>4.22</v>
      </c>
      <c r="B632">
        <v>673</v>
      </c>
      <c r="C632">
        <v>1.1200000000000001</v>
      </c>
      <c r="D632">
        <f t="shared" si="32"/>
        <v>29.332600000000006</v>
      </c>
      <c r="E632" s="10">
        <v>0.64310941651953146</v>
      </c>
      <c r="F632">
        <v>0.28936707848385518</v>
      </c>
      <c r="O632" s="10"/>
    </row>
    <row r="633" spans="1:15" x14ac:dyDescent="0.25">
      <c r="A633">
        <v>4.22</v>
      </c>
      <c r="B633">
        <v>673</v>
      </c>
      <c r="C633">
        <v>1.1200000000000001</v>
      </c>
      <c r="D633">
        <f t="shared" si="32"/>
        <v>30.665900000000008</v>
      </c>
      <c r="E633" s="10">
        <v>0.62951446412883516</v>
      </c>
      <c r="F633">
        <v>0.2912749849254887</v>
      </c>
      <c r="O633" s="10"/>
    </row>
    <row r="634" spans="1:15" x14ac:dyDescent="0.25">
      <c r="A634" s="5">
        <v>1.758</v>
      </c>
      <c r="B634" s="5">
        <v>573</v>
      </c>
      <c r="C634" s="5">
        <v>0.53400000000000003</v>
      </c>
      <c r="D634" s="5">
        <v>0</v>
      </c>
      <c r="E634" s="13">
        <v>0.9999989912552163</v>
      </c>
      <c r="F634" s="5">
        <v>0.11791391510414674</v>
      </c>
      <c r="G634" s="5" t="s">
        <v>46</v>
      </c>
      <c r="H634" s="5"/>
      <c r="O634" s="10"/>
    </row>
    <row r="635" spans="1:15" x14ac:dyDescent="0.25">
      <c r="A635">
        <v>1.758</v>
      </c>
      <c r="B635">
        <f>B634+((D635-D634)*60*0.1)</f>
        <v>580.99980000000005</v>
      </c>
      <c r="C635">
        <v>0.53400000000000003</v>
      </c>
      <c r="D635">
        <f>D634+1.3333</f>
        <v>1.3332999999999999</v>
      </c>
      <c r="E635" s="10">
        <v>0.98393123491193979</v>
      </c>
      <c r="F635">
        <v>0.13700073279111871</v>
      </c>
    </row>
    <row r="636" spans="1:15" x14ac:dyDescent="0.25">
      <c r="A636">
        <v>1.758</v>
      </c>
      <c r="B636">
        <f t="shared" ref="B636:B646" si="33">B635+((D636-D635)*60*0.1)</f>
        <v>588.9996000000001</v>
      </c>
      <c r="C636">
        <v>0.53400000000000003</v>
      </c>
      <c r="D636">
        <f t="shared" ref="D636:D646" si="34">D635+1.3333</f>
        <v>2.6665999999999999</v>
      </c>
      <c r="E636" s="10">
        <v>0.96519593168934947</v>
      </c>
      <c r="F636">
        <v>0.15527481023379233</v>
      </c>
    </row>
    <row r="637" spans="1:15" x14ac:dyDescent="0.25">
      <c r="A637">
        <v>1.758</v>
      </c>
      <c r="B637">
        <f t="shared" si="33"/>
        <v>596.99940000000015</v>
      </c>
      <c r="C637">
        <v>0.53400000000000003</v>
      </c>
      <c r="D637">
        <f t="shared" si="34"/>
        <v>3.9998999999999998</v>
      </c>
      <c r="E637" s="10">
        <v>0.94360531090685917</v>
      </c>
      <c r="F637">
        <v>0.17160995879948845</v>
      </c>
    </row>
    <row r="638" spans="1:15" x14ac:dyDescent="0.25">
      <c r="A638">
        <v>1.758</v>
      </c>
      <c r="B638">
        <f t="shared" si="33"/>
        <v>604.9992000000002</v>
      </c>
      <c r="C638">
        <v>0.53400000000000003</v>
      </c>
      <c r="D638">
        <f t="shared" si="34"/>
        <v>5.3331999999999997</v>
      </c>
      <c r="E638" s="10">
        <v>0.91902662107826927</v>
      </c>
      <c r="F638">
        <v>0.18514783757214878</v>
      </c>
    </row>
    <row r="639" spans="1:15" x14ac:dyDescent="0.25">
      <c r="A639">
        <v>1.758</v>
      </c>
      <c r="B639">
        <f t="shared" si="33"/>
        <v>612.99900000000025</v>
      </c>
      <c r="C639">
        <v>0.53400000000000003</v>
      </c>
      <c r="D639">
        <f t="shared" si="34"/>
        <v>6.6664999999999992</v>
      </c>
      <c r="E639" s="10">
        <v>0.8913997553308628</v>
      </c>
      <c r="F639">
        <v>0.19552432549589741</v>
      </c>
    </row>
    <row r="640" spans="1:15" x14ac:dyDescent="0.25">
      <c r="A640">
        <v>1.758</v>
      </c>
      <c r="B640">
        <f t="shared" si="33"/>
        <v>620.9988000000003</v>
      </c>
      <c r="C640">
        <v>0.53400000000000003</v>
      </c>
      <c r="D640">
        <f t="shared" si="34"/>
        <v>7.9997999999999987</v>
      </c>
      <c r="E640" s="10">
        <v>0.86075299588681131</v>
      </c>
      <c r="F640">
        <v>0.20294151857141379</v>
      </c>
    </row>
    <row r="641" spans="1:15" x14ac:dyDescent="0.25">
      <c r="A641">
        <v>1.758</v>
      </c>
      <c r="B641">
        <f t="shared" si="33"/>
        <v>628.99860000000035</v>
      </c>
      <c r="C641">
        <v>0.53400000000000003</v>
      </c>
      <c r="D641">
        <f t="shared" si="34"/>
        <v>9.3330999999999982</v>
      </c>
      <c r="E641" s="10">
        <v>0.82721471846343442</v>
      </c>
      <c r="F641">
        <v>0.20806307352105768</v>
      </c>
    </row>
    <row r="642" spans="1:15" x14ac:dyDescent="0.25">
      <c r="A642">
        <v>1.758</v>
      </c>
      <c r="B642">
        <f>B641+((D642-D641)*60*0.1)</f>
        <v>636.9984000000004</v>
      </c>
      <c r="C642">
        <v>0.53400000000000003</v>
      </c>
      <c r="D642">
        <f t="shared" si="34"/>
        <v>10.666399999999998</v>
      </c>
      <c r="E642" s="10">
        <v>0.79101895214861362</v>
      </c>
      <c r="F642">
        <v>0.21180241747037043</v>
      </c>
      <c r="O642" s="10"/>
    </row>
    <row r="643" spans="1:15" x14ac:dyDescent="0.25">
      <c r="A643">
        <v>1.758</v>
      </c>
      <c r="B643">
        <f t="shared" si="33"/>
        <v>644.99820000000045</v>
      </c>
      <c r="C643">
        <v>0.53400000000000003</v>
      </c>
      <c r="D643">
        <f t="shared" si="34"/>
        <v>11.999699999999997</v>
      </c>
      <c r="E643" s="10">
        <v>0.75250315771210941</v>
      </c>
      <c r="F643">
        <v>0.21510442375703959</v>
      </c>
      <c r="O643" s="10"/>
    </row>
    <row r="644" spans="1:15" x14ac:dyDescent="0.25">
      <c r="A644">
        <v>1.758</v>
      </c>
      <c r="B644">
        <f t="shared" si="33"/>
        <v>652.9980000000005</v>
      </c>
      <c r="C644">
        <v>0.53400000000000003</v>
      </c>
      <c r="D644">
        <f t="shared" si="34"/>
        <v>13.332999999999997</v>
      </c>
      <c r="E644" s="10">
        <v>0.71209746530157392</v>
      </c>
      <c r="F644">
        <v>0.21878902546738463</v>
      </c>
      <c r="O644" s="10"/>
    </row>
    <row r="645" spans="1:15" x14ac:dyDescent="0.25">
      <c r="A645">
        <v>1.758</v>
      </c>
      <c r="B645">
        <f t="shared" si="33"/>
        <v>660.99780000000055</v>
      </c>
      <c r="C645">
        <v>0.53400000000000003</v>
      </c>
      <c r="D645">
        <f t="shared" si="34"/>
        <v>14.666299999999996</v>
      </c>
      <c r="E645" s="10">
        <v>0.67030577984211859</v>
      </c>
      <c r="F645">
        <v>0.22347418789772605</v>
      </c>
      <c r="O645" s="10"/>
    </row>
    <row r="646" spans="1:15" x14ac:dyDescent="0.25">
      <c r="A646">
        <v>1.758</v>
      </c>
      <c r="B646">
        <f t="shared" si="33"/>
        <v>668.9976000000006</v>
      </c>
      <c r="C646">
        <v>0.53400000000000003</v>
      </c>
      <c r="D646">
        <f t="shared" si="34"/>
        <v>15.999599999999996</v>
      </c>
      <c r="E646" s="10">
        <v>0.62768039065983872</v>
      </c>
      <c r="F646">
        <v>0.22956164640689405</v>
      </c>
      <c r="O646" s="10"/>
    </row>
    <row r="647" spans="1:15" x14ac:dyDescent="0.25">
      <c r="A647" s="5">
        <v>3.9750000000000001</v>
      </c>
      <c r="B647" s="5">
        <v>648</v>
      </c>
      <c r="C647" s="5">
        <v>0.98</v>
      </c>
      <c r="D647" s="5">
        <v>0</v>
      </c>
      <c r="E647" s="13">
        <v>0.9999981406122278</v>
      </c>
      <c r="F647" s="5">
        <v>0.21755678361302411</v>
      </c>
      <c r="G647" s="5" t="s">
        <v>47</v>
      </c>
      <c r="H647" s="5"/>
      <c r="O647" s="10"/>
    </row>
    <row r="648" spans="1:15" x14ac:dyDescent="0.25">
      <c r="A648">
        <v>3.9750000000000001</v>
      </c>
      <c r="B648">
        <f>B647+((D648-D647)*60*0.1)</f>
        <v>655.99980000000005</v>
      </c>
      <c r="C648">
        <v>0.98</v>
      </c>
      <c r="D648">
        <f>D647+1.3333</f>
        <v>1.3332999999999999</v>
      </c>
      <c r="E648" s="10">
        <v>0.97259383667818067</v>
      </c>
      <c r="F648">
        <v>0.22513029154376918</v>
      </c>
      <c r="O648" s="10"/>
    </row>
    <row r="649" spans="1:15" x14ac:dyDescent="0.25">
      <c r="A649">
        <v>3.9750000000000001</v>
      </c>
      <c r="B649">
        <f t="shared" ref="B649" si="35">B648+((D649-D648)*60*0.1)</f>
        <v>663.9996000000001</v>
      </c>
      <c r="C649">
        <v>0.98</v>
      </c>
      <c r="D649">
        <f t="shared" ref="D649:D670" si="36">D648+1.3333</f>
        <v>2.6665999999999999</v>
      </c>
      <c r="E649" s="10">
        <v>0.94329160470206452</v>
      </c>
      <c r="F649">
        <v>0.23399526351005334</v>
      </c>
      <c r="O649" s="10"/>
    </row>
    <row r="650" spans="1:15" x14ac:dyDescent="0.25">
      <c r="A650">
        <v>3.9750000000000001</v>
      </c>
      <c r="B650">
        <v>673</v>
      </c>
      <c r="C650">
        <v>0.98</v>
      </c>
      <c r="D650">
        <f t="shared" si="36"/>
        <v>3.9998999999999998</v>
      </c>
      <c r="E650" s="10">
        <v>0.9118028527365295</v>
      </c>
      <c r="F650">
        <v>0.24508125662576566</v>
      </c>
      <c r="O650" s="10"/>
    </row>
    <row r="651" spans="1:15" x14ac:dyDescent="0.25">
      <c r="A651">
        <v>3.9750000000000001</v>
      </c>
      <c r="B651">
        <v>673</v>
      </c>
      <c r="C651">
        <v>0.98</v>
      </c>
      <c r="D651">
        <f t="shared" si="36"/>
        <v>5.3331999999999997</v>
      </c>
      <c r="E651" s="10">
        <v>0.88227120579742835</v>
      </c>
      <c r="F651">
        <v>0.25034845692441188</v>
      </c>
      <c r="O651" s="10"/>
    </row>
    <row r="652" spans="1:15" x14ac:dyDescent="0.25">
      <c r="A652">
        <v>3.9750000000000001</v>
      </c>
      <c r="B652">
        <v>673</v>
      </c>
      <c r="C652">
        <v>0.98</v>
      </c>
      <c r="D652">
        <f t="shared" si="36"/>
        <v>6.6664999999999992</v>
      </c>
      <c r="E652" s="10">
        <v>0.85452197324449763</v>
      </c>
      <c r="F652">
        <v>0.25531958577336844</v>
      </c>
      <c r="O652" s="10"/>
    </row>
    <row r="653" spans="1:15" x14ac:dyDescent="0.25">
      <c r="A653">
        <v>3.9750000000000001</v>
      </c>
      <c r="B653">
        <v>673</v>
      </c>
      <c r="C653">
        <v>0.98</v>
      </c>
      <c r="D653">
        <f t="shared" si="36"/>
        <v>7.9997999999999987</v>
      </c>
      <c r="E653" s="10">
        <v>0.82840052654512342</v>
      </c>
      <c r="F653">
        <v>0.25999766960956577</v>
      </c>
      <c r="O653" s="10"/>
    </row>
    <row r="654" spans="1:15" x14ac:dyDescent="0.25">
      <c r="A654">
        <v>3.9750000000000001</v>
      </c>
      <c r="B654">
        <v>673</v>
      </c>
      <c r="C654">
        <v>0.98</v>
      </c>
      <c r="D654">
        <f t="shared" si="36"/>
        <v>9.3330999999999982</v>
      </c>
      <c r="E654" s="10">
        <v>0.80376951005629804</v>
      </c>
      <c r="F654">
        <v>0.26438700849856145</v>
      </c>
      <c r="O654" s="10"/>
    </row>
    <row r="655" spans="1:15" x14ac:dyDescent="0.25">
      <c r="A655">
        <v>3.9750000000000001</v>
      </c>
      <c r="B655">
        <v>673</v>
      </c>
      <c r="C655">
        <v>0.98</v>
      </c>
      <c r="D655">
        <f t="shared" si="36"/>
        <v>10.666399999999998</v>
      </c>
      <c r="E655" s="10">
        <v>0.78050650345885952</v>
      </c>
      <c r="F655">
        <v>0.26849296049638188</v>
      </c>
    </row>
    <row r="656" spans="1:15" x14ac:dyDescent="0.25">
      <c r="A656">
        <v>3.9750000000000001</v>
      </c>
      <c r="B656">
        <v>673</v>
      </c>
      <c r="C656">
        <v>0.98</v>
      </c>
      <c r="D656">
        <f t="shared" si="36"/>
        <v>11.999699999999997</v>
      </c>
      <c r="E656" s="10">
        <v>0.75850205290261052</v>
      </c>
      <c r="F656">
        <v>0.27232175406720155</v>
      </c>
    </row>
    <row r="657" spans="1:15" x14ac:dyDescent="0.25">
      <c r="A657">
        <v>3.9750000000000001</v>
      </c>
      <c r="B657">
        <v>673</v>
      </c>
      <c r="C657">
        <v>0.98</v>
      </c>
      <c r="D657">
        <f t="shared" si="36"/>
        <v>13.332999999999997</v>
      </c>
      <c r="E657" s="10">
        <v>0.73765800486212507</v>
      </c>
      <c r="F657">
        <v>0.27588032487727288</v>
      </c>
    </row>
    <row r="658" spans="1:15" x14ac:dyDescent="0.25">
      <c r="A658">
        <v>3.9750000000000001</v>
      </c>
      <c r="B658">
        <v>673</v>
      </c>
      <c r="C658">
        <v>0.98</v>
      </c>
      <c r="D658">
        <f t="shared" si="36"/>
        <v>14.666299999999996</v>
      </c>
      <c r="E658" s="10">
        <v>0.71788608985189328</v>
      </c>
      <c r="F658">
        <v>0.27917617379418086</v>
      </c>
    </row>
    <row r="659" spans="1:15" x14ac:dyDescent="0.25">
      <c r="A659">
        <v>3.9750000000000001</v>
      </c>
      <c r="B659">
        <v>673</v>
      </c>
      <c r="C659">
        <v>0.98</v>
      </c>
      <c r="D659">
        <f t="shared" si="36"/>
        <v>15.999599999999996</v>
      </c>
      <c r="E659" s="10">
        <v>0.69910671342562225</v>
      </c>
      <c r="F659">
        <v>0.28221724336675846</v>
      </c>
    </row>
    <row r="660" spans="1:15" x14ac:dyDescent="0.25">
      <c r="A660">
        <v>3.9750000000000001</v>
      </c>
      <c r="B660">
        <v>673</v>
      </c>
      <c r="C660">
        <v>0.98</v>
      </c>
      <c r="D660">
        <f t="shared" si="36"/>
        <v>17.332899999999995</v>
      </c>
      <c r="E660" s="10">
        <v>0.68124791996830336</v>
      </c>
      <c r="F660">
        <v>0.28501181044647378</v>
      </c>
    </row>
    <row r="661" spans="1:15" x14ac:dyDescent="0.25">
      <c r="A661">
        <v>3.9750000000000001</v>
      </c>
      <c r="B661">
        <v>673</v>
      </c>
      <c r="C661">
        <v>0.98</v>
      </c>
      <c r="D661">
        <f t="shared" si="36"/>
        <v>18.666199999999996</v>
      </c>
      <c r="E661" s="10">
        <v>0.66424450118836986</v>
      </c>
      <c r="F661">
        <v>0.28756839294054648</v>
      </c>
    </row>
    <row r="662" spans="1:15" x14ac:dyDescent="0.25">
      <c r="A662">
        <v>3.9750000000000001</v>
      </c>
      <c r="B662">
        <v>673</v>
      </c>
      <c r="C662">
        <v>0.98</v>
      </c>
      <c r="D662">
        <f t="shared" si="36"/>
        <v>19.999499999999998</v>
      </c>
      <c r="E662" s="10">
        <v>0.64803722631206395</v>
      </c>
      <c r="F662">
        <v>0.28989566896666402</v>
      </c>
    </row>
    <row r="663" spans="1:15" x14ac:dyDescent="0.25">
      <c r="A663">
        <v>3.9750000000000001</v>
      </c>
      <c r="B663">
        <v>673</v>
      </c>
      <c r="C663">
        <v>0.98</v>
      </c>
      <c r="D663">
        <f t="shared" si="36"/>
        <v>21.332799999999999</v>
      </c>
      <c r="E663" s="10">
        <v>0.63257217506148067</v>
      </c>
      <c r="F663">
        <v>0.29200240691548529</v>
      </c>
    </row>
    <row r="664" spans="1:15" x14ac:dyDescent="0.25">
      <c r="A664">
        <v>3.9750000000000001</v>
      </c>
      <c r="B664">
        <v>673</v>
      </c>
      <c r="C664">
        <v>0.98</v>
      </c>
      <c r="D664">
        <f t="shared" si="36"/>
        <v>22.6661</v>
      </c>
      <c r="E664" s="10">
        <v>0.61780015778150887</v>
      </c>
      <c r="F664">
        <v>0.29389740512644924</v>
      </c>
    </row>
    <row r="665" spans="1:15" x14ac:dyDescent="0.25">
      <c r="A665">
        <v>3.9750000000000001</v>
      </c>
      <c r="B665">
        <v>673</v>
      </c>
      <c r="C665">
        <v>0.98</v>
      </c>
      <c r="D665">
        <f t="shared" si="36"/>
        <v>23.999400000000001</v>
      </c>
      <c r="E665" s="10">
        <v>0.60367620973764813</v>
      </c>
      <c r="F665">
        <v>0.2955894400505425</v>
      </c>
    </row>
    <row r="666" spans="1:15" x14ac:dyDescent="0.25">
      <c r="A666">
        <v>3.9750000000000001</v>
      </c>
      <c r="B666">
        <v>673</v>
      </c>
      <c r="C666">
        <v>0.98</v>
      </c>
      <c r="D666">
        <f t="shared" si="36"/>
        <v>25.332700000000003</v>
      </c>
      <c r="E666" s="10">
        <v>0.59015914876661868</v>
      </c>
      <c r="F666">
        <v>0.29708722191571979</v>
      </c>
      <c r="O666" s="10"/>
    </row>
    <row r="667" spans="1:15" x14ac:dyDescent="0.25">
      <c r="A667">
        <v>3.9750000000000001</v>
      </c>
      <c r="B667">
        <v>673</v>
      </c>
      <c r="C667">
        <v>0.98</v>
      </c>
      <c r="D667">
        <f t="shared" si="36"/>
        <v>26.666000000000004</v>
      </c>
      <c r="E667" s="10">
        <v>0.57721118722583042</v>
      </c>
      <c r="F667">
        <v>0.29839935703103859</v>
      </c>
      <c r="O667" s="10"/>
    </row>
    <row r="668" spans="1:15" x14ac:dyDescent="0.25">
      <c r="A668">
        <v>3.9750000000000001</v>
      </c>
      <c r="B668">
        <v>673</v>
      </c>
      <c r="C668">
        <v>0.98</v>
      </c>
      <c r="D668">
        <f t="shared" si="36"/>
        <v>27.999300000000005</v>
      </c>
      <c r="E668" s="10">
        <v>0.56479759063506751</v>
      </c>
      <c r="F668">
        <v>0.29953431596799546</v>
      </c>
      <c r="O668" s="10"/>
    </row>
    <row r="669" spans="1:15" x14ac:dyDescent="0.25">
      <c r="A669">
        <v>3.9750000000000001</v>
      </c>
      <c r="B669">
        <v>673</v>
      </c>
      <c r="C669">
        <v>0.98</v>
      </c>
      <c r="D669">
        <f t="shared" si="36"/>
        <v>29.332600000000006</v>
      </c>
      <c r="E669" s="10">
        <v>0.55288637659611517</v>
      </c>
      <c r="F669">
        <v>0.30050040694516783</v>
      </c>
      <c r="O669" s="10"/>
    </row>
    <row r="670" spans="1:15" x14ac:dyDescent="0.25">
      <c r="A670">
        <v>3.9750000000000001</v>
      </c>
      <c r="B670">
        <v>673</v>
      </c>
      <c r="C670">
        <v>0.98</v>
      </c>
      <c r="D670">
        <f t="shared" si="36"/>
        <v>30.665900000000008</v>
      </c>
      <c r="E670" s="10">
        <v>0.54144804856239814</v>
      </c>
      <c r="F670">
        <v>0.30130575381767061</v>
      </c>
      <c r="O670" s="10"/>
    </row>
    <row r="671" spans="1:15" x14ac:dyDescent="0.25">
      <c r="A671" s="5">
        <v>1.643</v>
      </c>
      <c r="B671" s="5">
        <v>573</v>
      </c>
      <c r="C671" s="5">
        <v>0.253</v>
      </c>
      <c r="D671" s="5">
        <v>0</v>
      </c>
      <c r="E671" s="13">
        <v>0.99999894849578108</v>
      </c>
      <c r="F671" s="5">
        <v>7.5430825514942859E-2</v>
      </c>
      <c r="G671" s="5" t="s">
        <v>48</v>
      </c>
      <c r="H671" s="5"/>
      <c r="O671" s="10"/>
    </row>
    <row r="672" spans="1:15" x14ac:dyDescent="0.25">
      <c r="A672">
        <v>1.643</v>
      </c>
      <c r="B672">
        <f>B671+((D672-D671)*60*0.1)</f>
        <v>580.99980000000005</v>
      </c>
      <c r="C672">
        <v>0.253</v>
      </c>
      <c r="D672">
        <f>D671+1.3333</f>
        <v>1.3332999999999999</v>
      </c>
      <c r="E672" s="10">
        <v>0.98324312607230591</v>
      </c>
      <c r="F672">
        <v>9.2079034262648199E-2</v>
      </c>
      <c r="O672" s="10"/>
    </row>
    <row r="673" spans="1:15" x14ac:dyDescent="0.25">
      <c r="A673">
        <v>1.643</v>
      </c>
      <c r="B673">
        <f t="shared" ref="B673:B683" si="37">B672+((D673-D672)*60*0.1)</f>
        <v>588.9996000000001</v>
      </c>
      <c r="C673">
        <v>0.253</v>
      </c>
      <c r="D673">
        <f t="shared" ref="D673:D694" si="38">D672+1.3333</f>
        <v>2.6665999999999999</v>
      </c>
      <c r="E673" s="10">
        <v>0.9637131408221522</v>
      </c>
      <c r="F673">
        <v>0.11062526278334996</v>
      </c>
      <c r="O673" s="10"/>
    </row>
    <row r="674" spans="1:15" x14ac:dyDescent="0.25">
      <c r="A674">
        <v>1.643</v>
      </c>
      <c r="B674">
        <f t="shared" si="37"/>
        <v>596.99940000000015</v>
      </c>
      <c r="C674">
        <v>0.253</v>
      </c>
      <c r="D674">
        <f t="shared" si="38"/>
        <v>3.9998999999999998</v>
      </c>
      <c r="E674" s="10">
        <v>0.9412218606038476</v>
      </c>
      <c r="F674">
        <v>0.13071621488831198</v>
      </c>
      <c r="O674" s="10"/>
    </row>
    <row r="675" spans="1:15" x14ac:dyDescent="0.25">
      <c r="A675">
        <v>1.643</v>
      </c>
      <c r="B675">
        <f t="shared" si="37"/>
        <v>604.9992000000002</v>
      </c>
      <c r="C675">
        <v>0.253</v>
      </c>
      <c r="D675">
        <f t="shared" si="38"/>
        <v>5.3331999999999997</v>
      </c>
      <c r="E675" s="10">
        <v>0.91564304616392656</v>
      </c>
      <c r="F675">
        <v>0.15183171181789878</v>
      </c>
      <c r="O675" s="10"/>
    </row>
    <row r="676" spans="1:15" x14ac:dyDescent="0.25">
      <c r="A676">
        <v>1.643</v>
      </c>
      <c r="B676">
        <f t="shared" si="37"/>
        <v>612.99900000000025</v>
      </c>
      <c r="C676">
        <v>0.253</v>
      </c>
      <c r="D676">
        <f t="shared" si="38"/>
        <v>6.6664999999999992</v>
      </c>
      <c r="E676" s="10">
        <v>0.88692994867768027</v>
      </c>
      <c r="F676">
        <v>0.17333429118355587</v>
      </c>
      <c r="O676" s="10"/>
    </row>
    <row r="677" spans="1:15" x14ac:dyDescent="0.25">
      <c r="A677">
        <v>1.643</v>
      </c>
      <c r="B677">
        <f t="shared" si="37"/>
        <v>620.9988000000003</v>
      </c>
      <c r="C677">
        <v>0.253</v>
      </c>
      <c r="D677">
        <f t="shared" si="38"/>
        <v>7.9997999999999987</v>
      </c>
      <c r="E677" s="10">
        <v>0.85513151193019254</v>
      </c>
      <c r="F677">
        <v>0.1945585349236964</v>
      </c>
      <c r="O677" s="10"/>
    </row>
    <row r="678" spans="1:15" x14ac:dyDescent="0.25">
      <c r="A678">
        <v>1.643</v>
      </c>
      <c r="B678">
        <f t="shared" si="37"/>
        <v>628.99860000000035</v>
      </c>
      <c r="C678">
        <v>0.253</v>
      </c>
      <c r="D678">
        <f t="shared" si="38"/>
        <v>9.3330999999999982</v>
      </c>
      <c r="E678" s="10">
        <v>0.82040380321865647</v>
      </c>
      <c r="F678">
        <v>0.21491924223214437</v>
      </c>
      <c r="O678" s="10"/>
    </row>
    <row r="679" spans="1:15" x14ac:dyDescent="0.25">
      <c r="A679">
        <v>1.643</v>
      </c>
      <c r="B679">
        <f t="shared" si="37"/>
        <v>636.9984000000004</v>
      </c>
      <c r="C679">
        <v>0.253</v>
      </c>
      <c r="D679">
        <f t="shared" si="38"/>
        <v>10.666399999999998</v>
      </c>
      <c r="E679" s="10">
        <v>0.78301443051977682</v>
      </c>
      <c r="F679">
        <v>0.23400449533831924</v>
      </c>
      <c r="O679" s="10"/>
    </row>
    <row r="680" spans="1:15" x14ac:dyDescent="0.25">
      <c r="A680">
        <v>1.643</v>
      </c>
      <c r="B680">
        <f t="shared" si="37"/>
        <v>644.99820000000045</v>
      </c>
      <c r="C680">
        <v>0.253</v>
      </c>
      <c r="D680">
        <f t="shared" si="38"/>
        <v>11.999699999999997</v>
      </c>
      <c r="E680" s="10">
        <v>0.74333830707528892</v>
      </c>
      <c r="F680">
        <v>0.25162285113099747</v>
      </c>
      <c r="O680" s="10"/>
    </row>
    <row r="681" spans="1:15" x14ac:dyDescent="0.25">
      <c r="A681">
        <v>1.643</v>
      </c>
      <c r="B681">
        <f t="shared" si="37"/>
        <v>652.9980000000005</v>
      </c>
      <c r="C681">
        <v>0.253</v>
      </c>
      <c r="D681">
        <f t="shared" si="38"/>
        <v>13.332999999999997</v>
      </c>
      <c r="E681" s="10">
        <v>0.70184417285591338</v>
      </c>
      <c r="F681">
        <v>0.26779301431071567</v>
      </c>
      <c r="O681" s="10"/>
    </row>
    <row r="682" spans="1:15" x14ac:dyDescent="0.25">
      <c r="A682">
        <v>1.643</v>
      </c>
      <c r="B682">
        <f t="shared" si="37"/>
        <v>660.99780000000055</v>
      </c>
      <c r="C682">
        <v>0.253</v>
      </c>
      <c r="D682">
        <f t="shared" si="38"/>
        <v>14.666299999999996</v>
      </c>
      <c r="E682" s="10">
        <v>0.65907261197160927</v>
      </c>
      <c r="F682">
        <v>0.28268741308076262</v>
      </c>
      <c r="O682" s="10"/>
    </row>
    <row r="683" spans="1:15" x14ac:dyDescent="0.25">
      <c r="A683">
        <v>1.643</v>
      </c>
      <c r="B683">
        <f t="shared" si="37"/>
        <v>668.9976000000006</v>
      </c>
      <c r="C683">
        <v>0.253</v>
      </c>
      <c r="D683">
        <f t="shared" si="38"/>
        <v>15.999599999999996</v>
      </c>
      <c r="E683" s="10">
        <v>0.61560763860741574</v>
      </c>
      <c r="F683">
        <v>0.29655471397946781</v>
      </c>
      <c r="O683" s="10"/>
    </row>
    <row r="684" spans="1:15" x14ac:dyDescent="0.25">
      <c r="A684">
        <v>1.643</v>
      </c>
      <c r="B684">
        <v>673</v>
      </c>
      <c r="C684">
        <v>0.253</v>
      </c>
      <c r="D684">
        <f t="shared" si="38"/>
        <v>17.332899999999995</v>
      </c>
      <c r="E684" s="10">
        <v>0.57474726318336478</v>
      </c>
      <c r="F684">
        <v>0.30290852314074357</v>
      </c>
      <c r="O684" s="10"/>
    </row>
    <row r="685" spans="1:15" x14ac:dyDescent="0.25">
      <c r="A685">
        <v>1.643</v>
      </c>
      <c r="B685">
        <v>673</v>
      </c>
      <c r="C685">
        <v>0.253</v>
      </c>
      <c r="D685">
        <f t="shared" si="38"/>
        <v>18.666199999999996</v>
      </c>
      <c r="E685" s="10">
        <v>0.53879201973960145</v>
      </c>
      <c r="F685">
        <v>0.30136710161426838</v>
      </c>
      <c r="O685" s="10"/>
    </row>
    <row r="686" spans="1:15" x14ac:dyDescent="0.25">
      <c r="A686">
        <v>1.643</v>
      </c>
      <c r="B686">
        <v>673</v>
      </c>
      <c r="C686">
        <v>0.253</v>
      </c>
      <c r="D686">
        <f t="shared" si="38"/>
        <v>19.999499999999998</v>
      </c>
      <c r="E686" s="10">
        <v>0.50691843220495136</v>
      </c>
      <c r="F686">
        <v>0.29874972255529075</v>
      </c>
      <c r="O686" s="10"/>
    </row>
    <row r="687" spans="1:15" x14ac:dyDescent="0.25">
      <c r="A687">
        <v>1.643</v>
      </c>
      <c r="B687">
        <v>673</v>
      </c>
      <c r="C687">
        <v>0.253</v>
      </c>
      <c r="D687">
        <f t="shared" si="38"/>
        <v>21.332799999999999</v>
      </c>
      <c r="E687" s="10">
        <v>0.4784765972336833</v>
      </c>
      <c r="F687">
        <v>0.29529022869821064</v>
      </c>
      <c r="O687" s="10"/>
    </row>
    <row r="688" spans="1:15" x14ac:dyDescent="0.25">
      <c r="A688">
        <v>1.643</v>
      </c>
      <c r="B688">
        <v>673</v>
      </c>
      <c r="C688">
        <v>0.253</v>
      </c>
      <c r="D688">
        <f t="shared" si="38"/>
        <v>22.6661</v>
      </c>
      <c r="E688" s="10">
        <v>0.45294688259856397</v>
      </c>
      <c r="F688">
        <v>0.29118396564266447</v>
      </c>
      <c r="O688" s="10"/>
    </row>
    <row r="689" spans="1:15" x14ac:dyDescent="0.25">
      <c r="A689">
        <v>1.643</v>
      </c>
      <c r="B689">
        <v>673</v>
      </c>
      <c r="C689">
        <v>0.253</v>
      </c>
      <c r="D689">
        <f t="shared" si="38"/>
        <v>23.999400000000001</v>
      </c>
      <c r="E689" s="10">
        <v>0.42990894690402126</v>
      </c>
      <c r="F689">
        <v>0.286592438435399</v>
      </c>
      <c r="O689" s="10"/>
    </row>
    <row r="690" spans="1:15" x14ac:dyDescent="0.25">
      <c r="A690">
        <v>1.643</v>
      </c>
      <c r="B690">
        <v>673</v>
      </c>
      <c r="C690">
        <v>0.253</v>
      </c>
      <c r="D690">
        <f t="shared" si="38"/>
        <v>25.332700000000003</v>
      </c>
      <c r="E690" s="10">
        <v>0.40901918107460505</v>
      </c>
      <c r="F690">
        <v>0.28164799881487457</v>
      </c>
      <c r="O690" s="10"/>
    </row>
    <row r="691" spans="1:15" x14ac:dyDescent="0.25">
      <c r="A691">
        <v>1.643</v>
      </c>
      <c r="B691">
        <v>673</v>
      </c>
      <c r="C691">
        <v>0.253</v>
      </c>
      <c r="D691">
        <f t="shared" si="38"/>
        <v>26.666000000000004</v>
      </c>
      <c r="E691" s="10">
        <v>0.38999402013722173</v>
      </c>
      <c r="F691">
        <v>0.27645825836769544</v>
      </c>
      <c r="O691" s="10"/>
    </row>
    <row r="692" spans="1:15" x14ac:dyDescent="0.25">
      <c r="A692">
        <v>1.643</v>
      </c>
      <c r="B692">
        <v>673</v>
      </c>
      <c r="C692">
        <v>0.253</v>
      </c>
      <c r="D692">
        <f t="shared" si="38"/>
        <v>27.999300000000005</v>
      </c>
      <c r="E692" s="10">
        <v>0.37259741970845689</v>
      </c>
      <c r="F692">
        <v>0.27111007357370337</v>
      </c>
    </row>
    <row r="693" spans="1:15" x14ac:dyDescent="0.25">
      <c r="A693">
        <v>1.643</v>
      </c>
      <c r="B693">
        <v>673</v>
      </c>
      <c r="C693">
        <v>0.253</v>
      </c>
      <c r="D693">
        <f t="shared" si="38"/>
        <v>29.332600000000006</v>
      </c>
      <c r="E693" s="10">
        <v>0.35663133479051595</v>
      </c>
      <c r="F693">
        <v>0.26567304406209041</v>
      </c>
    </row>
    <row r="694" spans="1:15" x14ac:dyDescent="0.25">
      <c r="A694">
        <v>1.643</v>
      </c>
      <c r="B694">
        <v>673</v>
      </c>
      <c r="C694">
        <v>0.253</v>
      </c>
      <c r="D694">
        <f t="shared" si="38"/>
        <v>30.665900000000008</v>
      </c>
      <c r="E694" s="10">
        <v>0.3419283946541482</v>
      </c>
      <c r="F694">
        <v>0.26020252268111443</v>
      </c>
    </row>
    <row r="1414" spans="5:5" x14ac:dyDescent="0.25">
      <c r="E1414" s="10"/>
    </row>
    <row r="1415" spans="5:5" x14ac:dyDescent="0.25">
      <c r="E1415" s="10"/>
    </row>
    <row r="1416" spans="5:5" x14ac:dyDescent="0.25">
      <c r="E1416" s="10"/>
    </row>
    <row r="1417" spans="5:5" x14ac:dyDescent="0.25">
      <c r="E1417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Datos_modelado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sorrosal yarritu gorka</dc:creator>
  <cp:lastModifiedBy>sorrosal yarritu gorka</cp:lastModifiedBy>
  <dcterms:created xsi:type="dcterms:W3CDTF">2014-01-16T08:52:08Z</dcterms:created>
  <dcterms:modified xsi:type="dcterms:W3CDTF">2015-07-21T08:42:05Z</dcterms:modified>
</cp:coreProperties>
</file>