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pivotTable11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_rels/pivotTable12.xml.rels" ContentType="application/vnd.openxmlformats-package.relationships+xml"/>
  <Override PartName="/xl/pivotTables/_rels/pivotTable5.xml.rels" ContentType="application/vnd.openxmlformats-package.relationships+xml"/>
  <Override PartName="/xl/pivotTables/_rels/pivotTable10.xml.rels" ContentType="application/vnd.openxmlformats-package.relationships+xml"/>
  <Override PartName="/xl/pivotTables/_rels/pivotTable3.xml.rels" ContentType="application/vnd.openxmlformats-package.relationships+xml"/>
  <Override PartName="/xl/pivotTables/_rels/pivotTable8.xml.rels" ContentType="application/vnd.openxmlformats-package.relationships+xml"/>
  <Override PartName="/xl/pivotTables/_rels/pivotTable7.xml.rels" ContentType="application/vnd.openxmlformats-package.relationships+xml"/>
  <Override PartName="/xl/pivotTables/_rels/pivotTable6.xml.rels" ContentType="application/vnd.openxmlformats-package.relationships+xml"/>
  <Override PartName="/xl/pivotTables/_rels/pivotTable4.xml.rels" ContentType="application/vnd.openxmlformats-package.relationships+xml"/>
  <Override PartName="/xl/pivotTables/_rels/pivotTable11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_rels/pivotTable9.xml.rels" ContentType="application/vnd.openxmlformats-package.relationships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2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L Hotel Pricing" sheetId="1" state="visible" r:id="rId3"/>
    <sheet name="issue 1" sheetId="2" state="visible" r:id="rId4"/>
    <sheet name="issue 2" sheetId="3" state="visible" r:id="rId5"/>
    <sheet name="issue 3" sheetId="4" state="visible" r:id="rId6"/>
  </sheets>
  <calcPr iterateCount="100" refMode="A1" iterate="false" iterateDelta="0.0001"/>
  <pivotCaches>
    <pivotCache cacheId="1" r:id="rId8"/>
    <pivotCache cacheId="2" r:id="rId9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<sst xmlns="http://schemas.openxmlformats.org/spreadsheetml/2006/main" count="314" uniqueCount="65">
  <si>
    <t xml:space="preserve">Brand</t>
  </si>
  <si>
    <t xml:space="preserve">State</t>
  </si>
  <si>
    <t xml:space="preserve">Location</t>
  </si>
  <si>
    <t xml:space="preserve">Comfort</t>
  </si>
  <si>
    <t xml:space="preserve">Brand Categorical</t>
  </si>
  <si>
    <t xml:space="preserve">State_categorical</t>
  </si>
  <si>
    <t xml:space="preserve">Location Categorical</t>
  </si>
  <si>
    <t xml:space="preserve">comfort categorical</t>
  </si>
  <si>
    <t xml:space="preserve">1 - Resort</t>
  </si>
  <si>
    <t xml:space="preserve">2 - Cottage</t>
  </si>
  <si>
    <t xml:space="preserve">3 - Classic</t>
  </si>
  <si>
    <t xml:space="preserve">1 - NSW</t>
  </si>
  <si>
    <t xml:space="preserve">2 - QLD</t>
  </si>
  <si>
    <t xml:space="preserve">3 - VIC</t>
  </si>
  <si>
    <t xml:space="preserve">1 - Metropolitan Cities</t>
  </si>
  <si>
    <t xml:space="preserve">2 - Regional Cities</t>
  </si>
  <si>
    <t xml:space="preserve">Comfort Present</t>
  </si>
  <si>
    <t xml:space="preserve">1 - Yes</t>
  </si>
  <si>
    <t xml:space="preserve">2 - No</t>
  </si>
  <si>
    <t xml:space="preserve"> </t>
  </si>
  <si>
    <t xml:space="preserve">   </t>
  </si>
  <si>
    <t xml:space="preserve">  </t>
  </si>
  <si>
    <t xml:space="preserve">Data</t>
  </si>
  <si>
    <t xml:space="preserve">Average - Price</t>
  </si>
  <si>
    <t xml:space="preserve">Count - Brand Categorical</t>
  </si>
  <si>
    <t xml:space="preserve">Classic</t>
  </si>
  <si>
    <t xml:space="preserve">No of hotel</t>
  </si>
  <si>
    <t xml:space="preserve">Cottage</t>
  </si>
  <si>
    <t xml:space="preserve">Resort</t>
  </si>
  <si>
    <t xml:space="preserve">Total Result</t>
  </si>
  <si>
    <t xml:space="preserve">Count - State_categorical</t>
  </si>
  <si>
    <t xml:space="preserve">NSW</t>
  </si>
  <si>
    <t xml:space="preserve">QLD</t>
  </si>
  <si>
    <t xml:space="preserve">None</t>
  </si>
  <si>
    <t xml:space="preserve">VIC</t>
  </si>
  <si>
    <t xml:space="preserve">Count of brand</t>
  </si>
  <si>
    <t xml:space="preserve">Count - Location Categorical</t>
  </si>
  <si>
    <t xml:space="preserve">Metropolitant Cities</t>
  </si>
  <si>
    <t xml:space="preserve">Regional Cities</t>
  </si>
  <si>
    <t xml:space="preserve">Price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</si>
  <si>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</si>
  <si>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</si>
  <si>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</si>
  <si>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</si>
  <si>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</si>
  <si>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</si>
  <si>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</si>
  <si>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</si>
  <si>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</si>
  <si>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</si>
  <si>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</si>
  <si>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</si>
  <si>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</si>
  <si>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</si>
  <si>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</si>
  <si>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</si>
  <si>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</si>
  <si>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</si>
  <si>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</si>
  <si>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</si>
  <si>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Null Hypothesis (H0)</t>
  </si>
  <si>
    <t xml:space="preserve">There is no significant difference in pricing among Resort Classic and accomdation brand</t>
  </si>
  <si>
    <t xml:space="preserve">Alternative Hypothesis (H1)</t>
  </si>
  <si>
    <t xml:space="preserve">There is a significant difference in pricing among the Resort, Cottage, and Classic accommodation brands.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</si>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</sst>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color rgb="FFEEEEEE"/>
      <name val="Arial"/>
      <family val="2"/>
      <charset val="1"/>
    </font>
    <font>
      <b val="true"/>
      <sz val="11"/>
      <color rgb="FFEEEEEE"/>
      <name val="Arial"/>
      <family val="0"/>
      <charset val="1"/>
    </font>
    <font>
      <sz val="10"/>
      <name val="Arial"/>
      <family val="2"/>
      <charset val="1"/>
    </font>
    <font>
      <b val="true"/>
      <sz val="10"/>
      <color rgb="FFEEEEEE"/>
      <name val="Arial"/>
      <family val="0"/>
      <charset val="1"/>
    </font>
    <font>
      <b val="true"/>
      <sz val="12"/>
      <color rgb="FFEEEEEE"/>
      <name val="Arial"/>
      <family val="0"/>
      <charset val="1"/>
    </font>
    <font>
      <b val="true"/>
      <sz val="13"/>
      <color rgb="FFEEEEEE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55308D"/>
        <bgColor rgb="FF333333"/>
      </patternFill>
    </fill>
    <fill>
      <patternFill patternType="solid">
        <fgColor rgb="FFE16173"/>
        <bgColor rgb="FFFF66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4" createdVersion="3">
  <cacheSource type="worksheet">
    <worksheetSource ref="A1:I145" sheet="CHL Hotel Pricing"/>
  </cacheSource>
  <cacheFields count="9">
    <cacheField name="Price" numFmtId="0">
      <sharedItems containsSemiMixedTypes="0" containsString="0" containsNumber="1" minValue="195" maxValue="210.57" count="131">
        <n v="195"/>
        <n v="195.66"/>
        <n v="195.71"/>
        <n v="195.77"/>
        <n v="196.11"/>
        <n v="196.22"/>
        <n v="196.84"/>
        <n v="196.86"/>
        <n v="197.16"/>
        <n v="197.63"/>
        <n v="197.78"/>
        <n v="197.84"/>
        <n v="198.14"/>
        <n v="198.2"/>
        <n v="198.21"/>
        <n v="198.28"/>
        <n v="198.29"/>
        <n v="198.36"/>
        <n v="198.43"/>
        <n v="198.49"/>
        <n v="198.58"/>
        <n v="198.6"/>
        <n v="198.62"/>
        <n v="198.66"/>
        <n v="198.67"/>
        <n v="198.85"/>
        <n v="198.88"/>
        <n v="198.9"/>
        <n v="198.92"/>
        <n v="198.98"/>
        <n v="199.05"/>
        <n v="199.13"/>
        <n v="199.16"/>
        <n v="199.18"/>
        <n v="199.2"/>
        <n v="199.21"/>
        <n v="199.25"/>
        <n v="199.31"/>
        <n v="199.38"/>
        <n v="199.43"/>
        <n v="199.45"/>
        <n v="199.49"/>
        <n v="199.55"/>
        <n v="199.61"/>
        <n v="199.71"/>
        <n v="199.87"/>
        <n v="199.92"/>
        <n v="199.99"/>
        <n v="200.11"/>
        <n v="200.2"/>
        <n v="200.26"/>
        <n v="200.58"/>
        <n v="200.63"/>
        <n v="200.64"/>
        <n v="200.65"/>
        <n v="200.67"/>
        <n v="200.71"/>
        <n v="200.72"/>
        <n v="200.84"/>
        <n v="200.86"/>
        <n v="200.9"/>
        <n v="200.91"/>
        <n v="200.93"/>
        <n v="200.97"/>
        <n v="201.02"/>
        <n v="201.08"/>
        <n v="201.17"/>
        <n v="201.27"/>
        <n v="201.37"/>
        <n v="201.39"/>
        <n v="201.46"/>
        <n v="201.47"/>
        <n v="201.66"/>
        <n v="201.75"/>
        <n v="201.77"/>
        <n v="201.83"/>
        <n v="201.86"/>
        <n v="201.89"/>
        <n v="201.96"/>
        <n v="202.02"/>
        <n v="202.07"/>
        <n v="202.17"/>
        <n v="202.22"/>
        <n v="202.31"/>
        <n v="202.32"/>
        <n v="202.49"/>
        <n v="202.5"/>
        <n v="202.53"/>
        <n v="202.55"/>
        <n v="202.58"/>
        <n v="202.65"/>
        <n v="202.73"/>
        <n v="202.74"/>
        <n v="202.76"/>
        <n v="202.82"/>
        <n v="202.83"/>
        <n v="202.88"/>
        <n v="202.94"/>
        <n v="203.02"/>
        <n v="203.03"/>
        <n v="203.17"/>
        <n v="203.19"/>
        <n v="203.25"/>
        <n v="203.31"/>
        <n v="203.48"/>
        <n v="203.56"/>
        <n v="203.69"/>
        <n v="203.79"/>
        <n v="203.93"/>
        <n v="204.05"/>
        <n v="204.08"/>
        <n v="204.1"/>
        <n v="204.49"/>
        <n v="204.51"/>
        <n v="204.69"/>
        <n v="205.52"/>
        <n v="205.62"/>
        <n v="205.93"/>
        <n v="205.99"/>
        <n v="206.12"/>
        <n v="206.15"/>
        <n v="207.01"/>
        <n v="207.2"/>
        <n v="207.45"/>
        <n v="208.3"/>
        <n v="208.41"/>
        <n v="208.79"/>
        <n v="209.06"/>
        <n v="209.65"/>
        <n v="209.95"/>
        <n v="210.57"/>
      </sharedItems>
    </cacheField>
    <cacheField name="Brand" numFmtId="0">
      <sharedItems containsSemiMixedTypes="0" containsString="0" containsNumber="1" containsInteger="1" minValue="1" maxValue="3" count="3">
        <n v="1"/>
        <n v="2"/>
        <n v="3"/>
      </sharedItems>
    </cacheField>
    <cacheField name="State" numFmtId="0">
      <sharedItems containsSemiMixedTypes="0" containsString="0" containsNumber="1" containsInteger="1" minValue="1" maxValue="3" count="3">
        <n v="1"/>
        <n v="2"/>
        <n v="3"/>
      </sharedItems>
    </cacheField>
    <cacheField name="Location" numFmtId="0">
      <sharedItems containsSemiMixedTypes="0" containsString="0" containsNumber="1" containsInteger="1" minValue="1" maxValue="2" count="2">
        <n v="1"/>
        <n v="2"/>
      </sharedItems>
    </cacheField>
    <cacheField name="Comfort" numFmtId="0">
      <sharedItems containsMixedTypes="1" containsNumber="1" containsInteger="1" minValue="1" maxValue="2" count="5">
        <n v="1"/>
        <n v="2"/>
        <s v=" "/>
        <s v="  "/>
        <s v="   "/>
      </sharedItems>
    </cacheField>
    <cacheField name="Brand Categorical" numFmtId="0">
      <sharedItems count="3">
        <s v="Classic"/>
        <s v="Cottage"/>
        <s v="Resort"/>
      </sharedItems>
    </cacheField>
    <cacheField name="State_categorical" numFmtId="0">
      <sharedItems count="4">
        <s v="None"/>
        <s v="NSW"/>
        <s v="QLD"/>
        <s v="VIC"/>
      </sharedItems>
    </cacheField>
    <cacheField name="Location Categorical" numFmtId="0">
      <sharedItems count="2">
        <s v="Metropolitant Cities"/>
        <s v="Regional Cities"/>
      </sharedItems>
    </cacheField>
    <cacheField name="comfort categorical" numFmtId="0">
      <sharedItems count="3">
        <s v="No"/>
        <s v="none"/>
        <s v="Y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44" createdVersion="3">
  <cacheSource type="worksheet">
    <worksheetSource ref="A1:E145" sheet="issue 2"/>
  </cacheSource>
  <cacheFields count="5">
    <cacheField name="Price" numFmtId="0">
      <sharedItems containsSemiMixedTypes="0" containsString="0" containsNumber="1" minValue="195" maxValue="210.57" count="131">
        <n v="195"/>
        <n v="195.66"/>
        <n v="195.71"/>
        <n v="195.77"/>
        <n v="196.11"/>
        <n v="196.22"/>
        <n v="196.84"/>
        <n v="196.86"/>
        <n v="197.16"/>
        <n v="197.63"/>
        <n v="197.78"/>
        <n v="197.84"/>
        <n v="198.14"/>
        <n v="198.2"/>
        <n v="198.21"/>
        <n v="198.28"/>
        <n v="198.29"/>
        <n v="198.36"/>
        <n v="198.43"/>
        <n v="198.49"/>
        <n v="198.58"/>
        <n v="198.6"/>
        <n v="198.62"/>
        <n v="198.66"/>
        <n v="198.67"/>
        <n v="198.85"/>
        <n v="198.88"/>
        <n v="198.9"/>
        <n v="198.92"/>
        <n v="198.98"/>
        <n v="199.05"/>
        <n v="199.13"/>
        <n v="199.16"/>
        <n v="199.18"/>
        <n v="199.2"/>
        <n v="199.21"/>
        <n v="199.25"/>
        <n v="199.31"/>
        <n v="199.38"/>
        <n v="199.43"/>
        <n v="199.45"/>
        <n v="199.49"/>
        <n v="199.55"/>
        <n v="199.61"/>
        <n v="199.71"/>
        <n v="199.87"/>
        <n v="199.92"/>
        <n v="199.99"/>
        <n v="200.11"/>
        <n v="200.2"/>
        <n v="200.26"/>
        <n v="200.58"/>
        <n v="200.63"/>
        <n v="200.64"/>
        <n v="200.65"/>
        <n v="200.67"/>
        <n v="200.71"/>
        <n v="200.72"/>
        <n v="200.84"/>
        <n v="200.86"/>
        <n v="200.9"/>
        <n v="200.91"/>
        <n v="200.93"/>
        <n v="200.97"/>
        <n v="201.02"/>
        <n v="201.08"/>
        <n v="201.17"/>
        <n v="201.27"/>
        <n v="201.37"/>
        <n v="201.39"/>
        <n v="201.46"/>
        <n v="201.47"/>
        <n v="201.66"/>
        <n v="201.75"/>
        <n v="201.77"/>
        <n v="201.83"/>
        <n v="201.86"/>
        <n v="201.89"/>
        <n v="201.96"/>
        <n v="202.02"/>
        <n v="202.07"/>
        <n v="202.17"/>
        <n v="202.22"/>
        <n v="202.31"/>
        <n v="202.32"/>
        <n v="202.49"/>
        <n v="202.5"/>
        <n v="202.53"/>
        <n v="202.55"/>
        <n v="202.58"/>
        <n v="202.65"/>
        <n v="202.73"/>
        <n v="202.74"/>
        <n v="202.76"/>
        <n v="202.82"/>
        <n v="202.83"/>
        <n v="202.88"/>
        <n v="202.94"/>
        <n v="203.02"/>
        <n v="203.03"/>
        <n v="203.17"/>
        <n v="203.19"/>
        <n v="203.25"/>
        <n v="203.31"/>
        <n v="203.48"/>
        <n v="203.56"/>
        <n v="203.69"/>
        <n v="203.79"/>
        <n v="203.93"/>
        <n v="204.05"/>
        <n v="204.08"/>
        <n v="204.1"/>
        <n v="204.49"/>
        <n v="204.51"/>
        <n v="204.69"/>
        <n v="205.52"/>
        <n v="205.62"/>
        <n v="205.93"/>
        <n v="205.99"/>
        <n v="206.12"/>
        <n v="206.15"/>
        <n v="207.01"/>
        <n v="207.2"/>
        <n v="207.45"/>
        <n v="208.3"/>
        <n v="208.41"/>
        <n v="208.79"/>
        <n v="209.06"/>
        <n v="209.65"/>
        <n v="209.95"/>
        <n v="210.57"/>
      </sharedItems>
    </cacheField>
    <cacheField name="Brand" numFmtId="0">
      <sharedItems containsSemiMixedTypes="0" containsString="0" containsNumber="1" containsInteger="1" minValue="1" maxValue="3" count="3">
        <n v="1"/>
        <n v="2"/>
        <n v="3"/>
      </sharedItems>
    </cacheField>
    <cacheField name="State" numFmtId="0">
      <sharedItems containsSemiMixedTypes="0" containsString="0" containsNumber="1" containsInteger="1" minValue="1" maxValue="3" count="3">
        <n v="1"/>
        <n v="2"/>
        <n v="3"/>
      </sharedItems>
    </cacheField>
    <cacheField name="Location" numFmtId="0">
      <sharedItems containsSemiMixedTypes="0" containsString="0" containsNumber="1" containsInteger="1" minValue="1" maxValue="2" count="2">
        <n v="1"/>
        <n v="2"/>
      </sharedItems>
    </cacheField>
    <cacheField name="Comfort" numFmtId="0">
      <sharedItems containsMixedTypes="1" containsNumber="1" containsInteger="1" minValue="1" maxValue="2" count="5">
        <n v="1"/>
        <n v="2"/>
        <s v=" "/>
        <s v="  "/>
        <s v="   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">
  <r>
    <x v="49"/>
    <x v="0"/>
    <x v="0"/>
    <x v="0"/>
    <x v="0"/>
    <x v="2"/>
    <x v="1"/>
    <x v="0"/>
    <x v="2"/>
  </r>
  <r>
    <x v="14"/>
    <x v="0"/>
    <x v="0"/>
    <x v="1"/>
    <x v="0"/>
    <x v="2"/>
    <x v="1"/>
    <x v="1"/>
    <x v="2"/>
  </r>
  <r>
    <x v="35"/>
    <x v="0"/>
    <x v="0"/>
    <x v="0"/>
    <x v="0"/>
    <x v="2"/>
    <x v="1"/>
    <x v="0"/>
    <x v="2"/>
  </r>
  <r>
    <x v="29"/>
    <x v="0"/>
    <x v="0"/>
    <x v="0"/>
    <x v="0"/>
    <x v="2"/>
    <x v="1"/>
    <x v="0"/>
    <x v="2"/>
  </r>
  <r>
    <x v="31"/>
    <x v="0"/>
    <x v="0"/>
    <x v="1"/>
    <x v="0"/>
    <x v="2"/>
    <x v="1"/>
    <x v="1"/>
    <x v="2"/>
  </r>
  <r>
    <x v="39"/>
    <x v="0"/>
    <x v="0"/>
    <x v="1"/>
    <x v="0"/>
    <x v="2"/>
    <x v="1"/>
    <x v="1"/>
    <x v="2"/>
  </r>
  <r>
    <x v="0"/>
    <x v="0"/>
    <x v="0"/>
    <x v="1"/>
    <x v="0"/>
    <x v="2"/>
    <x v="1"/>
    <x v="1"/>
    <x v="2"/>
  </r>
  <r>
    <x v="2"/>
    <x v="0"/>
    <x v="0"/>
    <x v="1"/>
    <x v="0"/>
    <x v="2"/>
    <x v="1"/>
    <x v="1"/>
    <x v="2"/>
  </r>
  <r>
    <x v="4"/>
    <x v="2"/>
    <x v="0"/>
    <x v="1"/>
    <x v="0"/>
    <x v="0"/>
    <x v="1"/>
    <x v="1"/>
    <x v="2"/>
  </r>
  <r>
    <x v="5"/>
    <x v="2"/>
    <x v="0"/>
    <x v="1"/>
    <x v="0"/>
    <x v="0"/>
    <x v="1"/>
    <x v="1"/>
    <x v="2"/>
  </r>
  <r>
    <x v="7"/>
    <x v="2"/>
    <x v="0"/>
    <x v="1"/>
    <x v="0"/>
    <x v="0"/>
    <x v="1"/>
    <x v="1"/>
    <x v="2"/>
  </r>
  <r>
    <x v="19"/>
    <x v="2"/>
    <x v="0"/>
    <x v="1"/>
    <x v="0"/>
    <x v="0"/>
    <x v="1"/>
    <x v="1"/>
    <x v="2"/>
  </r>
  <r>
    <x v="73"/>
    <x v="1"/>
    <x v="0"/>
    <x v="1"/>
    <x v="0"/>
    <x v="1"/>
    <x v="1"/>
    <x v="1"/>
    <x v="2"/>
  </r>
  <r>
    <x v="65"/>
    <x v="1"/>
    <x v="0"/>
    <x v="1"/>
    <x v="0"/>
    <x v="1"/>
    <x v="1"/>
    <x v="1"/>
    <x v="2"/>
  </r>
  <r>
    <x v="43"/>
    <x v="0"/>
    <x v="0"/>
    <x v="1"/>
    <x v="0"/>
    <x v="2"/>
    <x v="1"/>
    <x v="1"/>
    <x v="2"/>
  </r>
  <r>
    <x v="33"/>
    <x v="1"/>
    <x v="0"/>
    <x v="0"/>
    <x v="0"/>
    <x v="1"/>
    <x v="1"/>
    <x v="0"/>
    <x v="2"/>
  </r>
  <r>
    <x v="33"/>
    <x v="0"/>
    <x v="0"/>
    <x v="1"/>
    <x v="0"/>
    <x v="2"/>
    <x v="1"/>
    <x v="1"/>
    <x v="2"/>
  </r>
  <r>
    <x v="36"/>
    <x v="0"/>
    <x v="0"/>
    <x v="1"/>
    <x v="1"/>
    <x v="2"/>
    <x v="1"/>
    <x v="1"/>
    <x v="0"/>
  </r>
  <r>
    <x v="72"/>
    <x v="0"/>
    <x v="0"/>
    <x v="1"/>
    <x v="1"/>
    <x v="2"/>
    <x v="1"/>
    <x v="1"/>
    <x v="0"/>
  </r>
  <r>
    <x v="48"/>
    <x v="2"/>
    <x v="0"/>
    <x v="1"/>
    <x v="1"/>
    <x v="0"/>
    <x v="1"/>
    <x v="1"/>
    <x v="0"/>
  </r>
  <r>
    <x v="75"/>
    <x v="1"/>
    <x v="0"/>
    <x v="1"/>
    <x v="1"/>
    <x v="1"/>
    <x v="1"/>
    <x v="1"/>
    <x v="0"/>
  </r>
  <r>
    <x v="89"/>
    <x v="0"/>
    <x v="0"/>
    <x v="1"/>
    <x v="1"/>
    <x v="2"/>
    <x v="1"/>
    <x v="1"/>
    <x v="0"/>
  </r>
  <r>
    <x v="94"/>
    <x v="1"/>
    <x v="0"/>
    <x v="1"/>
    <x v="1"/>
    <x v="1"/>
    <x v="1"/>
    <x v="1"/>
    <x v="0"/>
  </r>
  <r>
    <x v="109"/>
    <x v="1"/>
    <x v="0"/>
    <x v="0"/>
    <x v="1"/>
    <x v="1"/>
    <x v="1"/>
    <x v="0"/>
    <x v="0"/>
  </r>
  <r>
    <x v="115"/>
    <x v="2"/>
    <x v="0"/>
    <x v="0"/>
    <x v="1"/>
    <x v="0"/>
    <x v="1"/>
    <x v="0"/>
    <x v="0"/>
  </r>
  <r>
    <x v="52"/>
    <x v="2"/>
    <x v="0"/>
    <x v="1"/>
    <x v="1"/>
    <x v="0"/>
    <x v="1"/>
    <x v="1"/>
    <x v="0"/>
  </r>
  <r>
    <x v="61"/>
    <x v="1"/>
    <x v="0"/>
    <x v="1"/>
    <x v="1"/>
    <x v="1"/>
    <x v="1"/>
    <x v="1"/>
    <x v="0"/>
  </r>
  <r>
    <x v="88"/>
    <x v="1"/>
    <x v="0"/>
    <x v="1"/>
    <x v="1"/>
    <x v="1"/>
    <x v="1"/>
    <x v="1"/>
    <x v="0"/>
  </r>
  <r>
    <x v="77"/>
    <x v="2"/>
    <x v="0"/>
    <x v="1"/>
    <x v="1"/>
    <x v="0"/>
    <x v="1"/>
    <x v="1"/>
    <x v="0"/>
  </r>
  <r>
    <x v="100"/>
    <x v="1"/>
    <x v="0"/>
    <x v="1"/>
    <x v="1"/>
    <x v="1"/>
    <x v="1"/>
    <x v="1"/>
    <x v="0"/>
  </r>
  <r>
    <x v="128"/>
    <x v="2"/>
    <x v="0"/>
    <x v="1"/>
    <x v="1"/>
    <x v="0"/>
    <x v="1"/>
    <x v="1"/>
    <x v="0"/>
  </r>
  <r>
    <x v="8"/>
    <x v="2"/>
    <x v="0"/>
    <x v="1"/>
    <x v="1"/>
    <x v="0"/>
    <x v="1"/>
    <x v="1"/>
    <x v="0"/>
  </r>
  <r>
    <x v="98"/>
    <x v="0"/>
    <x v="0"/>
    <x v="1"/>
    <x v="1"/>
    <x v="2"/>
    <x v="1"/>
    <x v="1"/>
    <x v="0"/>
  </r>
  <r>
    <x v="9"/>
    <x v="1"/>
    <x v="0"/>
    <x v="0"/>
    <x v="1"/>
    <x v="1"/>
    <x v="1"/>
    <x v="0"/>
    <x v="0"/>
  </r>
  <r>
    <x v="16"/>
    <x v="0"/>
    <x v="0"/>
    <x v="0"/>
    <x v="1"/>
    <x v="2"/>
    <x v="1"/>
    <x v="0"/>
    <x v="0"/>
  </r>
  <r>
    <x v="26"/>
    <x v="0"/>
    <x v="0"/>
    <x v="0"/>
    <x v="1"/>
    <x v="2"/>
    <x v="1"/>
    <x v="0"/>
    <x v="0"/>
  </r>
  <r>
    <x v="44"/>
    <x v="0"/>
    <x v="1"/>
    <x v="0"/>
    <x v="2"/>
    <x v="2"/>
    <x v="0"/>
    <x v="0"/>
    <x v="1"/>
  </r>
  <r>
    <x v="46"/>
    <x v="0"/>
    <x v="1"/>
    <x v="0"/>
    <x v="2"/>
    <x v="2"/>
    <x v="0"/>
    <x v="0"/>
    <x v="1"/>
  </r>
  <r>
    <x v="53"/>
    <x v="0"/>
    <x v="1"/>
    <x v="0"/>
    <x v="2"/>
    <x v="2"/>
    <x v="0"/>
    <x v="0"/>
    <x v="1"/>
  </r>
  <r>
    <x v="58"/>
    <x v="0"/>
    <x v="1"/>
    <x v="0"/>
    <x v="2"/>
    <x v="2"/>
    <x v="0"/>
    <x v="0"/>
    <x v="1"/>
  </r>
  <r>
    <x v="62"/>
    <x v="1"/>
    <x v="0"/>
    <x v="0"/>
    <x v="1"/>
    <x v="1"/>
    <x v="1"/>
    <x v="0"/>
    <x v="0"/>
  </r>
  <r>
    <x v="64"/>
    <x v="2"/>
    <x v="0"/>
    <x v="0"/>
    <x v="1"/>
    <x v="0"/>
    <x v="1"/>
    <x v="0"/>
    <x v="0"/>
  </r>
  <r>
    <x v="78"/>
    <x v="2"/>
    <x v="0"/>
    <x v="0"/>
    <x v="1"/>
    <x v="0"/>
    <x v="1"/>
    <x v="0"/>
    <x v="0"/>
  </r>
  <r>
    <x v="82"/>
    <x v="1"/>
    <x v="0"/>
    <x v="0"/>
    <x v="1"/>
    <x v="1"/>
    <x v="1"/>
    <x v="0"/>
    <x v="0"/>
  </r>
  <r>
    <x v="91"/>
    <x v="2"/>
    <x v="0"/>
    <x v="0"/>
    <x v="1"/>
    <x v="0"/>
    <x v="1"/>
    <x v="0"/>
    <x v="0"/>
  </r>
  <r>
    <x v="99"/>
    <x v="1"/>
    <x v="0"/>
    <x v="0"/>
    <x v="1"/>
    <x v="1"/>
    <x v="1"/>
    <x v="0"/>
    <x v="0"/>
  </r>
  <r>
    <x v="106"/>
    <x v="1"/>
    <x v="0"/>
    <x v="0"/>
    <x v="1"/>
    <x v="1"/>
    <x v="1"/>
    <x v="0"/>
    <x v="0"/>
  </r>
  <r>
    <x v="113"/>
    <x v="1"/>
    <x v="0"/>
    <x v="0"/>
    <x v="1"/>
    <x v="1"/>
    <x v="1"/>
    <x v="0"/>
    <x v="0"/>
  </r>
  <r>
    <x v="20"/>
    <x v="0"/>
    <x v="1"/>
    <x v="0"/>
    <x v="2"/>
    <x v="2"/>
    <x v="0"/>
    <x v="0"/>
    <x v="1"/>
  </r>
  <r>
    <x v="23"/>
    <x v="2"/>
    <x v="1"/>
    <x v="0"/>
    <x v="2"/>
    <x v="0"/>
    <x v="3"/>
    <x v="0"/>
    <x v="1"/>
  </r>
  <r>
    <x v="25"/>
    <x v="2"/>
    <x v="1"/>
    <x v="0"/>
    <x v="2"/>
    <x v="0"/>
    <x v="3"/>
    <x v="0"/>
    <x v="1"/>
  </r>
  <r>
    <x v="27"/>
    <x v="2"/>
    <x v="1"/>
    <x v="0"/>
    <x v="2"/>
    <x v="0"/>
    <x v="3"/>
    <x v="0"/>
    <x v="1"/>
  </r>
  <r>
    <x v="34"/>
    <x v="0"/>
    <x v="1"/>
    <x v="0"/>
    <x v="2"/>
    <x v="2"/>
    <x v="0"/>
    <x v="0"/>
    <x v="1"/>
  </r>
  <r>
    <x v="37"/>
    <x v="2"/>
    <x v="1"/>
    <x v="0"/>
    <x v="2"/>
    <x v="0"/>
    <x v="3"/>
    <x v="0"/>
    <x v="1"/>
  </r>
  <r>
    <x v="45"/>
    <x v="0"/>
    <x v="1"/>
    <x v="0"/>
    <x v="2"/>
    <x v="2"/>
    <x v="0"/>
    <x v="0"/>
    <x v="1"/>
  </r>
  <r>
    <x v="74"/>
    <x v="1"/>
    <x v="1"/>
    <x v="1"/>
    <x v="2"/>
    <x v="1"/>
    <x v="2"/>
    <x v="1"/>
    <x v="1"/>
  </r>
  <r>
    <x v="81"/>
    <x v="2"/>
    <x v="1"/>
    <x v="1"/>
    <x v="2"/>
    <x v="0"/>
    <x v="3"/>
    <x v="1"/>
    <x v="1"/>
  </r>
  <r>
    <x v="83"/>
    <x v="1"/>
    <x v="1"/>
    <x v="0"/>
    <x v="2"/>
    <x v="1"/>
    <x v="2"/>
    <x v="0"/>
    <x v="1"/>
  </r>
  <r>
    <x v="87"/>
    <x v="1"/>
    <x v="1"/>
    <x v="0"/>
    <x v="2"/>
    <x v="1"/>
    <x v="2"/>
    <x v="0"/>
    <x v="1"/>
  </r>
  <r>
    <x v="18"/>
    <x v="1"/>
    <x v="1"/>
    <x v="0"/>
    <x v="2"/>
    <x v="1"/>
    <x v="2"/>
    <x v="0"/>
    <x v="1"/>
  </r>
  <r>
    <x v="40"/>
    <x v="2"/>
    <x v="1"/>
    <x v="1"/>
    <x v="2"/>
    <x v="0"/>
    <x v="3"/>
    <x v="1"/>
    <x v="1"/>
  </r>
  <r>
    <x v="47"/>
    <x v="0"/>
    <x v="1"/>
    <x v="1"/>
    <x v="2"/>
    <x v="2"/>
    <x v="0"/>
    <x v="1"/>
    <x v="1"/>
  </r>
  <r>
    <x v="66"/>
    <x v="1"/>
    <x v="1"/>
    <x v="1"/>
    <x v="2"/>
    <x v="1"/>
    <x v="2"/>
    <x v="1"/>
    <x v="1"/>
  </r>
  <r>
    <x v="101"/>
    <x v="1"/>
    <x v="1"/>
    <x v="1"/>
    <x v="2"/>
    <x v="1"/>
    <x v="2"/>
    <x v="1"/>
    <x v="1"/>
  </r>
  <r>
    <x v="40"/>
    <x v="0"/>
    <x v="1"/>
    <x v="1"/>
    <x v="2"/>
    <x v="2"/>
    <x v="0"/>
    <x v="1"/>
    <x v="1"/>
  </r>
  <r>
    <x v="57"/>
    <x v="2"/>
    <x v="1"/>
    <x v="1"/>
    <x v="2"/>
    <x v="0"/>
    <x v="3"/>
    <x v="1"/>
    <x v="1"/>
  </r>
  <r>
    <x v="71"/>
    <x v="1"/>
    <x v="1"/>
    <x v="1"/>
    <x v="4"/>
    <x v="1"/>
    <x v="2"/>
    <x v="1"/>
    <x v="1"/>
  </r>
  <r>
    <x v="120"/>
    <x v="2"/>
    <x v="1"/>
    <x v="1"/>
    <x v="2"/>
    <x v="0"/>
    <x v="3"/>
    <x v="1"/>
    <x v="1"/>
  </r>
  <r>
    <x v="28"/>
    <x v="2"/>
    <x v="1"/>
    <x v="1"/>
    <x v="3"/>
    <x v="0"/>
    <x v="3"/>
    <x v="1"/>
    <x v="1"/>
  </r>
  <r>
    <x v="33"/>
    <x v="2"/>
    <x v="1"/>
    <x v="1"/>
    <x v="3"/>
    <x v="0"/>
    <x v="3"/>
    <x v="1"/>
    <x v="1"/>
  </r>
  <r>
    <x v="56"/>
    <x v="1"/>
    <x v="1"/>
    <x v="1"/>
    <x v="3"/>
    <x v="1"/>
    <x v="2"/>
    <x v="1"/>
    <x v="1"/>
  </r>
  <r>
    <x v="110"/>
    <x v="0"/>
    <x v="1"/>
    <x v="1"/>
    <x v="3"/>
    <x v="2"/>
    <x v="0"/>
    <x v="1"/>
    <x v="1"/>
  </r>
  <r>
    <x v="127"/>
    <x v="1"/>
    <x v="1"/>
    <x v="0"/>
    <x v="2"/>
    <x v="1"/>
    <x v="2"/>
    <x v="0"/>
    <x v="1"/>
  </r>
  <r>
    <x v="129"/>
    <x v="1"/>
    <x v="1"/>
    <x v="0"/>
    <x v="3"/>
    <x v="1"/>
    <x v="2"/>
    <x v="0"/>
    <x v="1"/>
  </r>
  <r>
    <x v="114"/>
    <x v="0"/>
    <x v="1"/>
    <x v="0"/>
    <x v="2"/>
    <x v="2"/>
    <x v="0"/>
    <x v="0"/>
    <x v="1"/>
  </r>
  <r>
    <x v="118"/>
    <x v="0"/>
    <x v="1"/>
    <x v="1"/>
    <x v="3"/>
    <x v="2"/>
    <x v="0"/>
    <x v="1"/>
    <x v="1"/>
  </r>
  <r>
    <x v="126"/>
    <x v="1"/>
    <x v="1"/>
    <x v="1"/>
    <x v="3"/>
    <x v="1"/>
    <x v="2"/>
    <x v="1"/>
    <x v="1"/>
  </r>
  <r>
    <x v="130"/>
    <x v="1"/>
    <x v="1"/>
    <x v="1"/>
    <x v="2"/>
    <x v="1"/>
    <x v="2"/>
    <x v="1"/>
    <x v="1"/>
  </r>
  <r>
    <x v="102"/>
    <x v="2"/>
    <x v="1"/>
    <x v="1"/>
    <x v="2"/>
    <x v="0"/>
    <x v="3"/>
    <x v="1"/>
    <x v="1"/>
  </r>
  <r>
    <x v="105"/>
    <x v="2"/>
    <x v="1"/>
    <x v="1"/>
    <x v="2"/>
    <x v="0"/>
    <x v="3"/>
    <x v="1"/>
    <x v="1"/>
  </r>
  <r>
    <x v="124"/>
    <x v="2"/>
    <x v="1"/>
    <x v="0"/>
    <x v="2"/>
    <x v="0"/>
    <x v="3"/>
    <x v="0"/>
    <x v="1"/>
  </r>
  <r>
    <x v="114"/>
    <x v="2"/>
    <x v="1"/>
    <x v="0"/>
    <x v="2"/>
    <x v="0"/>
    <x v="3"/>
    <x v="0"/>
    <x v="1"/>
  </r>
  <r>
    <x v="119"/>
    <x v="0"/>
    <x v="1"/>
    <x v="1"/>
    <x v="2"/>
    <x v="2"/>
    <x v="0"/>
    <x v="1"/>
    <x v="1"/>
  </r>
  <r>
    <x v="126"/>
    <x v="1"/>
    <x v="1"/>
    <x v="1"/>
    <x v="2"/>
    <x v="1"/>
    <x v="2"/>
    <x v="1"/>
    <x v="1"/>
  </r>
  <r>
    <x v="22"/>
    <x v="1"/>
    <x v="1"/>
    <x v="0"/>
    <x v="2"/>
    <x v="1"/>
    <x v="2"/>
    <x v="0"/>
    <x v="1"/>
  </r>
  <r>
    <x v="30"/>
    <x v="0"/>
    <x v="1"/>
    <x v="0"/>
    <x v="2"/>
    <x v="2"/>
    <x v="0"/>
    <x v="0"/>
    <x v="1"/>
  </r>
  <r>
    <x v="41"/>
    <x v="0"/>
    <x v="1"/>
    <x v="0"/>
    <x v="2"/>
    <x v="2"/>
    <x v="0"/>
    <x v="0"/>
    <x v="1"/>
  </r>
  <r>
    <x v="69"/>
    <x v="2"/>
    <x v="1"/>
    <x v="0"/>
    <x v="2"/>
    <x v="0"/>
    <x v="3"/>
    <x v="0"/>
    <x v="1"/>
  </r>
  <r>
    <x v="75"/>
    <x v="2"/>
    <x v="1"/>
    <x v="0"/>
    <x v="2"/>
    <x v="0"/>
    <x v="3"/>
    <x v="0"/>
    <x v="1"/>
  </r>
  <r>
    <x v="112"/>
    <x v="1"/>
    <x v="1"/>
    <x v="0"/>
    <x v="2"/>
    <x v="1"/>
    <x v="2"/>
    <x v="0"/>
    <x v="1"/>
  </r>
  <r>
    <x v="116"/>
    <x v="2"/>
    <x v="0"/>
    <x v="0"/>
    <x v="1"/>
    <x v="0"/>
    <x v="1"/>
    <x v="0"/>
    <x v="0"/>
  </r>
  <r>
    <x v="117"/>
    <x v="2"/>
    <x v="0"/>
    <x v="0"/>
    <x v="1"/>
    <x v="0"/>
    <x v="1"/>
    <x v="0"/>
    <x v="0"/>
  </r>
  <r>
    <x v="123"/>
    <x v="2"/>
    <x v="0"/>
    <x v="0"/>
    <x v="1"/>
    <x v="0"/>
    <x v="1"/>
    <x v="0"/>
    <x v="0"/>
  </r>
  <r>
    <x v="125"/>
    <x v="2"/>
    <x v="2"/>
    <x v="0"/>
    <x v="0"/>
    <x v="0"/>
    <x v="3"/>
    <x v="0"/>
    <x v="2"/>
  </r>
  <r>
    <x v="20"/>
    <x v="1"/>
    <x v="1"/>
    <x v="0"/>
    <x v="2"/>
    <x v="1"/>
    <x v="2"/>
    <x v="0"/>
    <x v="1"/>
  </r>
  <r>
    <x v="20"/>
    <x v="2"/>
    <x v="2"/>
    <x v="0"/>
    <x v="0"/>
    <x v="0"/>
    <x v="3"/>
    <x v="0"/>
    <x v="2"/>
  </r>
  <r>
    <x v="33"/>
    <x v="0"/>
    <x v="2"/>
    <x v="1"/>
    <x v="0"/>
    <x v="2"/>
    <x v="0"/>
    <x v="1"/>
    <x v="2"/>
  </r>
  <r>
    <x v="32"/>
    <x v="0"/>
    <x v="2"/>
    <x v="0"/>
    <x v="0"/>
    <x v="2"/>
    <x v="0"/>
    <x v="0"/>
    <x v="2"/>
  </r>
  <r>
    <x v="38"/>
    <x v="0"/>
    <x v="2"/>
    <x v="0"/>
    <x v="0"/>
    <x v="2"/>
    <x v="0"/>
    <x v="0"/>
    <x v="2"/>
  </r>
  <r>
    <x v="42"/>
    <x v="0"/>
    <x v="2"/>
    <x v="0"/>
    <x v="0"/>
    <x v="2"/>
    <x v="0"/>
    <x v="0"/>
    <x v="2"/>
  </r>
  <r>
    <x v="42"/>
    <x v="0"/>
    <x v="2"/>
    <x v="0"/>
    <x v="0"/>
    <x v="2"/>
    <x v="0"/>
    <x v="0"/>
    <x v="2"/>
  </r>
  <r>
    <x v="55"/>
    <x v="2"/>
    <x v="2"/>
    <x v="0"/>
    <x v="0"/>
    <x v="0"/>
    <x v="3"/>
    <x v="0"/>
    <x v="2"/>
  </r>
  <r>
    <x v="59"/>
    <x v="2"/>
    <x v="2"/>
    <x v="0"/>
    <x v="0"/>
    <x v="0"/>
    <x v="3"/>
    <x v="0"/>
    <x v="2"/>
  </r>
  <r>
    <x v="60"/>
    <x v="2"/>
    <x v="2"/>
    <x v="0"/>
    <x v="0"/>
    <x v="0"/>
    <x v="3"/>
    <x v="0"/>
    <x v="2"/>
  </r>
  <r>
    <x v="108"/>
    <x v="1"/>
    <x v="2"/>
    <x v="0"/>
    <x v="0"/>
    <x v="1"/>
    <x v="2"/>
    <x v="0"/>
    <x v="2"/>
  </r>
  <r>
    <x v="122"/>
    <x v="1"/>
    <x v="2"/>
    <x v="0"/>
    <x v="0"/>
    <x v="1"/>
    <x v="2"/>
    <x v="0"/>
    <x v="2"/>
  </r>
  <r>
    <x v="70"/>
    <x v="2"/>
    <x v="2"/>
    <x v="1"/>
    <x v="0"/>
    <x v="0"/>
    <x v="3"/>
    <x v="1"/>
    <x v="2"/>
  </r>
  <r>
    <x v="86"/>
    <x v="0"/>
    <x v="2"/>
    <x v="1"/>
    <x v="1"/>
    <x v="2"/>
    <x v="0"/>
    <x v="1"/>
    <x v="0"/>
  </r>
  <r>
    <x v="90"/>
    <x v="1"/>
    <x v="2"/>
    <x v="1"/>
    <x v="0"/>
    <x v="1"/>
    <x v="2"/>
    <x v="1"/>
    <x v="2"/>
  </r>
  <r>
    <x v="1"/>
    <x v="0"/>
    <x v="2"/>
    <x v="0"/>
    <x v="0"/>
    <x v="2"/>
    <x v="0"/>
    <x v="0"/>
    <x v="2"/>
  </r>
  <r>
    <x v="3"/>
    <x v="0"/>
    <x v="2"/>
    <x v="0"/>
    <x v="1"/>
    <x v="2"/>
    <x v="0"/>
    <x v="0"/>
    <x v="0"/>
  </r>
  <r>
    <x v="6"/>
    <x v="2"/>
    <x v="2"/>
    <x v="0"/>
    <x v="0"/>
    <x v="0"/>
    <x v="3"/>
    <x v="0"/>
    <x v="2"/>
  </r>
  <r>
    <x v="10"/>
    <x v="2"/>
    <x v="2"/>
    <x v="0"/>
    <x v="0"/>
    <x v="0"/>
    <x v="3"/>
    <x v="0"/>
    <x v="2"/>
  </r>
  <r>
    <x v="12"/>
    <x v="1"/>
    <x v="2"/>
    <x v="0"/>
    <x v="0"/>
    <x v="1"/>
    <x v="2"/>
    <x v="0"/>
    <x v="2"/>
  </r>
  <r>
    <x v="18"/>
    <x v="1"/>
    <x v="2"/>
    <x v="0"/>
    <x v="0"/>
    <x v="1"/>
    <x v="2"/>
    <x v="0"/>
    <x v="2"/>
  </r>
  <r>
    <x v="21"/>
    <x v="1"/>
    <x v="2"/>
    <x v="0"/>
    <x v="0"/>
    <x v="1"/>
    <x v="2"/>
    <x v="0"/>
    <x v="2"/>
  </r>
  <r>
    <x v="84"/>
    <x v="2"/>
    <x v="2"/>
    <x v="0"/>
    <x v="0"/>
    <x v="0"/>
    <x v="3"/>
    <x v="0"/>
    <x v="2"/>
  </r>
  <r>
    <x v="85"/>
    <x v="0"/>
    <x v="2"/>
    <x v="1"/>
    <x v="1"/>
    <x v="2"/>
    <x v="0"/>
    <x v="1"/>
    <x v="0"/>
  </r>
  <r>
    <x v="96"/>
    <x v="1"/>
    <x v="2"/>
    <x v="1"/>
    <x v="0"/>
    <x v="1"/>
    <x v="2"/>
    <x v="1"/>
    <x v="2"/>
  </r>
  <r>
    <x v="50"/>
    <x v="0"/>
    <x v="2"/>
    <x v="1"/>
    <x v="1"/>
    <x v="2"/>
    <x v="0"/>
    <x v="1"/>
    <x v="0"/>
  </r>
  <r>
    <x v="13"/>
    <x v="2"/>
    <x v="2"/>
    <x v="1"/>
    <x v="0"/>
    <x v="0"/>
    <x v="3"/>
    <x v="1"/>
    <x v="2"/>
  </r>
  <r>
    <x v="15"/>
    <x v="2"/>
    <x v="2"/>
    <x v="1"/>
    <x v="0"/>
    <x v="0"/>
    <x v="3"/>
    <x v="1"/>
    <x v="2"/>
  </r>
  <r>
    <x v="24"/>
    <x v="1"/>
    <x v="2"/>
    <x v="1"/>
    <x v="0"/>
    <x v="1"/>
    <x v="2"/>
    <x v="1"/>
    <x v="2"/>
  </r>
  <r>
    <x v="11"/>
    <x v="0"/>
    <x v="2"/>
    <x v="1"/>
    <x v="1"/>
    <x v="2"/>
    <x v="0"/>
    <x v="1"/>
    <x v="0"/>
  </r>
  <r>
    <x v="63"/>
    <x v="2"/>
    <x v="2"/>
    <x v="1"/>
    <x v="0"/>
    <x v="0"/>
    <x v="3"/>
    <x v="1"/>
    <x v="2"/>
  </r>
  <r>
    <x v="67"/>
    <x v="1"/>
    <x v="2"/>
    <x v="1"/>
    <x v="0"/>
    <x v="1"/>
    <x v="2"/>
    <x v="1"/>
    <x v="2"/>
  </r>
  <r>
    <x v="17"/>
    <x v="0"/>
    <x v="2"/>
    <x v="1"/>
    <x v="1"/>
    <x v="2"/>
    <x v="0"/>
    <x v="1"/>
    <x v="0"/>
  </r>
  <r>
    <x v="92"/>
    <x v="1"/>
    <x v="2"/>
    <x v="0"/>
    <x v="1"/>
    <x v="1"/>
    <x v="2"/>
    <x v="0"/>
    <x v="0"/>
  </r>
  <r>
    <x v="95"/>
    <x v="1"/>
    <x v="2"/>
    <x v="0"/>
    <x v="1"/>
    <x v="1"/>
    <x v="2"/>
    <x v="0"/>
    <x v="0"/>
  </r>
  <r>
    <x v="97"/>
    <x v="1"/>
    <x v="2"/>
    <x v="0"/>
    <x v="1"/>
    <x v="1"/>
    <x v="2"/>
    <x v="0"/>
    <x v="0"/>
  </r>
  <r>
    <x v="104"/>
    <x v="1"/>
    <x v="2"/>
    <x v="1"/>
    <x v="0"/>
    <x v="1"/>
    <x v="2"/>
    <x v="1"/>
    <x v="2"/>
  </r>
  <r>
    <x v="76"/>
    <x v="2"/>
    <x v="2"/>
    <x v="1"/>
    <x v="1"/>
    <x v="0"/>
    <x v="3"/>
    <x v="1"/>
    <x v="0"/>
  </r>
  <r>
    <x v="79"/>
    <x v="2"/>
    <x v="2"/>
    <x v="1"/>
    <x v="1"/>
    <x v="0"/>
    <x v="3"/>
    <x v="1"/>
    <x v="0"/>
  </r>
  <r>
    <x v="93"/>
    <x v="1"/>
    <x v="2"/>
    <x v="1"/>
    <x v="0"/>
    <x v="1"/>
    <x v="2"/>
    <x v="1"/>
    <x v="2"/>
  </r>
  <r>
    <x v="107"/>
    <x v="1"/>
    <x v="2"/>
    <x v="1"/>
    <x v="0"/>
    <x v="1"/>
    <x v="2"/>
    <x v="1"/>
    <x v="2"/>
  </r>
  <r>
    <x v="51"/>
    <x v="0"/>
    <x v="2"/>
    <x v="1"/>
    <x v="1"/>
    <x v="2"/>
    <x v="0"/>
    <x v="1"/>
    <x v="0"/>
  </r>
  <r>
    <x v="54"/>
    <x v="0"/>
    <x v="2"/>
    <x v="1"/>
    <x v="1"/>
    <x v="2"/>
    <x v="0"/>
    <x v="1"/>
    <x v="0"/>
  </r>
  <r>
    <x v="68"/>
    <x v="2"/>
    <x v="2"/>
    <x v="1"/>
    <x v="1"/>
    <x v="0"/>
    <x v="3"/>
    <x v="1"/>
    <x v="0"/>
  </r>
  <r>
    <x v="103"/>
    <x v="1"/>
    <x v="2"/>
    <x v="1"/>
    <x v="0"/>
    <x v="1"/>
    <x v="2"/>
    <x v="1"/>
    <x v="2"/>
  </r>
  <r>
    <x v="111"/>
    <x v="1"/>
    <x v="0"/>
    <x v="1"/>
    <x v="1"/>
    <x v="1"/>
    <x v="1"/>
    <x v="1"/>
    <x v="0"/>
  </r>
  <r>
    <x v="80"/>
    <x v="0"/>
    <x v="1"/>
    <x v="0"/>
    <x v="2"/>
    <x v="2"/>
    <x v="0"/>
    <x v="0"/>
    <x v="1"/>
  </r>
  <r>
    <x v="121"/>
    <x v="0"/>
    <x v="2"/>
    <x v="0"/>
    <x v="1"/>
    <x v="2"/>
    <x v="0"/>
    <x v="0"/>
    <x v="0"/>
  </r>
  <r>
    <x v="121"/>
    <x v="0"/>
    <x v="2"/>
    <x v="0"/>
    <x v="1"/>
    <x v="2"/>
    <x v="0"/>
    <x v="0"/>
    <x v="0"/>
  </r>
  <r>
    <x v="121"/>
    <x v="2"/>
    <x v="2"/>
    <x v="0"/>
    <x v="1"/>
    <x v="0"/>
    <x v="3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4">
  <r>
    <x v="49"/>
    <x v="0"/>
    <x v="0"/>
    <x v="0"/>
    <x v="0"/>
  </r>
  <r>
    <x v="14"/>
    <x v="0"/>
    <x v="0"/>
    <x v="1"/>
    <x v="0"/>
  </r>
  <r>
    <x v="35"/>
    <x v="0"/>
    <x v="0"/>
    <x v="0"/>
    <x v="0"/>
  </r>
  <r>
    <x v="29"/>
    <x v="0"/>
    <x v="0"/>
    <x v="0"/>
    <x v="0"/>
  </r>
  <r>
    <x v="31"/>
    <x v="0"/>
    <x v="0"/>
    <x v="1"/>
    <x v="0"/>
  </r>
  <r>
    <x v="39"/>
    <x v="0"/>
    <x v="0"/>
    <x v="1"/>
    <x v="0"/>
  </r>
  <r>
    <x v="0"/>
    <x v="0"/>
    <x v="0"/>
    <x v="1"/>
    <x v="0"/>
  </r>
  <r>
    <x v="2"/>
    <x v="0"/>
    <x v="0"/>
    <x v="1"/>
    <x v="0"/>
  </r>
  <r>
    <x v="4"/>
    <x v="2"/>
    <x v="0"/>
    <x v="1"/>
    <x v="0"/>
  </r>
  <r>
    <x v="5"/>
    <x v="2"/>
    <x v="0"/>
    <x v="1"/>
    <x v="0"/>
  </r>
  <r>
    <x v="7"/>
    <x v="2"/>
    <x v="0"/>
    <x v="1"/>
    <x v="0"/>
  </r>
  <r>
    <x v="19"/>
    <x v="2"/>
    <x v="0"/>
    <x v="1"/>
    <x v="0"/>
  </r>
  <r>
    <x v="73"/>
    <x v="1"/>
    <x v="0"/>
    <x v="1"/>
    <x v="0"/>
  </r>
  <r>
    <x v="65"/>
    <x v="1"/>
    <x v="0"/>
    <x v="1"/>
    <x v="0"/>
  </r>
  <r>
    <x v="43"/>
    <x v="0"/>
    <x v="0"/>
    <x v="1"/>
    <x v="0"/>
  </r>
  <r>
    <x v="33"/>
    <x v="1"/>
    <x v="0"/>
    <x v="0"/>
    <x v="0"/>
  </r>
  <r>
    <x v="33"/>
    <x v="0"/>
    <x v="0"/>
    <x v="1"/>
    <x v="0"/>
  </r>
  <r>
    <x v="36"/>
    <x v="0"/>
    <x v="0"/>
    <x v="1"/>
    <x v="1"/>
  </r>
  <r>
    <x v="72"/>
    <x v="0"/>
    <x v="0"/>
    <x v="1"/>
    <x v="1"/>
  </r>
  <r>
    <x v="48"/>
    <x v="2"/>
    <x v="0"/>
    <x v="1"/>
    <x v="1"/>
  </r>
  <r>
    <x v="75"/>
    <x v="1"/>
    <x v="0"/>
    <x v="1"/>
    <x v="1"/>
  </r>
  <r>
    <x v="89"/>
    <x v="0"/>
    <x v="0"/>
    <x v="1"/>
    <x v="1"/>
  </r>
  <r>
    <x v="94"/>
    <x v="1"/>
    <x v="0"/>
    <x v="1"/>
    <x v="1"/>
  </r>
  <r>
    <x v="109"/>
    <x v="1"/>
    <x v="0"/>
    <x v="0"/>
    <x v="1"/>
  </r>
  <r>
    <x v="115"/>
    <x v="2"/>
    <x v="0"/>
    <x v="0"/>
    <x v="1"/>
  </r>
  <r>
    <x v="52"/>
    <x v="2"/>
    <x v="0"/>
    <x v="1"/>
    <x v="1"/>
  </r>
  <r>
    <x v="61"/>
    <x v="1"/>
    <x v="0"/>
    <x v="1"/>
    <x v="1"/>
  </r>
  <r>
    <x v="88"/>
    <x v="1"/>
    <x v="0"/>
    <x v="1"/>
    <x v="1"/>
  </r>
  <r>
    <x v="77"/>
    <x v="2"/>
    <x v="0"/>
    <x v="1"/>
    <x v="1"/>
  </r>
  <r>
    <x v="100"/>
    <x v="1"/>
    <x v="0"/>
    <x v="1"/>
    <x v="1"/>
  </r>
  <r>
    <x v="128"/>
    <x v="2"/>
    <x v="0"/>
    <x v="1"/>
    <x v="1"/>
  </r>
  <r>
    <x v="8"/>
    <x v="2"/>
    <x v="0"/>
    <x v="1"/>
    <x v="1"/>
  </r>
  <r>
    <x v="98"/>
    <x v="0"/>
    <x v="0"/>
    <x v="1"/>
    <x v="1"/>
  </r>
  <r>
    <x v="9"/>
    <x v="1"/>
    <x v="0"/>
    <x v="0"/>
    <x v="1"/>
  </r>
  <r>
    <x v="16"/>
    <x v="0"/>
    <x v="0"/>
    <x v="0"/>
    <x v="1"/>
  </r>
  <r>
    <x v="26"/>
    <x v="0"/>
    <x v="0"/>
    <x v="0"/>
    <x v="1"/>
  </r>
  <r>
    <x v="44"/>
    <x v="0"/>
    <x v="1"/>
    <x v="0"/>
    <x v="2"/>
  </r>
  <r>
    <x v="46"/>
    <x v="0"/>
    <x v="1"/>
    <x v="0"/>
    <x v="2"/>
  </r>
  <r>
    <x v="53"/>
    <x v="0"/>
    <x v="1"/>
    <x v="0"/>
    <x v="2"/>
  </r>
  <r>
    <x v="58"/>
    <x v="0"/>
    <x v="1"/>
    <x v="0"/>
    <x v="2"/>
  </r>
  <r>
    <x v="62"/>
    <x v="1"/>
    <x v="0"/>
    <x v="0"/>
    <x v="1"/>
  </r>
  <r>
    <x v="64"/>
    <x v="2"/>
    <x v="0"/>
    <x v="0"/>
    <x v="1"/>
  </r>
  <r>
    <x v="78"/>
    <x v="2"/>
    <x v="0"/>
    <x v="0"/>
    <x v="1"/>
  </r>
  <r>
    <x v="82"/>
    <x v="1"/>
    <x v="0"/>
    <x v="0"/>
    <x v="1"/>
  </r>
  <r>
    <x v="91"/>
    <x v="2"/>
    <x v="0"/>
    <x v="0"/>
    <x v="1"/>
  </r>
  <r>
    <x v="99"/>
    <x v="1"/>
    <x v="0"/>
    <x v="0"/>
    <x v="1"/>
  </r>
  <r>
    <x v="106"/>
    <x v="1"/>
    <x v="0"/>
    <x v="0"/>
    <x v="1"/>
  </r>
  <r>
    <x v="113"/>
    <x v="1"/>
    <x v="0"/>
    <x v="0"/>
    <x v="1"/>
  </r>
  <r>
    <x v="20"/>
    <x v="0"/>
    <x v="1"/>
    <x v="0"/>
    <x v="2"/>
  </r>
  <r>
    <x v="23"/>
    <x v="2"/>
    <x v="1"/>
    <x v="0"/>
    <x v="2"/>
  </r>
  <r>
    <x v="25"/>
    <x v="2"/>
    <x v="1"/>
    <x v="0"/>
    <x v="2"/>
  </r>
  <r>
    <x v="27"/>
    <x v="2"/>
    <x v="1"/>
    <x v="0"/>
    <x v="2"/>
  </r>
  <r>
    <x v="34"/>
    <x v="0"/>
    <x v="1"/>
    <x v="0"/>
    <x v="2"/>
  </r>
  <r>
    <x v="37"/>
    <x v="2"/>
    <x v="1"/>
    <x v="0"/>
    <x v="2"/>
  </r>
  <r>
    <x v="45"/>
    <x v="0"/>
    <x v="1"/>
    <x v="0"/>
    <x v="2"/>
  </r>
  <r>
    <x v="74"/>
    <x v="1"/>
    <x v="1"/>
    <x v="1"/>
    <x v="2"/>
  </r>
  <r>
    <x v="81"/>
    <x v="2"/>
    <x v="1"/>
    <x v="1"/>
    <x v="2"/>
  </r>
  <r>
    <x v="83"/>
    <x v="1"/>
    <x v="1"/>
    <x v="0"/>
    <x v="2"/>
  </r>
  <r>
    <x v="87"/>
    <x v="1"/>
    <x v="1"/>
    <x v="0"/>
    <x v="2"/>
  </r>
  <r>
    <x v="18"/>
    <x v="1"/>
    <x v="1"/>
    <x v="0"/>
    <x v="2"/>
  </r>
  <r>
    <x v="40"/>
    <x v="2"/>
    <x v="1"/>
    <x v="1"/>
    <x v="2"/>
  </r>
  <r>
    <x v="47"/>
    <x v="0"/>
    <x v="1"/>
    <x v="1"/>
    <x v="2"/>
  </r>
  <r>
    <x v="66"/>
    <x v="1"/>
    <x v="1"/>
    <x v="1"/>
    <x v="2"/>
  </r>
  <r>
    <x v="101"/>
    <x v="1"/>
    <x v="1"/>
    <x v="1"/>
    <x v="2"/>
  </r>
  <r>
    <x v="40"/>
    <x v="0"/>
    <x v="1"/>
    <x v="1"/>
    <x v="2"/>
  </r>
  <r>
    <x v="57"/>
    <x v="2"/>
    <x v="1"/>
    <x v="1"/>
    <x v="2"/>
  </r>
  <r>
    <x v="71"/>
    <x v="1"/>
    <x v="1"/>
    <x v="1"/>
    <x v="4"/>
  </r>
  <r>
    <x v="120"/>
    <x v="2"/>
    <x v="1"/>
    <x v="1"/>
    <x v="2"/>
  </r>
  <r>
    <x v="28"/>
    <x v="2"/>
    <x v="1"/>
    <x v="1"/>
    <x v="3"/>
  </r>
  <r>
    <x v="33"/>
    <x v="2"/>
    <x v="1"/>
    <x v="1"/>
    <x v="3"/>
  </r>
  <r>
    <x v="56"/>
    <x v="1"/>
    <x v="1"/>
    <x v="1"/>
    <x v="3"/>
  </r>
  <r>
    <x v="110"/>
    <x v="0"/>
    <x v="1"/>
    <x v="1"/>
    <x v="3"/>
  </r>
  <r>
    <x v="127"/>
    <x v="1"/>
    <x v="1"/>
    <x v="0"/>
    <x v="2"/>
  </r>
  <r>
    <x v="129"/>
    <x v="1"/>
    <x v="1"/>
    <x v="0"/>
    <x v="3"/>
  </r>
  <r>
    <x v="114"/>
    <x v="0"/>
    <x v="1"/>
    <x v="0"/>
    <x v="2"/>
  </r>
  <r>
    <x v="118"/>
    <x v="0"/>
    <x v="1"/>
    <x v="1"/>
    <x v="3"/>
  </r>
  <r>
    <x v="126"/>
    <x v="1"/>
    <x v="1"/>
    <x v="1"/>
    <x v="3"/>
  </r>
  <r>
    <x v="130"/>
    <x v="1"/>
    <x v="1"/>
    <x v="1"/>
    <x v="2"/>
  </r>
  <r>
    <x v="102"/>
    <x v="2"/>
    <x v="1"/>
    <x v="1"/>
    <x v="2"/>
  </r>
  <r>
    <x v="105"/>
    <x v="2"/>
    <x v="1"/>
    <x v="1"/>
    <x v="2"/>
  </r>
  <r>
    <x v="124"/>
    <x v="2"/>
    <x v="1"/>
    <x v="0"/>
    <x v="2"/>
  </r>
  <r>
    <x v="114"/>
    <x v="2"/>
    <x v="1"/>
    <x v="0"/>
    <x v="2"/>
  </r>
  <r>
    <x v="119"/>
    <x v="0"/>
    <x v="1"/>
    <x v="1"/>
    <x v="2"/>
  </r>
  <r>
    <x v="126"/>
    <x v="1"/>
    <x v="1"/>
    <x v="1"/>
    <x v="2"/>
  </r>
  <r>
    <x v="22"/>
    <x v="1"/>
    <x v="1"/>
    <x v="0"/>
    <x v="2"/>
  </r>
  <r>
    <x v="30"/>
    <x v="0"/>
    <x v="1"/>
    <x v="0"/>
    <x v="2"/>
  </r>
  <r>
    <x v="41"/>
    <x v="0"/>
    <x v="1"/>
    <x v="0"/>
    <x v="2"/>
  </r>
  <r>
    <x v="69"/>
    <x v="2"/>
    <x v="1"/>
    <x v="0"/>
    <x v="2"/>
  </r>
  <r>
    <x v="75"/>
    <x v="2"/>
    <x v="1"/>
    <x v="0"/>
    <x v="2"/>
  </r>
  <r>
    <x v="112"/>
    <x v="1"/>
    <x v="1"/>
    <x v="0"/>
    <x v="2"/>
  </r>
  <r>
    <x v="116"/>
    <x v="2"/>
    <x v="0"/>
    <x v="0"/>
    <x v="1"/>
  </r>
  <r>
    <x v="117"/>
    <x v="2"/>
    <x v="0"/>
    <x v="0"/>
    <x v="1"/>
  </r>
  <r>
    <x v="123"/>
    <x v="2"/>
    <x v="0"/>
    <x v="0"/>
    <x v="1"/>
  </r>
  <r>
    <x v="125"/>
    <x v="2"/>
    <x v="2"/>
    <x v="0"/>
    <x v="0"/>
  </r>
  <r>
    <x v="20"/>
    <x v="1"/>
    <x v="1"/>
    <x v="0"/>
    <x v="2"/>
  </r>
  <r>
    <x v="20"/>
    <x v="2"/>
    <x v="2"/>
    <x v="0"/>
    <x v="0"/>
  </r>
  <r>
    <x v="33"/>
    <x v="0"/>
    <x v="2"/>
    <x v="1"/>
    <x v="0"/>
  </r>
  <r>
    <x v="32"/>
    <x v="0"/>
    <x v="2"/>
    <x v="0"/>
    <x v="0"/>
  </r>
  <r>
    <x v="38"/>
    <x v="0"/>
    <x v="2"/>
    <x v="0"/>
    <x v="0"/>
  </r>
  <r>
    <x v="42"/>
    <x v="0"/>
    <x v="2"/>
    <x v="0"/>
    <x v="0"/>
  </r>
  <r>
    <x v="42"/>
    <x v="0"/>
    <x v="2"/>
    <x v="0"/>
    <x v="0"/>
  </r>
  <r>
    <x v="55"/>
    <x v="2"/>
    <x v="2"/>
    <x v="0"/>
    <x v="0"/>
  </r>
  <r>
    <x v="59"/>
    <x v="2"/>
    <x v="2"/>
    <x v="0"/>
    <x v="0"/>
  </r>
  <r>
    <x v="60"/>
    <x v="2"/>
    <x v="2"/>
    <x v="0"/>
    <x v="0"/>
  </r>
  <r>
    <x v="108"/>
    <x v="1"/>
    <x v="2"/>
    <x v="0"/>
    <x v="0"/>
  </r>
  <r>
    <x v="122"/>
    <x v="1"/>
    <x v="2"/>
    <x v="0"/>
    <x v="0"/>
  </r>
  <r>
    <x v="70"/>
    <x v="2"/>
    <x v="2"/>
    <x v="1"/>
    <x v="0"/>
  </r>
  <r>
    <x v="86"/>
    <x v="0"/>
    <x v="2"/>
    <x v="1"/>
    <x v="1"/>
  </r>
  <r>
    <x v="90"/>
    <x v="1"/>
    <x v="2"/>
    <x v="1"/>
    <x v="0"/>
  </r>
  <r>
    <x v="1"/>
    <x v="0"/>
    <x v="2"/>
    <x v="0"/>
    <x v="0"/>
  </r>
  <r>
    <x v="3"/>
    <x v="0"/>
    <x v="2"/>
    <x v="0"/>
    <x v="1"/>
  </r>
  <r>
    <x v="6"/>
    <x v="2"/>
    <x v="2"/>
    <x v="0"/>
    <x v="0"/>
  </r>
  <r>
    <x v="10"/>
    <x v="2"/>
    <x v="2"/>
    <x v="0"/>
    <x v="0"/>
  </r>
  <r>
    <x v="12"/>
    <x v="1"/>
    <x v="2"/>
    <x v="0"/>
    <x v="0"/>
  </r>
  <r>
    <x v="18"/>
    <x v="1"/>
    <x v="2"/>
    <x v="0"/>
    <x v="0"/>
  </r>
  <r>
    <x v="21"/>
    <x v="1"/>
    <x v="2"/>
    <x v="0"/>
    <x v="0"/>
  </r>
  <r>
    <x v="84"/>
    <x v="2"/>
    <x v="2"/>
    <x v="0"/>
    <x v="0"/>
  </r>
  <r>
    <x v="85"/>
    <x v="0"/>
    <x v="2"/>
    <x v="1"/>
    <x v="1"/>
  </r>
  <r>
    <x v="96"/>
    <x v="1"/>
    <x v="2"/>
    <x v="1"/>
    <x v="0"/>
  </r>
  <r>
    <x v="50"/>
    <x v="0"/>
    <x v="2"/>
    <x v="1"/>
    <x v="1"/>
  </r>
  <r>
    <x v="13"/>
    <x v="2"/>
    <x v="2"/>
    <x v="1"/>
    <x v="0"/>
  </r>
  <r>
    <x v="15"/>
    <x v="2"/>
    <x v="2"/>
    <x v="1"/>
    <x v="0"/>
  </r>
  <r>
    <x v="24"/>
    <x v="1"/>
    <x v="2"/>
    <x v="1"/>
    <x v="0"/>
  </r>
  <r>
    <x v="11"/>
    <x v="0"/>
    <x v="2"/>
    <x v="1"/>
    <x v="1"/>
  </r>
  <r>
    <x v="63"/>
    <x v="2"/>
    <x v="2"/>
    <x v="1"/>
    <x v="0"/>
  </r>
  <r>
    <x v="67"/>
    <x v="1"/>
    <x v="2"/>
    <x v="1"/>
    <x v="0"/>
  </r>
  <r>
    <x v="17"/>
    <x v="0"/>
    <x v="2"/>
    <x v="1"/>
    <x v="1"/>
  </r>
  <r>
    <x v="92"/>
    <x v="1"/>
    <x v="2"/>
    <x v="0"/>
    <x v="1"/>
  </r>
  <r>
    <x v="95"/>
    <x v="1"/>
    <x v="2"/>
    <x v="0"/>
    <x v="1"/>
  </r>
  <r>
    <x v="97"/>
    <x v="1"/>
    <x v="2"/>
    <x v="0"/>
    <x v="1"/>
  </r>
  <r>
    <x v="104"/>
    <x v="1"/>
    <x v="2"/>
    <x v="1"/>
    <x v="0"/>
  </r>
  <r>
    <x v="76"/>
    <x v="2"/>
    <x v="2"/>
    <x v="1"/>
    <x v="1"/>
  </r>
  <r>
    <x v="79"/>
    <x v="2"/>
    <x v="2"/>
    <x v="1"/>
    <x v="1"/>
  </r>
  <r>
    <x v="93"/>
    <x v="1"/>
    <x v="2"/>
    <x v="1"/>
    <x v="0"/>
  </r>
  <r>
    <x v="107"/>
    <x v="1"/>
    <x v="2"/>
    <x v="1"/>
    <x v="0"/>
  </r>
  <r>
    <x v="51"/>
    <x v="0"/>
    <x v="2"/>
    <x v="1"/>
    <x v="1"/>
  </r>
  <r>
    <x v="54"/>
    <x v="0"/>
    <x v="2"/>
    <x v="1"/>
    <x v="1"/>
  </r>
  <r>
    <x v="68"/>
    <x v="2"/>
    <x v="2"/>
    <x v="1"/>
    <x v="1"/>
  </r>
  <r>
    <x v="103"/>
    <x v="1"/>
    <x v="2"/>
    <x v="1"/>
    <x v="0"/>
  </r>
  <r>
    <x v="111"/>
    <x v="1"/>
    <x v="0"/>
    <x v="1"/>
    <x v="1"/>
  </r>
  <r>
    <x v="80"/>
    <x v="0"/>
    <x v="1"/>
    <x v="0"/>
    <x v="2"/>
  </r>
  <r>
    <x v="121"/>
    <x v="0"/>
    <x v="2"/>
    <x v="0"/>
    <x v="1"/>
  </r>
  <r>
    <x v="121"/>
    <x v="0"/>
    <x v="2"/>
    <x v="0"/>
    <x v="1"/>
  </r>
  <r>
    <x v="121"/>
    <x v="2"/>
    <x v="2"/>
    <x v="0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5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6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7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8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9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0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1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1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C6" firstHeaderRow="1" firstDataRow="2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</pivotFields>
  <rowFields count="1">
    <field x="5"/>
  </rowFields>
  <colFields count="1">
    <field x="-2"/>
  </colFields>
  <dataFields count="2">
    <dataField name="Average - Price" fld="0" subtotal="average" numFmtId="165"/>
    <dataField name="Count - Brand Categorical*" fld="5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D11:E16" firstHeaderRow="1" firstDataRow="1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4">
        <item x="0"/>
        <item x="1"/>
        <item x="2"/>
        <item x="3"/>
      </items>
    </pivotField>
    <pivotField compact="0" showAll="0"/>
    <pivotField compact="0" showAll="0"/>
  </pivotFields>
  <rowFields count="1">
    <field x="6"/>
  </rowFields>
  <dataFields count="1"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G1:H4" firstHeaderRow="1" firstDataRow="1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2">
        <item x="0"/>
        <item x="1"/>
      </items>
    </pivotField>
    <pivotField compact="0" showAll="0"/>
  </pivotFields>
  <rowFields count="1">
    <field x="7"/>
  </rowFields>
  <dataFields count="1"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9:C14" firstHeaderRow="1" firstDataRow="2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4">
        <item h="1" x="0"/>
        <item x="1"/>
        <item x="2"/>
        <item x="3"/>
      </items>
    </pivotField>
    <pivotField compact="0" showAll="0"/>
    <pivotField compact="0" showAll="0"/>
  </pivotFields>
  <rowFields count="1">
    <field x="6"/>
  </rowFields>
  <colFields count="1">
    <field x="-2"/>
  </colFields>
  <dataFields count="2">
    <dataField name="Average - Price" fld="0" subtotal="average" numFmtId="165"/>
    <dataField name="Count - State_categorical*" fld="6" subtotal="count" numFmtId="164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DataPilot6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E2:G7" firstHeaderRow="1" firstDataRow="2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</pivotFields>
  <rowFields count="1">
    <field x="5"/>
  </rowFields>
  <colFields count="1">
    <field x="-2"/>
  </colFields>
  <dataFields count="2">
    <dataField name="No of hotel" fld="5" subtotal="count" numFmtId="164"/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DataPilot7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E10:G16" firstHeaderRow="1" firstDataRow="2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4">
        <item x="0"/>
        <item x="1"/>
        <item x="2"/>
        <item x="3"/>
      </items>
    </pivotField>
    <pivotField compact="0" showAll="0"/>
    <pivotField compact="0" showAll="0"/>
  </pivotFields>
  <rowFields count="1">
    <field x="6"/>
  </rowFields>
  <colFields count="1">
    <field x="-2"/>
  </colFields>
  <dataFields count="2">
    <dataField name="No of hotel" fld="6" subtotal="count" numFmtId="164"/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DataPilot8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20:D27" firstHeaderRow="1" firstDataRow="2" firstDataCol="2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3">
        <item x="0"/>
        <item x="1"/>
        <item x="2"/>
      </items>
    </pivotField>
    <pivotField axis="axisRow" dataField="1" compact="0" showAll="0" defaultSubtotal="0" outline="0">
      <items count="4">
        <item h="1" x="0"/>
        <item x="1"/>
        <item x="2"/>
        <item x="3"/>
      </items>
    </pivotField>
    <pivotField compact="0" showAll="0"/>
    <pivotField compact="0" showAll="0"/>
  </pivotFields>
  <rowFields count="2">
    <field x="5"/>
    <field x="6"/>
  </rowFields>
  <colFields count="1">
    <field x="-2"/>
  </colFields>
  <dataFields count="2">
    <dataField name="Average - Price" fld="0" subtotal="average" numFmtId="165"/>
    <dataField name="Count of brand" fld="6" subtotal="count" numFmtId="164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DataPilot9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30:C34" firstHeaderRow="1" firstDataRow="2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2">
        <item x="0"/>
        <item x="1"/>
      </items>
    </pivotField>
    <pivotField compact="0" showAll="0"/>
  </pivotFields>
  <rowFields count="1">
    <field x="7"/>
  </rowFields>
  <colFields count="1">
    <field x="-2"/>
  </colFields>
  <dataFields count="2">
    <dataField name="Average - Price" fld="0" subtotal="average" numFmtId="165"/>
    <dataField name="Count - Location Categorical*" fld="7" subtotal="count" numFmtId="164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DataPilot10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E30:G34" firstHeaderRow="1" firstDataRow="2" firstDataCol="1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 defaultSubtotal="0" outline="0">
      <items count="2">
        <item x="0"/>
        <item x="1"/>
      </items>
    </pivotField>
    <pivotField compact="0" showAll="0"/>
  </pivotFields>
  <rowFields count="1">
    <field x="7"/>
  </rowFields>
  <colFields count="1">
    <field x="-2"/>
  </colFields>
  <dataFields count="2">
    <dataField name="No of hotel" fld="7" subtotal="count" numFmtId="164"/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DataPilot1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38:D46" firstHeaderRow="1" firstDataRow="2" firstDataCol="2"/>
  <pivotFields count="9">
    <pivotField dataField="1" compact="0" showAll="0" outline="0"/>
    <pivotField compact="0" showAll="0"/>
    <pivotField compact="0" showAll="0"/>
    <pivotField compact="0" showAll="0"/>
    <pivotField compact="0" showAll="0"/>
    <pivotField axis="axisRow" compact="0" showAll="0" defaultSubtotal="0" outline="0">
      <items count="3">
        <item x="0"/>
        <item x="1"/>
        <item x="2"/>
      </items>
    </pivotField>
    <pivotField compact="0" showAll="0"/>
    <pivotField axis="axisRow" dataField="1" compact="0" showAll="0" defaultSubtotal="0" outline="0">
      <items count="2">
        <item x="0"/>
        <item x="1"/>
      </items>
    </pivotField>
    <pivotField compact="0" showAll="0"/>
  </pivotFields>
  <rowFields count="2">
    <field x="5"/>
    <field x="7"/>
  </rowFields>
  <colFields count="1">
    <field x="-2"/>
  </colFields>
  <dataFields count="2">
    <dataField name="Average - Price" fld="0" subtotal="average" numFmtId="165"/>
    <dataField name="Count - Location Categorical*" fld="7" subtotal="count" numFmtId="164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DataPilot5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5" firstHeaderRow="1" firstDataRow="1" firstDataCol="1"/>
  <pivotFields count="5">
    <pivotField dataField="1" compact="0" showAll="0" outline="0"/>
    <pivotField axis="axisRow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</pivotFields>
  <rowFields count="1">
    <field x="1"/>
  </rowFields>
  <dataFields count="1"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DataPilot12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G16:H20" firstHeaderRow="1" firstDataRow="1" firstDataCol="1"/>
  <pivotFields count="5">
    <pivotField dataField="1" compact="0" showAll="0" outline="0"/>
    <pivotField axis="axisRow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</pivotFields>
  <rowFields count="1">
    <field x="1"/>
  </rowFields>
  <dataFields count="1">
    <dataField name="Average - Price" fld="0" subtotal="average" numFmtId="165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Relationship Id="rId9" Type="http://schemas.openxmlformats.org/officeDocument/2006/relationships/pivotTable" Target="../pivotTables/pivotTable9.xml"/><Relationship Id="rId10" Type="http://schemas.openxmlformats.org/officeDocument/2006/relationships/pivotTable" Target="../pivotTables/pivotTable10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205" workbookViewId="0">
      <selection pane="topLeft" activeCell="H8" activeCellId="0" sqref="H8"/>
    </sheetView>
  </sheetViews>
  <sheetFormatPr defaultColWidth="8.6796875" defaultRowHeight="12.75" zeroHeight="false" outlineLevelRow="0" outlineLevelCol="0"/>
  <cols>
    <col collapsed="false" customWidth="true" hidden="false" outlineLevel="0" max="4" min="4" style="0" width="10.57"/>
    <col collapsed="false" customWidth="true" hidden="false" outlineLevel="0" max="6" min="6" style="0" width="22.67"/>
    <col collapsed="false" customWidth="true" hidden="false" outlineLevel="0" max="7" min="7" style="0" width="19.33"/>
    <col collapsed="false" customWidth="true" hidden="false" outlineLevel="0" max="8" min="8" style="0" width="21.42"/>
    <col collapsed="false" customWidth="true" hidden="false" outlineLevel="0" max="9" min="9" style="0" width="22.11"/>
    <col collapsed="false" customWidth="true" hidden="false" outlineLevel="0" max="10" min="10" style="0" width="3.89"/>
    <col collapsed="false" customWidth="true" hidden="false" outlineLevel="0" max="12" min="12" style="0" width="11.54"/>
    <col collapsed="false" customWidth="true" hidden="false" outlineLevel="0" max="13" min="13" style="0" width="21.42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3" t="s">
        <v>0</v>
      </c>
      <c r="M1" s="3" t="s">
        <v>8</v>
      </c>
    </row>
    <row r="2" customFormat="false" ht="12.75" hidden="false" customHeight="false" outlineLevel="0" collapsed="false">
      <c r="A2" s="4" t="n">
        <v>200.2</v>
      </c>
      <c r="B2" s="0" t="n">
        <v>1</v>
      </c>
      <c r="C2" s="0" t="n">
        <v>1</v>
      </c>
      <c r="D2" s="0" t="n">
        <v>1</v>
      </c>
      <c r="E2" s="0" t="n">
        <v>1</v>
      </c>
      <c r="F2" s="0" t="str">
        <f aca="false">IF($B2 = 1, "Resort", IF($B2 = 2, "Cottage", IF($B2 = 3, "Classic")))</f>
        <v>Resort</v>
      </c>
      <c r="G2" s="0" t="str">
        <f aca="false">IF($C2 = 1, "NSW", IF($B2 = 2, "QLD", IF($B2 = 3, "VIC", "None")))</f>
        <v>NSW</v>
      </c>
      <c r="H2" s="0" t="str">
        <f aca="false">IF($D2 = 1, "Metropolitant Cities", IF($D2 = 2, "Regional Cities", "none"))</f>
        <v>Metropolitant Cities</v>
      </c>
      <c r="I2" s="0" t="str">
        <f aca="false">IF($E2 = 1, "Yes", IF($E2 = 2, "No", "none"))</f>
        <v>Yes</v>
      </c>
      <c r="M2" s="3" t="s">
        <v>9</v>
      </c>
    </row>
    <row r="3" customFormat="false" ht="12.75" hidden="false" customHeight="false" outlineLevel="0" collapsed="false">
      <c r="A3" s="4" t="n">
        <v>198.21</v>
      </c>
      <c r="B3" s="0" t="n">
        <v>1</v>
      </c>
      <c r="C3" s="0" t="n">
        <v>1</v>
      </c>
      <c r="D3" s="0" t="n">
        <v>2</v>
      </c>
      <c r="E3" s="0" t="n">
        <v>1</v>
      </c>
      <c r="F3" s="0" t="str">
        <f aca="false">IF($B3 = 1, "Resort", IF($B3 = 2, "Cottage", IF($B3 = 3, "Classic")))</f>
        <v>Resort</v>
      </c>
      <c r="G3" s="0" t="str">
        <f aca="false">IF($C3 = 1, "NSW", IF($B3 = 2, "QLD", IF($B3 = 3, "VIC", "None")))</f>
        <v>NSW</v>
      </c>
      <c r="H3" s="0" t="str">
        <f aca="false">IF($D3 = 1, "Metropolitant Cities", IF($D3 = 2, "Regional Cities", "none"))</f>
        <v>Regional Cities</v>
      </c>
      <c r="I3" s="0" t="str">
        <f aca="false">IF($E3 = 1, "Yes", IF($E3 = 2, "No", "none"))</f>
        <v>Yes</v>
      </c>
      <c r="M3" s="3" t="s">
        <v>10</v>
      </c>
    </row>
    <row r="4" customFormat="false" ht="12.75" hidden="false" customHeight="false" outlineLevel="0" collapsed="false">
      <c r="A4" s="4" t="n">
        <v>199.21</v>
      </c>
      <c r="B4" s="0" t="n">
        <v>1</v>
      </c>
      <c r="C4" s="0" t="n">
        <v>1</v>
      </c>
      <c r="D4" s="0" t="n">
        <v>1</v>
      </c>
      <c r="E4" s="0" t="n">
        <v>1</v>
      </c>
      <c r="F4" s="0" t="str">
        <f aca="false">IF($B4 = 1, "Resort", IF($B4 = 2, "Cottage", IF($B4 = 3, "Classic")))</f>
        <v>Resort</v>
      </c>
      <c r="G4" s="0" t="str">
        <f aca="false">IF($C4 = 1, "NSW", IF($B4 = 2, "QLD", IF($B4 = 3, "VIC", "None")))</f>
        <v>NSW</v>
      </c>
      <c r="H4" s="0" t="str">
        <f aca="false">IF($D4 = 1, "Metropolitant Cities", IF($D4 = 2, "Regional Cities", "none"))</f>
        <v>Metropolitant Cities</v>
      </c>
      <c r="I4" s="0" t="str">
        <f aca="false">IF($E4 = 1, "Yes", IF($E4 = 2, "No", "none"))</f>
        <v>Yes</v>
      </c>
    </row>
    <row r="5" customFormat="false" ht="12.75" hidden="false" customHeight="false" outlineLevel="0" collapsed="false">
      <c r="A5" s="4" t="n">
        <v>198.98</v>
      </c>
      <c r="B5" s="0" t="n">
        <v>1</v>
      </c>
      <c r="C5" s="0" t="n">
        <v>1</v>
      </c>
      <c r="D5" s="0" t="n">
        <v>1</v>
      </c>
      <c r="E5" s="0" t="n">
        <v>1</v>
      </c>
      <c r="F5" s="0" t="str">
        <f aca="false">IF($B5 = 1, "Resort", IF($B5 = 2, "Cottage", IF($B5 = 3, "Classic")))</f>
        <v>Resort</v>
      </c>
      <c r="G5" s="0" t="str">
        <f aca="false">IF($C5 = 1, "NSW", IF($B5 = 2, "QLD", IF($B5 = 3, "VIC", "None")))</f>
        <v>NSW</v>
      </c>
      <c r="H5" s="0" t="str">
        <f aca="false">IF($D5 = 1, "Metropolitant Cities", IF($D5 = 2, "Regional Cities", "none"))</f>
        <v>Metropolitant Cities</v>
      </c>
      <c r="I5" s="0" t="str">
        <f aca="false">IF($E5 = 1, "Yes", IF($E5 = 2, "No", "none"))</f>
        <v>Yes</v>
      </c>
      <c r="L5" s="0" t="s">
        <v>1</v>
      </c>
      <c r="M5" s="0" t="s">
        <v>11</v>
      </c>
    </row>
    <row r="6" customFormat="false" ht="12.75" hidden="false" customHeight="false" outlineLevel="0" collapsed="false">
      <c r="A6" s="4" t="n">
        <v>199.13</v>
      </c>
      <c r="B6" s="0" t="n">
        <v>1</v>
      </c>
      <c r="C6" s="0" t="n">
        <v>1</v>
      </c>
      <c r="D6" s="0" t="n">
        <v>2</v>
      </c>
      <c r="E6" s="0" t="n">
        <v>1</v>
      </c>
      <c r="F6" s="0" t="str">
        <f aca="false">IF($B6 = 1, "Resort", IF($B6 = 2, "Cottage", IF($B6 = 3, "Classic")))</f>
        <v>Resort</v>
      </c>
      <c r="G6" s="0" t="str">
        <f aca="false">IF($C6 = 1, "NSW", IF($B6 = 2, "QLD", IF($B6 = 3, "VIC", "None")))</f>
        <v>NSW</v>
      </c>
      <c r="H6" s="0" t="str">
        <f aca="false">IF($D6 = 1, "Metropolitant Cities", IF($D6 = 2, "Regional Cities", "none"))</f>
        <v>Regional Cities</v>
      </c>
      <c r="I6" s="0" t="str">
        <f aca="false">IF($E6 = 1, "Yes", IF($E6 = 2, "No", "none"))</f>
        <v>Yes</v>
      </c>
      <c r="M6" s="0" t="s">
        <v>12</v>
      </c>
    </row>
    <row r="7" customFormat="false" ht="12.75" hidden="false" customHeight="false" outlineLevel="0" collapsed="false">
      <c r="A7" s="4" t="n">
        <v>199.43</v>
      </c>
      <c r="B7" s="0" t="n">
        <v>1</v>
      </c>
      <c r="C7" s="0" t="n">
        <v>1</v>
      </c>
      <c r="D7" s="0" t="n">
        <v>2</v>
      </c>
      <c r="E7" s="0" t="n">
        <v>1</v>
      </c>
      <c r="F7" s="0" t="str">
        <f aca="false">IF($B7 = 1, "Resort", IF($B7 = 2, "Cottage", IF($B7 = 3, "Classic")))</f>
        <v>Resort</v>
      </c>
      <c r="G7" s="0" t="str">
        <f aca="false">IF($C7 = 1, "NSW", IF($B7 = 2, "QLD", IF($B7 = 3, "VIC", "None")))</f>
        <v>NSW</v>
      </c>
      <c r="H7" s="0" t="str">
        <f aca="false">IF($D7 = 1, "Metropolitant Cities", IF($D7 = 2, "Regional Cities", "none"))</f>
        <v>Regional Cities</v>
      </c>
      <c r="I7" s="0" t="str">
        <f aca="false">IF($E7 = 1, "Yes", IF($E7 = 2, "No", "none"))</f>
        <v>Yes</v>
      </c>
      <c r="M7" s="0" t="s">
        <v>13</v>
      </c>
    </row>
    <row r="8" customFormat="false" ht="12.75" hidden="false" customHeight="false" outlineLevel="0" collapsed="false">
      <c r="A8" s="4" t="n">
        <v>195</v>
      </c>
      <c r="B8" s="0" t="n">
        <v>1</v>
      </c>
      <c r="C8" s="0" t="n">
        <v>1</v>
      </c>
      <c r="D8" s="0" t="n">
        <v>2</v>
      </c>
      <c r="E8" s="0" t="n">
        <v>1</v>
      </c>
      <c r="F8" s="0" t="str">
        <f aca="false">IF($B8 = 1, "Resort", IF($B8 = 2, "Cottage", IF($B8 = 3, "Classic")))</f>
        <v>Resort</v>
      </c>
      <c r="G8" s="0" t="str">
        <f aca="false">IF($C8 = 1, "NSW", IF($B8 = 2, "QLD", IF($B8 = 3, "VIC", "None")))</f>
        <v>NSW</v>
      </c>
      <c r="H8" s="0" t="str">
        <f aca="false">IF($D8 = 1, "Metropolitant Cities", IF($D8 = 2, "Regional Cities", "none"))</f>
        <v>Regional Cities</v>
      </c>
      <c r="I8" s="0" t="str">
        <f aca="false">IF($E8 = 1, "Yes", IF($E8 = 2, "No", "none"))</f>
        <v>Yes</v>
      </c>
    </row>
    <row r="9" customFormat="false" ht="12.75" hidden="false" customHeight="false" outlineLevel="0" collapsed="false">
      <c r="A9" s="4" t="n">
        <v>195.71</v>
      </c>
      <c r="B9" s="0" t="n">
        <v>1</v>
      </c>
      <c r="C9" s="0" t="n">
        <v>1</v>
      </c>
      <c r="D9" s="0" t="n">
        <v>2</v>
      </c>
      <c r="E9" s="0" t="n">
        <v>1</v>
      </c>
      <c r="F9" s="0" t="str">
        <f aca="false">IF($B9 = 1, "Resort", IF($B9 = 2, "Cottage", IF($B9 = 3, "Classic")))</f>
        <v>Resort</v>
      </c>
      <c r="G9" s="0" t="str">
        <f aca="false">IF($C9 = 1, "NSW", IF($B9 = 2, "QLD", IF($B9 = 3, "VIC", "None")))</f>
        <v>NSW</v>
      </c>
      <c r="H9" s="0" t="str">
        <f aca="false">IF($D9 = 1, "Metropolitant Cities", IF($D9 = 2, "Regional Cities", "none"))</f>
        <v>Regional Cities</v>
      </c>
      <c r="I9" s="0" t="str">
        <f aca="false">IF($E9 = 1, "Yes", IF($E9 = 2, "No", "none"))</f>
        <v>Yes</v>
      </c>
      <c r="L9" s="0" t="s">
        <v>2</v>
      </c>
      <c r="M9" s="0" t="s">
        <v>14</v>
      </c>
    </row>
    <row r="10" customFormat="false" ht="12.75" hidden="false" customHeight="false" outlineLevel="0" collapsed="false">
      <c r="A10" s="4" t="n">
        <v>196.11</v>
      </c>
      <c r="B10" s="0" t="n">
        <v>3</v>
      </c>
      <c r="C10" s="0" t="n">
        <v>1</v>
      </c>
      <c r="D10" s="0" t="n">
        <v>2</v>
      </c>
      <c r="E10" s="0" t="n">
        <v>1</v>
      </c>
      <c r="F10" s="0" t="str">
        <f aca="false">IF($B10 = 1, "Resort", IF($B10 = 2, "Cottage", IF($B10 = 3, "Classic")))</f>
        <v>Classic</v>
      </c>
      <c r="G10" s="0" t="str">
        <f aca="false">IF($C10 = 1, "NSW", IF($B10 = 2, "QLD", IF($B10 = 3, "VIC", "None")))</f>
        <v>NSW</v>
      </c>
      <c r="H10" s="0" t="str">
        <f aca="false">IF($D10 = 1, "Metropolitant Cities", IF($D10 = 2, "Regional Cities", "none"))</f>
        <v>Regional Cities</v>
      </c>
      <c r="I10" s="0" t="str">
        <f aca="false">IF($E10 = 1, "Yes", IF($E10 = 2, "No", "none"))</f>
        <v>Yes</v>
      </c>
      <c r="M10" s="0" t="s">
        <v>15</v>
      </c>
    </row>
    <row r="11" customFormat="false" ht="12.75" hidden="false" customHeight="false" outlineLevel="0" collapsed="false">
      <c r="A11" s="4" t="n">
        <v>196.22</v>
      </c>
      <c r="B11" s="0" t="n">
        <v>3</v>
      </c>
      <c r="C11" s="0" t="n">
        <v>1</v>
      </c>
      <c r="D11" s="0" t="n">
        <v>2</v>
      </c>
      <c r="E11" s="0" t="n">
        <v>1</v>
      </c>
      <c r="F11" s="0" t="str">
        <f aca="false">IF($B11 = 1, "Resort", IF($B11 = 2, "Cottage", IF($B11 = 3, "Classic")))</f>
        <v>Classic</v>
      </c>
      <c r="G11" s="0" t="str">
        <f aca="false">IF($C11 = 1, "NSW", IF($B11 = 2, "QLD", IF($B11 = 3, "VIC", "None")))</f>
        <v>NSW</v>
      </c>
      <c r="H11" s="0" t="str">
        <f aca="false">IF($D11 = 1, "Metropolitant Cities", IF($D11 = 2, "Regional Cities", "none"))</f>
        <v>Regional Cities</v>
      </c>
      <c r="I11" s="0" t="str">
        <f aca="false">IF($E11 = 1, "Yes", IF($E11 = 2, "No", "none"))</f>
        <v>Yes</v>
      </c>
    </row>
    <row r="12" customFormat="false" ht="12.75" hidden="false" customHeight="false" outlineLevel="0" collapsed="false">
      <c r="A12" s="4" t="n">
        <v>196.86</v>
      </c>
      <c r="B12" s="0" t="n">
        <v>3</v>
      </c>
      <c r="C12" s="0" t="n">
        <v>1</v>
      </c>
      <c r="D12" s="0" t="n">
        <v>2</v>
      </c>
      <c r="E12" s="0" t="n">
        <v>1</v>
      </c>
      <c r="F12" s="0" t="str">
        <f aca="false">IF($B12 = 1, "Resort", IF($B12 = 2, "Cottage", IF($B12 = 3, "Classic")))</f>
        <v>Classic</v>
      </c>
      <c r="G12" s="0" t="str">
        <f aca="false">IF($C12 = 1, "NSW", IF($B12 = 2, "QLD", IF($B12 = 3, "VIC", "None")))</f>
        <v>NSW</v>
      </c>
      <c r="H12" s="0" t="str">
        <f aca="false">IF($D12 = 1, "Metropolitant Cities", IF($D12 = 2, "Regional Cities", "none"))</f>
        <v>Regional Cities</v>
      </c>
      <c r="I12" s="0" t="str">
        <f aca="false">IF($E12 = 1, "Yes", IF($E12 = 2, "No", "none"))</f>
        <v>Yes</v>
      </c>
      <c r="L12" s="3" t="s">
        <v>16</v>
      </c>
      <c r="M12" s="0" t="s">
        <v>17</v>
      </c>
    </row>
    <row r="13" customFormat="false" ht="12.75" hidden="false" customHeight="false" outlineLevel="0" collapsed="false">
      <c r="A13" s="4" t="n">
        <v>198.49</v>
      </c>
      <c r="B13" s="0" t="n">
        <v>3</v>
      </c>
      <c r="C13" s="0" t="n">
        <v>1</v>
      </c>
      <c r="D13" s="0" t="n">
        <v>2</v>
      </c>
      <c r="E13" s="0" t="n">
        <v>1</v>
      </c>
      <c r="F13" s="0" t="str">
        <f aca="false">IF($B13 = 1, "Resort", IF($B13 = 2, "Cottage", IF($B13 = 3, "Classic")))</f>
        <v>Classic</v>
      </c>
      <c r="G13" s="0" t="str">
        <f aca="false">IF($C13 = 1, "NSW", IF($B13 = 2, "QLD", IF($B13 = 3, "VIC", "None")))</f>
        <v>NSW</v>
      </c>
      <c r="H13" s="0" t="str">
        <f aca="false">IF($D13 = 1, "Metropolitant Cities", IF($D13 = 2, "Regional Cities", "none"))</f>
        <v>Regional Cities</v>
      </c>
      <c r="I13" s="0" t="str">
        <f aca="false">IF($E13 = 1, "Yes", IF($E13 = 2, "No", "none"))</f>
        <v>Yes</v>
      </c>
      <c r="M13" s="0" t="s">
        <v>18</v>
      </c>
    </row>
    <row r="14" customFormat="false" ht="12.75" hidden="false" customHeight="false" outlineLevel="0" collapsed="false">
      <c r="A14" s="4" t="n">
        <v>201.75</v>
      </c>
      <c r="B14" s="0" t="n">
        <v>2</v>
      </c>
      <c r="C14" s="0" t="n">
        <v>1</v>
      </c>
      <c r="D14" s="0" t="n">
        <v>2</v>
      </c>
      <c r="E14" s="0" t="n">
        <v>1</v>
      </c>
      <c r="F14" s="0" t="str">
        <f aca="false">IF($B14 = 1, "Resort", IF($B14 = 2, "Cottage", IF($B14 = 3, "Classic")))</f>
        <v>Cottage</v>
      </c>
      <c r="G14" s="0" t="str">
        <f aca="false">IF($C14 = 1, "NSW", IF($B14 = 2, "QLD", IF($B14 = 3, "VIC", "None")))</f>
        <v>NSW</v>
      </c>
      <c r="H14" s="0" t="str">
        <f aca="false">IF($D14 = 1, "Metropolitant Cities", IF($D14 = 2, "Regional Cities", "none"))</f>
        <v>Regional Cities</v>
      </c>
      <c r="I14" s="0" t="str">
        <f aca="false">IF($E14 = 1, "Yes", IF($E14 = 2, "No", "none"))</f>
        <v>Yes</v>
      </c>
    </row>
    <row r="15" customFormat="false" ht="12.75" hidden="false" customHeight="false" outlineLevel="0" collapsed="false">
      <c r="A15" s="4" t="n">
        <v>201.08</v>
      </c>
      <c r="B15" s="0" t="n">
        <v>2</v>
      </c>
      <c r="C15" s="0" t="n">
        <v>1</v>
      </c>
      <c r="D15" s="0" t="n">
        <v>2</v>
      </c>
      <c r="E15" s="0" t="n">
        <v>1</v>
      </c>
      <c r="F15" s="0" t="str">
        <f aca="false">IF($B15 = 1, "Resort", IF($B15 = 2, "Cottage", IF($B15 = 3, "Classic")))</f>
        <v>Cottage</v>
      </c>
      <c r="G15" s="0" t="str">
        <f aca="false">IF($C15 = 1, "NSW", IF($B15 = 2, "QLD", IF($B15 = 3, "VIC", "None")))</f>
        <v>NSW</v>
      </c>
      <c r="H15" s="0" t="str">
        <f aca="false">IF($D15 = 1, "Metropolitant Cities", IF($D15 = 2, "Regional Cities", "none"))</f>
        <v>Regional Cities</v>
      </c>
      <c r="I15" s="0" t="str">
        <f aca="false">IF($E15 = 1, "Yes", IF($E15 = 2, "No", "none"))</f>
        <v>Yes</v>
      </c>
    </row>
    <row r="16" customFormat="false" ht="12.75" hidden="false" customHeight="false" outlineLevel="0" collapsed="false">
      <c r="A16" s="4" t="n">
        <v>199.61</v>
      </c>
      <c r="B16" s="0" t="n">
        <v>1</v>
      </c>
      <c r="C16" s="0" t="n">
        <v>1</v>
      </c>
      <c r="D16" s="0" t="n">
        <v>2</v>
      </c>
      <c r="E16" s="0" t="n">
        <v>1</v>
      </c>
      <c r="F16" s="0" t="str">
        <f aca="false">IF($B16 = 1, "Resort", IF($B16 = 2, "Cottage", IF($B16 = 3, "Classic")))</f>
        <v>Resort</v>
      </c>
      <c r="G16" s="0" t="str">
        <f aca="false">IF($C16 = 1, "NSW", IF($B16 = 2, "QLD", IF($B16 = 3, "VIC", "None")))</f>
        <v>NSW</v>
      </c>
      <c r="H16" s="0" t="str">
        <f aca="false">IF($D16 = 1, "Metropolitant Cities", IF($D16 = 2, "Regional Cities", "none"))</f>
        <v>Regional Cities</v>
      </c>
      <c r="I16" s="0" t="str">
        <f aca="false">IF($E16 = 1, "Yes", IF($E16 = 2, "No", "none"))</f>
        <v>Yes</v>
      </c>
    </row>
    <row r="17" customFormat="false" ht="12.75" hidden="false" customHeight="false" outlineLevel="0" collapsed="false">
      <c r="A17" s="4" t="n">
        <v>199.18</v>
      </c>
      <c r="B17" s="0" t="n">
        <v>2</v>
      </c>
      <c r="C17" s="0" t="n">
        <v>1</v>
      </c>
      <c r="D17" s="0" t="n">
        <v>1</v>
      </c>
      <c r="E17" s="0" t="n">
        <v>1</v>
      </c>
      <c r="F17" s="0" t="str">
        <f aca="false">IF($B17 = 1, "Resort", IF($B17 = 2, "Cottage", IF($B17 = 3, "Classic")))</f>
        <v>Cottage</v>
      </c>
      <c r="G17" s="0" t="str">
        <f aca="false">IF($C17 = 1, "NSW", IF($B17 = 2, "QLD", IF($B17 = 3, "VIC", "None")))</f>
        <v>NSW</v>
      </c>
      <c r="H17" s="0" t="str">
        <f aca="false">IF($D17 = 1, "Metropolitant Cities", IF($D17 = 2, "Regional Cities", "none"))</f>
        <v>Metropolitant Cities</v>
      </c>
      <c r="I17" s="0" t="str">
        <f aca="false">IF($E17 = 1, "Yes", IF($E17 = 2, "No", "none"))</f>
        <v>Yes</v>
      </c>
    </row>
    <row r="18" customFormat="false" ht="12.75" hidden="false" customHeight="false" outlineLevel="0" collapsed="false">
      <c r="A18" s="4" t="n">
        <v>199.18</v>
      </c>
      <c r="B18" s="0" t="n">
        <v>1</v>
      </c>
      <c r="C18" s="0" t="n">
        <v>1</v>
      </c>
      <c r="D18" s="0" t="n">
        <v>2</v>
      </c>
      <c r="E18" s="0" t="n">
        <v>1</v>
      </c>
      <c r="F18" s="0" t="str">
        <f aca="false">IF($B18 = 1, "Resort", IF($B18 = 2, "Cottage", IF($B18 = 3, "Classic")))</f>
        <v>Resort</v>
      </c>
      <c r="G18" s="0" t="str">
        <f aca="false">IF($C18 = 1, "NSW", IF($B18 = 2, "QLD", IF($B18 = 3, "VIC", "None")))</f>
        <v>NSW</v>
      </c>
      <c r="H18" s="0" t="str">
        <f aca="false">IF($D18 = 1, "Metropolitant Cities", IF($D18 = 2, "Regional Cities", "none"))</f>
        <v>Regional Cities</v>
      </c>
      <c r="I18" s="0" t="str">
        <f aca="false">IF($E18 = 1, "Yes", IF($E18 = 2, "No", "none"))</f>
        <v>Yes</v>
      </c>
    </row>
    <row r="19" customFormat="false" ht="12.75" hidden="false" customHeight="false" outlineLevel="0" collapsed="false">
      <c r="A19" s="4" t="n">
        <v>199.25</v>
      </c>
      <c r="B19" s="0" t="n">
        <v>1</v>
      </c>
      <c r="C19" s="0" t="n">
        <v>1</v>
      </c>
      <c r="D19" s="0" t="n">
        <v>2</v>
      </c>
      <c r="E19" s="0" t="n">
        <v>2</v>
      </c>
      <c r="F19" s="0" t="str">
        <f aca="false">IF($B19 = 1, "Resort", IF($B19 = 2, "Cottage", IF($B19 = 3, "Classic")))</f>
        <v>Resort</v>
      </c>
      <c r="G19" s="0" t="str">
        <f aca="false">IF($C19 = 1, "NSW", IF($B19 = 2, "QLD", IF($B19 = 3, "VIC", "None")))</f>
        <v>NSW</v>
      </c>
      <c r="H19" s="0" t="str">
        <f aca="false">IF($D19 = 1, "Metropolitant Cities", IF($D19 = 2, "Regional Cities", "none"))</f>
        <v>Regional Cities</v>
      </c>
      <c r="I19" s="0" t="str">
        <f aca="false">IF($E19 = 1, "Yes", IF($E19 = 2, "No", "none"))</f>
        <v>No</v>
      </c>
    </row>
    <row r="20" customFormat="false" ht="12.75" hidden="false" customHeight="false" outlineLevel="0" collapsed="false">
      <c r="A20" s="4" t="n">
        <v>201.66</v>
      </c>
      <c r="B20" s="0" t="n">
        <v>1</v>
      </c>
      <c r="C20" s="0" t="n">
        <v>1</v>
      </c>
      <c r="D20" s="0" t="n">
        <v>2</v>
      </c>
      <c r="E20" s="0" t="n">
        <v>2</v>
      </c>
      <c r="F20" s="0" t="str">
        <f aca="false">IF($B20 = 1, "Resort", IF($B20 = 2, "Cottage", IF($B20 = 3, "Classic")))</f>
        <v>Resort</v>
      </c>
      <c r="G20" s="0" t="str">
        <f aca="false">IF($C20 = 1, "NSW", IF($B20 = 2, "QLD", IF($B20 = 3, "VIC", "None")))</f>
        <v>NSW</v>
      </c>
      <c r="H20" s="0" t="str">
        <f aca="false">IF($D20 = 1, "Metropolitant Cities", IF($D20 = 2, "Regional Cities", "none"))</f>
        <v>Regional Cities</v>
      </c>
      <c r="I20" s="0" t="str">
        <f aca="false">IF($E20 = 1, "Yes", IF($E20 = 2, "No", "none"))</f>
        <v>No</v>
      </c>
    </row>
    <row r="21" customFormat="false" ht="12.75" hidden="false" customHeight="false" outlineLevel="0" collapsed="false">
      <c r="A21" s="4" t="n">
        <v>200.11</v>
      </c>
      <c r="B21" s="0" t="n">
        <v>3</v>
      </c>
      <c r="C21" s="0" t="n">
        <v>1</v>
      </c>
      <c r="D21" s="0" t="n">
        <v>2</v>
      </c>
      <c r="E21" s="0" t="n">
        <v>2</v>
      </c>
      <c r="F21" s="0" t="str">
        <f aca="false">IF($B21 = 1, "Resort", IF($B21 = 2, "Cottage", IF($B21 = 3, "Classic")))</f>
        <v>Classic</v>
      </c>
      <c r="G21" s="0" t="str">
        <f aca="false">IF($C21 = 1, "NSW", IF($B21 = 2, "QLD", IF($B21 = 3, "VIC", "None")))</f>
        <v>NSW</v>
      </c>
      <c r="H21" s="0" t="str">
        <f aca="false">IF($D21 = 1, "Metropolitant Cities", IF($D21 = 2, "Regional Cities", "none"))</f>
        <v>Regional Cities</v>
      </c>
      <c r="I21" s="0" t="str">
        <f aca="false">IF($E21 = 1, "Yes", IF($E21 = 2, "No", "none"))</f>
        <v>No</v>
      </c>
    </row>
    <row r="22" customFormat="false" ht="12.75" hidden="false" customHeight="false" outlineLevel="0" collapsed="false">
      <c r="A22" s="4" t="n">
        <v>201.83</v>
      </c>
      <c r="B22" s="0" t="n">
        <v>2</v>
      </c>
      <c r="C22" s="0" t="n">
        <v>1</v>
      </c>
      <c r="D22" s="0" t="n">
        <v>2</v>
      </c>
      <c r="E22" s="0" t="n">
        <v>2</v>
      </c>
      <c r="F22" s="0" t="str">
        <f aca="false">IF($B22 = 1, "Resort", IF($B22 = 2, "Cottage", IF($B22 = 3, "Classic")))</f>
        <v>Cottage</v>
      </c>
      <c r="G22" s="0" t="str">
        <f aca="false">IF($C22 = 1, "NSW", IF($B22 = 2, "QLD", IF($B22 = 3, "VIC", "None")))</f>
        <v>NSW</v>
      </c>
      <c r="H22" s="0" t="str">
        <f aca="false">IF($D22 = 1, "Metropolitant Cities", IF($D22 = 2, "Regional Cities", "none"))</f>
        <v>Regional Cities</v>
      </c>
      <c r="I22" s="0" t="str">
        <f aca="false">IF($E22 = 1, "Yes", IF($E22 = 2, "No", "none"))</f>
        <v>No</v>
      </c>
    </row>
    <row r="23" customFormat="false" ht="12.75" hidden="false" customHeight="false" outlineLevel="0" collapsed="false">
      <c r="A23" s="4" t="n">
        <v>202.58</v>
      </c>
      <c r="B23" s="0" t="n">
        <v>1</v>
      </c>
      <c r="C23" s="0" t="n">
        <v>1</v>
      </c>
      <c r="D23" s="0" t="n">
        <v>2</v>
      </c>
      <c r="E23" s="0" t="n">
        <v>2</v>
      </c>
      <c r="F23" s="0" t="str">
        <f aca="false">IF($B23 = 1, "Resort", IF($B23 = 2, "Cottage", IF($B23 = 3, "Classic")))</f>
        <v>Resort</v>
      </c>
      <c r="G23" s="0" t="str">
        <f aca="false">IF($C23 = 1, "NSW", IF($B23 = 2, "QLD", IF($B23 = 3, "VIC", "None")))</f>
        <v>NSW</v>
      </c>
      <c r="H23" s="0" t="str">
        <f aca="false">IF($D23 = 1, "Metropolitant Cities", IF($D23 = 2, "Regional Cities", "none"))</f>
        <v>Regional Cities</v>
      </c>
      <c r="I23" s="0" t="str">
        <f aca="false">IF($E23 = 1, "Yes", IF($E23 = 2, "No", "none"))</f>
        <v>No</v>
      </c>
    </row>
    <row r="24" customFormat="false" ht="12.75" hidden="false" customHeight="false" outlineLevel="0" collapsed="false">
      <c r="A24" s="4" t="n">
        <v>202.82</v>
      </c>
      <c r="B24" s="0" t="n">
        <v>2</v>
      </c>
      <c r="C24" s="0" t="n">
        <v>1</v>
      </c>
      <c r="D24" s="0" t="n">
        <v>2</v>
      </c>
      <c r="E24" s="0" t="n">
        <v>2</v>
      </c>
      <c r="F24" s="0" t="str">
        <f aca="false">IF($B24 = 1, "Resort", IF($B24 = 2, "Cottage", IF($B24 = 3, "Classic")))</f>
        <v>Cottage</v>
      </c>
      <c r="G24" s="0" t="str">
        <f aca="false">IF($C24 = 1, "NSW", IF($B24 = 2, "QLD", IF($B24 = 3, "VIC", "None")))</f>
        <v>NSW</v>
      </c>
      <c r="H24" s="0" t="str">
        <f aca="false">IF($D24 = 1, "Metropolitant Cities", IF($D24 = 2, "Regional Cities", "none"))</f>
        <v>Regional Cities</v>
      </c>
      <c r="I24" s="0" t="str">
        <f aca="false">IF($E24 = 1, "Yes", IF($E24 = 2, "No", "none"))</f>
        <v>No</v>
      </c>
    </row>
    <row r="25" customFormat="false" ht="12.75" hidden="false" customHeight="false" outlineLevel="0" collapsed="false">
      <c r="A25" s="4" t="n">
        <v>204.05</v>
      </c>
      <c r="B25" s="0" t="n">
        <v>2</v>
      </c>
      <c r="C25" s="0" t="n">
        <v>1</v>
      </c>
      <c r="D25" s="0" t="n">
        <v>1</v>
      </c>
      <c r="E25" s="0" t="n">
        <v>2</v>
      </c>
      <c r="F25" s="0" t="str">
        <f aca="false">IF($B25 = 1, "Resort", IF($B25 = 2, "Cottage", IF($B25 = 3, "Classic")))</f>
        <v>Cottage</v>
      </c>
      <c r="G25" s="0" t="str">
        <f aca="false">IF($C25 = 1, "NSW", IF($B25 = 2, "QLD", IF($B25 = 3, "VIC", "None")))</f>
        <v>NSW</v>
      </c>
      <c r="H25" s="0" t="str">
        <f aca="false">IF($D25 = 1, "Metropolitant Cities", IF($D25 = 2, "Regional Cities", "none"))</f>
        <v>Metropolitant Cities</v>
      </c>
      <c r="I25" s="0" t="str">
        <f aca="false">IF($E25 = 1, "Yes", IF($E25 = 2, "No", "none"))</f>
        <v>No</v>
      </c>
    </row>
    <row r="26" customFormat="false" ht="12.75" hidden="false" customHeight="false" outlineLevel="0" collapsed="false">
      <c r="A26" s="4" t="n">
        <v>205.52</v>
      </c>
      <c r="B26" s="0" t="n">
        <v>3</v>
      </c>
      <c r="C26" s="0" t="n">
        <v>1</v>
      </c>
      <c r="D26" s="0" t="n">
        <v>1</v>
      </c>
      <c r="E26" s="0" t="n">
        <v>2</v>
      </c>
      <c r="F26" s="0" t="str">
        <f aca="false">IF($B26 = 1, "Resort", IF($B26 = 2, "Cottage", IF($B26 = 3, "Classic")))</f>
        <v>Classic</v>
      </c>
      <c r="G26" s="0" t="str">
        <f aca="false">IF($C26 = 1, "NSW", IF($B26 = 2, "QLD", IF($B26 = 3, "VIC", "None")))</f>
        <v>NSW</v>
      </c>
      <c r="H26" s="0" t="str">
        <f aca="false">IF($D26 = 1, "Metropolitant Cities", IF($D26 = 2, "Regional Cities", "none"))</f>
        <v>Metropolitant Cities</v>
      </c>
      <c r="I26" s="0" t="str">
        <f aca="false">IF($E26 = 1, "Yes", IF($E26 = 2, "No", "none"))</f>
        <v>No</v>
      </c>
    </row>
    <row r="27" customFormat="false" ht="12.75" hidden="false" customHeight="false" outlineLevel="0" collapsed="false">
      <c r="A27" s="4" t="n">
        <v>200.63</v>
      </c>
      <c r="B27" s="0" t="n">
        <v>3</v>
      </c>
      <c r="C27" s="0" t="n">
        <v>1</v>
      </c>
      <c r="D27" s="0" t="n">
        <v>2</v>
      </c>
      <c r="E27" s="0" t="n">
        <v>2</v>
      </c>
      <c r="F27" s="0" t="str">
        <f aca="false">IF($B27 = 1, "Resort", IF($B27 = 2, "Cottage", IF($B27 = 3, "Classic")))</f>
        <v>Classic</v>
      </c>
      <c r="G27" s="0" t="str">
        <f aca="false">IF($C27 = 1, "NSW", IF($B27 = 2, "QLD", IF($B27 = 3, "VIC", "None")))</f>
        <v>NSW</v>
      </c>
      <c r="H27" s="0" t="str">
        <f aca="false">IF($D27 = 1, "Metropolitant Cities", IF($D27 = 2, "Regional Cities", "none"))</f>
        <v>Regional Cities</v>
      </c>
      <c r="I27" s="0" t="str">
        <f aca="false">IF($E27 = 1, "Yes", IF($E27 = 2, "No", "none"))</f>
        <v>No</v>
      </c>
    </row>
    <row r="28" customFormat="false" ht="12.75" hidden="false" customHeight="false" outlineLevel="0" collapsed="false">
      <c r="A28" s="4" t="n">
        <v>200.91</v>
      </c>
      <c r="B28" s="0" t="n">
        <v>2</v>
      </c>
      <c r="C28" s="0" t="n">
        <v>1</v>
      </c>
      <c r="D28" s="0" t="n">
        <v>2</v>
      </c>
      <c r="E28" s="0" t="n">
        <v>2</v>
      </c>
      <c r="F28" s="0" t="str">
        <f aca="false">IF($B28 = 1, "Resort", IF($B28 = 2, "Cottage", IF($B28 = 3, "Classic")))</f>
        <v>Cottage</v>
      </c>
      <c r="G28" s="0" t="str">
        <f aca="false">IF($C28 = 1, "NSW", IF($B28 = 2, "QLD", IF($B28 = 3, "VIC", "None")))</f>
        <v>NSW</v>
      </c>
      <c r="H28" s="0" t="str">
        <f aca="false">IF($D28 = 1, "Metropolitant Cities", IF($D28 = 2, "Regional Cities", "none"))</f>
        <v>Regional Cities</v>
      </c>
      <c r="I28" s="0" t="str">
        <f aca="false">IF($E28 = 1, "Yes", IF($E28 = 2, "No", "none"))</f>
        <v>No</v>
      </c>
    </row>
    <row r="29" customFormat="false" ht="12.75" hidden="false" customHeight="false" outlineLevel="0" collapsed="false">
      <c r="A29" s="4" t="n">
        <v>202.55</v>
      </c>
      <c r="B29" s="0" t="n">
        <v>2</v>
      </c>
      <c r="C29" s="0" t="n">
        <v>1</v>
      </c>
      <c r="D29" s="0" t="n">
        <v>2</v>
      </c>
      <c r="E29" s="0" t="n">
        <v>2</v>
      </c>
      <c r="F29" s="0" t="str">
        <f aca="false">IF($B29 = 1, "Resort", IF($B29 = 2, "Cottage", IF($B29 = 3, "Classic")))</f>
        <v>Cottage</v>
      </c>
      <c r="G29" s="0" t="str">
        <f aca="false">IF($C29 = 1, "NSW", IF($B29 = 2, "QLD", IF($B29 = 3, "VIC", "None")))</f>
        <v>NSW</v>
      </c>
      <c r="H29" s="0" t="str">
        <f aca="false">IF($D29 = 1, "Metropolitant Cities", IF($D29 = 2, "Regional Cities", "none"))</f>
        <v>Regional Cities</v>
      </c>
      <c r="I29" s="0" t="str">
        <f aca="false">IF($E29 = 1, "Yes", IF($E29 = 2, "No", "none"))</f>
        <v>No</v>
      </c>
    </row>
    <row r="30" customFormat="false" ht="12.75" hidden="false" customHeight="false" outlineLevel="0" collapsed="false">
      <c r="A30" s="4" t="n">
        <v>201.89</v>
      </c>
      <c r="B30" s="0" t="n">
        <v>3</v>
      </c>
      <c r="C30" s="0" t="n">
        <v>1</v>
      </c>
      <c r="D30" s="0" t="n">
        <v>2</v>
      </c>
      <c r="E30" s="0" t="n">
        <v>2</v>
      </c>
      <c r="F30" s="0" t="str">
        <f aca="false">IF($B30 = 1, "Resort", IF($B30 = 2, "Cottage", IF($B30 = 3, "Classic")))</f>
        <v>Classic</v>
      </c>
      <c r="G30" s="0" t="str">
        <f aca="false">IF($C30 = 1, "NSW", IF($B30 = 2, "QLD", IF($B30 = 3, "VIC", "None")))</f>
        <v>NSW</v>
      </c>
      <c r="H30" s="0" t="str">
        <f aca="false">IF($D30 = 1, "Metropolitant Cities", IF($D30 = 2, "Regional Cities", "none"))</f>
        <v>Regional Cities</v>
      </c>
      <c r="I30" s="0" t="str">
        <f aca="false">IF($E30 = 1, "Yes", IF($E30 = 2, "No", "none"))</f>
        <v>No</v>
      </c>
    </row>
    <row r="31" customFormat="false" ht="12.75" hidden="false" customHeight="false" outlineLevel="0" collapsed="false">
      <c r="A31" s="4" t="n">
        <v>203.17</v>
      </c>
      <c r="B31" s="0" t="n">
        <v>2</v>
      </c>
      <c r="C31" s="0" t="n">
        <v>1</v>
      </c>
      <c r="D31" s="0" t="n">
        <v>2</v>
      </c>
      <c r="E31" s="0" t="n">
        <v>2</v>
      </c>
      <c r="F31" s="0" t="str">
        <f aca="false">IF($B31 = 1, "Resort", IF($B31 = 2, "Cottage", IF($B31 = 3, "Classic")))</f>
        <v>Cottage</v>
      </c>
      <c r="G31" s="0" t="str">
        <f aca="false">IF($C31 = 1, "NSW", IF($B31 = 2, "QLD", IF($B31 = 3, "VIC", "None")))</f>
        <v>NSW</v>
      </c>
      <c r="H31" s="0" t="str">
        <f aca="false">IF($D31 = 1, "Metropolitant Cities", IF($D31 = 2, "Regional Cities", "none"))</f>
        <v>Regional Cities</v>
      </c>
      <c r="I31" s="0" t="str">
        <f aca="false">IF($E31 = 1, "Yes", IF($E31 = 2, "No", "none"))</f>
        <v>No</v>
      </c>
    </row>
    <row r="32" customFormat="false" ht="12.75" hidden="false" customHeight="false" outlineLevel="0" collapsed="false">
      <c r="A32" s="4" t="n">
        <v>209.65</v>
      </c>
      <c r="B32" s="0" t="n">
        <v>3</v>
      </c>
      <c r="C32" s="0" t="n">
        <v>1</v>
      </c>
      <c r="D32" s="0" t="n">
        <v>2</v>
      </c>
      <c r="E32" s="0" t="n">
        <v>2</v>
      </c>
      <c r="F32" s="0" t="str">
        <f aca="false">IF($B32 = 1, "Resort", IF($B32 = 2, "Cottage", IF($B32 = 3, "Classic")))</f>
        <v>Classic</v>
      </c>
      <c r="G32" s="0" t="str">
        <f aca="false">IF($C32 = 1, "NSW", IF($B32 = 2, "QLD", IF($B32 = 3, "VIC", "None")))</f>
        <v>NSW</v>
      </c>
      <c r="H32" s="0" t="str">
        <f aca="false">IF($D32 = 1, "Metropolitant Cities", IF($D32 = 2, "Regional Cities", "none"))</f>
        <v>Regional Cities</v>
      </c>
      <c r="I32" s="0" t="str">
        <f aca="false">IF($E32 = 1, "Yes", IF($E32 = 2, "No", "none"))</f>
        <v>No</v>
      </c>
    </row>
    <row r="33" customFormat="false" ht="12.75" hidden="false" customHeight="false" outlineLevel="0" collapsed="false">
      <c r="A33" s="4" t="n">
        <v>197.16</v>
      </c>
      <c r="B33" s="0" t="n">
        <v>3</v>
      </c>
      <c r="C33" s="0" t="n">
        <v>1</v>
      </c>
      <c r="D33" s="0" t="n">
        <v>2</v>
      </c>
      <c r="E33" s="0" t="n">
        <v>2</v>
      </c>
      <c r="F33" s="0" t="str">
        <f aca="false">IF($B33 = 1, "Resort", IF($B33 = 2, "Cottage", IF($B33 = 3, "Classic")))</f>
        <v>Classic</v>
      </c>
      <c r="G33" s="0" t="str">
        <f aca="false">IF($C33 = 1, "NSW", IF($B33 = 2, "QLD", IF($B33 = 3, "VIC", "None")))</f>
        <v>NSW</v>
      </c>
      <c r="H33" s="0" t="str">
        <f aca="false">IF($D33 = 1, "Metropolitant Cities", IF($D33 = 2, "Regional Cities", "none"))</f>
        <v>Regional Cities</v>
      </c>
      <c r="I33" s="0" t="str">
        <f aca="false">IF($E33 = 1, "Yes", IF($E33 = 2, "No", "none"))</f>
        <v>No</v>
      </c>
    </row>
    <row r="34" customFormat="false" ht="12.75" hidden="false" customHeight="false" outlineLevel="0" collapsed="false">
      <c r="A34" s="4" t="n">
        <v>203.02</v>
      </c>
      <c r="B34" s="0" t="n">
        <v>1</v>
      </c>
      <c r="C34" s="0" t="n">
        <v>1</v>
      </c>
      <c r="D34" s="0" t="n">
        <v>2</v>
      </c>
      <c r="E34" s="0" t="n">
        <v>2</v>
      </c>
      <c r="F34" s="0" t="str">
        <f aca="false">IF($B34 = 1, "Resort", IF($B34 = 2, "Cottage", IF($B34 = 3, "Classic")))</f>
        <v>Resort</v>
      </c>
      <c r="G34" s="0" t="str">
        <f aca="false">IF($C34 = 1, "NSW", IF($B34 = 2, "QLD", IF($B34 = 3, "VIC", "None")))</f>
        <v>NSW</v>
      </c>
      <c r="H34" s="0" t="str">
        <f aca="false">IF($D34 = 1, "Metropolitant Cities", IF($D34 = 2, "Regional Cities", "none"))</f>
        <v>Regional Cities</v>
      </c>
      <c r="I34" s="0" t="str">
        <f aca="false">IF($E34 = 1, "Yes", IF($E34 = 2, "No", "none"))</f>
        <v>No</v>
      </c>
    </row>
    <row r="35" customFormat="false" ht="12.75" hidden="false" customHeight="false" outlineLevel="0" collapsed="false">
      <c r="A35" s="4" t="n">
        <v>197.63</v>
      </c>
      <c r="B35" s="0" t="n">
        <v>2</v>
      </c>
      <c r="C35" s="0" t="n">
        <v>1</v>
      </c>
      <c r="D35" s="0" t="n">
        <v>1</v>
      </c>
      <c r="E35" s="0" t="n">
        <v>2</v>
      </c>
      <c r="F35" s="0" t="str">
        <f aca="false">IF($B35 = 1, "Resort", IF($B35 = 2, "Cottage", IF($B35 = 3, "Classic")))</f>
        <v>Cottage</v>
      </c>
      <c r="G35" s="0" t="str">
        <f aca="false">IF($C35 = 1, "NSW", IF($B35 = 2, "QLD", IF($B35 = 3, "VIC", "None")))</f>
        <v>NSW</v>
      </c>
      <c r="H35" s="0" t="str">
        <f aca="false">IF($D35 = 1, "Metropolitant Cities", IF($D35 = 2, "Regional Cities", "none"))</f>
        <v>Metropolitant Cities</v>
      </c>
      <c r="I35" s="0" t="str">
        <f aca="false">IF($E35 = 1, "Yes", IF($E35 = 2, "No", "none"))</f>
        <v>No</v>
      </c>
    </row>
    <row r="36" customFormat="false" ht="12.75" hidden="false" customHeight="false" outlineLevel="0" collapsed="false">
      <c r="A36" s="4" t="n">
        <v>198.29</v>
      </c>
      <c r="B36" s="0" t="n">
        <v>1</v>
      </c>
      <c r="C36" s="0" t="n">
        <v>1</v>
      </c>
      <c r="D36" s="0" t="n">
        <v>1</v>
      </c>
      <c r="E36" s="0" t="n">
        <v>2</v>
      </c>
      <c r="F36" s="0" t="str">
        <f aca="false">IF($B36 = 1, "Resort", IF($B36 = 2, "Cottage", IF($B36 = 3, "Classic")))</f>
        <v>Resort</v>
      </c>
      <c r="G36" s="0" t="str">
        <f aca="false">IF($C36 = 1, "NSW", IF($B36 = 2, "QLD", IF($B36 = 3, "VIC", "None")))</f>
        <v>NSW</v>
      </c>
      <c r="H36" s="0" t="str">
        <f aca="false">IF($D36 = 1, "Metropolitant Cities", IF($D36 = 2, "Regional Cities", "none"))</f>
        <v>Metropolitant Cities</v>
      </c>
      <c r="I36" s="0" t="str">
        <f aca="false">IF($E36 = 1, "Yes", IF($E36 = 2, "No", "none"))</f>
        <v>No</v>
      </c>
    </row>
    <row r="37" customFormat="false" ht="12.75" hidden="false" customHeight="false" outlineLevel="0" collapsed="false">
      <c r="A37" s="4" t="n">
        <v>198.88</v>
      </c>
      <c r="B37" s="0" t="n">
        <v>1</v>
      </c>
      <c r="C37" s="0" t="n">
        <v>1</v>
      </c>
      <c r="D37" s="0" t="n">
        <v>1</v>
      </c>
      <c r="E37" s="0" t="n">
        <v>2</v>
      </c>
      <c r="F37" s="0" t="str">
        <f aca="false">IF($B37 = 1, "Resort", IF($B37 = 2, "Cottage", IF($B37 = 3, "Classic")))</f>
        <v>Resort</v>
      </c>
      <c r="G37" s="0" t="str">
        <f aca="false">IF($C37 = 1, "NSW", IF($B37 = 2, "QLD", IF($B37 = 3, "VIC", "None")))</f>
        <v>NSW</v>
      </c>
      <c r="H37" s="0" t="str">
        <f aca="false">IF($D37 = 1, "Metropolitant Cities", IF($D37 = 2, "Regional Cities", "none"))</f>
        <v>Metropolitant Cities</v>
      </c>
      <c r="I37" s="0" t="str">
        <f aca="false">IF($E37 = 1, "Yes", IF($E37 = 2, "No", "none"))</f>
        <v>No</v>
      </c>
    </row>
    <row r="38" customFormat="false" ht="12.75" hidden="false" customHeight="false" outlineLevel="0" collapsed="false">
      <c r="A38" s="4" t="n">
        <v>199.71</v>
      </c>
      <c r="B38" s="0" t="n">
        <v>1</v>
      </c>
      <c r="C38" s="0" t="n">
        <v>2</v>
      </c>
      <c r="D38" s="0" t="n">
        <v>1</v>
      </c>
      <c r="E38" s="3" t="s">
        <v>19</v>
      </c>
      <c r="F38" s="0" t="str">
        <f aca="false">IF($B38 = 1, "Resort", IF($B38 = 2, "Cottage", IF($B38 = 3, "Classic")))</f>
        <v>Resort</v>
      </c>
      <c r="G38" s="0" t="str">
        <f aca="false">IF($C38 = 1, "NSW", IF($B38 = 2, "QLD", IF($B38 = 3, "VIC", "None")))</f>
        <v>None</v>
      </c>
      <c r="H38" s="0" t="str">
        <f aca="false">IF($D38 = 1, "Metropolitant Cities", IF($D38 = 2, "Regional Cities", "none"))</f>
        <v>Metropolitant Cities</v>
      </c>
      <c r="I38" s="0" t="str">
        <f aca="false">IF($E38 = 1, "Yes", IF($E38 = 2, "No", "none"))</f>
        <v>none</v>
      </c>
    </row>
    <row r="39" customFormat="false" ht="12.75" hidden="false" customHeight="false" outlineLevel="0" collapsed="false">
      <c r="A39" s="4" t="n">
        <v>199.92</v>
      </c>
      <c r="B39" s="0" t="n">
        <v>1</v>
      </c>
      <c r="C39" s="0" t="n">
        <v>2</v>
      </c>
      <c r="D39" s="0" t="n">
        <v>1</v>
      </c>
      <c r="E39" s="3" t="s">
        <v>19</v>
      </c>
      <c r="F39" s="0" t="str">
        <f aca="false">IF($B39 = 1, "Resort", IF($B39 = 2, "Cottage", IF($B39 = 3, "Classic")))</f>
        <v>Resort</v>
      </c>
      <c r="G39" s="0" t="str">
        <f aca="false">IF($C39 = 1, "NSW", IF($B39 = 2, "QLD", IF($B39 = 3, "VIC", "None")))</f>
        <v>None</v>
      </c>
      <c r="H39" s="0" t="str">
        <f aca="false">IF($D39 = 1, "Metropolitant Cities", IF($D39 = 2, "Regional Cities", "none"))</f>
        <v>Metropolitant Cities</v>
      </c>
      <c r="I39" s="0" t="str">
        <f aca="false">IF($E39 = 1, "Yes", IF($E39 = 2, "No", "none"))</f>
        <v>none</v>
      </c>
    </row>
    <row r="40" customFormat="false" ht="12.75" hidden="false" customHeight="false" outlineLevel="0" collapsed="false">
      <c r="A40" s="4" t="n">
        <v>200.64</v>
      </c>
      <c r="B40" s="0" t="n">
        <v>1</v>
      </c>
      <c r="C40" s="0" t="n">
        <v>2</v>
      </c>
      <c r="D40" s="0" t="n">
        <v>1</v>
      </c>
      <c r="E40" s="3" t="s">
        <v>19</v>
      </c>
      <c r="F40" s="0" t="str">
        <f aca="false">IF($B40 = 1, "Resort", IF($B40 = 2, "Cottage", IF($B40 = 3, "Classic")))</f>
        <v>Resort</v>
      </c>
      <c r="G40" s="0" t="str">
        <f aca="false">IF($C40 = 1, "NSW", IF($B40 = 2, "QLD", IF($B40 = 3, "VIC", "None")))</f>
        <v>None</v>
      </c>
      <c r="H40" s="0" t="str">
        <f aca="false">IF($D40 = 1, "Metropolitant Cities", IF($D40 = 2, "Regional Cities", "none"))</f>
        <v>Metropolitant Cities</v>
      </c>
      <c r="I40" s="0" t="str">
        <f aca="false">IF($E40 = 1, "Yes", IF($E40 = 2, "No", "none"))</f>
        <v>none</v>
      </c>
    </row>
    <row r="41" customFormat="false" ht="12.75" hidden="false" customHeight="false" outlineLevel="0" collapsed="false">
      <c r="A41" s="4" t="n">
        <v>200.84</v>
      </c>
      <c r="B41" s="0" t="n">
        <v>1</v>
      </c>
      <c r="C41" s="0" t="n">
        <v>2</v>
      </c>
      <c r="D41" s="0" t="n">
        <v>1</v>
      </c>
      <c r="E41" s="3" t="s">
        <v>19</v>
      </c>
      <c r="F41" s="0" t="str">
        <f aca="false">IF($B41 = 1, "Resort", IF($B41 = 2, "Cottage", IF($B41 = 3, "Classic")))</f>
        <v>Resort</v>
      </c>
      <c r="G41" s="0" t="str">
        <f aca="false">IF($C41 = 1, "NSW", IF($B41 = 2, "QLD", IF($B41 = 3, "VIC", "None")))</f>
        <v>None</v>
      </c>
      <c r="H41" s="0" t="str">
        <f aca="false">IF($D41 = 1, "Metropolitant Cities", IF($D41 = 2, "Regional Cities", "none"))</f>
        <v>Metropolitant Cities</v>
      </c>
      <c r="I41" s="0" t="str">
        <f aca="false">IF($E41 = 1, "Yes", IF($E41 = 2, "No", "none"))</f>
        <v>none</v>
      </c>
    </row>
    <row r="42" customFormat="false" ht="12.75" hidden="false" customHeight="false" outlineLevel="0" collapsed="false">
      <c r="A42" s="4" t="n">
        <v>200.93</v>
      </c>
      <c r="B42" s="0" t="n">
        <v>2</v>
      </c>
      <c r="C42" s="0" t="n">
        <v>1</v>
      </c>
      <c r="D42" s="0" t="n">
        <v>1</v>
      </c>
      <c r="E42" s="0" t="n">
        <v>2</v>
      </c>
      <c r="F42" s="0" t="str">
        <f aca="false">IF($B42 = 1, "Resort", IF($B42 = 2, "Cottage", IF($B42 = 3, "Classic")))</f>
        <v>Cottage</v>
      </c>
      <c r="G42" s="0" t="str">
        <f aca="false">IF($C42 = 1, "NSW", IF($B42 = 2, "QLD", IF($B42 = 3, "VIC", "None")))</f>
        <v>NSW</v>
      </c>
      <c r="H42" s="0" t="str">
        <f aca="false">IF($D42 = 1, "Metropolitant Cities", IF($D42 = 2, "Regional Cities", "none"))</f>
        <v>Metropolitant Cities</v>
      </c>
      <c r="I42" s="0" t="str">
        <f aca="false">IF($E42 = 1, "Yes", IF($E42 = 2, "No", "none"))</f>
        <v>No</v>
      </c>
    </row>
    <row r="43" customFormat="false" ht="12.75" hidden="false" customHeight="false" outlineLevel="0" collapsed="false">
      <c r="A43" s="4" t="n">
        <v>201.02</v>
      </c>
      <c r="B43" s="0" t="n">
        <v>3</v>
      </c>
      <c r="C43" s="0" t="n">
        <v>1</v>
      </c>
      <c r="D43" s="0" t="n">
        <v>1</v>
      </c>
      <c r="E43" s="0" t="n">
        <v>2</v>
      </c>
      <c r="F43" s="0" t="str">
        <f aca="false">IF($B43 = 1, "Resort", IF($B43 = 2, "Cottage", IF($B43 = 3, "Classic")))</f>
        <v>Classic</v>
      </c>
      <c r="G43" s="0" t="str">
        <f aca="false">IF($C43 = 1, "NSW", IF($B43 = 2, "QLD", IF($B43 = 3, "VIC", "None")))</f>
        <v>NSW</v>
      </c>
      <c r="H43" s="0" t="str">
        <f aca="false">IF($D43 = 1, "Metropolitant Cities", IF($D43 = 2, "Regional Cities", "none"))</f>
        <v>Metropolitant Cities</v>
      </c>
      <c r="I43" s="0" t="str">
        <f aca="false">IF($E43 = 1, "Yes", IF($E43 = 2, "No", "none"))</f>
        <v>No</v>
      </c>
    </row>
    <row r="44" customFormat="false" ht="12.75" hidden="false" customHeight="false" outlineLevel="0" collapsed="false">
      <c r="A44" s="4" t="n">
        <v>201.96</v>
      </c>
      <c r="B44" s="0" t="n">
        <v>3</v>
      </c>
      <c r="C44" s="0" t="n">
        <v>1</v>
      </c>
      <c r="D44" s="0" t="n">
        <v>1</v>
      </c>
      <c r="E44" s="0" t="n">
        <v>2</v>
      </c>
      <c r="F44" s="0" t="str">
        <f aca="false">IF($B44 = 1, "Resort", IF($B44 = 2, "Cottage", IF($B44 = 3, "Classic")))</f>
        <v>Classic</v>
      </c>
      <c r="G44" s="0" t="str">
        <f aca="false">IF($C44 = 1, "NSW", IF($B44 = 2, "QLD", IF($B44 = 3, "VIC", "None")))</f>
        <v>NSW</v>
      </c>
      <c r="H44" s="0" t="str">
        <f aca="false">IF($D44 = 1, "Metropolitant Cities", IF($D44 = 2, "Regional Cities", "none"))</f>
        <v>Metropolitant Cities</v>
      </c>
      <c r="I44" s="0" t="str">
        <f aca="false">IF($E44 = 1, "Yes", IF($E44 = 2, "No", "none"))</f>
        <v>No</v>
      </c>
    </row>
    <row r="45" customFormat="false" ht="12.75" hidden="false" customHeight="false" outlineLevel="0" collapsed="false">
      <c r="A45" s="4" t="n">
        <v>202.22</v>
      </c>
      <c r="B45" s="0" t="n">
        <v>2</v>
      </c>
      <c r="C45" s="0" t="n">
        <v>1</v>
      </c>
      <c r="D45" s="0" t="n">
        <v>1</v>
      </c>
      <c r="E45" s="0" t="n">
        <v>2</v>
      </c>
      <c r="F45" s="0" t="str">
        <f aca="false">IF($B45 = 1, "Resort", IF($B45 = 2, "Cottage", IF($B45 = 3, "Classic")))</f>
        <v>Cottage</v>
      </c>
      <c r="G45" s="0" t="str">
        <f aca="false">IF($C45 = 1, "NSW", IF($B45 = 2, "QLD", IF($B45 = 3, "VIC", "None")))</f>
        <v>NSW</v>
      </c>
      <c r="H45" s="0" t="str">
        <f aca="false">IF($D45 = 1, "Metropolitant Cities", IF($D45 = 2, "Regional Cities", "none"))</f>
        <v>Metropolitant Cities</v>
      </c>
      <c r="I45" s="0" t="str">
        <f aca="false">IF($E45 = 1, "Yes", IF($E45 = 2, "No", "none"))</f>
        <v>No</v>
      </c>
    </row>
    <row r="46" customFormat="false" ht="12.75" hidden="false" customHeight="false" outlineLevel="0" collapsed="false">
      <c r="A46" s="4" t="n">
        <v>202.73</v>
      </c>
      <c r="B46" s="0" t="n">
        <v>3</v>
      </c>
      <c r="C46" s="0" t="n">
        <v>1</v>
      </c>
      <c r="D46" s="0" t="n">
        <v>1</v>
      </c>
      <c r="E46" s="0" t="n">
        <v>2</v>
      </c>
      <c r="F46" s="0" t="str">
        <f aca="false">IF($B46 = 1, "Resort", IF($B46 = 2, "Cottage", IF($B46 = 3, "Classic")))</f>
        <v>Classic</v>
      </c>
      <c r="G46" s="0" t="str">
        <f aca="false">IF($C46 = 1, "NSW", IF($B46 = 2, "QLD", IF($B46 = 3, "VIC", "None")))</f>
        <v>NSW</v>
      </c>
      <c r="H46" s="0" t="str">
        <f aca="false">IF($D46 = 1, "Metropolitant Cities", IF($D46 = 2, "Regional Cities", "none"))</f>
        <v>Metropolitant Cities</v>
      </c>
      <c r="I46" s="0" t="str">
        <f aca="false">IF($E46 = 1, "Yes", IF($E46 = 2, "No", "none"))</f>
        <v>No</v>
      </c>
    </row>
    <row r="47" customFormat="false" ht="12.75" hidden="false" customHeight="false" outlineLevel="0" collapsed="false">
      <c r="A47" s="4" t="n">
        <v>203.03</v>
      </c>
      <c r="B47" s="0" t="n">
        <v>2</v>
      </c>
      <c r="C47" s="0" t="n">
        <v>1</v>
      </c>
      <c r="D47" s="0" t="n">
        <v>1</v>
      </c>
      <c r="E47" s="0" t="n">
        <v>2</v>
      </c>
      <c r="F47" s="0" t="str">
        <f aca="false">IF($B47 = 1, "Resort", IF($B47 = 2, "Cottage", IF($B47 = 3, "Classic")))</f>
        <v>Cottage</v>
      </c>
      <c r="G47" s="0" t="str">
        <f aca="false">IF($C47 = 1, "NSW", IF($B47 = 2, "QLD", IF($B47 = 3, "VIC", "None")))</f>
        <v>NSW</v>
      </c>
      <c r="H47" s="0" t="str">
        <f aca="false">IF($D47 = 1, "Metropolitant Cities", IF($D47 = 2, "Regional Cities", "none"))</f>
        <v>Metropolitant Cities</v>
      </c>
      <c r="I47" s="0" t="str">
        <f aca="false">IF($E47 = 1, "Yes", IF($E47 = 2, "No", "none"))</f>
        <v>No</v>
      </c>
    </row>
    <row r="48" customFormat="false" ht="12.75" hidden="false" customHeight="false" outlineLevel="0" collapsed="false">
      <c r="A48" s="4" t="n">
        <v>203.69</v>
      </c>
      <c r="B48" s="0" t="n">
        <v>2</v>
      </c>
      <c r="C48" s="0" t="n">
        <v>1</v>
      </c>
      <c r="D48" s="0" t="n">
        <v>1</v>
      </c>
      <c r="E48" s="0" t="n">
        <v>2</v>
      </c>
      <c r="F48" s="0" t="str">
        <f aca="false">IF($B48 = 1, "Resort", IF($B48 = 2, "Cottage", IF($B48 = 3, "Classic")))</f>
        <v>Cottage</v>
      </c>
      <c r="G48" s="0" t="str">
        <f aca="false">IF($C48 = 1, "NSW", IF($B48 = 2, "QLD", IF($B48 = 3, "VIC", "None")))</f>
        <v>NSW</v>
      </c>
      <c r="H48" s="0" t="str">
        <f aca="false">IF($D48 = 1, "Metropolitant Cities", IF($D48 = 2, "Regional Cities", "none"))</f>
        <v>Metropolitant Cities</v>
      </c>
      <c r="I48" s="0" t="str">
        <f aca="false">IF($E48 = 1, "Yes", IF($E48 = 2, "No", "none"))</f>
        <v>No</v>
      </c>
    </row>
    <row r="49" customFormat="false" ht="12.75" hidden="false" customHeight="false" outlineLevel="0" collapsed="false">
      <c r="A49" s="4" t="n">
        <v>204.51</v>
      </c>
      <c r="B49" s="0" t="n">
        <v>2</v>
      </c>
      <c r="C49" s="0" t="n">
        <v>1</v>
      </c>
      <c r="D49" s="0" t="n">
        <v>1</v>
      </c>
      <c r="E49" s="0" t="n">
        <v>2</v>
      </c>
      <c r="F49" s="0" t="str">
        <f aca="false">IF($B49 = 1, "Resort", IF($B49 = 2, "Cottage", IF($B49 = 3, "Classic")))</f>
        <v>Cottage</v>
      </c>
      <c r="G49" s="0" t="str">
        <f aca="false">IF($C49 = 1, "NSW", IF($B49 = 2, "QLD", IF($B49 = 3, "VIC", "None")))</f>
        <v>NSW</v>
      </c>
      <c r="H49" s="0" t="str">
        <f aca="false">IF($D49 = 1, "Metropolitant Cities", IF($D49 = 2, "Regional Cities", "none"))</f>
        <v>Metropolitant Cities</v>
      </c>
      <c r="I49" s="0" t="str">
        <f aca="false">IF($E49 = 1, "Yes", IF($E49 = 2, "No", "none"))</f>
        <v>No</v>
      </c>
    </row>
    <row r="50" customFormat="false" ht="12.75" hidden="false" customHeight="false" outlineLevel="0" collapsed="false">
      <c r="A50" s="4" t="n">
        <v>198.58</v>
      </c>
      <c r="B50" s="0" t="n">
        <v>1</v>
      </c>
      <c r="C50" s="0" t="n">
        <v>2</v>
      </c>
      <c r="D50" s="0" t="n">
        <v>1</v>
      </c>
      <c r="E50" s="0" t="s">
        <v>19</v>
      </c>
      <c r="F50" s="0" t="str">
        <f aca="false">IF($B50 = 1, "Resort", IF($B50 = 2, "Cottage", IF($B50 = 3, "Classic")))</f>
        <v>Resort</v>
      </c>
      <c r="G50" s="0" t="str">
        <f aca="false">IF($C50 = 1, "NSW", IF($B50 = 2, "QLD", IF($B50 = 3, "VIC", "None")))</f>
        <v>None</v>
      </c>
      <c r="H50" s="0" t="str">
        <f aca="false">IF($D50 = 1, "Metropolitant Cities", IF($D50 = 2, "Regional Cities", "none"))</f>
        <v>Metropolitant Cities</v>
      </c>
      <c r="I50" s="0" t="str">
        <f aca="false">IF($E50 = 1, "Yes", IF($E50 = 2, "No", "none"))</f>
        <v>none</v>
      </c>
    </row>
    <row r="51" customFormat="false" ht="12.75" hidden="false" customHeight="false" outlineLevel="0" collapsed="false">
      <c r="A51" s="4" t="n">
        <v>198.66</v>
      </c>
      <c r="B51" s="0" t="n">
        <v>3</v>
      </c>
      <c r="C51" s="0" t="n">
        <v>2</v>
      </c>
      <c r="D51" s="0" t="n">
        <v>1</v>
      </c>
      <c r="E51" s="0" t="s">
        <v>19</v>
      </c>
      <c r="F51" s="0" t="str">
        <f aca="false">IF($B51 = 1, "Resort", IF($B51 = 2, "Cottage", IF($B51 = 3, "Classic")))</f>
        <v>Classic</v>
      </c>
      <c r="G51" s="0" t="str">
        <f aca="false">IF($C51 = 1, "NSW", IF($B51 = 2, "QLD", IF($B51 = 3, "VIC", "None")))</f>
        <v>VIC</v>
      </c>
      <c r="H51" s="0" t="str">
        <f aca="false">IF($D51 = 1, "Metropolitant Cities", IF($D51 = 2, "Regional Cities", "none"))</f>
        <v>Metropolitant Cities</v>
      </c>
      <c r="I51" s="0" t="str">
        <f aca="false">IF($E51 = 1, "Yes", IF($E51 = 2, "No", "none"))</f>
        <v>none</v>
      </c>
    </row>
    <row r="52" customFormat="false" ht="12.75" hidden="false" customHeight="false" outlineLevel="0" collapsed="false">
      <c r="A52" s="4" t="n">
        <v>198.85</v>
      </c>
      <c r="B52" s="0" t="n">
        <v>3</v>
      </c>
      <c r="C52" s="0" t="n">
        <v>2</v>
      </c>
      <c r="D52" s="0" t="n">
        <v>1</v>
      </c>
      <c r="E52" s="0" t="s">
        <v>19</v>
      </c>
      <c r="F52" s="0" t="str">
        <f aca="false">IF($B52 = 1, "Resort", IF($B52 = 2, "Cottage", IF($B52 = 3, "Classic")))</f>
        <v>Classic</v>
      </c>
      <c r="G52" s="0" t="str">
        <f aca="false">IF($C52 = 1, "NSW", IF($B52 = 2, "QLD", IF($B52 = 3, "VIC", "None")))</f>
        <v>VIC</v>
      </c>
      <c r="H52" s="0" t="str">
        <f aca="false">IF($D52 = 1, "Metropolitant Cities", IF($D52 = 2, "Regional Cities", "none"))</f>
        <v>Metropolitant Cities</v>
      </c>
      <c r="I52" s="0" t="str">
        <f aca="false">IF($E52 = 1, "Yes", IF($E52 = 2, "No", "none"))</f>
        <v>none</v>
      </c>
    </row>
    <row r="53" customFormat="false" ht="12.75" hidden="false" customHeight="false" outlineLevel="0" collapsed="false">
      <c r="A53" s="4" t="n">
        <v>198.9</v>
      </c>
      <c r="B53" s="0" t="n">
        <v>3</v>
      </c>
      <c r="C53" s="0" t="n">
        <v>2</v>
      </c>
      <c r="D53" s="0" t="n">
        <v>1</v>
      </c>
      <c r="E53" s="0" t="s">
        <v>19</v>
      </c>
      <c r="F53" s="0" t="str">
        <f aca="false">IF($B53 = 1, "Resort", IF($B53 = 2, "Cottage", IF($B53 = 3, "Classic")))</f>
        <v>Classic</v>
      </c>
      <c r="G53" s="0" t="str">
        <f aca="false">IF($C53 = 1, "NSW", IF($B53 = 2, "QLD", IF($B53 = 3, "VIC", "None")))</f>
        <v>VIC</v>
      </c>
      <c r="H53" s="0" t="str">
        <f aca="false">IF($D53 = 1, "Metropolitant Cities", IF($D53 = 2, "Regional Cities", "none"))</f>
        <v>Metropolitant Cities</v>
      </c>
      <c r="I53" s="0" t="str">
        <f aca="false">IF($E53 = 1, "Yes", IF($E53 = 2, "No", "none"))</f>
        <v>none</v>
      </c>
    </row>
    <row r="54" customFormat="false" ht="12.75" hidden="false" customHeight="false" outlineLevel="0" collapsed="false">
      <c r="A54" s="4" t="n">
        <v>199.2</v>
      </c>
      <c r="B54" s="0" t="n">
        <v>1</v>
      </c>
      <c r="C54" s="0" t="n">
        <v>2</v>
      </c>
      <c r="D54" s="0" t="n">
        <v>1</v>
      </c>
      <c r="E54" s="0" t="s">
        <v>19</v>
      </c>
      <c r="F54" s="0" t="str">
        <f aca="false">IF($B54 = 1, "Resort", IF($B54 = 2, "Cottage", IF($B54 = 3, "Classic")))</f>
        <v>Resort</v>
      </c>
      <c r="G54" s="0" t="str">
        <f aca="false">IF($C54 = 1, "NSW", IF($B54 = 2, "QLD", IF($B54 = 3, "VIC", "None")))</f>
        <v>None</v>
      </c>
      <c r="H54" s="0" t="str">
        <f aca="false">IF($D54 = 1, "Metropolitant Cities", IF($D54 = 2, "Regional Cities", "none"))</f>
        <v>Metropolitant Cities</v>
      </c>
      <c r="I54" s="0" t="str">
        <f aca="false">IF($E54 = 1, "Yes", IF($E54 = 2, "No", "none"))</f>
        <v>none</v>
      </c>
    </row>
    <row r="55" customFormat="false" ht="12.75" hidden="false" customHeight="false" outlineLevel="0" collapsed="false">
      <c r="A55" s="4" t="n">
        <v>199.31</v>
      </c>
      <c r="B55" s="0" t="n">
        <v>3</v>
      </c>
      <c r="C55" s="0" t="n">
        <v>2</v>
      </c>
      <c r="D55" s="0" t="n">
        <v>1</v>
      </c>
      <c r="E55" s="0" t="s">
        <v>19</v>
      </c>
      <c r="F55" s="0" t="str">
        <f aca="false">IF($B55 = 1, "Resort", IF($B55 = 2, "Cottage", IF($B55 = 3, "Classic")))</f>
        <v>Classic</v>
      </c>
      <c r="G55" s="0" t="str">
        <f aca="false">IF($C55 = 1, "NSW", IF($B55 = 2, "QLD", IF($B55 = 3, "VIC", "None")))</f>
        <v>VIC</v>
      </c>
      <c r="H55" s="0" t="str">
        <f aca="false">IF($D55 = 1, "Metropolitant Cities", IF($D55 = 2, "Regional Cities", "none"))</f>
        <v>Metropolitant Cities</v>
      </c>
      <c r="I55" s="0" t="str">
        <f aca="false">IF($E55 = 1, "Yes", IF($E55 = 2, "No", "none"))</f>
        <v>none</v>
      </c>
    </row>
    <row r="56" customFormat="false" ht="12.75" hidden="false" customHeight="false" outlineLevel="0" collapsed="false">
      <c r="A56" s="4" t="n">
        <v>199.87</v>
      </c>
      <c r="B56" s="0" t="n">
        <v>1</v>
      </c>
      <c r="C56" s="0" t="n">
        <v>2</v>
      </c>
      <c r="D56" s="0" t="n">
        <v>1</v>
      </c>
      <c r="E56" s="0" t="s">
        <v>19</v>
      </c>
      <c r="F56" s="0" t="str">
        <f aca="false">IF($B56 = 1, "Resort", IF($B56 = 2, "Cottage", IF($B56 = 3, "Classic")))</f>
        <v>Resort</v>
      </c>
      <c r="G56" s="0" t="str">
        <f aca="false">IF($C56 = 1, "NSW", IF($B56 = 2, "QLD", IF($B56 = 3, "VIC", "None")))</f>
        <v>None</v>
      </c>
      <c r="H56" s="0" t="str">
        <f aca="false">IF($D56 = 1, "Metropolitant Cities", IF($D56 = 2, "Regional Cities", "none"))</f>
        <v>Metropolitant Cities</v>
      </c>
      <c r="I56" s="0" t="str">
        <f aca="false">IF($E56 = 1, "Yes", IF($E56 = 2, "No", "none"))</f>
        <v>none</v>
      </c>
    </row>
    <row r="57" customFormat="false" ht="12.75" hidden="false" customHeight="false" outlineLevel="0" collapsed="false">
      <c r="A57" s="4" t="n">
        <v>201.77</v>
      </c>
      <c r="B57" s="0" t="n">
        <v>2</v>
      </c>
      <c r="C57" s="0" t="n">
        <v>2</v>
      </c>
      <c r="D57" s="0" t="n">
        <v>2</v>
      </c>
      <c r="E57" s="0" t="s">
        <v>19</v>
      </c>
      <c r="F57" s="0" t="str">
        <f aca="false">IF($B57 = 1, "Resort", IF($B57 = 2, "Cottage", IF($B57 = 3, "Classic")))</f>
        <v>Cottage</v>
      </c>
      <c r="G57" s="0" t="str">
        <f aca="false">IF($C57 = 1, "NSW", IF($B57 = 2, "QLD", IF($B57 = 3, "VIC", "None")))</f>
        <v>QLD</v>
      </c>
      <c r="H57" s="0" t="str">
        <f aca="false">IF($D57 = 1, "Metropolitant Cities", IF($D57 = 2, "Regional Cities", "none"))</f>
        <v>Regional Cities</v>
      </c>
      <c r="I57" s="0" t="str">
        <f aca="false">IF($E57 = 1, "Yes", IF($E57 = 2, "No", "none"))</f>
        <v>none</v>
      </c>
    </row>
    <row r="58" customFormat="false" ht="12.75" hidden="false" customHeight="false" outlineLevel="0" collapsed="false">
      <c r="A58" s="4" t="n">
        <v>202.17</v>
      </c>
      <c r="B58" s="0" t="n">
        <v>3</v>
      </c>
      <c r="C58" s="0" t="n">
        <v>2</v>
      </c>
      <c r="D58" s="0" t="n">
        <v>2</v>
      </c>
      <c r="E58" s="0" t="s">
        <v>19</v>
      </c>
      <c r="F58" s="0" t="str">
        <f aca="false">IF($B58 = 1, "Resort", IF($B58 = 2, "Cottage", IF($B58 = 3, "Classic")))</f>
        <v>Classic</v>
      </c>
      <c r="G58" s="0" t="str">
        <f aca="false">IF($C58 = 1, "NSW", IF($B58 = 2, "QLD", IF($B58 = 3, "VIC", "None")))</f>
        <v>VIC</v>
      </c>
      <c r="H58" s="0" t="str">
        <f aca="false">IF($D58 = 1, "Metropolitant Cities", IF($D58 = 2, "Regional Cities", "none"))</f>
        <v>Regional Cities</v>
      </c>
      <c r="I58" s="0" t="str">
        <f aca="false">IF($E58 = 1, "Yes", IF($E58 = 2, "No", "none"))</f>
        <v>none</v>
      </c>
    </row>
    <row r="59" customFormat="false" ht="12.75" hidden="false" customHeight="false" outlineLevel="0" collapsed="false">
      <c r="A59" s="4" t="n">
        <v>202.31</v>
      </c>
      <c r="B59" s="0" t="n">
        <v>2</v>
      </c>
      <c r="C59" s="0" t="n">
        <v>2</v>
      </c>
      <c r="D59" s="0" t="n">
        <v>1</v>
      </c>
      <c r="E59" s="0" t="s">
        <v>19</v>
      </c>
      <c r="F59" s="0" t="str">
        <f aca="false">IF($B59 = 1, "Resort", IF($B59 = 2, "Cottage", IF($B59 = 3, "Classic")))</f>
        <v>Cottage</v>
      </c>
      <c r="G59" s="0" t="str">
        <f aca="false">IF($C59 = 1, "NSW", IF($B59 = 2, "QLD", IF($B59 = 3, "VIC", "None")))</f>
        <v>QLD</v>
      </c>
      <c r="H59" s="0" t="str">
        <f aca="false">IF($D59 = 1, "Metropolitant Cities", IF($D59 = 2, "Regional Cities", "none"))</f>
        <v>Metropolitant Cities</v>
      </c>
      <c r="I59" s="0" t="str">
        <f aca="false">IF($E59 = 1, "Yes", IF($E59 = 2, "No", "none"))</f>
        <v>none</v>
      </c>
    </row>
    <row r="60" customFormat="false" ht="12.75" hidden="false" customHeight="false" outlineLevel="0" collapsed="false">
      <c r="A60" s="4" t="n">
        <v>202.53</v>
      </c>
      <c r="B60" s="0" t="n">
        <v>2</v>
      </c>
      <c r="C60" s="0" t="n">
        <v>2</v>
      </c>
      <c r="D60" s="0" t="n">
        <v>1</v>
      </c>
      <c r="E60" s="0" t="s">
        <v>19</v>
      </c>
      <c r="F60" s="0" t="str">
        <f aca="false">IF($B60 = 1, "Resort", IF($B60 = 2, "Cottage", IF($B60 = 3, "Classic")))</f>
        <v>Cottage</v>
      </c>
      <c r="G60" s="0" t="str">
        <f aca="false">IF($C60 = 1, "NSW", IF($B60 = 2, "QLD", IF($B60 = 3, "VIC", "None")))</f>
        <v>QLD</v>
      </c>
      <c r="H60" s="0" t="str">
        <f aca="false">IF($D60 = 1, "Metropolitant Cities", IF($D60 = 2, "Regional Cities", "none"))</f>
        <v>Metropolitant Cities</v>
      </c>
      <c r="I60" s="0" t="str">
        <f aca="false">IF($E60 = 1, "Yes", IF($E60 = 2, "No", "none"))</f>
        <v>none</v>
      </c>
    </row>
    <row r="61" customFormat="false" ht="12.75" hidden="false" customHeight="false" outlineLevel="0" collapsed="false">
      <c r="A61" s="4" t="n">
        <v>198.43</v>
      </c>
      <c r="B61" s="0" t="n">
        <v>2</v>
      </c>
      <c r="C61" s="0" t="n">
        <v>2</v>
      </c>
      <c r="D61" s="0" t="n">
        <v>1</v>
      </c>
      <c r="E61" s="0" t="s">
        <v>19</v>
      </c>
      <c r="F61" s="0" t="str">
        <f aca="false">IF($B61 = 1, "Resort", IF($B61 = 2, "Cottage", IF($B61 = 3, "Classic")))</f>
        <v>Cottage</v>
      </c>
      <c r="G61" s="0" t="str">
        <f aca="false">IF($C61 = 1, "NSW", IF($B61 = 2, "QLD", IF($B61 = 3, "VIC", "None")))</f>
        <v>QLD</v>
      </c>
      <c r="H61" s="0" t="str">
        <f aca="false">IF($D61 = 1, "Metropolitant Cities", IF($D61 = 2, "Regional Cities", "none"))</f>
        <v>Metropolitant Cities</v>
      </c>
      <c r="I61" s="0" t="str">
        <f aca="false">IF($E61 = 1, "Yes", IF($E61 = 2, "No", "none"))</f>
        <v>none</v>
      </c>
    </row>
    <row r="62" customFormat="false" ht="12.75" hidden="false" customHeight="false" outlineLevel="0" collapsed="false">
      <c r="A62" s="4" t="n">
        <v>199.45</v>
      </c>
      <c r="B62" s="0" t="n">
        <v>3</v>
      </c>
      <c r="C62" s="0" t="n">
        <v>2</v>
      </c>
      <c r="D62" s="0" t="n">
        <v>2</v>
      </c>
      <c r="E62" s="0" t="s">
        <v>19</v>
      </c>
      <c r="F62" s="0" t="str">
        <f aca="false">IF($B62 = 1, "Resort", IF($B62 = 2, "Cottage", IF($B62 = 3, "Classic")))</f>
        <v>Classic</v>
      </c>
      <c r="G62" s="0" t="str">
        <f aca="false">IF($C62 = 1, "NSW", IF($B62 = 2, "QLD", IF($B62 = 3, "VIC", "None")))</f>
        <v>VIC</v>
      </c>
      <c r="H62" s="0" t="str">
        <f aca="false">IF($D62 = 1, "Metropolitant Cities", IF($D62 = 2, "Regional Cities", "none"))</f>
        <v>Regional Cities</v>
      </c>
      <c r="I62" s="0" t="str">
        <f aca="false">IF($E62 = 1, "Yes", IF($E62 = 2, "No", "none"))</f>
        <v>none</v>
      </c>
    </row>
    <row r="63" customFormat="false" ht="12.75" hidden="false" customHeight="false" outlineLevel="0" collapsed="false">
      <c r="A63" s="4" t="n">
        <v>199.99</v>
      </c>
      <c r="B63" s="0" t="n">
        <v>1</v>
      </c>
      <c r="C63" s="0" t="n">
        <v>2</v>
      </c>
      <c r="D63" s="0" t="n">
        <v>2</v>
      </c>
      <c r="E63" s="0" t="s">
        <v>19</v>
      </c>
      <c r="F63" s="0" t="str">
        <f aca="false">IF($B63 = 1, "Resort", IF($B63 = 2, "Cottage", IF($B63 = 3, "Classic")))</f>
        <v>Resort</v>
      </c>
      <c r="G63" s="0" t="str">
        <f aca="false">IF($C63 = 1, "NSW", IF($B63 = 2, "QLD", IF($B63 = 3, "VIC", "None")))</f>
        <v>None</v>
      </c>
      <c r="H63" s="0" t="str">
        <f aca="false">IF($D63 = 1, "Metropolitant Cities", IF($D63 = 2, "Regional Cities", "none"))</f>
        <v>Regional Cities</v>
      </c>
      <c r="I63" s="0" t="str">
        <f aca="false">IF($E63 = 1, "Yes", IF($E63 = 2, "No", "none"))</f>
        <v>none</v>
      </c>
    </row>
    <row r="64" customFormat="false" ht="12.75" hidden="false" customHeight="false" outlineLevel="0" collapsed="false">
      <c r="A64" s="4" t="n">
        <v>201.17</v>
      </c>
      <c r="B64" s="0" t="n">
        <v>2</v>
      </c>
      <c r="C64" s="0" t="n">
        <v>2</v>
      </c>
      <c r="D64" s="0" t="n">
        <v>2</v>
      </c>
      <c r="E64" s="0" t="s">
        <v>19</v>
      </c>
      <c r="F64" s="0" t="str">
        <f aca="false">IF($B64 = 1, "Resort", IF($B64 = 2, "Cottage", IF($B64 = 3, "Classic")))</f>
        <v>Cottage</v>
      </c>
      <c r="G64" s="0" t="str">
        <f aca="false">IF($C64 = 1, "NSW", IF($B64 = 2, "QLD", IF($B64 = 3, "VIC", "None")))</f>
        <v>QLD</v>
      </c>
      <c r="H64" s="0" t="str">
        <f aca="false">IF($D64 = 1, "Metropolitant Cities", IF($D64 = 2, "Regional Cities", "none"))</f>
        <v>Regional Cities</v>
      </c>
      <c r="I64" s="0" t="str">
        <f aca="false">IF($E64 = 1, "Yes", IF($E64 = 2, "No", "none"))</f>
        <v>none</v>
      </c>
    </row>
    <row r="65" customFormat="false" ht="12.75" hidden="false" customHeight="false" outlineLevel="0" collapsed="false">
      <c r="A65" s="4" t="n">
        <v>203.19</v>
      </c>
      <c r="B65" s="0" t="n">
        <v>2</v>
      </c>
      <c r="C65" s="0" t="n">
        <v>2</v>
      </c>
      <c r="D65" s="0" t="n">
        <v>2</v>
      </c>
      <c r="E65" s="0" t="s">
        <v>19</v>
      </c>
      <c r="F65" s="0" t="str">
        <f aca="false">IF($B65 = 1, "Resort", IF($B65 = 2, "Cottage", IF($B65 = 3, "Classic")))</f>
        <v>Cottage</v>
      </c>
      <c r="G65" s="0" t="str">
        <f aca="false">IF($C65 = 1, "NSW", IF($B65 = 2, "QLD", IF($B65 = 3, "VIC", "None")))</f>
        <v>QLD</v>
      </c>
      <c r="H65" s="0" t="str">
        <f aca="false">IF($D65 = 1, "Metropolitant Cities", IF($D65 = 2, "Regional Cities", "none"))</f>
        <v>Regional Cities</v>
      </c>
      <c r="I65" s="0" t="str">
        <f aca="false">IF($E65 = 1, "Yes", IF($E65 = 2, "No", "none"))</f>
        <v>none</v>
      </c>
    </row>
    <row r="66" customFormat="false" ht="12.75" hidden="false" customHeight="false" outlineLevel="0" collapsed="false">
      <c r="A66" s="4" t="n">
        <v>199.45</v>
      </c>
      <c r="B66" s="0" t="n">
        <v>1</v>
      </c>
      <c r="C66" s="0" t="n">
        <v>2</v>
      </c>
      <c r="D66" s="0" t="n">
        <v>2</v>
      </c>
      <c r="E66" s="0" t="s">
        <v>19</v>
      </c>
      <c r="F66" s="0" t="str">
        <f aca="false">IF($B66 = 1, "Resort", IF($B66 = 2, "Cottage", IF($B66 = 3, "Classic")))</f>
        <v>Resort</v>
      </c>
      <c r="G66" s="0" t="str">
        <f aca="false">IF($C66 = 1, "NSW", IF($B66 = 2, "QLD", IF($B66 = 3, "VIC", "None")))</f>
        <v>None</v>
      </c>
      <c r="H66" s="0" t="str">
        <f aca="false">IF($D66 = 1, "Metropolitant Cities", IF($D66 = 2, "Regional Cities", "none"))</f>
        <v>Regional Cities</v>
      </c>
      <c r="I66" s="0" t="str">
        <f aca="false">IF($E66 = 1, "Yes", IF($E66 = 2, "No", "none"))</f>
        <v>none</v>
      </c>
    </row>
    <row r="67" customFormat="false" ht="12.75" hidden="false" customHeight="false" outlineLevel="0" collapsed="false">
      <c r="A67" s="4" t="n">
        <v>200.72</v>
      </c>
      <c r="B67" s="0" t="n">
        <v>3</v>
      </c>
      <c r="C67" s="0" t="n">
        <v>2</v>
      </c>
      <c r="D67" s="0" t="n">
        <v>2</v>
      </c>
      <c r="E67" s="0" t="s">
        <v>19</v>
      </c>
      <c r="F67" s="0" t="str">
        <f aca="false">IF($B67 = 1, "Resort", IF($B67 = 2, "Cottage", IF($B67 = 3, "Classic")))</f>
        <v>Classic</v>
      </c>
      <c r="G67" s="0" t="str">
        <f aca="false">IF($C67 = 1, "NSW", IF($B67 = 2, "QLD", IF($B67 = 3, "VIC", "None")))</f>
        <v>VIC</v>
      </c>
      <c r="H67" s="0" t="str">
        <f aca="false">IF($D67 = 1, "Metropolitant Cities", IF($D67 = 2, "Regional Cities", "none"))</f>
        <v>Regional Cities</v>
      </c>
      <c r="I67" s="0" t="str">
        <f aca="false">IF($E67 = 1, "Yes", IF($E67 = 2, "No", "none"))</f>
        <v>none</v>
      </c>
    </row>
    <row r="68" customFormat="false" ht="12.75" hidden="false" customHeight="false" outlineLevel="0" collapsed="false">
      <c r="A68" s="4" t="n">
        <v>201.47</v>
      </c>
      <c r="B68" s="0" t="n">
        <v>2</v>
      </c>
      <c r="C68" s="0" t="n">
        <v>2</v>
      </c>
      <c r="D68" s="0" t="n">
        <v>2</v>
      </c>
      <c r="E68" s="0" t="s">
        <v>20</v>
      </c>
      <c r="F68" s="0" t="str">
        <f aca="false">IF($B68 = 1, "Resort", IF($B68 = 2, "Cottage", IF($B68 = 3, "Classic")))</f>
        <v>Cottage</v>
      </c>
      <c r="G68" s="0" t="str">
        <f aca="false">IF($C68 = 1, "NSW", IF($B68 = 2, "QLD", IF($B68 = 3, "VIC", "None")))</f>
        <v>QLD</v>
      </c>
      <c r="H68" s="0" t="str">
        <f aca="false">IF($D68 = 1, "Metropolitant Cities", IF($D68 = 2, "Regional Cities", "none"))</f>
        <v>Regional Cities</v>
      </c>
      <c r="I68" s="0" t="str">
        <f aca="false">IF($E68 = 1, "Yes", IF($E68 = 2, "No", "none"))</f>
        <v>none</v>
      </c>
    </row>
    <row r="69" customFormat="false" ht="12.75" hidden="false" customHeight="false" outlineLevel="0" collapsed="false">
      <c r="A69" s="4" t="n">
        <v>206.15</v>
      </c>
      <c r="B69" s="0" t="n">
        <v>3</v>
      </c>
      <c r="C69" s="0" t="n">
        <v>2</v>
      </c>
      <c r="D69" s="0" t="n">
        <v>2</v>
      </c>
      <c r="E69" s="0" t="s">
        <v>19</v>
      </c>
      <c r="F69" s="0" t="str">
        <f aca="false">IF($B69 = 1, "Resort", IF($B69 = 2, "Cottage", IF($B69 = 3, "Classic")))</f>
        <v>Classic</v>
      </c>
      <c r="G69" s="0" t="str">
        <f aca="false">IF($C69 = 1, "NSW", IF($B69 = 2, "QLD", IF($B69 = 3, "VIC", "None")))</f>
        <v>VIC</v>
      </c>
      <c r="H69" s="0" t="str">
        <f aca="false">IF($D69 = 1, "Metropolitant Cities", IF($D69 = 2, "Regional Cities", "none"))</f>
        <v>Regional Cities</v>
      </c>
      <c r="I69" s="0" t="str">
        <f aca="false">IF($E69 = 1, "Yes", IF($E69 = 2, "No", "none"))</f>
        <v>none</v>
      </c>
    </row>
    <row r="70" customFormat="false" ht="12.75" hidden="false" customHeight="false" outlineLevel="0" collapsed="false">
      <c r="A70" s="4" t="n">
        <v>198.92</v>
      </c>
      <c r="B70" s="0" t="n">
        <v>3</v>
      </c>
      <c r="C70" s="0" t="n">
        <v>2</v>
      </c>
      <c r="D70" s="0" t="n">
        <v>2</v>
      </c>
      <c r="E70" s="0" t="s">
        <v>21</v>
      </c>
      <c r="F70" s="0" t="str">
        <f aca="false">IF($B70 = 1, "Resort", IF($B70 = 2, "Cottage", IF($B70 = 3, "Classic")))</f>
        <v>Classic</v>
      </c>
      <c r="G70" s="0" t="str">
        <f aca="false">IF($C70 = 1, "NSW", IF($B70 = 2, "QLD", IF($B70 = 3, "VIC", "None")))</f>
        <v>VIC</v>
      </c>
      <c r="H70" s="0" t="str">
        <f aca="false">IF($D70 = 1, "Metropolitant Cities", IF($D70 = 2, "Regional Cities", "none"))</f>
        <v>Regional Cities</v>
      </c>
      <c r="I70" s="0" t="str">
        <f aca="false">IF($E70 = 1, "Yes", IF($E70 = 2, "No", "none"))</f>
        <v>none</v>
      </c>
    </row>
    <row r="71" customFormat="false" ht="12.75" hidden="false" customHeight="false" outlineLevel="0" collapsed="false">
      <c r="A71" s="4" t="n">
        <v>199.18</v>
      </c>
      <c r="B71" s="0" t="n">
        <v>3</v>
      </c>
      <c r="C71" s="0" t="n">
        <v>2</v>
      </c>
      <c r="D71" s="0" t="n">
        <v>2</v>
      </c>
      <c r="E71" s="0" t="s">
        <v>21</v>
      </c>
      <c r="F71" s="0" t="str">
        <f aca="false">IF($B71 = 1, "Resort", IF($B71 = 2, "Cottage", IF($B71 = 3, "Classic")))</f>
        <v>Classic</v>
      </c>
      <c r="G71" s="0" t="str">
        <f aca="false">IF($C71 = 1, "NSW", IF($B71 = 2, "QLD", IF($B71 = 3, "VIC", "None")))</f>
        <v>VIC</v>
      </c>
      <c r="H71" s="0" t="str">
        <f aca="false">IF($D71 = 1, "Metropolitant Cities", IF($D71 = 2, "Regional Cities", "none"))</f>
        <v>Regional Cities</v>
      </c>
      <c r="I71" s="0" t="str">
        <f aca="false">IF($E71 = 1, "Yes", IF($E71 = 2, "No", "none"))</f>
        <v>none</v>
      </c>
    </row>
    <row r="72" customFormat="false" ht="12.75" hidden="false" customHeight="false" outlineLevel="0" collapsed="false">
      <c r="A72" s="4" t="n">
        <v>200.71</v>
      </c>
      <c r="B72" s="0" t="n">
        <v>2</v>
      </c>
      <c r="C72" s="0" t="n">
        <v>2</v>
      </c>
      <c r="D72" s="0" t="n">
        <v>2</v>
      </c>
      <c r="E72" s="0" t="s">
        <v>21</v>
      </c>
      <c r="F72" s="0" t="str">
        <f aca="false">IF($B72 = 1, "Resort", IF($B72 = 2, "Cottage", IF($B72 = 3, "Classic")))</f>
        <v>Cottage</v>
      </c>
      <c r="G72" s="0" t="str">
        <f aca="false">IF($C72 = 1, "NSW", IF($B72 = 2, "QLD", IF($B72 = 3, "VIC", "None")))</f>
        <v>QLD</v>
      </c>
      <c r="H72" s="0" t="str">
        <f aca="false">IF($D72 = 1, "Metropolitant Cities", IF($D72 = 2, "Regional Cities", "none"))</f>
        <v>Regional Cities</v>
      </c>
      <c r="I72" s="0" t="str">
        <f aca="false">IF($E72 = 1, "Yes", IF($E72 = 2, "No", "none"))</f>
        <v>none</v>
      </c>
    </row>
    <row r="73" customFormat="false" ht="12.75" hidden="false" customHeight="false" outlineLevel="0" collapsed="false">
      <c r="A73" s="4" t="n">
        <v>204.08</v>
      </c>
      <c r="B73" s="0" t="n">
        <v>1</v>
      </c>
      <c r="C73" s="0" t="n">
        <v>2</v>
      </c>
      <c r="D73" s="0" t="n">
        <v>2</v>
      </c>
      <c r="E73" s="0" t="s">
        <v>21</v>
      </c>
      <c r="F73" s="0" t="str">
        <f aca="false">IF($B73 = 1, "Resort", IF($B73 = 2, "Cottage", IF($B73 = 3, "Classic")))</f>
        <v>Resort</v>
      </c>
      <c r="G73" s="0" t="str">
        <f aca="false">IF($C73 = 1, "NSW", IF($B73 = 2, "QLD", IF($B73 = 3, "VIC", "None")))</f>
        <v>None</v>
      </c>
      <c r="H73" s="0" t="str">
        <f aca="false">IF($D73 = 1, "Metropolitant Cities", IF($D73 = 2, "Regional Cities", "none"))</f>
        <v>Regional Cities</v>
      </c>
      <c r="I73" s="0" t="str">
        <f aca="false">IF($E73 = 1, "Yes", IF($E73 = 2, "No", "none"))</f>
        <v>none</v>
      </c>
    </row>
    <row r="74" customFormat="false" ht="12.75" hidden="false" customHeight="false" outlineLevel="0" collapsed="false">
      <c r="A74" s="4" t="n">
        <v>209.06</v>
      </c>
      <c r="B74" s="0" t="n">
        <v>2</v>
      </c>
      <c r="C74" s="0" t="n">
        <v>2</v>
      </c>
      <c r="D74" s="0" t="n">
        <v>1</v>
      </c>
      <c r="E74" s="0" t="s">
        <v>19</v>
      </c>
      <c r="F74" s="0" t="str">
        <f aca="false">IF($B74 = 1, "Resort", IF($B74 = 2, "Cottage", IF($B74 = 3, "Classic")))</f>
        <v>Cottage</v>
      </c>
      <c r="G74" s="0" t="str">
        <f aca="false">IF($C74 = 1, "NSW", IF($B74 = 2, "QLD", IF($B74 = 3, "VIC", "None")))</f>
        <v>QLD</v>
      </c>
      <c r="H74" s="0" t="str">
        <f aca="false">IF($D74 = 1, "Metropolitant Cities", IF($D74 = 2, "Regional Cities", "none"))</f>
        <v>Metropolitant Cities</v>
      </c>
      <c r="I74" s="0" t="str">
        <f aca="false">IF($E74 = 1, "Yes", IF($E74 = 2, "No", "none"))</f>
        <v>none</v>
      </c>
    </row>
    <row r="75" customFormat="false" ht="12.75" hidden="false" customHeight="false" outlineLevel="0" collapsed="false">
      <c r="A75" s="4" t="n">
        <v>209.95</v>
      </c>
      <c r="B75" s="0" t="n">
        <v>2</v>
      </c>
      <c r="C75" s="0" t="n">
        <v>2</v>
      </c>
      <c r="D75" s="0" t="n">
        <v>1</v>
      </c>
      <c r="E75" s="0" t="s">
        <v>21</v>
      </c>
      <c r="F75" s="0" t="str">
        <f aca="false">IF($B75 = 1, "Resort", IF($B75 = 2, "Cottage", IF($B75 = 3, "Classic")))</f>
        <v>Cottage</v>
      </c>
      <c r="G75" s="0" t="str">
        <f aca="false">IF($C75 = 1, "NSW", IF($B75 = 2, "QLD", IF($B75 = 3, "VIC", "None")))</f>
        <v>QLD</v>
      </c>
      <c r="H75" s="0" t="str">
        <f aca="false">IF($D75 = 1, "Metropolitant Cities", IF($D75 = 2, "Regional Cities", "none"))</f>
        <v>Metropolitant Cities</v>
      </c>
      <c r="I75" s="0" t="str">
        <f aca="false">IF($E75 = 1, "Yes", IF($E75 = 2, "No", "none"))</f>
        <v>none</v>
      </c>
    </row>
    <row r="76" customFormat="false" ht="12.75" hidden="false" customHeight="false" outlineLevel="0" collapsed="false">
      <c r="A76" s="4" t="n">
        <v>204.69</v>
      </c>
      <c r="B76" s="0" t="n">
        <v>1</v>
      </c>
      <c r="C76" s="0" t="n">
        <v>2</v>
      </c>
      <c r="D76" s="0" t="n">
        <v>1</v>
      </c>
      <c r="E76" s="0" t="s">
        <v>19</v>
      </c>
      <c r="F76" s="0" t="str">
        <f aca="false">IF($B76 = 1, "Resort", IF($B76 = 2, "Cottage", IF($B76 = 3, "Classic")))</f>
        <v>Resort</v>
      </c>
      <c r="G76" s="0" t="str">
        <f aca="false">IF($C76 = 1, "NSW", IF($B76 = 2, "QLD", IF($B76 = 3, "VIC", "None")))</f>
        <v>None</v>
      </c>
      <c r="H76" s="0" t="str">
        <f aca="false">IF($D76 = 1, "Metropolitant Cities", IF($D76 = 2, "Regional Cities", "none"))</f>
        <v>Metropolitant Cities</v>
      </c>
      <c r="I76" s="0" t="str">
        <f aca="false">IF($E76 = 1, "Yes", IF($E76 = 2, "No", "none"))</f>
        <v>none</v>
      </c>
    </row>
    <row r="77" customFormat="false" ht="12.75" hidden="false" customHeight="false" outlineLevel="0" collapsed="false">
      <c r="A77" s="4" t="n">
        <v>205.99</v>
      </c>
      <c r="B77" s="0" t="n">
        <v>1</v>
      </c>
      <c r="C77" s="0" t="n">
        <v>2</v>
      </c>
      <c r="D77" s="0" t="n">
        <v>2</v>
      </c>
      <c r="E77" s="0" t="s">
        <v>21</v>
      </c>
      <c r="F77" s="0" t="str">
        <f aca="false">IF($B77 = 1, "Resort", IF($B77 = 2, "Cottage", IF($B77 = 3, "Classic")))</f>
        <v>Resort</v>
      </c>
      <c r="G77" s="0" t="str">
        <f aca="false">IF($C77 = 1, "NSW", IF($B77 = 2, "QLD", IF($B77 = 3, "VIC", "None")))</f>
        <v>None</v>
      </c>
      <c r="H77" s="0" t="str">
        <f aca="false">IF($D77 = 1, "Metropolitant Cities", IF($D77 = 2, "Regional Cities", "none"))</f>
        <v>Regional Cities</v>
      </c>
      <c r="I77" s="0" t="str">
        <f aca="false">IF($E77 = 1, "Yes", IF($E77 = 2, "No", "none"))</f>
        <v>none</v>
      </c>
    </row>
    <row r="78" customFormat="false" ht="12.75" hidden="false" customHeight="false" outlineLevel="0" collapsed="false">
      <c r="A78" s="4" t="n">
        <v>208.79</v>
      </c>
      <c r="B78" s="0" t="n">
        <v>2</v>
      </c>
      <c r="C78" s="0" t="n">
        <v>2</v>
      </c>
      <c r="D78" s="0" t="n">
        <v>2</v>
      </c>
      <c r="E78" s="0" t="s">
        <v>21</v>
      </c>
      <c r="F78" s="0" t="str">
        <f aca="false">IF($B78 = 1, "Resort", IF($B78 = 2, "Cottage", IF($B78 = 3, "Classic")))</f>
        <v>Cottage</v>
      </c>
      <c r="G78" s="0" t="str">
        <f aca="false">IF($C78 = 1, "NSW", IF($B78 = 2, "QLD", IF($B78 = 3, "VIC", "None")))</f>
        <v>QLD</v>
      </c>
      <c r="H78" s="0" t="str">
        <f aca="false">IF($D78 = 1, "Metropolitant Cities", IF($D78 = 2, "Regional Cities", "none"))</f>
        <v>Regional Cities</v>
      </c>
      <c r="I78" s="0" t="str">
        <f aca="false">IF($E78 = 1, "Yes", IF($E78 = 2, "No", "none"))</f>
        <v>none</v>
      </c>
    </row>
    <row r="79" customFormat="false" ht="12.75" hidden="false" customHeight="false" outlineLevel="0" collapsed="false">
      <c r="A79" s="4" t="n">
        <v>210.57</v>
      </c>
      <c r="B79" s="0" t="n">
        <v>2</v>
      </c>
      <c r="C79" s="0" t="n">
        <v>2</v>
      </c>
      <c r="D79" s="0" t="n">
        <v>2</v>
      </c>
      <c r="E79" s="0" t="s">
        <v>19</v>
      </c>
      <c r="F79" s="0" t="str">
        <f aca="false">IF($B79 = 1, "Resort", IF($B79 = 2, "Cottage", IF($B79 = 3, "Classic")))</f>
        <v>Cottage</v>
      </c>
      <c r="G79" s="0" t="str">
        <f aca="false">IF($C79 = 1, "NSW", IF($B79 = 2, "QLD", IF($B79 = 3, "VIC", "None")))</f>
        <v>QLD</v>
      </c>
      <c r="H79" s="0" t="str">
        <f aca="false">IF($D79 = 1, "Metropolitant Cities", IF($D79 = 2, "Regional Cities", "none"))</f>
        <v>Regional Cities</v>
      </c>
      <c r="I79" s="0" t="str">
        <f aca="false">IF($E79 = 1, "Yes", IF($E79 = 2, "No", "none"))</f>
        <v>none</v>
      </c>
    </row>
    <row r="80" customFormat="false" ht="12.75" hidden="false" customHeight="false" outlineLevel="0" collapsed="false">
      <c r="A80" s="4" t="n">
        <v>203.25</v>
      </c>
      <c r="B80" s="0" t="n">
        <v>3</v>
      </c>
      <c r="C80" s="0" t="n">
        <v>2</v>
      </c>
      <c r="D80" s="0" t="n">
        <v>2</v>
      </c>
      <c r="E80" s="0" t="s">
        <v>19</v>
      </c>
      <c r="F80" s="0" t="str">
        <f aca="false">IF($B80 = 1, "Resort", IF($B80 = 2, "Cottage", IF($B80 = 3, "Classic")))</f>
        <v>Classic</v>
      </c>
      <c r="G80" s="0" t="str">
        <f aca="false">IF($C80 = 1, "NSW", IF($B80 = 2, "QLD", IF($B80 = 3, "VIC", "None")))</f>
        <v>VIC</v>
      </c>
      <c r="H80" s="0" t="str">
        <f aca="false">IF($D80 = 1, "Metropolitant Cities", IF($D80 = 2, "Regional Cities", "none"))</f>
        <v>Regional Cities</v>
      </c>
      <c r="I80" s="0" t="str">
        <f aca="false">IF($E80 = 1, "Yes", IF($E80 = 2, "No", "none"))</f>
        <v>none</v>
      </c>
    </row>
    <row r="81" customFormat="false" ht="12.75" hidden="false" customHeight="false" outlineLevel="0" collapsed="false">
      <c r="A81" s="4" t="n">
        <v>203.56</v>
      </c>
      <c r="B81" s="0" t="n">
        <v>3</v>
      </c>
      <c r="C81" s="0" t="n">
        <v>2</v>
      </c>
      <c r="D81" s="0" t="n">
        <v>2</v>
      </c>
      <c r="E81" s="0" t="s">
        <v>19</v>
      </c>
      <c r="F81" s="0" t="str">
        <f aca="false">IF($B81 = 1, "Resort", IF($B81 = 2, "Cottage", IF($B81 = 3, "Classic")))</f>
        <v>Classic</v>
      </c>
      <c r="G81" s="0" t="str">
        <f aca="false">IF($C81 = 1, "NSW", IF($B81 = 2, "QLD", IF($B81 = 3, "VIC", "None")))</f>
        <v>VIC</v>
      </c>
      <c r="H81" s="0" t="str">
        <f aca="false">IF($D81 = 1, "Metropolitant Cities", IF($D81 = 2, "Regional Cities", "none"))</f>
        <v>Regional Cities</v>
      </c>
      <c r="I81" s="0" t="str">
        <f aca="false">IF($E81 = 1, "Yes", IF($E81 = 2, "No", "none"))</f>
        <v>none</v>
      </c>
    </row>
    <row r="82" customFormat="false" ht="12.75" hidden="false" customHeight="false" outlineLevel="0" collapsed="false">
      <c r="A82" s="4" t="n">
        <v>208.3</v>
      </c>
      <c r="B82" s="0" t="n">
        <v>3</v>
      </c>
      <c r="C82" s="0" t="n">
        <v>2</v>
      </c>
      <c r="D82" s="0" t="n">
        <v>1</v>
      </c>
      <c r="E82" s="0" t="s">
        <v>19</v>
      </c>
      <c r="F82" s="0" t="str">
        <f aca="false">IF($B82 = 1, "Resort", IF($B82 = 2, "Cottage", IF($B82 = 3, "Classic")))</f>
        <v>Classic</v>
      </c>
      <c r="G82" s="0" t="str">
        <f aca="false">IF($C82 = 1, "NSW", IF($B82 = 2, "QLD", IF($B82 = 3, "VIC", "None")))</f>
        <v>VIC</v>
      </c>
      <c r="H82" s="0" t="str">
        <f aca="false">IF($D82 = 1, "Metropolitant Cities", IF($D82 = 2, "Regional Cities", "none"))</f>
        <v>Metropolitant Cities</v>
      </c>
      <c r="I82" s="0" t="str">
        <f aca="false">IF($E82 = 1, "Yes", IF($E82 = 2, "No", "none"))</f>
        <v>none</v>
      </c>
    </row>
    <row r="83" customFormat="false" ht="12.75" hidden="false" customHeight="false" outlineLevel="0" collapsed="false">
      <c r="A83" s="4" t="n">
        <v>204.69</v>
      </c>
      <c r="B83" s="0" t="n">
        <v>3</v>
      </c>
      <c r="C83" s="0" t="n">
        <v>2</v>
      </c>
      <c r="D83" s="0" t="n">
        <v>1</v>
      </c>
      <c r="E83" s="0" t="s">
        <v>19</v>
      </c>
      <c r="F83" s="0" t="str">
        <f aca="false">IF($B83 = 1, "Resort", IF($B83 = 2, "Cottage", IF($B83 = 3, "Classic")))</f>
        <v>Classic</v>
      </c>
      <c r="G83" s="0" t="str">
        <f aca="false">IF($C83 = 1, "NSW", IF($B83 = 2, "QLD", IF($B83 = 3, "VIC", "None")))</f>
        <v>VIC</v>
      </c>
      <c r="H83" s="0" t="str">
        <f aca="false">IF($D83 = 1, "Metropolitant Cities", IF($D83 = 2, "Regional Cities", "none"))</f>
        <v>Metropolitant Cities</v>
      </c>
      <c r="I83" s="0" t="str">
        <f aca="false">IF($E83 = 1, "Yes", IF($E83 = 2, "No", "none"))</f>
        <v>none</v>
      </c>
    </row>
    <row r="84" customFormat="false" ht="12.75" hidden="false" customHeight="false" outlineLevel="0" collapsed="false">
      <c r="A84" s="4" t="n">
        <v>206.12</v>
      </c>
      <c r="B84" s="0" t="n">
        <v>1</v>
      </c>
      <c r="C84" s="0" t="n">
        <v>2</v>
      </c>
      <c r="D84" s="0" t="n">
        <v>2</v>
      </c>
      <c r="E84" s="0" t="s">
        <v>19</v>
      </c>
      <c r="F84" s="0" t="str">
        <f aca="false">IF($B84 = 1, "Resort", IF($B84 = 2, "Cottage", IF($B84 = 3, "Classic")))</f>
        <v>Resort</v>
      </c>
      <c r="G84" s="0" t="str">
        <f aca="false">IF($C84 = 1, "NSW", IF($B84 = 2, "QLD", IF($B84 = 3, "VIC", "None")))</f>
        <v>None</v>
      </c>
      <c r="H84" s="0" t="str">
        <f aca="false">IF($D84 = 1, "Metropolitant Cities", IF($D84 = 2, "Regional Cities", "none"))</f>
        <v>Regional Cities</v>
      </c>
      <c r="I84" s="0" t="str">
        <f aca="false">IF($E84 = 1, "Yes", IF($E84 = 2, "No", "none"))</f>
        <v>none</v>
      </c>
    </row>
    <row r="85" customFormat="false" ht="12.75" hidden="false" customHeight="false" outlineLevel="0" collapsed="false">
      <c r="A85" s="4" t="n">
        <v>208.79</v>
      </c>
      <c r="B85" s="0" t="n">
        <v>2</v>
      </c>
      <c r="C85" s="0" t="n">
        <v>2</v>
      </c>
      <c r="D85" s="0" t="n">
        <v>2</v>
      </c>
      <c r="E85" s="0" t="s">
        <v>19</v>
      </c>
      <c r="F85" s="0" t="str">
        <f aca="false">IF($B85 = 1, "Resort", IF($B85 = 2, "Cottage", IF($B85 = 3, "Classic")))</f>
        <v>Cottage</v>
      </c>
      <c r="G85" s="0" t="str">
        <f aca="false">IF($C85 = 1, "NSW", IF($B85 = 2, "QLD", IF($B85 = 3, "VIC", "None")))</f>
        <v>QLD</v>
      </c>
      <c r="H85" s="0" t="str">
        <f aca="false">IF($D85 = 1, "Metropolitant Cities", IF($D85 = 2, "Regional Cities", "none"))</f>
        <v>Regional Cities</v>
      </c>
      <c r="I85" s="0" t="str">
        <f aca="false">IF($E85 = 1, "Yes", IF($E85 = 2, "No", "none"))</f>
        <v>none</v>
      </c>
    </row>
    <row r="86" customFormat="false" ht="12.75" hidden="false" customHeight="false" outlineLevel="0" collapsed="false">
      <c r="A86" s="4" t="n">
        <v>198.62</v>
      </c>
      <c r="B86" s="0" t="n">
        <v>2</v>
      </c>
      <c r="C86" s="0" t="n">
        <v>2</v>
      </c>
      <c r="D86" s="0" t="n">
        <v>1</v>
      </c>
      <c r="E86" s="0" t="s">
        <v>19</v>
      </c>
      <c r="F86" s="0" t="str">
        <f aca="false">IF($B86 = 1, "Resort", IF($B86 = 2, "Cottage", IF($B86 = 3, "Classic")))</f>
        <v>Cottage</v>
      </c>
      <c r="G86" s="0" t="str">
        <f aca="false">IF($C86 = 1, "NSW", IF($B86 = 2, "QLD", IF($B86 = 3, "VIC", "None")))</f>
        <v>QLD</v>
      </c>
      <c r="H86" s="0" t="str">
        <f aca="false">IF($D86 = 1, "Metropolitant Cities", IF($D86 = 2, "Regional Cities", "none"))</f>
        <v>Metropolitant Cities</v>
      </c>
      <c r="I86" s="0" t="str">
        <f aca="false">IF($E86 = 1, "Yes", IF($E86 = 2, "No", "none"))</f>
        <v>none</v>
      </c>
    </row>
    <row r="87" customFormat="false" ht="12.75" hidden="false" customHeight="false" outlineLevel="0" collapsed="false">
      <c r="A87" s="4" t="n">
        <v>199.05</v>
      </c>
      <c r="B87" s="0" t="n">
        <v>1</v>
      </c>
      <c r="C87" s="0" t="n">
        <v>2</v>
      </c>
      <c r="D87" s="0" t="n">
        <v>1</v>
      </c>
      <c r="E87" s="0" t="s">
        <v>19</v>
      </c>
      <c r="F87" s="0" t="str">
        <f aca="false">IF($B87 = 1, "Resort", IF($B87 = 2, "Cottage", IF($B87 = 3, "Classic")))</f>
        <v>Resort</v>
      </c>
      <c r="G87" s="0" t="str">
        <f aca="false">IF($C87 = 1, "NSW", IF($B87 = 2, "QLD", IF($B87 = 3, "VIC", "None")))</f>
        <v>None</v>
      </c>
      <c r="H87" s="0" t="str">
        <f aca="false">IF($D87 = 1, "Metropolitant Cities", IF($D87 = 2, "Regional Cities", "none"))</f>
        <v>Metropolitant Cities</v>
      </c>
      <c r="I87" s="0" t="str">
        <f aca="false">IF($E87 = 1, "Yes", IF($E87 = 2, "No", "none"))</f>
        <v>none</v>
      </c>
    </row>
    <row r="88" customFormat="false" ht="12.75" hidden="false" customHeight="false" outlineLevel="0" collapsed="false">
      <c r="A88" s="4" t="n">
        <v>199.49</v>
      </c>
      <c r="B88" s="0" t="n">
        <v>1</v>
      </c>
      <c r="C88" s="0" t="n">
        <v>2</v>
      </c>
      <c r="D88" s="0" t="n">
        <v>1</v>
      </c>
      <c r="E88" s="0" t="s">
        <v>19</v>
      </c>
      <c r="F88" s="0" t="str">
        <f aca="false">IF($B88 = 1, "Resort", IF($B88 = 2, "Cottage", IF($B88 = 3, "Classic")))</f>
        <v>Resort</v>
      </c>
      <c r="G88" s="0" t="str">
        <f aca="false">IF($C88 = 1, "NSW", IF($B88 = 2, "QLD", IF($B88 = 3, "VIC", "None")))</f>
        <v>None</v>
      </c>
      <c r="H88" s="0" t="str">
        <f aca="false">IF($D88 = 1, "Metropolitant Cities", IF($D88 = 2, "Regional Cities", "none"))</f>
        <v>Metropolitant Cities</v>
      </c>
      <c r="I88" s="0" t="str">
        <f aca="false">IF($E88 = 1, "Yes", IF($E88 = 2, "No", "none"))</f>
        <v>none</v>
      </c>
    </row>
    <row r="89" customFormat="false" ht="12.75" hidden="false" customHeight="false" outlineLevel="0" collapsed="false">
      <c r="A89" s="4" t="n">
        <v>201.39</v>
      </c>
      <c r="B89" s="0" t="n">
        <v>3</v>
      </c>
      <c r="C89" s="0" t="n">
        <v>2</v>
      </c>
      <c r="D89" s="0" t="n">
        <v>1</v>
      </c>
      <c r="E89" s="0" t="s">
        <v>19</v>
      </c>
      <c r="F89" s="0" t="str">
        <f aca="false">IF($B89 = 1, "Resort", IF($B89 = 2, "Cottage", IF($B89 = 3, "Classic")))</f>
        <v>Classic</v>
      </c>
      <c r="G89" s="0" t="str">
        <f aca="false">IF($C89 = 1, "NSW", IF($B89 = 2, "QLD", IF($B89 = 3, "VIC", "None")))</f>
        <v>VIC</v>
      </c>
      <c r="H89" s="0" t="str">
        <f aca="false">IF($D89 = 1, "Metropolitant Cities", IF($D89 = 2, "Regional Cities", "none"))</f>
        <v>Metropolitant Cities</v>
      </c>
      <c r="I89" s="0" t="str">
        <f aca="false">IF($E89 = 1, "Yes", IF($E89 = 2, "No", "none"))</f>
        <v>none</v>
      </c>
    </row>
    <row r="90" customFormat="false" ht="12.75" hidden="false" customHeight="false" outlineLevel="0" collapsed="false">
      <c r="A90" s="4" t="n">
        <v>201.83</v>
      </c>
      <c r="B90" s="0" t="n">
        <v>3</v>
      </c>
      <c r="C90" s="0" t="n">
        <v>2</v>
      </c>
      <c r="D90" s="0" t="n">
        <v>1</v>
      </c>
      <c r="E90" s="0" t="s">
        <v>19</v>
      </c>
      <c r="F90" s="0" t="str">
        <f aca="false">IF($B90 = 1, "Resort", IF($B90 = 2, "Cottage", IF($B90 = 3, "Classic")))</f>
        <v>Classic</v>
      </c>
      <c r="G90" s="0" t="str">
        <f aca="false">IF($C90 = 1, "NSW", IF($B90 = 2, "QLD", IF($B90 = 3, "VIC", "None")))</f>
        <v>VIC</v>
      </c>
      <c r="H90" s="0" t="str">
        <f aca="false">IF($D90 = 1, "Metropolitant Cities", IF($D90 = 2, "Regional Cities", "none"))</f>
        <v>Metropolitant Cities</v>
      </c>
      <c r="I90" s="0" t="str">
        <f aca="false">IF($E90 = 1, "Yes", IF($E90 = 2, "No", "none"))</f>
        <v>none</v>
      </c>
    </row>
    <row r="91" customFormat="false" ht="12.75" hidden="false" customHeight="false" outlineLevel="0" collapsed="false">
      <c r="A91" s="4" t="n">
        <v>204.49</v>
      </c>
      <c r="B91" s="0" t="n">
        <v>2</v>
      </c>
      <c r="C91" s="0" t="n">
        <v>2</v>
      </c>
      <c r="D91" s="0" t="n">
        <v>1</v>
      </c>
      <c r="E91" s="0" t="s">
        <v>19</v>
      </c>
      <c r="F91" s="0" t="str">
        <f aca="false">IF($B91 = 1, "Resort", IF($B91 = 2, "Cottage", IF($B91 = 3, "Classic")))</f>
        <v>Cottage</v>
      </c>
      <c r="G91" s="0" t="str">
        <f aca="false">IF($C91 = 1, "NSW", IF($B91 = 2, "QLD", IF($B91 = 3, "VIC", "None")))</f>
        <v>QLD</v>
      </c>
      <c r="H91" s="0" t="str">
        <f aca="false">IF($D91 = 1, "Metropolitant Cities", IF($D91 = 2, "Regional Cities", "none"))</f>
        <v>Metropolitant Cities</v>
      </c>
      <c r="I91" s="0" t="str">
        <f aca="false">IF($E91 = 1, "Yes", IF($E91 = 2, "No", "none"))</f>
        <v>none</v>
      </c>
    </row>
    <row r="92" customFormat="false" ht="12.75" hidden="false" customHeight="false" outlineLevel="0" collapsed="false">
      <c r="A92" s="4" t="n">
        <v>205.62</v>
      </c>
      <c r="B92" s="0" t="n">
        <v>3</v>
      </c>
      <c r="C92" s="0" t="n">
        <v>1</v>
      </c>
      <c r="D92" s="0" t="n">
        <v>1</v>
      </c>
      <c r="E92" s="0" t="n">
        <v>2</v>
      </c>
      <c r="F92" s="0" t="str">
        <f aca="false">IF($B92 = 1, "Resort", IF($B92 = 2, "Cottage", IF($B92 = 3, "Classic")))</f>
        <v>Classic</v>
      </c>
      <c r="G92" s="0" t="str">
        <f aca="false">IF($C92 = 1, "NSW", IF($B92 = 2, "QLD", IF($B92 = 3, "VIC", "None")))</f>
        <v>NSW</v>
      </c>
      <c r="H92" s="0" t="str">
        <f aca="false">IF($D92 = 1, "Metropolitant Cities", IF($D92 = 2, "Regional Cities", "none"))</f>
        <v>Metropolitant Cities</v>
      </c>
      <c r="I92" s="0" t="str">
        <f aca="false">IF($E92 = 1, "Yes", IF($E92 = 2, "No", "none"))</f>
        <v>No</v>
      </c>
    </row>
    <row r="93" customFormat="false" ht="12.75" hidden="false" customHeight="false" outlineLevel="0" collapsed="false">
      <c r="A93" s="4" t="n">
        <v>205.93</v>
      </c>
      <c r="B93" s="0" t="n">
        <v>3</v>
      </c>
      <c r="C93" s="0" t="n">
        <v>1</v>
      </c>
      <c r="D93" s="0" t="n">
        <v>1</v>
      </c>
      <c r="E93" s="0" t="n">
        <v>2</v>
      </c>
      <c r="F93" s="0" t="str">
        <f aca="false">IF($B93 = 1, "Resort", IF($B93 = 2, "Cottage", IF($B93 = 3, "Classic")))</f>
        <v>Classic</v>
      </c>
      <c r="G93" s="0" t="str">
        <f aca="false">IF($C93 = 1, "NSW", IF($B93 = 2, "QLD", IF($B93 = 3, "VIC", "None")))</f>
        <v>NSW</v>
      </c>
      <c r="H93" s="0" t="str">
        <f aca="false">IF($D93 = 1, "Metropolitant Cities", IF($D93 = 2, "Regional Cities", "none"))</f>
        <v>Metropolitant Cities</v>
      </c>
      <c r="I93" s="0" t="str">
        <f aca="false">IF($E93 = 1, "Yes", IF($E93 = 2, "No", "none"))</f>
        <v>No</v>
      </c>
    </row>
    <row r="94" customFormat="false" ht="12.75" hidden="false" customHeight="false" outlineLevel="0" collapsed="false">
      <c r="A94" s="4" t="n">
        <v>207.45</v>
      </c>
      <c r="B94" s="0" t="n">
        <v>3</v>
      </c>
      <c r="C94" s="0" t="n">
        <v>1</v>
      </c>
      <c r="D94" s="0" t="n">
        <v>1</v>
      </c>
      <c r="E94" s="0" t="n">
        <v>2</v>
      </c>
      <c r="F94" s="0" t="str">
        <f aca="false">IF($B94 = 1, "Resort", IF($B94 = 2, "Cottage", IF($B94 = 3, "Classic")))</f>
        <v>Classic</v>
      </c>
      <c r="G94" s="0" t="str">
        <f aca="false">IF($C94 = 1, "NSW", IF($B94 = 2, "QLD", IF($B94 = 3, "VIC", "None")))</f>
        <v>NSW</v>
      </c>
      <c r="H94" s="0" t="str">
        <f aca="false">IF($D94 = 1, "Metropolitant Cities", IF($D94 = 2, "Regional Cities", "none"))</f>
        <v>Metropolitant Cities</v>
      </c>
      <c r="I94" s="0" t="str">
        <f aca="false">IF($E94 = 1, "Yes", IF($E94 = 2, "No", "none"))</f>
        <v>No</v>
      </c>
    </row>
    <row r="95" customFormat="false" ht="12.75" hidden="false" customHeight="false" outlineLevel="0" collapsed="false">
      <c r="A95" s="4" t="n">
        <v>208.41</v>
      </c>
      <c r="B95" s="0" t="n">
        <v>3</v>
      </c>
      <c r="C95" s="0" t="n">
        <v>3</v>
      </c>
      <c r="D95" s="0" t="n">
        <v>1</v>
      </c>
      <c r="E95" s="0" t="n">
        <v>1</v>
      </c>
      <c r="F95" s="0" t="str">
        <f aca="false">IF($B95 = 1, "Resort", IF($B95 = 2, "Cottage", IF($B95 = 3, "Classic")))</f>
        <v>Classic</v>
      </c>
      <c r="G95" s="0" t="str">
        <f aca="false">IF($C95 = 1, "NSW", IF($B95 = 2, "QLD", IF($B95 = 3, "VIC", "None")))</f>
        <v>VIC</v>
      </c>
      <c r="H95" s="0" t="str">
        <f aca="false">IF($D95 = 1, "Metropolitant Cities", IF($D95 = 2, "Regional Cities", "none"))</f>
        <v>Metropolitant Cities</v>
      </c>
      <c r="I95" s="0" t="str">
        <f aca="false">IF($E95 = 1, "Yes", IF($E95 = 2, "No", "none"))</f>
        <v>Yes</v>
      </c>
    </row>
    <row r="96" customFormat="false" ht="12.75" hidden="false" customHeight="false" outlineLevel="0" collapsed="false">
      <c r="A96" s="4" t="n">
        <v>198.58</v>
      </c>
      <c r="B96" s="0" t="n">
        <v>2</v>
      </c>
      <c r="C96" s="0" t="n">
        <v>2</v>
      </c>
      <c r="D96" s="0" t="n">
        <v>1</v>
      </c>
      <c r="E96" s="0" t="s">
        <v>19</v>
      </c>
      <c r="F96" s="0" t="str">
        <f aca="false">IF($B96 = 1, "Resort", IF($B96 = 2, "Cottage", IF($B96 = 3, "Classic")))</f>
        <v>Cottage</v>
      </c>
      <c r="G96" s="0" t="str">
        <f aca="false">IF($C96 = 1, "NSW", IF($B96 = 2, "QLD", IF($B96 = 3, "VIC", "None")))</f>
        <v>QLD</v>
      </c>
      <c r="H96" s="0" t="str">
        <f aca="false">IF($D96 = 1, "Metropolitant Cities", IF($D96 = 2, "Regional Cities", "none"))</f>
        <v>Metropolitant Cities</v>
      </c>
      <c r="I96" s="0" t="str">
        <f aca="false">IF($E96 = 1, "Yes", IF($E96 = 2, "No", "none"))</f>
        <v>none</v>
      </c>
    </row>
    <row r="97" customFormat="false" ht="12.75" hidden="false" customHeight="false" outlineLevel="0" collapsed="false">
      <c r="A97" s="4" t="n">
        <v>198.58</v>
      </c>
      <c r="B97" s="0" t="n">
        <v>3</v>
      </c>
      <c r="C97" s="0" t="n">
        <v>3</v>
      </c>
      <c r="D97" s="0" t="n">
        <v>1</v>
      </c>
      <c r="E97" s="0" t="n">
        <v>1</v>
      </c>
      <c r="F97" s="0" t="str">
        <f aca="false">IF($B97 = 1, "Resort", IF($B97 = 2, "Cottage", IF($B97 = 3, "Classic")))</f>
        <v>Classic</v>
      </c>
      <c r="G97" s="0" t="str">
        <f aca="false">IF($C97 = 1, "NSW", IF($B97 = 2, "QLD", IF($B97 = 3, "VIC", "None")))</f>
        <v>VIC</v>
      </c>
      <c r="H97" s="0" t="str">
        <f aca="false">IF($D97 = 1, "Metropolitant Cities", IF($D97 = 2, "Regional Cities", "none"))</f>
        <v>Metropolitant Cities</v>
      </c>
      <c r="I97" s="0" t="str">
        <f aca="false">IF($E97 = 1, "Yes", IF($E97 = 2, "No", "none"))</f>
        <v>Yes</v>
      </c>
    </row>
    <row r="98" customFormat="false" ht="12.75" hidden="false" customHeight="false" outlineLevel="0" collapsed="false">
      <c r="A98" s="4" t="n">
        <v>199.18</v>
      </c>
      <c r="B98" s="0" t="n">
        <v>1</v>
      </c>
      <c r="C98" s="0" t="n">
        <v>3</v>
      </c>
      <c r="D98" s="0" t="n">
        <v>2</v>
      </c>
      <c r="E98" s="0" t="n">
        <v>1</v>
      </c>
      <c r="F98" s="0" t="str">
        <f aca="false">IF($B98 = 1, "Resort", IF($B98 = 2, "Cottage", IF($B98 = 3, "Classic")))</f>
        <v>Resort</v>
      </c>
      <c r="G98" s="0" t="str">
        <f aca="false">IF($C98 = 1, "NSW", IF($B98 = 2, "QLD", IF($B98 = 3, "VIC", "None")))</f>
        <v>None</v>
      </c>
      <c r="H98" s="0" t="str">
        <f aca="false">IF($D98 = 1, "Metropolitant Cities", IF($D98 = 2, "Regional Cities", "none"))</f>
        <v>Regional Cities</v>
      </c>
      <c r="I98" s="0" t="str">
        <f aca="false">IF($E98 = 1, "Yes", IF($E98 = 2, "No", "none"))</f>
        <v>Yes</v>
      </c>
    </row>
    <row r="99" customFormat="false" ht="12.75" hidden="false" customHeight="false" outlineLevel="0" collapsed="false">
      <c r="A99" s="4" t="n">
        <v>199.16</v>
      </c>
      <c r="B99" s="0" t="n">
        <v>1</v>
      </c>
      <c r="C99" s="0" t="n">
        <v>3</v>
      </c>
      <c r="D99" s="0" t="n">
        <v>1</v>
      </c>
      <c r="E99" s="0" t="n">
        <v>1</v>
      </c>
      <c r="F99" s="0" t="str">
        <f aca="false">IF($B99 = 1, "Resort", IF($B99 = 2, "Cottage", IF($B99 = 3, "Classic")))</f>
        <v>Resort</v>
      </c>
      <c r="G99" s="0" t="str">
        <f aca="false">IF($C99 = 1, "NSW", IF($B99 = 2, "QLD", IF($B99 = 3, "VIC", "None")))</f>
        <v>None</v>
      </c>
      <c r="H99" s="0" t="str">
        <f aca="false">IF($D99 = 1, "Metropolitant Cities", IF($D99 = 2, "Regional Cities", "none"))</f>
        <v>Metropolitant Cities</v>
      </c>
      <c r="I99" s="0" t="str">
        <f aca="false">IF($E99 = 1, "Yes", IF($E99 = 2, "No", "none"))</f>
        <v>Yes</v>
      </c>
    </row>
    <row r="100" customFormat="false" ht="12.75" hidden="false" customHeight="false" outlineLevel="0" collapsed="false">
      <c r="A100" s="4" t="n">
        <v>199.38</v>
      </c>
      <c r="B100" s="0" t="n">
        <v>1</v>
      </c>
      <c r="C100" s="0" t="n">
        <v>3</v>
      </c>
      <c r="D100" s="0" t="n">
        <v>1</v>
      </c>
      <c r="E100" s="0" t="n">
        <v>1</v>
      </c>
      <c r="F100" s="0" t="str">
        <f aca="false">IF($B100 = 1, "Resort", IF($B100 = 2, "Cottage", IF($B100 = 3, "Classic")))</f>
        <v>Resort</v>
      </c>
      <c r="G100" s="0" t="str">
        <f aca="false">IF($C100 = 1, "NSW", IF($B100 = 2, "QLD", IF($B100 = 3, "VIC", "None")))</f>
        <v>None</v>
      </c>
      <c r="H100" s="0" t="str">
        <f aca="false">IF($D100 = 1, "Metropolitant Cities", IF($D100 = 2, "Regional Cities", "none"))</f>
        <v>Metropolitant Cities</v>
      </c>
      <c r="I100" s="0" t="str">
        <f aca="false">IF($E100 = 1, "Yes", IF($E100 = 2, "No", "none"))</f>
        <v>Yes</v>
      </c>
    </row>
    <row r="101" customFormat="false" ht="12.75" hidden="false" customHeight="false" outlineLevel="0" collapsed="false">
      <c r="A101" s="4" t="n">
        <v>199.55</v>
      </c>
      <c r="B101" s="0" t="n">
        <v>1</v>
      </c>
      <c r="C101" s="0" t="n">
        <v>3</v>
      </c>
      <c r="D101" s="0" t="n">
        <v>1</v>
      </c>
      <c r="E101" s="0" t="n">
        <v>1</v>
      </c>
      <c r="F101" s="0" t="str">
        <f aca="false">IF($B101 = 1, "Resort", IF($B101 = 2, "Cottage", IF($B101 = 3, "Classic")))</f>
        <v>Resort</v>
      </c>
      <c r="G101" s="0" t="str">
        <f aca="false">IF($C101 = 1, "NSW", IF($B101 = 2, "QLD", IF($B101 = 3, "VIC", "None")))</f>
        <v>None</v>
      </c>
      <c r="H101" s="0" t="str">
        <f aca="false">IF($D101 = 1, "Metropolitant Cities", IF($D101 = 2, "Regional Cities", "none"))</f>
        <v>Metropolitant Cities</v>
      </c>
      <c r="I101" s="0" t="str">
        <f aca="false">IF($E101 = 1, "Yes", IF($E101 = 2, "No", "none"))</f>
        <v>Yes</v>
      </c>
    </row>
    <row r="102" customFormat="false" ht="12.75" hidden="false" customHeight="false" outlineLevel="0" collapsed="false">
      <c r="A102" s="4" t="n">
        <v>199.55</v>
      </c>
      <c r="B102" s="0" t="n">
        <v>1</v>
      </c>
      <c r="C102" s="0" t="n">
        <v>3</v>
      </c>
      <c r="D102" s="0" t="n">
        <v>1</v>
      </c>
      <c r="E102" s="0" t="n">
        <v>1</v>
      </c>
      <c r="F102" s="0" t="str">
        <f aca="false">IF($B102 = 1, "Resort", IF($B102 = 2, "Cottage", IF($B102 = 3, "Classic")))</f>
        <v>Resort</v>
      </c>
      <c r="G102" s="0" t="str">
        <f aca="false">IF($C102 = 1, "NSW", IF($B102 = 2, "QLD", IF($B102 = 3, "VIC", "None")))</f>
        <v>None</v>
      </c>
      <c r="H102" s="0" t="str">
        <f aca="false">IF($D102 = 1, "Metropolitant Cities", IF($D102 = 2, "Regional Cities", "none"))</f>
        <v>Metropolitant Cities</v>
      </c>
      <c r="I102" s="0" t="str">
        <f aca="false">IF($E102 = 1, "Yes", IF($E102 = 2, "No", "none"))</f>
        <v>Yes</v>
      </c>
    </row>
    <row r="103" customFormat="false" ht="12.75" hidden="false" customHeight="false" outlineLevel="0" collapsed="false">
      <c r="A103" s="4" t="n">
        <v>200.67</v>
      </c>
      <c r="B103" s="0" t="n">
        <v>3</v>
      </c>
      <c r="C103" s="0" t="n">
        <v>3</v>
      </c>
      <c r="D103" s="0" t="n">
        <v>1</v>
      </c>
      <c r="E103" s="0" t="n">
        <v>1</v>
      </c>
      <c r="F103" s="0" t="str">
        <f aca="false">IF($B103 = 1, "Resort", IF($B103 = 2, "Cottage", IF($B103 = 3, "Classic")))</f>
        <v>Classic</v>
      </c>
      <c r="G103" s="0" t="str">
        <f aca="false">IF($C103 = 1, "NSW", IF($B103 = 2, "QLD", IF($B103 = 3, "VIC", "None")))</f>
        <v>VIC</v>
      </c>
      <c r="H103" s="0" t="str">
        <f aca="false">IF($D103 = 1, "Metropolitant Cities", IF($D103 = 2, "Regional Cities", "none"))</f>
        <v>Metropolitant Cities</v>
      </c>
      <c r="I103" s="0" t="str">
        <f aca="false">IF($E103 = 1, "Yes", IF($E103 = 2, "No", "none"))</f>
        <v>Yes</v>
      </c>
    </row>
    <row r="104" customFormat="false" ht="12.75" hidden="false" customHeight="false" outlineLevel="0" collapsed="false">
      <c r="A104" s="4" t="n">
        <v>200.86</v>
      </c>
      <c r="B104" s="0" t="n">
        <v>3</v>
      </c>
      <c r="C104" s="0" t="n">
        <v>3</v>
      </c>
      <c r="D104" s="0" t="n">
        <v>1</v>
      </c>
      <c r="E104" s="0" t="n">
        <v>1</v>
      </c>
      <c r="F104" s="0" t="str">
        <f aca="false">IF($B104 = 1, "Resort", IF($B104 = 2, "Cottage", IF($B104 = 3, "Classic")))</f>
        <v>Classic</v>
      </c>
      <c r="G104" s="0" t="str">
        <f aca="false">IF($C104 = 1, "NSW", IF($B104 = 2, "QLD", IF($B104 = 3, "VIC", "None")))</f>
        <v>VIC</v>
      </c>
      <c r="H104" s="0" t="str">
        <f aca="false">IF($D104 = 1, "Metropolitant Cities", IF($D104 = 2, "Regional Cities", "none"))</f>
        <v>Metropolitant Cities</v>
      </c>
      <c r="I104" s="0" t="str">
        <f aca="false">IF($E104 = 1, "Yes", IF($E104 = 2, "No", "none"))</f>
        <v>Yes</v>
      </c>
    </row>
    <row r="105" customFormat="false" ht="12.75" hidden="false" customHeight="false" outlineLevel="0" collapsed="false">
      <c r="A105" s="4" t="n">
        <v>200.9</v>
      </c>
      <c r="B105" s="0" t="n">
        <v>3</v>
      </c>
      <c r="C105" s="0" t="n">
        <v>3</v>
      </c>
      <c r="D105" s="0" t="n">
        <v>1</v>
      </c>
      <c r="E105" s="0" t="n">
        <v>1</v>
      </c>
      <c r="F105" s="0" t="str">
        <f aca="false">IF($B105 = 1, "Resort", IF($B105 = 2, "Cottage", IF($B105 = 3, "Classic")))</f>
        <v>Classic</v>
      </c>
      <c r="G105" s="0" t="str">
        <f aca="false">IF($C105 = 1, "NSW", IF($B105 = 2, "QLD", IF($B105 = 3, "VIC", "None")))</f>
        <v>VIC</v>
      </c>
      <c r="H105" s="0" t="str">
        <f aca="false">IF($D105 = 1, "Metropolitant Cities", IF($D105 = 2, "Regional Cities", "none"))</f>
        <v>Metropolitant Cities</v>
      </c>
      <c r="I105" s="0" t="str">
        <f aca="false">IF($E105 = 1, "Yes", IF($E105 = 2, "No", "none"))</f>
        <v>Yes</v>
      </c>
    </row>
    <row r="106" customFormat="false" ht="12.75" hidden="false" customHeight="false" outlineLevel="0" collapsed="false">
      <c r="A106" s="4" t="n">
        <v>203.93</v>
      </c>
      <c r="B106" s="0" t="n">
        <v>2</v>
      </c>
      <c r="C106" s="0" t="n">
        <v>3</v>
      </c>
      <c r="D106" s="0" t="n">
        <v>1</v>
      </c>
      <c r="E106" s="0" t="n">
        <v>1</v>
      </c>
      <c r="F106" s="0" t="str">
        <f aca="false">IF($B106 = 1, "Resort", IF($B106 = 2, "Cottage", IF($B106 = 3, "Classic")))</f>
        <v>Cottage</v>
      </c>
      <c r="G106" s="0" t="str">
        <f aca="false">IF($C106 = 1, "NSW", IF($B106 = 2, "QLD", IF($B106 = 3, "VIC", "None")))</f>
        <v>QLD</v>
      </c>
      <c r="H106" s="0" t="str">
        <f aca="false">IF($D106 = 1, "Metropolitant Cities", IF($D106 = 2, "Regional Cities", "none"))</f>
        <v>Metropolitant Cities</v>
      </c>
      <c r="I106" s="0" t="str">
        <f aca="false">IF($E106 = 1, "Yes", IF($E106 = 2, "No", "none"))</f>
        <v>Yes</v>
      </c>
    </row>
    <row r="107" customFormat="false" ht="12.75" hidden="false" customHeight="false" outlineLevel="0" collapsed="false">
      <c r="A107" s="4" t="n">
        <v>207.2</v>
      </c>
      <c r="B107" s="0" t="n">
        <v>2</v>
      </c>
      <c r="C107" s="0" t="n">
        <v>3</v>
      </c>
      <c r="D107" s="0" t="n">
        <v>1</v>
      </c>
      <c r="E107" s="0" t="n">
        <v>1</v>
      </c>
      <c r="F107" s="0" t="str">
        <f aca="false">IF($B107 = 1, "Resort", IF($B107 = 2, "Cottage", IF($B107 = 3, "Classic")))</f>
        <v>Cottage</v>
      </c>
      <c r="G107" s="0" t="str">
        <f aca="false">IF($C107 = 1, "NSW", IF($B107 = 2, "QLD", IF($B107 = 3, "VIC", "None")))</f>
        <v>QLD</v>
      </c>
      <c r="H107" s="0" t="str">
        <f aca="false">IF($D107 = 1, "Metropolitant Cities", IF($D107 = 2, "Regional Cities", "none"))</f>
        <v>Metropolitant Cities</v>
      </c>
      <c r="I107" s="0" t="str">
        <f aca="false">IF($E107 = 1, "Yes", IF($E107 = 2, "No", "none"))</f>
        <v>Yes</v>
      </c>
    </row>
    <row r="108" customFormat="false" ht="12.75" hidden="false" customHeight="false" outlineLevel="0" collapsed="false">
      <c r="A108" s="4" t="n">
        <v>201.46</v>
      </c>
      <c r="B108" s="0" t="n">
        <v>3</v>
      </c>
      <c r="C108" s="0" t="n">
        <v>3</v>
      </c>
      <c r="D108" s="0" t="n">
        <v>2</v>
      </c>
      <c r="E108" s="0" t="n">
        <v>1</v>
      </c>
      <c r="F108" s="0" t="str">
        <f aca="false">IF($B108 = 1, "Resort", IF($B108 = 2, "Cottage", IF($B108 = 3, "Classic")))</f>
        <v>Classic</v>
      </c>
      <c r="G108" s="0" t="str">
        <f aca="false">IF($C108 = 1, "NSW", IF($B108 = 2, "QLD", IF($B108 = 3, "VIC", "None")))</f>
        <v>VIC</v>
      </c>
      <c r="H108" s="0" t="str">
        <f aca="false">IF($D108 = 1, "Metropolitant Cities", IF($D108 = 2, "Regional Cities", "none"))</f>
        <v>Regional Cities</v>
      </c>
      <c r="I108" s="0" t="str">
        <f aca="false">IF($E108 = 1, "Yes", IF($E108 = 2, "No", "none"))</f>
        <v>Yes</v>
      </c>
    </row>
    <row r="109" customFormat="false" ht="12.75" hidden="false" customHeight="false" outlineLevel="0" collapsed="false">
      <c r="A109" s="4" t="n">
        <v>202.5</v>
      </c>
      <c r="B109" s="0" t="n">
        <v>1</v>
      </c>
      <c r="C109" s="0" t="n">
        <v>3</v>
      </c>
      <c r="D109" s="0" t="n">
        <v>2</v>
      </c>
      <c r="E109" s="0" t="n">
        <v>2</v>
      </c>
      <c r="F109" s="0" t="str">
        <f aca="false">IF($B109 = 1, "Resort", IF($B109 = 2, "Cottage", IF($B109 = 3, "Classic")))</f>
        <v>Resort</v>
      </c>
      <c r="G109" s="0" t="str">
        <f aca="false">IF($C109 = 1, "NSW", IF($B109 = 2, "QLD", IF($B109 = 3, "VIC", "None")))</f>
        <v>None</v>
      </c>
      <c r="H109" s="0" t="str">
        <f aca="false">IF($D109 = 1, "Metropolitant Cities", IF($D109 = 2, "Regional Cities", "none"))</f>
        <v>Regional Cities</v>
      </c>
      <c r="I109" s="0" t="str">
        <f aca="false">IF($E109 = 1, "Yes", IF($E109 = 2, "No", "none"))</f>
        <v>No</v>
      </c>
    </row>
    <row r="110" customFormat="false" ht="12.75" hidden="false" customHeight="false" outlineLevel="0" collapsed="false">
      <c r="A110" s="4" t="n">
        <v>202.65</v>
      </c>
      <c r="B110" s="0" t="n">
        <v>2</v>
      </c>
      <c r="C110" s="0" t="n">
        <v>3</v>
      </c>
      <c r="D110" s="0" t="n">
        <v>2</v>
      </c>
      <c r="E110" s="0" t="n">
        <v>1</v>
      </c>
      <c r="F110" s="0" t="str">
        <f aca="false">IF($B110 = 1, "Resort", IF($B110 = 2, "Cottage", IF($B110 = 3, "Classic")))</f>
        <v>Cottage</v>
      </c>
      <c r="G110" s="0" t="str">
        <f aca="false">IF($C110 = 1, "NSW", IF($B110 = 2, "QLD", IF($B110 = 3, "VIC", "None")))</f>
        <v>QLD</v>
      </c>
      <c r="H110" s="0" t="str">
        <f aca="false">IF($D110 = 1, "Metropolitant Cities", IF($D110 = 2, "Regional Cities", "none"))</f>
        <v>Regional Cities</v>
      </c>
      <c r="I110" s="0" t="str">
        <f aca="false">IF($E110 = 1, "Yes", IF($E110 = 2, "No", "none"))</f>
        <v>Yes</v>
      </c>
    </row>
    <row r="111" customFormat="false" ht="12.75" hidden="false" customHeight="false" outlineLevel="0" collapsed="false">
      <c r="A111" s="4" t="n">
        <v>195.66</v>
      </c>
      <c r="B111" s="0" t="n">
        <v>1</v>
      </c>
      <c r="C111" s="0" t="n">
        <v>3</v>
      </c>
      <c r="D111" s="0" t="n">
        <v>1</v>
      </c>
      <c r="E111" s="0" t="n">
        <v>1</v>
      </c>
      <c r="F111" s="0" t="str">
        <f aca="false">IF($B111 = 1, "Resort", IF($B111 = 2, "Cottage", IF($B111 = 3, "Classic")))</f>
        <v>Resort</v>
      </c>
      <c r="G111" s="0" t="str">
        <f aca="false">IF($C111 = 1, "NSW", IF($B111 = 2, "QLD", IF($B111 = 3, "VIC", "None")))</f>
        <v>None</v>
      </c>
      <c r="H111" s="0" t="str">
        <f aca="false">IF($D111 = 1, "Metropolitant Cities", IF($D111 = 2, "Regional Cities", "none"))</f>
        <v>Metropolitant Cities</v>
      </c>
      <c r="I111" s="0" t="str">
        <f aca="false">IF($E111 = 1, "Yes", IF($E111 = 2, "No", "none"))</f>
        <v>Yes</v>
      </c>
    </row>
    <row r="112" customFormat="false" ht="12.75" hidden="false" customHeight="false" outlineLevel="0" collapsed="false">
      <c r="A112" s="4" t="n">
        <v>195.77</v>
      </c>
      <c r="B112" s="0" t="n">
        <v>1</v>
      </c>
      <c r="C112" s="0" t="n">
        <v>3</v>
      </c>
      <c r="D112" s="0" t="n">
        <v>1</v>
      </c>
      <c r="E112" s="0" t="n">
        <v>2</v>
      </c>
      <c r="F112" s="0" t="str">
        <f aca="false">IF($B112 = 1, "Resort", IF($B112 = 2, "Cottage", IF($B112 = 3, "Classic")))</f>
        <v>Resort</v>
      </c>
      <c r="G112" s="0" t="str">
        <f aca="false">IF($C112 = 1, "NSW", IF($B112 = 2, "QLD", IF($B112 = 3, "VIC", "None")))</f>
        <v>None</v>
      </c>
      <c r="H112" s="0" t="str">
        <f aca="false">IF($D112 = 1, "Metropolitant Cities", IF($D112 = 2, "Regional Cities", "none"))</f>
        <v>Metropolitant Cities</v>
      </c>
      <c r="I112" s="0" t="str">
        <f aca="false">IF($E112 = 1, "Yes", IF($E112 = 2, "No", "none"))</f>
        <v>No</v>
      </c>
    </row>
    <row r="113" customFormat="false" ht="12.75" hidden="false" customHeight="false" outlineLevel="0" collapsed="false">
      <c r="A113" s="4" t="n">
        <v>196.84</v>
      </c>
      <c r="B113" s="0" t="n">
        <v>3</v>
      </c>
      <c r="C113" s="0" t="n">
        <v>3</v>
      </c>
      <c r="D113" s="0" t="n">
        <v>1</v>
      </c>
      <c r="E113" s="0" t="n">
        <v>1</v>
      </c>
      <c r="F113" s="0" t="str">
        <f aca="false">IF($B113 = 1, "Resort", IF($B113 = 2, "Cottage", IF($B113 = 3, "Classic")))</f>
        <v>Classic</v>
      </c>
      <c r="G113" s="0" t="str">
        <f aca="false">IF($C113 = 1, "NSW", IF($B113 = 2, "QLD", IF($B113 = 3, "VIC", "None")))</f>
        <v>VIC</v>
      </c>
      <c r="H113" s="0" t="str">
        <f aca="false">IF($D113 = 1, "Metropolitant Cities", IF($D113 = 2, "Regional Cities", "none"))</f>
        <v>Metropolitant Cities</v>
      </c>
      <c r="I113" s="0" t="str">
        <f aca="false">IF($E113 = 1, "Yes", IF($E113 = 2, "No", "none"))</f>
        <v>Yes</v>
      </c>
    </row>
    <row r="114" customFormat="false" ht="12.75" hidden="false" customHeight="false" outlineLevel="0" collapsed="false">
      <c r="A114" s="4" t="n">
        <v>197.78</v>
      </c>
      <c r="B114" s="0" t="n">
        <v>3</v>
      </c>
      <c r="C114" s="0" t="n">
        <v>3</v>
      </c>
      <c r="D114" s="0" t="n">
        <v>1</v>
      </c>
      <c r="E114" s="0" t="n">
        <v>1</v>
      </c>
      <c r="F114" s="0" t="str">
        <f aca="false">IF($B114 = 1, "Resort", IF($B114 = 2, "Cottage", IF($B114 = 3, "Classic")))</f>
        <v>Classic</v>
      </c>
      <c r="G114" s="0" t="str">
        <f aca="false">IF($C114 = 1, "NSW", IF($B114 = 2, "QLD", IF($B114 = 3, "VIC", "None")))</f>
        <v>VIC</v>
      </c>
      <c r="H114" s="0" t="str">
        <f aca="false">IF($D114 = 1, "Metropolitant Cities", IF($D114 = 2, "Regional Cities", "none"))</f>
        <v>Metropolitant Cities</v>
      </c>
      <c r="I114" s="0" t="str">
        <f aca="false">IF($E114 = 1, "Yes", IF($E114 = 2, "No", "none"))</f>
        <v>Yes</v>
      </c>
    </row>
    <row r="115" customFormat="false" ht="12.75" hidden="false" customHeight="false" outlineLevel="0" collapsed="false">
      <c r="A115" s="4" t="n">
        <v>198.14</v>
      </c>
      <c r="B115" s="0" t="n">
        <v>2</v>
      </c>
      <c r="C115" s="0" t="n">
        <v>3</v>
      </c>
      <c r="D115" s="0" t="n">
        <v>1</v>
      </c>
      <c r="E115" s="0" t="n">
        <v>1</v>
      </c>
      <c r="F115" s="0" t="str">
        <f aca="false">IF($B115 = 1, "Resort", IF($B115 = 2, "Cottage", IF($B115 = 3, "Classic")))</f>
        <v>Cottage</v>
      </c>
      <c r="G115" s="0" t="str">
        <f aca="false">IF($C115 = 1, "NSW", IF($B115 = 2, "QLD", IF($B115 = 3, "VIC", "None")))</f>
        <v>QLD</v>
      </c>
      <c r="H115" s="0" t="str">
        <f aca="false">IF($D115 = 1, "Metropolitant Cities", IF($D115 = 2, "Regional Cities", "none"))</f>
        <v>Metropolitant Cities</v>
      </c>
      <c r="I115" s="0" t="str">
        <f aca="false">IF($E115 = 1, "Yes", IF($E115 = 2, "No", "none"))</f>
        <v>Yes</v>
      </c>
    </row>
    <row r="116" customFormat="false" ht="12.75" hidden="false" customHeight="false" outlineLevel="0" collapsed="false">
      <c r="A116" s="4" t="n">
        <v>198.43</v>
      </c>
      <c r="B116" s="0" t="n">
        <v>2</v>
      </c>
      <c r="C116" s="0" t="n">
        <v>3</v>
      </c>
      <c r="D116" s="0" t="n">
        <v>1</v>
      </c>
      <c r="E116" s="0" t="n">
        <v>1</v>
      </c>
      <c r="F116" s="0" t="str">
        <f aca="false">IF($B116 = 1, "Resort", IF($B116 = 2, "Cottage", IF($B116 = 3, "Classic")))</f>
        <v>Cottage</v>
      </c>
      <c r="G116" s="0" t="str">
        <f aca="false">IF($C116 = 1, "NSW", IF($B116 = 2, "QLD", IF($B116 = 3, "VIC", "None")))</f>
        <v>QLD</v>
      </c>
      <c r="H116" s="0" t="str">
        <f aca="false">IF($D116 = 1, "Metropolitant Cities", IF($D116 = 2, "Regional Cities", "none"))</f>
        <v>Metropolitant Cities</v>
      </c>
      <c r="I116" s="0" t="str">
        <f aca="false">IF($E116 = 1, "Yes", IF($E116 = 2, "No", "none"))</f>
        <v>Yes</v>
      </c>
    </row>
    <row r="117" customFormat="false" ht="12.75" hidden="false" customHeight="false" outlineLevel="0" collapsed="false">
      <c r="A117" s="4" t="n">
        <v>198.6</v>
      </c>
      <c r="B117" s="0" t="n">
        <v>2</v>
      </c>
      <c r="C117" s="0" t="n">
        <v>3</v>
      </c>
      <c r="D117" s="0" t="n">
        <v>1</v>
      </c>
      <c r="E117" s="0" t="n">
        <v>1</v>
      </c>
      <c r="F117" s="0" t="str">
        <f aca="false">IF($B117 = 1, "Resort", IF($B117 = 2, "Cottage", IF($B117 = 3, "Classic")))</f>
        <v>Cottage</v>
      </c>
      <c r="G117" s="0" t="str">
        <f aca="false">IF($C117 = 1, "NSW", IF($B117 = 2, "QLD", IF($B117 = 3, "VIC", "None")))</f>
        <v>QLD</v>
      </c>
      <c r="H117" s="0" t="str">
        <f aca="false">IF($D117 = 1, "Metropolitant Cities", IF($D117 = 2, "Regional Cities", "none"))</f>
        <v>Metropolitant Cities</v>
      </c>
      <c r="I117" s="0" t="str">
        <f aca="false">IF($E117 = 1, "Yes", IF($E117 = 2, "No", "none"))</f>
        <v>Yes</v>
      </c>
    </row>
    <row r="118" customFormat="false" ht="12.75" hidden="false" customHeight="false" outlineLevel="0" collapsed="false">
      <c r="A118" s="4" t="n">
        <v>202.32</v>
      </c>
      <c r="B118" s="0" t="n">
        <v>3</v>
      </c>
      <c r="C118" s="0" t="n">
        <v>3</v>
      </c>
      <c r="D118" s="0" t="n">
        <v>1</v>
      </c>
      <c r="E118" s="0" t="n">
        <v>1</v>
      </c>
      <c r="F118" s="0" t="str">
        <f aca="false">IF($B118 = 1, "Resort", IF($B118 = 2, "Cottage", IF($B118 = 3, "Classic")))</f>
        <v>Classic</v>
      </c>
      <c r="G118" s="0" t="str">
        <f aca="false">IF($C118 = 1, "NSW", IF($B118 = 2, "QLD", IF($B118 = 3, "VIC", "None")))</f>
        <v>VIC</v>
      </c>
      <c r="H118" s="0" t="str">
        <f aca="false">IF($D118 = 1, "Metropolitant Cities", IF($D118 = 2, "Regional Cities", "none"))</f>
        <v>Metropolitant Cities</v>
      </c>
      <c r="I118" s="0" t="str">
        <f aca="false">IF($E118 = 1, "Yes", IF($E118 = 2, "No", "none"))</f>
        <v>Yes</v>
      </c>
    </row>
    <row r="119" customFormat="false" ht="12.75" hidden="false" customHeight="false" outlineLevel="0" collapsed="false">
      <c r="A119" s="4" t="n">
        <v>202.49</v>
      </c>
      <c r="B119" s="0" t="n">
        <v>1</v>
      </c>
      <c r="C119" s="0" t="n">
        <v>3</v>
      </c>
      <c r="D119" s="0" t="n">
        <v>2</v>
      </c>
      <c r="E119" s="0" t="n">
        <v>2</v>
      </c>
      <c r="F119" s="0" t="str">
        <f aca="false">IF($B119 = 1, "Resort", IF($B119 = 2, "Cottage", IF($B119 = 3, "Classic")))</f>
        <v>Resort</v>
      </c>
      <c r="G119" s="0" t="str">
        <f aca="false">IF($C119 = 1, "NSW", IF($B119 = 2, "QLD", IF($B119 = 3, "VIC", "None")))</f>
        <v>None</v>
      </c>
      <c r="H119" s="0" t="str">
        <f aca="false">IF($D119 = 1, "Metropolitant Cities", IF($D119 = 2, "Regional Cities", "none"))</f>
        <v>Regional Cities</v>
      </c>
      <c r="I119" s="0" t="str">
        <f aca="false">IF($E119 = 1, "Yes", IF($E119 = 2, "No", "none"))</f>
        <v>No</v>
      </c>
    </row>
    <row r="120" customFormat="false" ht="12.75" hidden="false" customHeight="false" outlineLevel="0" collapsed="false">
      <c r="A120" s="4" t="n">
        <v>202.88</v>
      </c>
      <c r="B120" s="0" t="n">
        <v>2</v>
      </c>
      <c r="C120" s="0" t="n">
        <v>3</v>
      </c>
      <c r="D120" s="0" t="n">
        <v>2</v>
      </c>
      <c r="E120" s="0" t="n">
        <v>1</v>
      </c>
      <c r="F120" s="0" t="str">
        <f aca="false">IF($B120 = 1, "Resort", IF($B120 = 2, "Cottage", IF($B120 = 3, "Classic")))</f>
        <v>Cottage</v>
      </c>
      <c r="G120" s="0" t="str">
        <f aca="false">IF($C120 = 1, "NSW", IF($B120 = 2, "QLD", IF($B120 = 3, "VIC", "None")))</f>
        <v>QLD</v>
      </c>
      <c r="H120" s="0" t="str">
        <f aca="false">IF($D120 = 1, "Metropolitant Cities", IF($D120 = 2, "Regional Cities", "none"))</f>
        <v>Regional Cities</v>
      </c>
      <c r="I120" s="0" t="str">
        <f aca="false">IF($E120 = 1, "Yes", IF($E120 = 2, "No", "none"))</f>
        <v>Yes</v>
      </c>
    </row>
    <row r="121" customFormat="false" ht="12.75" hidden="false" customHeight="false" outlineLevel="0" collapsed="false">
      <c r="A121" s="4" t="n">
        <v>200.26</v>
      </c>
      <c r="B121" s="0" t="n">
        <v>1</v>
      </c>
      <c r="C121" s="0" t="n">
        <v>3</v>
      </c>
      <c r="D121" s="0" t="n">
        <v>2</v>
      </c>
      <c r="E121" s="0" t="n">
        <v>2</v>
      </c>
      <c r="F121" s="0" t="str">
        <f aca="false">IF($B121 = 1, "Resort", IF($B121 = 2, "Cottage", IF($B121 = 3, "Classic")))</f>
        <v>Resort</v>
      </c>
      <c r="G121" s="0" t="str">
        <f aca="false">IF($C121 = 1, "NSW", IF($B121 = 2, "QLD", IF($B121 = 3, "VIC", "None")))</f>
        <v>None</v>
      </c>
      <c r="H121" s="0" t="str">
        <f aca="false">IF($D121 = 1, "Metropolitant Cities", IF($D121 = 2, "Regional Cities", "none"))</f>
        <v>Regional Cities</v>
      </c>
      <c r="I121" s="0" t="str">
        <f aca="false">IF($E121 = 1, "Yes", IF($E121 = 2, "No", "none"))</f>
        <v>No</v>
      </c>
    </row>
    <row r="122" customFormat="false" ht="12.75" hidden="false" customHeight="false" outlineLevel="0" collapsed="false">
      <c r="A122" s="4" t="n">
        <v>198.2</v>
      </c>
      <c r="B122" s="0" t="n">
        <v>3</v>
      </c>
      <c r="C122" s="0" t="n">
        <v>3</v>
      </c>
      <c r="D122" s="0" t="n">
        <v>2</v>
      </c>
      <c r="E122" s="0" t="n">
        <v>1</v>
      </c>
      <c r="F122" s="0" t="str">
        <f aca="false">IF($B122 = 1, "Resort", IF($B122 = 2, "Cottage", IF($B122 = 3, "Classic")))</f>
        <v>Classic</v>
      </c>
      <c r="G122" s="0" t="str">
        <f aca="false">IF($C122 = 1, "NSW", IF($B122 = 2, "QLD", IF($B122 = 3, "VIC", "None")))</f>
        <v>VIC</v>
      </c>
      <c r="H122" s="0" t="str">
        <f aca="false">IF($D122 = 1, "Metropolitant Cities", IF($D122 = 2, "Regional Cities", "none"))</f>
        <v>Regional Cities</v>
      </c>
      <c r="I122" s="0" t="str">
        <f aca="false">IF($E122 = 1, "Yes", IF($E122 = 2, "No", "none"))</f>
        <v>Yes</v>
      </c>
    </row>
    <row r="123" customFormat="false" ht="12.75" hidden="false" customHeight="false" outlineLevel="0" collapsed="false">
      <c r="A123" s="4" t="n">
        <v>198.28</v>
      </c>
      <c r="B123" s="0" t="n">
        <v>3</v>
      </c>
      <c r="C123" s="0" t="n">
        <v>3</v>
      </c>
      <c r="D123" s="0" t="n">
        <v>2</v>
      </c>
      <c r="E123" s="0" t="n">
        <v>1</v>
      </c>
      <c r="F123" s="0" t="str">
        <f aca="false">IF($B123 = 1, "Resort", IF($B123 = 2, "Cottage", IF($B123 = 3, "Classic")))</f>
        <v>Classic</v>
      </c>
      <c r="G123" s="0" t="str">
        <f aca="false">IF($C123 = 1, "NSW", IF($B123 = 2, "QLD", IF($B123 = 3, "VIC", "None")))</f>
        <v>VIC</v>
      </c>
      <c r="H123" s="0" t="str">
        <f aca="false">IF($D123 = 1, "Metropolitant Cities", IF($D123 = 2, "Regional Cities", "none"))</f>
        <v>Regional Cities</v>
      </c>
      <c r="I123" s="0" t="str">
        <f aca="false">IF($E123 = 1, "Yes", IF($E123 = 2, "No", "none"))</f>
        <v>Yes</v>
      </c>
    </row>
    <row r="124" customFormat="false" ht="12.75" hidden="false" customHeight="false" outlineLevel="0" collapsed="false">
      <c r="A124" s="4" t="n">
        <v>198.67</v>
      </c>
      <c r="B124" s="0" t="n">
        <v>2</v>
      </c>
      <c r="C124" s="0" t="n">
        <v>3</v>
      </c>
      <c r="D124" s="0" t="n">
        <v>2</v>
      </c>
      <c r="E124" s="0" t="n">
        <v>1</v>
      </c>
      <c r="F124" s="0" t="str">
        <f aca="false">IF($B124 = 1, "Resort", IF($B124 = 2, "Cottage", IF($B124 = 3, "Classic")))</f>
        <v>Cottage</v>
      </c>
      <c r="G124" s="0" t="str">
        <f aca="false">IF($C124 = 1, "NSW", IF($B124 = 2, "QLD", IF($B124 = 3, "VIC", "None")))</f>
        <v>QLD</v>
      </c>
      <c r="H124" s="0" t="str">
        <f aca="false">IF($D124 = 1, "Metropolitant Cities", IF($D124 = 2, "Regional Cities", "none"))</f>
        <v>Regional Cities</v>
      </c>
      <c r="I124" s="0" t="str">
        <f aca="false">IF($E124 = 1, "Yes", IF($E124 = 2, "No", "none"))</f>
        <v>Yes</v>
      </c>
    </row>
    <row r="125" customFormat="false" ht="12.75" hidden="false" customHeight="false" outlineLevel="0" collapsed="false">
      <c r="A125" s="4" t="n">
        <v>197.84</v>
      </c>
      <c r="B125" s="0" t="n">
        <v>1</v>
      </c>
      <c r="C125" s="0" t="n">
        <v>3</v>
      </c>
      <c r="D125" s="0" t="n">
        <v>2</v>
      </c>
      <c r="E125" s="0" t="n">
        <v>2</v>
      </c>
      <c r="F125" s="0" t="str">
        <f aca="false">IF($B125 = 1, "Resort", IF($B125 = 2, "Cottage", IF($B125 = 3, "Classic")))</f>
        <v>Resort</v>
      </c>
      <c r="G125" s="0" t="str">
        <f aca="false">IF($C125 = 1, "NSW", IF($B125 = 2, "QLD", IF($B125 = 3, "VIC", "None")))</f>
        <v>None</v>
      </c>
      <c r="H125" s="0" t="str">
        <f aca="false">IF($D125 = 1, "Metropolitant Cities", IF($D125 = 2, "Regional Cities", "none"))</f>
        <v>Regional Cities</v>
      </c>
      <c r="I125" s="0" t="str">
        <f aca="false">IF($E125 = 1, "Yes", IF($E125 = 2, "No", "none"))</f>
        <v>No</v>
      </c>
    </row>
    <row r="126" customFormat="false" ht="12.75" hidden="false" customHeight="false" outlineLevel="0" collapsed="false">
      <c r="A126" s="4" t="n">
        <v>200.97</v>
      </c>
      <c r="B126" s="0" t="n">
        <v>3</v>
      </c>
      <c r="C126" s="0" t="n">
        <v>3</v>
      </c>
      <c r="D126" s="0" t="n">
        <v>2</v>
      </c>
      <c r="E126" s="0" t="n">
        <v>1</v>
      </c>
      <c r="F126" s="0" t="str">
        <f aca="false">IF($B126 = 1, "Resort", IF($B126 = 2, "Cottage", IF($B126 = 3, "Classic")))</f>
        <v>Classic</v>
      </c>
      <c r="G126" s="0" t="str">
        <f aca="false">IF($C126 = 1, "NSW", IF($B126 = 2, "QLD", IF($B126 = 3, "VIC", "None")))</f>
        <v>VIC</v>
      </c>
      <c r="H126" s="0" t="str">
        <f aca="false">IF($D126 = 1, "Metropolitant Cities", IF($D126 = 2, "Regional Cities", "none"))</f>
        <v>Regional Cities</v>
      </c>
      <c r="I126" s="0" t="str">
        <f aca="false">IF($E126 = 1, "Yes", IF($E126 = 2, "No", "none"))</f>
        <v>Yes</v>
      </c>
    </row>
    <row r="127" customFormat="false" ht="12.75" hidden="false" customHeight="false" outlineLevel="0" collapsed="false">
      <c r="A127" s="4" t="n">
        <v>201.27</v>
      </c>
      <c r="B127" s="0" t="n">
        <v>2</v>
      </c>
      <c r="C127" s="0" t="n">
        <v>3</v>
      </c>
      <c r="D127" s="0" t="n">
        <v>2</v>
      </c>
      <c r="E127" s="0" t="n">
        <v>1</v>
      </c>
      <c r="F127" s="0" t="str">
        <f aca="false">IF($B127 = 1, "Resort", IF($B127 = 2, "Cottage", IF($B127 = 3, "Classic")))</f>
        <v>Cottage</v>
      </c>
      <c r="G127" s="0" t="str">
        <f aca="false">IF($C127 = 1, "NSW", IF($B127 = 2, "QLD", IF($B127 = 3, "VIC", "None")))</f>
        <v>QLD</v>
      </c>
      <c r="H127" s="0" t="str">
        <f aca="false">IF($D127 = 1, "Metropolitant Cities", IF($D127 = 2, "Regional Cities", "none"))</f>
        <v>Regional Cities</v>
      </c>
      <c r="I127" s="0" t="str">
        <f aca="false">IF($E127 = 1, "Yes", IF($E127 = 2, "No", "none"))</f>
        <v>Yes</v>
      </c>
    </row>
    <row r="128" customFormat="false" ht="12.75" hidden="false" customHeight="false" outlineLevel="0" collapsed="false">
      <c r="A128" s="4" t="n">
        <v>198.36</v>
      </c>
      <c r="B128" s="0" t="n">
        <v>1</v>
      </c>
      <c r="C128" s="0" t="n">
        <v>3</v>
      </c>
      <c r="D128" s="0" t="n">
        <v>2</v>
      </c>
      <c r="E128" s="0" t="n">
        <v>2</v>
      </c>
      <c r="F128" s="0" t="str">
        <f aca="false">IF($B128 = 1, "Resort", IF($B128 = 2, "Cottage", IF($B128 = 3, "Classic")))</f>
        <v>Resort</v>
      </c>
      <c r="G128" s="0" t="str">
        <f aca="false">IF($C128 = 1, "NSW", IF($B128 = 2, "QLD", IF($B128 = 3, "VIC", "None")))</f>
        <v>None</v>
      </c>
      <c r="H128" s="0" t="str">
        <f aca="false">IF($D128 = 1, "Metropolitant Cities", IF($D128 = 2, "Regional Cities", "none"))</f>
        <v>Regional Cities</v>
      </c>
      <c r="I128" s="0" t="str">
        <f aca="false">IF($E128 = 1, "Yes", IF($E128 = 2, "No", "none"))</f>
        <v>No</v>
      </c>
    </row>
    <row r="129" customFormat="false" ht="12.75" hidden="false" customHeight="false" outlineLevel="0" collapsed="false">
      <c r="A129" s="4" t="n">
        <v>202.74</v>
      </c>
      <c r="B129" s="0" t="n">
        <v>2</v>
      </c>
      <c r="C129" s="0" t="n">
        <v>3</v>
      </c>
      <c r="D129" s="0" t="n">
        <v>1</v>
      </c>
      <c r="E129" s="0" t="n">
        <v>2</v>
      </c>
      <c r="F129" s="0" t="str">
        <f aca="false">IF($B129 = 1, "Resort", IF($B129 = 2, "Cottage", IF($B129 = 3, "Classic")))</f>
        <v>Cottage</v>
      </c>
      <c r="G129" s="0" t="str">
        <f aca="false">IF($C129 = 1, "NSW", IF($B129 = 2, "QLD", IF($B129 = 3, "VIC", "None")))</f>
        <v>QLD</v>
      </c>
      <c r="H129" s="0" t="str">
        <f aca="false">IF($D129 = 1, "Metropolitant Cities", IF($D129 = 2, "Regional Cities", "none"))</f>
        <v>Metropolitant Cities</v>
      </c>
      <c r="I129" s="0" t="str">
        <f aca="false">IF($E129 = 1, "Yes", IF($E129 = 2, "No", "none"))</f>
        <v>No</v>
      </c>
    </row>
    <row r="130" customFormat="false" ht="12.75" hidden="false" customHeight="false" outlineLevel="0" collapsed="false">
      <c r="A130" s="4" t="n">
        <v>202.83</v>
      </c>
      <c r="B130" s="0" t="n">
        <v>2</v>
      </c>
      <c r="C130" s="0" t="n">
        <v>3</v>
      </c>
      <c r="D130" s="0" t="n">
        <v>1</v>
      </c>
      <c r="E130" s="0" t="n">
        <v>2</v>
      </c>
      <c r="F130" s="0" t="str">
        <f aca="false">IF($B130 = 1, "Resort", IF($B130 = 2, "Cottage", IF($B130 = 3, "Classic")))</f>
        <v>Cottage</v>
      </c>
      <c r="G130" s="0" t="str">
        <f aca="false">IF($C130 = 1, "NSW", IF($B130 = 2, "QLD", IF($B130 = 3, "VIC", "None")))</f>
        <v>QLD</v>
      </c>
      <c r="H130" s="0" t="str">
        <f aca="false">IF($D130 = 1, "Metropolitant Cities", IF($D130 = 2, "Regional Cities", "none"))</f>
        <v>Metropolitant Cities</v>
      </c>
      <c r="I130" s="0" t="str">
        <f aca="false">IF($E130 = 1, "Yes", IF($E130 = 2, "No", "none"))</f>
        <v>No</v>
      </c>
    </row>
    <row r="131" customFormat="false" ht="12.75" hidden="false" customHeight="false" outlineLevel="0" collapsed="false">
      <c r="A131" s="4" t="n">
        <v>202.94</v>
      </c>
      <c r="B131" s="0" t="n">
        <v>2</v>
      </c>
      <c r="C131" s="0" t="n">
        <v>3</v>
      </c>
      <c r="D131" s="0" t="n">
        <v>1</v>
      </c>
      <c r="E131" s="0" t="n">
        <v>2</v>
      </c>
      <c r="F131" s="0" t="str">
        <f aca="false">IF($B131 = 1, "Resort", IF($B131 = 2, "Cottage", IF($B131 = 3, "Classic")))</f>
        <v>Cottage</v>
      </c>
      <c r="G131" s="0" t="str">
        <f aca="false">IF($C131 = 1, "NSW", IF($B131 = 2, "QLD", IF($B131 = 3, "VIC", "None")))</f>
        <v>QLD</v>
      </c>
      <c r="H131" s="0" t="str">
        <f aca="false">IF($D131 = 1, "Metropolitant Cities", IF($D131 = 2, "Regional Cities", "none"))</f>
        <v>Metropolitant Cities</v>
      </c>
      <c r="I131" s="0" t="str">
        <f aca="false">IF($E131 = 1, "Yes", IF($E131 = 2, "No", "none"))</f>
        <v>No</v>
      </c>
    </row>
    <row r="132" customFormat="false" ht="12.75" hidden="false" customHeight="false" outlineLevel="0" collapsed="false">
      <c r="A132" s="4" t="n">
        <v>203.48</v>
      </c>
      <c r="B132" s="0" t="n">
        <v>2</v>
      </c>
      <c r="C132" s="0" t="n">
        <v>3</v>
      </c>
      <c r="D132" s="0" t="n">
        <v>2</v>
      </c>
      <c r="E132" s="0" t="n">
        <v>1</v>
      </c>
      <c r="F132" s="0" t="str">
        <f aca="false">IF($B132 = 1, "Resort", IF($B132 = 2, "Cottage", IF($B132 = 3, "Classic")))</f>
        <v>Cottage</v>
      </c>
      <c r="G132" s="0" t="str">
        <f aca="false">IF($C132 = 1, "NSW", IF($B132 = 2, "QLD", IF($B132 = 3, "VIC", "None")))</f>
        <v>QLD</v>
      </c>
      <c r="H132" s="0" t="str">
        <f aca="false">IF($D132 = 1, "Metropolitant Cities", IF($D132 = 2, "Regional Cities", "none"))</f>
        <v>Regional Cities</v>
      </c>
      <c r="I132" s="0" t="str">
        <f aca="false">IF($E132 = 1, "Yes", IF($E132 = 2, "No", "none"))</f>
        <v>Yes</v>
      </c>
    </row>
    <row r="133" customFormat="false" ht="12.75" hidden="false" customHeight="false" outlineLevel="0" collapsed="false">
      <c r="A133" s="4" t="n">
        <v>201.86</v>
      </c>
      <c r="B133" s="0" t="n">
        <v>3</v>
      </c>
      <c r="C133" s="0" t="n">
        <v>3</v>
      </c>
      <c r="D133" s="0" t="n">
        <v>2</v>
      </c>
      <c r="E133" s="0" t="n">
        <v>2</v>
      </c>
      <c r="F133" s="0" t="str">
        <f aca="false">IF($B133 = 1, "Resort", IF($B133 = 2, "Cottage", IF($B133 = 3, "Classic")))</f>
        <v>Classic</v>
      </c>
      <c r="G133" s="0" t="str">
        <f aca="false">IF($C133 = 1, "NSW", IF($B133 = 2, "QLD", IF($B133 = 3, "VIC", "None")))</f>
        <v>VIC</v>
      </c>
      <c r="H133" s="0" t="str">
        <f aca="false">IF($D133 = 1, "Metropolitant Cities", IF($D133 = 2, "Regional Cities", "none"))</f>
        <v>Regional Cities</v>
      </c>
      <c r="I133" s="0" t="str">
        <f aca="false">IF($E133 = 1, "Yes", IF($E133 = 2, "No", "none"))</f>
        <v>No</v>
      </c>
    </row>
    <row r="134" customFormat="false" ht="12.75" hidden="false" customHeight="false" outlineLevel="0" collapsed="false">
      <c r="A134" s="4" t="n">
        <v>202.02</v>
      </c>
      <c r="B134" s="0" t="n">
        <v>3</v>
      </c>
      <c r="C134" s="0" t="n">
        <v>3</v>
      </c>
      <c r="D134" s="0" t="n">
        <v>2</v>
      </c>
      <c r="E134" s="0" t="n">
        <v>2</v>
      </c>
      <c r="F134" s="0" t="str">
        <f aca="false">IF($B134 = 1, "Resort", IF($B134 = 2, "Cottage", IF($B134 = 3, "Classic")))</f>
        <v>Classic</v>
      </c>
      <c r="G134" s="0" t="str">
        <f aca="false">IF($C134 = 1, "NSW", IF($B134 = 2, "QLD", IF($B134 = 3, "VIC", "None")))</f>
        <v>VIC</v>
      </c>
      <c r="H134" s="0" t="str">
        <f aca="false">IF($D134 = 1, "Metropolitant Cities", IF($D134 = 2, "Regional Cities", "none"))</f>
        <v>Regional Cities</v>
      </c>
      <c r="I134" s="0" t="str">
        <f aca="false">IF($E134 = 1, "Yes", IF($E134 = 2, "No", "none"))</f>
        <v>No</v>
      </c>
    </row>
    <row r="135" customFormat="false" ht="12.75" hidden="false" customHeight="false" outlineLevel="0" collapsed="false">
      <c r="A135" s="4" t="n">
        <v>202.76</v>
      </c>
      <c r="B135" s="0" t="n">
        <v>2</v>
      </c>
      <c r="C135" s="0" t="n">
        <v>3</v>
      </c>
      <c r="D135" s="0" t="n">
        <v>2</v>
      </c>
      <c r="E135" s="0" t="n">
        <v>1</v>
      </c>
      <c r="F135" s="0" t="str">
        <f aca="false">IF($B135 = 1, "Resort", IF($B135 = 2, "Cottage", IF($B135 = 3, "Classic")))</f>
        <v>Cottage</v>
      </c>
      <c r="G135" s="0" t="str">
        <f aca="false">IF($C135 = 1, "NSW", IF($B135 = 2, "QLD", IF($B135 = 3, "VIC", "None")))</f>
        <v>QLD</v>
      </c>
      <c r="H135" s="0" t="str">
        <f aca="false">IF($D135 = 1, "Metropolitant Cities", IF($D135 = 2, "Regional Cities", "none"))</f>
        <v>Regional Cities</v>
      </c>
      <c r="I135" s="0" t="str">
        <f aca="false">IF($E135 = 1, "Yes", IF($E135 = 2, "No", "none"))</f>
        <v>Yes</v>
      </c>
    </row>
    <row r="136" customFormat="false" ht="12.75" hidden="false" customHeight="false" outlineLevel="0" collapsed="false">
      <c r="A136" s="4" t="n">
        <v>203.79</v>
      </c>
      <c r="B136" s="0" t="n">
        <v>2</v>
      </c>
      <c r="C136" s="0" t="n">
        <v>3</v>
      </c>
      <c r="D136" s="0" t="n">
        <v>2</v>
      </c>
      <c r="E136" s="0" t="n">
        <v>1</v>
      </c>
      <c r="F136" s="0" t="str">
        <f aca="false">IF($B136 = 1, "Resort", IF($B136 = 2, "Cottage", IF($B136 = 3, "Classic")))</f>
        <v>Cottage</v>
      </c>
      <c r="G136" s="0" t="str">
        <f aca="false">IF($C136 = 1, "NSW", IF($B136 = 2, "QLD", IF($B136 = 3, "VIC", "None")))</f>
        <v>QLD</v>
      </c>
      <c r="H136" s="0" t="str">
        <f aca="false">IF($D136 = 1, "Metropolitant Cities", IF($D136 = 2, "Regional Cities", "none"))</f>
        <v>Regional Cities</v>
      </c>
      <c r="I136" s="0" t="str">
        <f aca="false">IF($E136 = 1, "Yes", IF($E136 = 2, "No", "none"))</f>
        <v>Yes</v>
      </c>
    </row>
    <row r="137" customFormat="false" ht="12.75" hidden="false" customHeight="false" outlineLevel="0" collapsed="false">
      <c r="A137" s="5" t="n">
        <v>200.58</v>
      </c>
      <c r="B137" s="3" t="n">
        <v>1</v>
      </c>
      <c r="C137" s="3" t="n">
        <v>3</v>
      </c>
      <c r="D137" s="3" t="n">
        <v>2</v>
      </c>
      <c r="E137" s="3" t="n">
        <v>2</v>
      </c>
      <c r="F137" s="0" t="str">
        <f aca="false">IF($B137 = 1, "Resort", IF($B137 = 2, "Cottage", IF($B137 = 3, "Classic")))</f>
        <v>Resort</v>
      </c>
      <c r="G137" s="0" t="str">
        <f aca="false">IF($C137 = 1, "NSW", IF($B137 = 2, "QLD", IF($B137 = 3, "VIC", "None")))</f>
        <v>None</v>
      </c>
      <c r="H137" s="0" t="str">
        <f aca="false">IF($D137 = 1, "Metropolitant Cities", IF($D137 = 2, "Regional Cities", "none"))</f>
        <v>Regional Cities</v>
      </c>
      <c r="I137" s="0" t="str">
        <f aca="false">IF($E137 = 1, "Yes", IF($E137 = 2, "No", "none"))</f>
        <v>No</v>
      </c>
    </row>
    <row r="138" customFormat="false" ht="12.75" hidden="false" customHeight="false" outlineLevel="0" collapsed="false">
      <c r="A138" s="5" t="n">
        <v>200.65</v>
      </c>
      <c r="B138" s="3" t="n">
        <v>1</v>
      </c>
      <c r="C138" s="3" t="n">
        <v>3</v>
      </c>
      <c r="D138" s="3" t="n">
        <v>2</v>
      </c>
      <c r="E138" s="3" t="n">
        <v>2</v>
      </c>
      <c r="F138" s="0" t="str">
        <f aca="false">IF($B138 = 1, "Resort", IF($B138 = 2, "Cottage", IF($B138 = 3, "Classic")))</f>
        <v>Resort</v>
      </c>
      <c r="G138" s="0" t="str">
        <f aca="false">IF($C138 = 1, "NSW", IF($B138 = 2, "QLD", IF($B138 = 3, "VIC", "None")))</f>
        <v>None</v>
      </c>
      <c r="H138" s="0" t="str">
        <f aca="false">IF($D138 = 1, "Metropolitant Cities", IF($D138 = 2, "Regional Cities", "none"))</f>
        <v>Regional Cities</v>
      </c>
      <c r="I138" s="0" t="str">
        <f aca="false">IF($E138 = 1, "Yes", IF($E138 = 2, "No", "none"))</f>
        <v>No</v>
      </c>
    </row>
    <row r="139" customFormat="false" ht="12.75" hidden="false" customHeight="false" outlineLevel="0" collapsed="false">
      <c r="A139" s="5" t="n">
        <v>201.37</v>
      </c>
      <c r="B139" s="3" t="n">
        <v>3</v>
      </c>
      <c r="C139" s="3" t="n">
        <v>3</v>
      </c>
      <c r="D139" s="3" t="n">
        <v>2</v>
      </c>
      <c r="E139" s="3" t="n">
        <v>2</v>
      </c>
      <c r="F139" s="0" t="str">
        <f aca="false">IF($B139 = 1, "Resort", IF($B139 = 2, "Cottage", IF($B139 = 3, "Classic")))</f>
        <v>Classic</v>
      </c>
      <c r="G139" s="0" t="str">
        <f aca="false">IF($C139 = 1, "NSW", IF($B139 = 2, "QLD", IF($B139 = 3, "VIC", "None")))</f>
        <v>VIC</v>
      </c>
      <c r="H139" s="0" t="str">
        <f aca="false">IF($D139 = 1, "Metropolitant Cities", IF($D139 = 2, "Regional Cities", "none"))</f>
        <v>Regional Cities</v>
      </c>
      <c r="I139" s="0" t="str">
        <f aca="false">IF($E139 = 1, "Yes", IF($E139 = 2, "No", "none"))</f>
        <v>No</v>
      </c>
    </row>
    <row r="140" customFormat="false" ht="12.75" hidden="false" customHeight="false" outlineLevel="0" collapsed="false">
      <c r="A140" s="5" t="n">
        <v>203.31</v>
      </c>
      <c r="B140" s="3" t="n">
        <v>2</v>
      </c>
      <c r="C140" s="3" t="n">
        <v>3</v>
      </c>
      <c r="D140" s="3" t="n">
        <v>2</v>
      </c>
      <c r="E140" s="3" t="n">
        <v>1</v>
      </c>
      <c r="F140" s="0" t="str">
        <f aca="false">IF($B140 = 1, "Resort", IF($B140 = 2, "Cottage", IF($B140 = 3, "Classic")))</f>
        <v>Cottage</v>
      </c>
      <c r="G140" s="0" t="str">
        <f aca="false">IF($C140 = 1, "NSW", IF($B140 = 2, "QLD", IF($B140 = 3, "VIC", "None")))</f>
        <v>QLD</v>
      </c>
      <c r="H140" s="0" t="str">
        <f aca="false">IF($D140 = 1, "Metropolitant Cities", IF($D140 = 2, "Regional Cities", "none"))</f>
        <v>Regional Cities</v>
      </c>
      <c r="I140" s="0" t="str">
        <f aca="false">IF($E140 = 1, "Yes", IF($E140 = 2, "No", "none"))</f>
        <v>Yes</v>
      </c>
    </row>
    <row r="141" customFormat="false" ht="12.75" hidden="false" customHeight="false" outlineLevel="0" collapsed="false">
      <c r="A141" s="5" t="n">
        <v>204.1</v>
      </c>
      <c r="B141" s="3" t="n">
        <v>2</v>
      </c>
      <c r="C141" s="3" t="n">
        <v>1</v>
      </c>
      <c r="D141" s="3" t="n">
        <v>2</v>
      </c>
      <c r="E141" s="3" t="n">
        <v>2</v>
      </c>
      <c r="F141" s="0" t="str">
        <f aca="false">IF($B141 = 1, "Resort", IF($B141 = 2, "Cottage", IF($B141 = 3, "Classic")))</f>
        <v>Cottage</v>
      </c>
      <c r="G141" s="0" t="str">
        <f aca="false">IF($C141 = 1, "NSW", IF($B141 = 2, "QLD", IF($B141 = 3, "VIC", "None")))</f>
        <v>NSW</v>
      </c>
      <c r="H141" s="0" t="str">
        <f aca="false">IF($D141 = 1, "Metropolitant Cities", IF($D141 = 2, "Regional Cities", "none"))</f>
        <v>Regional Cities</v>
      </c>
      <c r="I141" s="0" t="str">
        <f aca="false">IF($E141 = 1, "Yes", IF($E141 = 2, "No", "none"))</f>
        <v>No</v>
      </c>
    </row>
    <row r="142" customFormat="false" ht="12.75" hidden="false" customHeight="false" outlineLevel="0" collapsed="false">
      <c r="A142" s="4" t="n">
        <v>202.07</v>
      </c>
      <c r="B142" s="0" t="n">
        <v>1</v>
      </c>
      <c r="C142" s="0" t="n">
        <v>2</v>
      </c>
      <c r="D142" s="0" t="n">
        <v>1</v>
      </c>
      <c r="E142" s="3" t="s">
        <v>19</v>
      </c>
      <c r="F142" s="0" t="str">
        <f aca="false">IF($B142 = 1, "Resort", IF($B142 = 2, "Cottage", IF($B142 = 3, "Classic")))</f>
        <v>Resort</v>
      </c>
      <c r="G142" s="0" t="str">
        <f aca="false">IF($C142 = 1, "NSW", IF($B142 = 2, "QLD", IF($B142 = 3, "VIC", "None")))</f>
        <v>None</v>
      </c>
      <c r="H142" s="0" t="str">
        <f aca="false">IF($D142 = 1, "Metropolitant Cities", IF($D142 = 2, "Regional Cities", "none"))</f>
        <v>Metropolitant Cities</v>
      </c>
      <c r="I142" s="0" t="str">
        <f aca="false">IF($E142 = 1, "Yes", IF($E142 = 2, "No", "none"))</f>
        <v>none</v>
      </c>
    </row>
    <row r="143" customFormat="false" ht="12.75" hidden="false" customHeight="false" outlineLevel="0" collapsed="false">
      <c r="A143" s="4" t="n">
        <v>207.01</v>
      </c>
      <c r="B143" s="0" t="n">
        <v>1</v>
      </c>
      <c r="C143" s="0" t="n">
        <v>3</v>
      </c>
      <c r="D143" s="0" t="n">
        <v>1</v>
      </c>
      <c r="E143" s="0" t="n">
        <v>2</v>
      </c>
      <c r="F143" s="0" t="str">
        <f aca="false">IF($B143 = 1, "Resort", IF($B143 = 2, "Cottage", IF($B143 = 3, "Classic")))</f>
        <v>Resort</v>
      </c>
      <c r="G143" s="0" t="str">
        <f aca="false">IF($C143 = 1, "NSW", IF($B143 = 2, "QLD", IF($B143 = 3, "VIC", "None")))</f>
        <v>None</v>
      </c>
      <c r="H143" s="0" t="str">
        <f aca="false">IF($D143 = 1, "Metropolitant Cities", IF($D143 = 2, "Regional Cities", "none"))</f>
        <v>Metropolitant Cities</v>
      </c>
      <c r="I143" s="0" t="str">
        <f aca="false">IF($E143 = 1, "Yes", IF($E143 = 2, "No", "none"))</f>
        <v>No</v>
      </c>
    </row>
    <row r="144" customFormat="false" ht="12.75" hidden="false" customHeight="false" outlineLevel="0" collapsed="false">
      <c r="A144" s="4" t="n">
        <v>207.01</v>
      </c>
      <c r="B144" s="0" t="n">
        <v>1</v>
      </c>
      <c r="C144" s="0" t="n">
        <v>3</v>
      </c>
      <c r="D144" s="0" t="n">
        <v>1</v>
      </c>
      <c r="E144" s="0" t="n">
        <v>2</v>
      </c>
      <c r="F144" s="0" t="str">
        <f aca="false">IF($B144 = 1, "Resort", IF($B144 = 2, "Cottage", IF($B144 = 3, "Classic")))</f>
        <v>Resort</v>
      </c>
      <c r="G144" s="0" t="str">
        <f aca="false">IF($C144 = 1, "NSW", IF($B144 = 2, "QLD", IF($B144 = 3, "VIC", "None")))</f>
        <v>None</v>
      </c>
      <c r="H144" s="0" t="str">
        <f aca="false">IF($D144 = 1, "Metropolitant Cities", IF($D144 = 2, "Regional Cities", "none"))</f>
        <v>Metropolitant Cities</v>
      </c>
      <c r="I144" s="0" t="str">
        <f aca="false">IF($E144 = 1, "Yes", IF($E144 = 2, "No", "none"))</f>
        <v>No</v>
      </c>
    </row>
    <row r="145" customFormat="false" ht="12.75" hidden="false" customHeight="false" outlineLevel="0" collapsed="false">
      <c r="A145" s="4" t="n">
        <v>207.01</v>
      </c>
      <c r="B145" s="0" t="n">
        <v>3</v>
      </c>
      <c r="C145" s="0" t="n">
        <v>3</v>
      </c>
      <c r="D145" s="0" t="n">
        <v>1</v>
      </c>
      <c r="E145" s="0" t="n">
        <v>2</v>
      </c>
      <c r="F145" s="0" t="str">
        <f aca="false">IF($B145 = 1, "Resort", IF($B145 = 2, "Cottage", IF($B145 = 3, "Classic")))</f>
        <v>Classic</v>
      </c>
      <c r="G145" s="0" t="str">
        <f aca="false">IF($C145 = 1, "NSW", IF($B145 = 2, "QLD", IF($B145 = 3, "VIC", "None")))</f>
        <v>VIC</v>
      </c>
      <c r="H145" s="0" t="str">
        <f aca="false">IF($D145 = 1, "Metropolitant Cities", IF($D145 = 2, "Regional Cities", "none"))</f>
        <v>Metropolitant Cities</v>
      </c>
      <c r="I145" s="0" t="str">
        <f aca="false">IF($E145 = 1, "Yes", IF($E145 = 2, "No", "none"))</f>
        <v>No</v>
      </c>
    </row>
  </sheetData>
  <printOptions headings="true" gridLines="tru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3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2" activeCellId="0" sqref="D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8.91"/>
    <col collapsed="false" customWidth="true" hidden="false" outlineLevel="0" max="3" min="3" style="0" width="24.33"/>
    <col collapsed="false" customWidth="true" hidden="false" outlineLevel="0" max="4" min="4" style="0" width="28.93"/>
    <col collapsed="false" customWidth="true" hidden="false" outlineLevel="0" max="5" min="5" style="0" width="23.22"/>
    <col collapsed="false" customWidth="true" hidden="false" outlineLevel="0" max="6" min="6" style="0" width="24.33"/>
    <col collapsed="false" customWidth="true" hidden="false" outlineLevel="0" max="7" min="7" style="0" width="24.89"/>
    <col collapsed="false" customWidth="true" hidden="false" outlineLevel="0" max="8" min="8" style="0" width="13.49"/>
  </cols>
  <sheetData>
    <row r="1" customFormat="false" ht="12.8" hidden="false" customHeight="false" outlineLevel="0" collapsed="false">
      <c r="A1" s="6"/>
      <c r="B1" s="7" t="s">
        <v>22</v>
      </c>
      <c r="C1" s="8"/>
    </row>
    <row r="2" customFormat="false" ht="12.8" hidden="false" customHeight="false" outlineLevel="0" collapsed="false">
      <c r="A2" s="9" t="s">
        <v>4</v>
      </c>
      <c r="B2" s="10" t="s">
        <v>23</v>
      </c>
      <c r="C2" s="11" t="s">
        <v>24</v>
      </c>
      <c r="E2" s="6"/>
      <c r="F2" s="7" t="s">
        <v>22</v>
      </c>
      <c r="G2" s="8"/>
    </row>
    <row r="3" customFormat="false" ht="12.8" hidden="false" customHeight="false" outlineLevel="0" collapsed="false">
      <c r="A3" s="12" t="s">
        <v>25</v>
      </c>
      <c r="B3" s="13" t="n">
        <v>201.462708333333</v>
      </c>
      <c r="C3" s="14" t="n">
        <v>48</v>
      </c>
      <c r="E3" s="9" t="s">
        <v>4</v>
      </c>
      <c r="F3" s="10" t="s">
        <v>26</v>
      </c>
      <c r="G3" s="11" t="s">
        <v>23</v>
      </c>
    </row>
    <row r="4" customFormat="false" ht="12.8" hidden="false" customHeight="false" outlineLevel="0" collapsed="false">
      <c r="A4" s="15" t="s">
        <v>27</v>
      </c>
      <c r="B4" s="16" t="n">
        <v>202.65625</v>
      </c>
      <c r="C4" s="17" t="n">
        <v>48</v>
      </c>
      <c r="E4" s="12" t="s">
        <v>25</v>
      </c>
      <c r="F4" s="18" t="n">
        <v>48</v>
      </c>
      <c r="G4" s="19" t="n">
        <v>201.462708333333</v>
      </c>
    </row>
    <row r="5" customFormat="false" ht="12.8" hidden="false" customHeight="false" outlineLevel="0" collapsed="false">
      <c r="A5" s="15" t="s">
        <v>28</v>
      </c>
      <c r="B5" s="20" t="n">
        <v>200.270416666667</v>
      </c>
      <c r="C5" s="21" t="n">
        <v>48</v>
      </c>
      <c r="E5" s="15" t="s">
        <v>27</v>
      </c>
      <c r="F5" s="22" t="n">
        <v>48</v>
      </c>
      <c r="G5" s="23" t="n">
        <v>202.65625</v>
      </c>
    </row>
    <row r="6" customFormat="false" ht="12.8" hidden="false" customHeight="false" outlineLevel="0" collapsed="false">
      <c r="A6" s="24" t="s">
        <v>29</v>
      </c>
      <c r="B6" s="25" t="n">
        <v>201.463125</v>
      </c>
      <c r="C6" s="26" t="n">
        <v>144</v>
      </c>
      <c r="E6" s="15" t="s">
        <v>28</v>
      </c>
      <c r="F6" s="27" t="n">
        <v>48</v>
      </c>
      <c r="G6" s="28" t="n">
        <v>200.270416666667</v>
      </c>
    </row>
    <row r="7" customFormat="false" ht="12.8" hidden="false" customHeight="false" outlineLevel="0" collapsed="false">
      <c r="E7" s="24" t="s">
        <v>29</v>
      </c>
      <c r="F7" s="29" t="n">
        <v>144</v>
      </c>
      <c r="G7" s="30" t="n">
        <v>201.463125</v>
      </c>
    </row>
    <row r="9" customFormat="false" ht="12.8" hidden="false" customHeight="false" outlineLevel="0" collapsed="false">
      <c r="A9" s="6"/>
      <c r="B9" s="7" t="s">
        <v>22</v>
      </c>
      <c r="C9" s="8"/>
    </row>
    <row r="10" customFormat="false" ht="12.8" hidden="false" customHeight="false" outlineLevel="0" collapsed="false">
      <c r="A10" s="9" t="s">
        <v>5</v>
      </c>
      <c r="B10" s="10" t="s">
        <v>23</v>
      </c>
      <c r="C10" s="11" t="s">
        <v>30</v>
      </c>
      <c r="E10" s="6"/>
      <c r="F10" s="7" t="s">
        <v>22</v>
      </c>
      <c r="G10" s="8"/>
    </row>
    <row r="11" customFormat="false" ht="12.8" hidden="false" customHeight="false" outlineLevel="0" collapsed="false">
      <c r="A11" s="12" t="s">
        <v>31</v>
      </c>
      <c r="B11" s="13" t="n">
        <v>201.02375</v>
      </c>
      <c r="C11" s="14" t="n">
        <v>48</v>
      </c>
      <c r="E11" s="9" t="s">
        <v>5</v>
      </c>
      <c r="F11" s="10" t="s">
        <v>26</v>
      </c>
      <c r="G11" s="11" t="s">
        <v>23</v>
      </c>
    </row>
    <row r="12" customFormat="false" ht="12.8" hidden="false" customHeight="false" outlineLevel="0" collapsed="false">
      <c r="A12" s="15" t="s">
        <v>32</v>
      </c>
      <c r="B12" s="16" t="n">
        <v>202.9390625</v>
      </c>
      <c r="C12" s="17" t="n">
        <v>32</v>
      </c>
      <c r="E12" s="12" t="s">
        <v>33</v>
      </c>
      <c r="F12" s="18" t="n">
        <v>32</v>
      </c>
      <c r="G12" s="19" t="n">
        <v>200.77</v>
      </c>
    </row>
    <row r="13" customFormat="false" ht="12.8" hidden="false" customHeight="false" outlineLevel="0" collapsed="false">
      <c r="A13" s="15" t="s">
        <v>34</v>
      </c>
      <c r="B13" s="20" t="n">
        <v>201.339375</v>
      </c>
      <c r="C13" s="21" t="n">
        <v>32</v>
      </c>
      <c r="E13" s="15" t="s">
        <v>31</v>
      </c>
      <c r="F13" s="22" t="n">
        <v>48</v>
      </c>
      <c r="G13" s="23" t="n">
        <v>201.02375</v>
      </c>
    </row>
    <row r="14" customFormat="false" ht="12.8" hidden="false" customHeight="false" outlineLevel="0" collapsed="false">
      <c r="A14" s="24" t="s">
        <v>29</v>
      </c>
      <c r="B14" s="25" t="n">
        <v>201.661160714286</v>
      </c>
      <c r="C14" s="26" t="n">
        <v>112</v>
      </c>
      <c r="E14" s="15" t="s">
        <v>32</v>
      </c>
      <c r="F14" s="22" t="n">
        <v>32</v>
      </c>
      <c r="G14" s="23" t="n">
        <v>202.9390625</v>
      </c>
    </row>
    <row r="15" customFormat="false" ht="12.8" hidden="false" customHeight="false" outlineLevel="0" collapsed="false">
      <c r="E15" s="15" t="s">
        <v>34</v>
      </c>
      <c r="F15" s="27" t="n">
        <v>32</v>
      </c>
      <c r="G15" s="28" t="n">
        <v>201.339375</v>
      </c>
    </row>
    <row r="16" customFormat="false" ht="12.8" hidden="false" customHeight="false" outlineLevel="0" collapsed="false">
      <c r="E16" s="24" t="s">
        <v>29</v>
      </c>
      <c r="F16" s="29" t="n">
        <v>144</v>
      </c>
      <c r="G16" s="30" t="n">
        <v>201.463125</v>
      </c>
    </row>
    <row r="20" customFormat="false" ht="12.8" hidden="false" customHeight="false" outlineLevel="0" collapsed="false">
      <c r="A20" s="31"/>
      <c r="B20" s="32"/>
      <c r="C20" s="7" t="s">
        <v>22</v>
      </c>
      <c r="D20" s="8"/>
    </row>
    <row r="21" customFormat="false" ht="12.8" hidden="false" customHeight="false" outlineLevel="0" collapsed="false">
      <c r="A21" s="9" t="s">
        <v>4</v>
      </c>
      <c r="B21" s="33" t="s">
        <v>5</v>
      </c>
      <c r="C21" s="10" t="s">
        <v>23</v>
      </c>
      <c r="D21" s="11" t="s">
        <v>35</v>
      </c>
    </row>
    <row r="22" customFormat="false" ht="12.8" hidden="false" customHeight="false" outlineLevel="0" collapsed="false">
      <c r="A22" s="12" t="s">
        <v>25</v>
      </c>
      <c r="B22" s="34" t="s">
        <v>31</v>
      </c>
      <c r="C22" s="13" t="n">
        <v>201.709375</v>
      </c>
      <c r="D22" s="14" t="n">
        <v>16</v>
      </c>
    </row>
    <row r="23" customFormat="false" ht="12.8" hidden="false" customHeight="false" outlineLevel="0" collapsed="false">
      <c r="A23" s="35"/>
      <c r="B23" s="36" t="s">
        <v>34</v>
      </c>
      <c r="C23" s="20" t="n">
        <v>201.339375</v>
      </c>
      <c r="D23" s="21" t="n">
        <v>32</v>
      </c>
    </row>
    <row r="24" customFormat="false" ht="12.8" hidden="false" customHeight="false" outlineLevel="0" collapsed="false">
      <c r="A24" s="12" t="s">
        <v>27</v>
      </c>
      <c r="B24" s="34" t="s">
        <v>31</v>
      </c>
      <c r="C24" s="13" t="n">
        <v>202.090625</v>
      </c>
      <c r="D24" s="14" t="n">
        <v>16</v>
      </c>
    </row>
    <row r="25" customFormat="false" ht="12.8" hidden="false" customHeight="false" outlineLevel="0" collapsed="false">
      <c r="A25" s="35"/>
      <c r="B25" s="36" t="s">
        <v>32</v>
      </c>
      <c r="C25" s="20" t="n">
        <v>202.9390625</v>
      </c>
      <c r="D25" s="21" t="n">
        <v>32</v>
      </c>
    </row>
    <row r="26" customFormat="false" ht="12.8" hidden="false" customHeight="false" outlineLevel="0" collapsed="false">
      <c r="A26" s="37" t="s">
        <v>28</v>
      </c>
      <c r="B26" s="38" t="s">
        <v>31</v>
      </c>
      <c r="C26" s="39" t="n">
        <v>199.27125</v>
      </c>
      <c r="D26" s="40" t="n">
        <v>16</v>
      </c>
    </row>
    <row r="27" customFormat="false" ht="12.8" hidden="false" customHeight="false" outlineLevel="0" collapsed="false">
      <c r="A27" s="41" t="s">
        <v>29</v>
      </c>
      <c r="B27" s="42"/>
      <c r="C27" s="25" t="n">
        <v>201.661160714286</v>
      </c>
      <c r="D27" s="26" t="n">
        <v>112</v>
      </c>
    </row>
    <row r="30" customFormat="false" ht="12.8" hidden="false" customHeight="false" outlineLevel="0" collapsed="false">
      <c r="A30" s="6"/>
      <c r="B30" s="7" t="s">
        <v>22</v>
      </c>
      <c r="C30" s="8"/>
      <c r="E30" s="6"/>
      <c r="F30" s="7" t="s">
        <v>22</v>
      </c>
      <c r="G30" s="8"/>
    </row>
    <row r="31" customFormat="false" ht="12.8" hidden="false" customHeight="false" outlineLevel="0" collapsed="false">
      <c r="A31" s="9" t="s">
        <v>6</v>
      </c>
      <c r="B31" s="10" t="s">
        <v>23</v>
      </c>
      <c r="C31" s="11" t="s">
        <v>36</v>
      </c>
      <c r="E31" s="9" t="s">
        <v>6</v>
      </c>
      <c r="F31" s="10" t="s">
        <v>26</v>
      </c>
      <c r="G31" s="11" t="s">
        <v>23</v>
      </c>
    </row>
    <row r="32" customFormat="false" ht="12.8" hidden="false" customHeight="false" outlineLevel="0" collapsed="false">
      <c r="A32" s="12" t="s">
        <v>37</v>
      </c>
      <c r="B32" s="13" t="n">
        <v>201.559166666667</v>
      </c>
      <c r="C32" s="14" t="n">
        <v>72</v>
      </c>
      <c r="E32" s="12" t="s">
        <v>37</v>
      </c>
      <c r="F32" s="18" t="n">
        <v>72</v>
      </c>
      <c r="G32" s="19" t="n">
        <v>201.559166666667</v>
      </c>
    </row>
    <row r="33" customFormat="false" ht="12.8" hidden="false" customHeight="false" outlineLevel="0" collapsed="false">
      <c r="A33" s="15" t="s">
        <v>38</v>
      </c>
      <c r="B33" s="20" t="n">
        <v>201.367083333333</v>
      </c>
      <c r="C33" s="21" t="n">
        <v>72</v>
      </c>
      <c r="E33" s="15" t="s">
        <v>38</v>
      </c>
      <c r="F33" s="27" t="n">
        <v>72</v>
      </c>
      <c r="G33" s="28" t="n">
        <v>201.367083333333</v>
      </c>
    </row>
    <row r="34" customFormat="false" ht="12.8" hidden="false" customHeight="false" outlineLevel="0" collapsed="false">
      <c r="A34" s="24" t="s">
        <v>29</v>
      </c>
      <c r="B34" s="25" t="n">
        <v>201.463125</v>
      </c>
      <c r="C34" s="26" t="n">
        <v>144</v>
      </c>
      <c r="E34" s="24" t="s">
        <v>29</v>
      </c>
      <c r="F34" s="29" t="n">
        <v>144</v>
      </c>
      <c r="G34" s="30" t="n">
        <v>201.463125</v>
      </c>
    </row>
    <row r="38" customFormat="false" ht="12.8" hidden="false" customHeight="false" outlineLevel="0" collapsed="false">
      <c r="A38" s="31"/>
      <c r="B38" s="32"/>
      <c r="C38" s="7" t="s">
        <v>22</v>
      </c>
      <c r="D38" s="8"/>
    </row>
    <row r="39" customFormat="false" ht="12.8" hidden="false" customHeight="false" outlineLevel="0" collapsed="false">
      <c r="A39" s="9" t="s">
        <v>4</v>
      </c>
      <c r="B39" s="33" t="s">
        <v>6</v>
      </c>
      <c r="C39" s="10" t="s">
        <v>23</v>
      </c>
      <c r="D39" s="11" t="s">
        <v>36</v>
      </c>
    </row>
    <row r="40" customFormat="false" ht="12.8" hidden="false" customHeight="false" outlineLevel="0" collapsed="false">
      <c r="A40" s="12" t="s">
        <v>25</v>
      </c>
      <c r="B40" s="34" t="s">
        <v>37</v>
      </c>
      <c r="C40" s="13" t="n">
        <v>202.31375</v>
      </c>
      <c r="D40" s="14" t="n">
        <v>24</v>
      </c>
    </row>
    <row r="41" customFormat="false" ht="12.8" hidden="false" customHeight="false" outlineLevel="0" collapsed="false">
      <c r="A41" s="35"/>
      <c r="B41" s="36" t="s">
        <v>38</v>
      </c>
      <c r="C41" s="20" t="n">
        <v>200.611666666667</v>
      </c>
      <c r="D41" s="21" t="n">
        <v>24</v>
      </c>
    </row>
    <row r="42" customFormat="false" ht="12.8" hidden="false" customHeight="false" outlineLevel="0" collapsed="false">
      <c r="A42" s="12" t="s">
        <v>27</v>
      </c>
      <c r="B42" s="34" t="s">
        <v>37</v>
      </c>
      <c r="C42" s="13" t="n">
        <v>202.250833333333</v>
      </c>
      <c r="D42" s="14" t="n">
        <v>24</v>
      </c>
    </row>
    <row r="43" customFormat="false" ht="12.8" hidden="false" customHeight="false" outlineLevel="0" collapsed="false">
      <c r="A43" s="35"/>
      <c r="B43" s="36" t="s">
        <v>38</v>
      </c>
      <c r="C43" s="20" t="n">
        <v>203.061666666667</v>
      </c>
      <c r="D43" s="21" t="n">
        <v>24</v>
      </c>
    </row>
    <row r="44" customFormat="false" ht="12.8" hidden="false" customHeight="false" outlineLevel="0" collapsed="false">
      <c r="A44" s="12" t="s">
        <v>28</v>
      </c>
      <c r="B44" s="34" t="s">
        <v>37</v>
      </c>
      <c r="C44" s="13" t="n">
        <v>200.112916666667</v>
      </c>
      <c r="D44" s="14" t="n">
        <v>24</v>
      </c>
    </row>
    <row r="45" customFormat="false" ht="12.8" hidden="false" customHeight="false" outlineLevel="0" collapsed="false">
      <c r="A45" s="35"/>
      <c r="B45" s="36" t="s">
        <v>38</v>
      </c>
      <c r="C45" s="20" t="n">
        <v>200.427916666667</v>
      </c>
      <c r="D45" s="21" t="n">
        <v>24</v>
      </c>
    </row>
    <row r="46" customFormat="false" ht="12.8" hidden="false" customHeight="false" outlineLevel="0" collapsed="false">
      <c r="A46" s="41" t="s">
        <v>29</v>
      </c>
      <c r="B46" s="42"/>
      <c r="C46" s="25" t="n">
        <v>201.463125</v>
      </c>
      <c r="D46" s="26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5.71"/>
    <col collapsed="false" customWidth="true" hidden="false" outlineLevel="0" max="8" min="8" style="0" width="16.83"/>
    <col collapsed="false" customWidth="true" hidden="false" outlineLevel="0" max="10" min="10" style="0" width="12.23"/>
    <col collapsed="false" customWidth="true" hidden="false" outlineLevel="0" max="14" min="14" style="0" width="28.09"/>
  </cols>
  <sheetData>
    <row r="1" customFormat="false" ht="15" hidden="false" customHeight="false" outlineLevel="0" collapsed="false">
      <c r="A1" s="43" t="s">
        <v>39</v>
      </c>
      <c r="B1" s="1" t="s">
        <v>0</v>
      </c>
      <c r="C1" s="2" t="s">
        <v>1</v>
      </c>
      <c r="D1" s="2" t="s">
        <v>2</v>
      </c>
      <c r="E1" s="1" t="s">
        <v>3</v>
      </c>
      <c r="J1" s="44" t="s">
        <v>28</v>
      </c>
      <c r="K1" s="44" t="s">
        <v>27</v>
      </c>
      <c r="L1" s="44" t="s">
        <v>25</v>
      </c>
    </row>
    <row r="2" customFormat="false" ht="12.8" hidden="false" customHeight="false" outlineLevel="0" collapsed="false">
      <c r="A2" s="4" t="n">
        <v>200.2</v>
      </c>
      <c r="B2" s="0" t="n">
        <v>1</v>
      </c>
      <c r="C2" s="0" t="n">
        <v>1</v>
      </c>
      <c r="D2" s="0" t="n">
        <v>1</v>
      </c>
      <c r="E2" s="0" t="n">
        <v>1</v>
      </c>
      <c r="G2" s="3" t="s">
        <v>0</v>
      </c>
      <c r="H2" s="3" t="s">
        <v>8</v>
      </c>
      <c r="J2" s="4" t="n">
        <f aca="false">IF($B2= 1, $A2, "")</f>
        <v>200.2</v>
      </c>
      <c r="K2" s="0" t="str">
        <f aca="false">IF($B2= 2, $A2, "")</f>
        <v/>
      </c>
      <c r="L2" s="0" t="str">
        <f aca="false">IF($B2= 3, $A2, "")</f>
        <v/>
      </c>
    </row>
    <row r="3" customFormat="false" ht="12.8" hidden="false" customHeight="false" outlineLevel="0" collapsed="false">
      <c r="A3" s="4" t="n">
        <v>198.21</v>
      </c>
      <c r="B3" s="0" t="n">
        <v>1</v>
      </c>
      <c r="C3" s="0" t="n">
        <v>1</v>
      </c>
      <c r="D3" s="0" t="n">
        <v>2</v>
      </c>
      <c r="E3" s="0" t="n">
        <v>1</v>
      </c>
      <c r="H3" s="3" t="s">
        <v>9</v>
      </c>
      <c r="J3" s="4" t="n">
        <f aca="false">IF($B3= 1, $A3, "")</f>
        <v>198.21</v>
      </c>
      <c r="K3" s="0" t="str">
        <f aca="false">IF($B3= 2, $A3, "")</f>
        <v/>
      </c>
      <c r="L3" s="0" t="str">
        <f aca="false">IF($B3= 3, $A3, "")</f>
        <v/>
      </c>
      <c r="N3" s="45" t="s">
        <v>40</v>
      </c>
    </row>
    <row r="4" customFormat="false" ht="12.8" hidden="false" customHeight="false" outlineLevel="0" collapsed="false">
      <c r="A4" s="4" t="n">
        <v>199.21</v>
      </c>
      <c r="B4" s="0" t="n">
        <v>1</v>
      </c>
      <c r="C4" s="0" t="n">
        <v>1</v>
      </c>
      <c r="D4" s="0" t="n">
        <v>1</v>
      </c>
      <c r="E4" s="0" t="n">
        <v>1</v>
      </c>
      <c r="H4" s="3" t="s">
        <v>10</v>
      </c>
      <c r="J4" s="4" t="n">
        <f aca="false">IF($B4= 1, $A4, "")</f>
        <v>199.21</v>
      </c>
      <c r="K4" s="0" t="str">
        <f aca="false">IF($B4= 2, $A4, "")</f>
        <v/>
      </c>
      <c r="L4" s="0" t="str">
        <f aca="false">IF($B4= 3, $A4, "")</f>
        <v/>
      </c>
      <c r="N4" s="0" t="s">
        <v>41</v>
      </c>
      <c r="O4" s="0" t="n">
        <v>0.05</v>
      </c>
    </row>
    <row r="5" customFormat="false" ht="12.8" hidden="false" customHeight="false" outlineLevel="0" collapsed="false">
      <c r="A5" s="4" t="n">
        <v>198.98</v>
      </c>
      <c r="B5" s="0" t="n">
        <v>1</v>
      </c>
      <c r="C5" s="0" t="n">
        <v>1</v>
      </c>
      <c r="D5" s="0" t="n">
        <v>1</v>
      </c>
      <c r="E5" s="0" t="n">
        <v>1</v>
      </c>
      <c r="J5" s="4" t="n">
        <f aca="false">IF($B5= 1, $A5, "")</f>
        <v>198.98</v>
      </c>
      <c r="K5" s="0" t="str">
        <f aca="false">IF($B5= 2, $A5, "")</f>
        <v/>
      </c>
      <c r="L5" s="0" t="str">
        <f aca="false">IF($B5= 3, $A5, "")</f>
        <v/>
      </c>
    </row>
    <row r="6" customFormat="false" ht="12.8" hidden="false" customHeight="false" outlineLevel="0" collapsed="false">
      <c r="A6" s="4" t="n">
        <v>199.13</v>
      </c>
      <c r="B6" s="0" t="n">
        <v>1</v>
      </c>
      <c r="C6" s="0" t="n">
        <v>1</v>
      </c>
      <c r="D6" s="0" t="n">
        <v>2</v>
      </c>
      <c r="E6" s="0" t="n">
        <v>1</v>
      </c>
      <c r="G6" s="0" t="s">
        <v>1</v>
      </c>
      <c r="H6" s="0" t="s">
        <v>11</v>
      </c>
      <c r="J6" s="4" t="n">
        <f aca="false">IF($B6= 1, $A6, "")</f>
        <v>199.13</v>
      </c>
      <c r="K6" s="0" t="str">
        <f aca="false">IF($B6= 2, $A6, "")</f>
        <v/>
      </c>
      <c r="L6" s="0" t="str">
        <f aca="false">IF($B6= 3, $A6, "")</f>
        <v/>
      </c>
      <c r="N6" s="0" t="s">
        <v>42</v>
      </c>
      <c r="O6" s="0" t="s">
        <v>43</v>
      </c>
      <c r="P6" s="0" t="s">
        <v>44</v>
      </c>
      <c r="Q6" s="0" t="s">
        <v>45</v>
      </c>
      <c r="R6" s="0" t="s">
        <v>46</v>
      </c>
    </row>
    <row r="7" customFormat="false" ht="12.8" hidden="false" customHeight="false" outlineLevel="0" collapsed="false">
      <c r="A7" s="4" t="n">
        <v>199.43</v>
      </c>
      <c r="B7" s="0" t="n">
        <v>1</v>
      </c>
      <c r="C7" s="0" t="n">
        <v>1</v>
      </c>
      <c r="D7" s="0" t="n">
        <v>2</v>
      </c>
      <c r="E7" s="0" t="n">
        <v>1</v>
      </c>
      <c r="H7" s="0" t="s">
        <v>12</v>
      </c>
      <c r="J7" s="4" t="n">
        <f aca="false">IF($B7= 1, $A7, "")</f>
        <v>199.43</v>
      </c>
      <c r="K7" s="0" t="str">
        <f aca="false">IF($B7= 2, $A7, "")</f>
        <v/>
      </c>
      <c r="L7" s="0" t="str">
        <f aca="false">IF($B7= 3, $A7, "")</f>
        <v/>
      </c>
      <c r="N7" s="0" t="s">
        <v>47</v>
      </c>
      <c r="O7" s="0" t="n">
        <f aca="false">COUNT('issue 2'!$J$2:$J$145)</f>
        <v>48</v>
      </c>
      <c r="P7" s="0" t="n">
        <f aca="false">SUM('issue 2'!$J$2:$J$145)</f>
        <v>9612.98</v>
      </c>
      <c r="Q7" s="0" t="n">
        <f aca="false">AVERAGE('issue 2'!$J$2:$J$145)</f>
        <v>200.270416666667</v>
      </c>
      <c r="R7" s="0" t="n">
        <f aca="false">VAR('issue 2'!$J$2:$J$145)</f>
        <v>7.43396578014184</v>
      </c>
    </row>
    <row r="8" customFormat="false" ht="12.8" hidden="false" customHeight="false" outlineLevel="0" collapsed="false">
      <c r="A8" s="4" t="n">
        <v>195</v>
      </c>
      <c r="B8" s="0" t="n">
        <v>1</v>
      </c>
      <c r="C8" s="0" t="n">
        <v>1</v>
      </c>
      <c r="D8" s="0" t="n">
        <v>2</v>
      </c>
      <c r="E8" s="0" t="n">
        <v>1</v>
      </c>
      <c r="H8" s="0" t="s">
        <v>13</v>
      </c>
      <c r="J8" s="4" t="n">
        <f aca="false">IF($B8= 1, $A8, "")</f>
        <v>195</v>
      </c>
      <c r="K8" s="0" t="str">
        <f aca="false">IF($B8= 2, $A8, "")</f>
        <v/>
      </c>
      <c r="L8" s="0" t="str">
        <f aca="false">IF($B8= 3, $A8, "")</f>
        <v/>
      </c>
      <c r="N8" s="0" t="s">
        <v>48</v>
      </c>
      <c r="O8" s="0" t="n">
        <f aca="false">COUNT('issue 2'!$K$2:$K$145)</f>
        <v>48</v>
      </c>
      <c r="P8" s="0" t="n">
        <f aca="false">SUM('issue 2'!$K$2:$K$145)</f>
        <v>9727.5</v>
      </c>
      <c r="Q8" s="0" t="n">
        <f aca="false">AVERAGE('issue 2'!$K$2:$K$145)</f>
        <v>202.65625</v>
      </c>
      <c r="R8" s="0" t="n">
        <f aca="false">VAR('issue 2'!$K$2:$K$145)</f>
        <v>9.54704946808512</v>
      </c>
    </row>
    <row r="9" customFormat="false" ht="12.8" hidden="false" customHeight="false" outlineLevel="0" collapsed="false">
      <c r="A9" s="4" t="n">
        <v>195.71</v>
      </c>
      <c r="B9" s="0" t="n">
        <v>1</v>
      </c>
      <c r="C9" s="0" t="n">
        <v>1</v>
      </c>
      <c r="D9" s="0" t="n">
        <v>2</v>
      </c>
      <c r="E9" s="0" t="n">
        <v>1</v>
      </c>
      <c r="J9" s="4" t="n">
        <f aca="false">IF($B9= 1, $A9, "")</f>
        <v>195.71</v>
      </c>
      <c r="K9" s="0" t="str">
        <f aca="false">IF($B9= 2, $A9, "")</f>
        <v/>
      </c>
      <c r="L9" s="0" t="str">
        <f aca="false">IF($B9= 3, $A9, "")</f>
        <v/>
      </c>
      <c r="N9" s="0" t="s">
        <v>49</v>
      </c>
      <c r="O9" s="0" t="n">
        <f aca="false">COUNT('issue 2'!$L$2:$L$145)</f>
        <v>47</v>
      </c>
      <c r="P9" s="0" t="n">
        <f aca="false">SUM('issue 2'!$L$2:$L$145)</f>
        <v>9463.2</v>
      </c>
      <c r="Q9" s="0" t="n">
        <f aca="false">AVERAGE('issue 2'!$L$2:$L$145)</f>
        <v>201.344680851064</v>
      </c>
      <c r="R9" s="0" t="n">
        <f aca="false">VAR('issue 2'!$L$2:$L$145)</f>
        <v>11.0853993524514</v>
      </c>
    </row>
    <row r="10" customFormat="false" ht="12.8" hidden="false" customHeight="false" outlineLevel="0" collapsed="false">
      <c r="A10" s="4" t="n">
        <v>196.11</v>
      </c>
      <c r="B10" s="0" t="n">
        <v>3</v>
      </c>
      <c r="C10" s="0" t="n">
        <v>1</v>
      </c>
      <c r="D10" s="0" t="n">
        <v>2</v>
      </c>
      <c r="E10" s="0" t="n">
        <v>1</v>
      </c>
      <c r="G10" s="0" t="s">
        <v>2</v>
      </c>
      <c r="H10" s="0" t="s">
        <v>14</v>
      </c>
      <c r="J10" s="4" t="str">
        <f aca="false">IF($B10= 1, $A10, "")</f>
        <v/>
      </c>
      <c r="K10" s="0" t="str">
        <f aca="false">IF($B10= 2, $A10, "")</f>
        <v/>
      </c>
      <c r="L10" s="0" t="n">
        <f aca="false">IF($B10= 3, $A10, "")</f>
        <v>196.11</v>
      </c>
    </row>
    <row r="11" customFormat="false" ht="12.8" hidden="false" customHeight="false" outlineLevel="0" collapsed="false">
      <c r="A11" s="4" t="n">
        <v>196.22</v>
      </c>
      <c r="B11" s="0" t="n">
        <v>3</v>
      </c>
      <c r="C11" s="0" t="n">
        <v>1</v>
      </c>
      <c r="D11" s="0" t="n">
        <v>2</v>
      </c>
      <c r="E11" s="0" t="n">
        <v>1</v>
      </c>
      <c r="H11" s="0" t="s">
        <v>15</v>
      </c>
      <c r="J11" s="4" t="str">
        <f aca="false">IF($B11= 1, $A11, "")</f>
        <v/>
      </c>
      <c r="K11" s="0" t="str">
        <f aca="false">IF($B11= 2, $A11, "")</f>
        <v/>
      </c>
      <c r="L11" s="0" t="n">
        <f aca="false">IF($B11= 3, $A11, "")</f>
        <v>196.22</v>
      </c>
      <c r="N11" s="0" t="s">
        <v>50</v>
      </c>
      <c r="O11" s="0" t="s">
        <v>51</v>
      </c>
      <c r="P11" s="0" t="s">
        <v>52</v>
      </c>
      <c r="Q11" s="0" t="s">
        <v>53</v>
      </c>
      <c r="R11" s="0" t="s">
        <v>54</v>
      </c>
      <c r="S11" s="0" t="s">
        <v>55</v>
      </c>
      <c r="T11" s="0" t="s">
        <v>56</v>
      </c>
    </row>
    <row r="12" customFormat="false" ht="12.8" hidden="false" customHeight="false" outlineLevel="0" collapsed="false">
      <c r="A12" s="4" t="n">
        <v>196.86</v>
      </c>
      <c r="B12" s="0" t="n">
        <v>3</v>
      </c>
      <c r="C12" s="0" t="n">
        <v>1</v>
      </c>
      <c r="D12" s="0" t="n">
        <v>2</v>
      </c>
      <c r="E12" s="0" t="n">
        <v>1</v>
      </c>
      <c r="J12" s="4" t="str">
        <f aca="false">IF($B12= 1, $A12, "")</f>
        <v/>
      </c>
      <c r="K12" s="0" t="str">
        <f aca="false">IF($B12= 2, $A12, "")</f>
        <v/>
      </c>
      <c r="L12" s="0" t="n">
        <f aca="false">IF($B12= 3, $A12, "")</f>
        <v>196.86</v>
      </c>
      <c r="N12" s="0" t="s">
        <v>57</v>
      </c>
      <c r="O12" s="0" t="n">
        <f aca="false">SUMPRODUCT('issue 2'!$P$7:$P$9,'issue 2'!$Q$7:$Q$9)-SUM('issue 2'!$P$7:$P$9)^2/SUM('issue 2'!$O$7:$O$9)</f>
        <v>137.057025007904</v>
      </c>
      <c r="P12" s="0" t="n">
        <f aca="false">COUNT('issue 2'!$P$7:$P$9)-1</f>
        <v>2</v>
      </c>
      <c r="Q12" s="0" t="n">
        <f aca="false">'issue 2'!$O$12 / 'issue 2'!$P$12</f>
        <v>68.5285125039518</v>
      </c>
      <c r="R12" s="0" t="n">
        <f aca="false">'issue 2'!$Q$12 / 'issue 2'!$Q$13</f>
        <v>7.334653720022</v>
      </c>
      <c r="S12" s="0" t="n">
        <f aca="false">FDIST('issue 2'!$R$12, 'issue 2'!$P$12, 'issue 2'!$P$13)</f>
        <v>0.000934700843056616</v>
      </c>
      <c r="T12" s="0" t="n">
        <f aca="false">FINV('issue 2'!$O$4, 'issue 2'!$P$12, 'issue 2'!$P$13)</f>
        <v>3.06075953707489</v>
      </c>
    </row>
    <row r="13" customFormat="false" ht="12.8" hidden="false" customHeight="false" outlineLevel="0" collapsed="false">
      <c r="A13" s="4" t="n">
        <v>198.49</v>
      </c>
      <c r="B13" s="0" t="n">
        <v>3</v>
      </c>
      <c r="C13" s="0" t="n">
        <v>1</v>
      </c>
      <c r="D13" s="0" t="n">
        <v>2</v>
      </c>
      <c r="E13" s="0" t="n">
        <v>1</v>
      </c>
      <c r="G13" s="3" t="s">
        <v>16</v>
      </c>
      <c r="H13" s="0" t="s">
        <v>17</v>
      </c>
      <c r="J13" s="4" t="str">
        <f aca="false">IF($B13= 1, $A13, "")</f>
        <v/>
      </c>
      <c r="K13" s="0" t="str">
        <f aca="false">IF($B13= 2, $A13, "")</f>
        <v/>
      </c>
      <c r="L13" s="0" t="n">
        <f aca="false">IF($B13= 3, $A13, "")</f>
        <v>198.49</v>
      </c>
      <c r="N13" s="0" t="s">
        <v>58</v>
      </c>
      <c r="O13" s="0" t="n">
        <f aca="false">SUM(DEVSQ('issue 2'!$J$2:$J$145),DEVSQ('issue 2'!$K$2:$K$145),DEVSQ('issue 2'!$L$2:$L$145))</f>
        <v>1308.03608687943</v>
      </c>
      <c r="P13" s="0" t="n">
        <f aca="false">SUM('issue 2'!$O$7:$O$9)-COUNT('issue 2'!$O$7:$O$9)</f>
        <v>140</v>
      </c>
      <c r="Q13" s="0" t="n">
        <f aca="false">'issue 2'!$O$13 / 'issue 2'!$P$13</f>
        <v>9.34311490628166</v>
      </c>
    </row>
    <row r="14" customFormat="false" ht="12.8" hidden="false" customHeight="false" outlineLevel="0" collapsed="false">
      <c r="A14" s="4" t="n">
        <v>201.75</v>
      </c>
      <c r="B14" s="0" t="n">
        <v>2</v>
      </c>
      <c r="C14" s="0" t="n">
        <v>1</v>
      </c>
      <c r="D14" s="0" t="n">
        <v>2</v>
      </c>
      <c r="E14" s="0" t="n">
        <v>1</v>
      </c>
      <c r="H14" s="0" t="s">
        <v>18</v>
      </c>
      <c r="J14" s="4" t="str">
        <f aca="false">IF($B14= 1, $A14, "")</f>
        <v/>
      </c>
      <c r="K14" s="0" t="n">
        <f aca="false">IF($B14= 2, $A14, "")</f>
        <v>201.75</v>
      </c>
      <c r="L14" s="0" t="str">
        <f aca="false">IF($B14= 3, $A14, "")</f>
        <v/>
      </c>
      <c r="N14" s="0" t="s">
        <v>59</v>
      </c>
      <c r="O14" s="0" t="n">
        <f aca="false">DEVSQ('issue 2'!$J$2:$J$145,'issue 2'!$K$2:$K$145,'issue 2'!$L$2:$L$145)</f>
        <v>1445.09311188811</v>
      </c>
      <c r="P14" s="0" t="n">
        <f aca="false">SUM('issue 2'!$O$7:$O$9) - 1</f>
        <v>142</v>
      </c>
    </row>
    <row r="15" customFormat="false" ht="12.8" hidden="false" customHeight="false" outlineLevel="0" collapsed="false">
      <c r="A15" s="4" t="n">
        <v>201.08</v>
      </c>
      <c r="B15" s="0" t="n">
        <v>2</v>
      </c>
      <c r="C15" s="0" t="n">
        <v>1</v>
      </c>
      <c r="D15" s="0" t="n">
        <v>2</v>
      </c>
      <c r="E15" s="0" t="n">
        <v>1</v>
      </c>
      <c r="J15" s="4" t="str">
        <f aca="false">IF($B15= 1, $A15, "")</f>
        <v/>
      </c>
      <c r="K15" s="0" t="n">
        <f aca="false">IF($B15= 2, $A15, "")</f>
        <v>201.08</v>
      </c>
      <c r="L15" s="0" t="str">
        <f aca="false">IF($B15= 3, $A15, "")</f>
        <v/>
      </c>
    </row>
    <row r="16" customFormat="false" ht="12.8" hidden="false" customHeight="false" outlineLevel="0" collapsed="false">
      <c r="A16" s="4" t="n">
        <v>199.61</v>
      </c>
      <c r="B16" s="0" t="n">
        <v>1</v>
      </c>
      <c r="C16" s="0" t="n">
        <v>1</v>
      </c>
      <c r="D16" s="0" t="n">
        <v>2</v>
      </c>
      <c r="E16" s="0" t="n">
        <v>1</v>
      </c>
      <c r="G16" s="46" t="s">
        <v>0</v>
      </c>
      <c r="H16" s="47" t="s">
        <v>23</v>
      </c>
      <c r="J16" s="4" t="n">
        <f aca="false">IF($B16= 1, $A16, "")</f>
        <v>199.61</v>
      </c>
      <c r="K16" s="0" t="str">
        <f aca="false">IF($B16= 2, $A16, "")</f>
        <v/>
      </c>
      <c r="L16" s="0" t="str">
        <f aca="false">IF($B16= 3, $A16, "")</f>
        <v/>
      </c>
    </row>
    <row r="17" customFormat="false" ht="35.05" hidden="false" customHeight="true" outlineLevel="0" collapsed="false">
      <c r="A17" s="4" t="n">
        <v>199.18</v>
      </c>
      <c r="B17" s="0" t="n">
        <v>2</v>
      </c>
      <c r="C17" s="0" t="n">
        <v>1</v>
      </c>
      <c r="D17" s="0" t="n">
        <v>1</v>
      </c>
      <c r="E17" s="0" t="n">
        <v>1</v>
      </c>
      <c r="G17" s="12" t="s">
        <v>28</v>
      </c>
      <c r="H17" s="48" t="n">
        <v>200.270416666667</v>
      </c>
      <c r="J17" s="4" t="str">
        <f aca="false">IF($B17= 1, $A17, "")</f>
        <v/>
      </c>
      <c r="K17" s="0" t="n">
        <f aca="false">IF($B17= 2, $A17, "")</f>
        <v>199.18</v>
      </c>
      <c r="L17" s="0" t="str">
        <f aca="false">IF($B17= 3, $A17, "")</f>
        <v/>
      </c>
      <c r="N17" s="49" t="s">
        <v>60</v>
      </c>
      <c r="O17" s="50" t="s">
        <v>61</v>
      </c>
      <c r="P17" s="50"/>
      <c r="Q17" s="50"/>
    </row>
    <row r="18" customFormat="false" ht="12.8" hidden="false" customHeight="false" outlineLevel="0" collapsed="false">
      <c r="A18" s="4" t="n">
        <v>199.18</v>
      </c>
      <c r="B18" s="0" t="n">
        <v>1</v>
      </c>
      <c r="C18" s="0" t="n">
        <v>1</v>
      </c>
      <c r="D18" s="0" t="n">
        <v>2</v>
      </c>
      <c r="E18" s="0" t="n">
        <v>1</v>
      </c>
      <c r="G18" s="15" t="s">
        <v>27</v>
      </c>
      <c r="H18" s="51" t="n">
        <v>202.65625</v>
      </c>
      <c r="J18" s="4" t="n">
        <f aca="false">IF($B18= 1, $A18, "")</f>
        <v>199.18</v>
      </c>
      <c r="K18" s="0" t="str">
        <f aca="false">IF($B18= 2, $A18, "")</f>
        <v/>
      </c>
      <c r="L18" s="0" t="str">
        <f aca="false">IF($B18= 3, $A18, "")</f>
        <v/>
      </c>
    </row>
    <row r="19" customFormat="false" ht="35.05" hidden="false" customHeight="true" outlineLevel="0" collapsed="false">
      <c r="A19" s="4" t="n">
        <v>199.25</v>
      </c>
      <c r="B19" s="0" t="n">
        <v>1</v>
      </c>
      <c r="C19" s="0" t="n">
        <v>1</v>
      </c>
      <c r="D19" s="0" t="n">
        <v>2</v>
      </c>
      <c r="E19" s="0" t="n">
        <v>2</v>
      </c>
      <c r="G19" s="15" t="s">
        <v>25</v>
      </c>
      <c r="H19" s="52" t="n">
        <v>201.462708333333</v>
      </c>
      <c r="J19" s="4" t="n">
        <f aca="false">IF($B19= 1, $A19, "")</f>
        <v>199.25</v>
      </c>
      <c r="K19" s="0" t="str">
        <f aca="false">IF($B19= 2, $A19, "")</f>
        <v/>
      </c>
      <c r="L19" s="0" t="str">
        <f aca="false">IF($B19= 3, $A19, "")</f>
        <v/>
      </c>
      <c r="N19" s="53" t="s">
        <v>62</v>
      </c>
      <c r="O19" s="50" t="s">
        <v>63</v>
      </c>
      <c r="P19" s="50"/>
      <c r="Q19" s="50"/>
    </row>
    <row r="20" customFormat="false" ht="12.8" hidden="false" customHeight="false" outlineLevel="0" collapsed="false">
      <c r="A20" s="4" t="n">
        <v>201.66</v>
      </c>
      <c r="B20" s="0" t="n">
        <v>1</v>
      </c>
      <c r="C20" s="0" t="n">
        <v>1</v>
      </c>
      <c r="D20" s="0" t="n">
        <v>2</v>
      </c>
      <c r="E20" s="0" t="n">
        <v>2</v>
      </c>
      <c r="G20" s="24" t="s">
        <v>29</v>
      </c>
      <c r="H20" s="54" t="n">
        <v>201.463125</v>
      </c>
      <c r="J20" s="4" t="n">
        <f aca="false">IF($B20= 1, $A20, "")</f>
        <v>201.66</v>
      </c>
      <c r="K20" s="0" t="str">
        <f aca="false">IF($B20= 2, $A20, "")</f>
        <v/>
      </c>
      <c r="L20" s="0" t="str">
        <f aca="false">IF($B20= 3, $A20, "")</f>
        <v/>
      </c>
    </row>
    <row r="21" customFormat="false" ht="12.8" hidden="false" customHeight="false" outlineLevel="0" collapsed="false">
      <c r="A21" s="4" t="n">
        <v>200.11</v>
      </c>
      <c r="B21" s="0" t="n">
        <v>3</v>
      </c>
      <c r="C21" s="0" t="n">
        <v>1</v>
      </c>
      <c r="D21" s="0" t="n">
        <v>2</v>
      </c>
      <c r="E21" s="0" t="n">
        <v>2</v>
      </c>
      <c r="J21" s="4" t="str">
        <f aca="false">IF($B21= 1, $A21, "")</f>
        <v/>
      </c>
      <c r="K21" s="0" t="str">
        <f aca="false">IF($B21= 2, $A21, "")</f>
        <v/>
      </c>
      <c r="L21" s="4" t="n">
        <f aca="false">IF($B21= 3, $A21, "")</f>
        <v>200.11</v>
      </c>
    </row>
    <row r="22" customFormat="false" ht="12.8" hidden="false" customHeight="false" outlineLevel="0" collapsed="false">
      <c r="A22" s="4" t="n">
        <v>201.83</v>
      </c>
      <c r="B22" s="0" t="n">
        <v>2</v>
      </c>
      <c r="C22" s="0" t="n">
        <v>1</v>
      </c>
      <c r="D22" s="0" t="n">
        <v>2</v>
      </c>
      <c r="E22" s="0" t="n">
        <v>2</v>
      </c>
      <c r="J22" s="4" t="str">
        <f aca="false">IF($B22= 1, $A22, "")</f>
        <v/>
      </c>
      <c r="K22" s="0" t="n">
        <f aca="false">IF($B22= 2, $A22, "")</f>
        <v>201.83</v>
      </c>
      <c r="L22" s="0" t="str">
        <f aca="false">IF($B22= 3, $A22, "")</f>
        <v/>
      </c>
    </row>
    <row r="23" customFormat="false" ht="12.8" hidden="false" customHeight="false" outlineLevel="0" collapsed="false">
      <c r="A23" s="4" t="n">
        <v>202.58</v>
      </c>
      <c r="B23" s="0" t="n">
        <v>1</v>
      </c>
      <c r="C23" s="0" t="n">
        <v>1</v>
      </c>
      <c r="D23" s="0" t="n">
        <v>2</v>
      </c>
      <c r="E23" s="0" t="n">
        <v>2</v>
      </c>
      <c r="J23" s="4" t="n">
        <f aca="false">IF($B23= 1, $A23, "")</f>
        <v>202.58</v>
      </c>
      <c r="K23" s="0" t="str">
        <f aca="false">IF($B23= 2, $A23, "")</f>
        <v/>
      </c>
      <c r="L23" s="0" t="str">
        <f aca="false">IF($B23= 3, $A23, "")</f>
        <v/>
      </c>
    </row>
    <row r="24" customFormat="false" ht="12.8" hidden="false" customHeight="false" outlineLevel="0" collapsed="false">
      <c r="A24" s="4" t="n">
        <v>202.82</v>
      </c>
      <c r="B24" s="0" t="n">
        <v>2</v>
      </c>
      <c r="C24" s="0" t="n">
        <v>1</v>
      </c>
      <c r="D24" s="0" t="n">
        <v>2</v>
      </c>
      <c r="E24" s="0" t="n">
        <v>2</v>
      </c>
      <c r="J24" s="4" t="str">
        <f aca="false">IF($B24= 1, $A24, "")</f>
        <v/>
      </c>
      <c r="K24" s="0" t="n">
        <f aca="false">IF($B24= 2, $A24, "")</f>
        <v>202.82</v>
      </c>
      <c r="L24" s="0" t="str">
        <f aca="false">IF($B24= 3, $A24, "")</f>
        <v/>
      </c>
    </row>
    <row r="25" customFormat="false" ht="12.8" hidden="false" customHeight="false" outlineLevel="0" collapsed="false">
      <c r="A25" s="4" t="n">
        <v>204.05</v>
      </c>
      <c r="B25" s="0" t="n">
        <v>2</v>
      </c>
      <c r="C25" s="0" t="n">
        <v>1</v>
      </c>
      <c r="D25" s="0" t="n">
        <v>1</v>
      </c>
      <c r="E25" s="0" t="n">
        <v>2</v>
      </c>
      <c r="J25" s="4" t="str">
        <f aca="false">IF($B25= 1, $A25, "")</f>
        <v/>
      </c>
      <c r="K25" s="0" t="n">
        <f aca="false">IF($B25= 2, $A25, "")</f>
        <v>204.05</v>
      </c>
      <c r="L25" s="0" t="str">
        <f aca="false">IF($B25= 3, $A25, "")</f>
        <v/>
      </c>
    </row>
    <row r="26" customFormat="false" ht="12.8" hidden="false" customHeight="false" outlineLevel="0" collapsed="false">
      <c r="A26" s="4" t="n">
        <v>205.52</v>
      </c>
      <c r="B26" s="0" t="n">
        <v>3</v>
      </c>
      <c r="C26" s="0" t="n">
        <v>1</v>
      </c>
      <c r="D26" s="0" t="n">
        <v>1</v>
      </c>
      <c r="E26" s="0" t="n">
        <v>2</v>
      </c>
      <c r="J26" s="4" t="str">
        <f aca="false">IF($B26= 1, $A26, "")</f>
        <v/>
      </c>
      <c r="K26" s="0" t="str">
        <f aca="false">IF($B26= 2, $A26, "")</f>
        <v/>
      </c>
      <c r="L26" s="4" t="n">
        <f aca="false">IF($B26= 3, $A26, "")</f>
        <v>205.52</v>
      </c>
    </row>
    <row r="27" customFormat="false" ht="12.8" hidden="false" customHeight="false" outlineLevel="0" collapsed="false">
      <c r="A27" s="4" t="n">
        <v>200.63</v>
      </c>
      <c r="B27" s="0" t="n">
        <v>3</v>
      </c>
      <c r="C27" s="0" t="n">
        <v>1</v>
      </c>
      <c r="D27" s="0" t="n">
        <v>2</v>
      </c>
      <c r="E27" s="0" t="n">
        <v>2</v>
      </c>
      <c r="J27" s="4" t="str">
        <f aca="false">IF($B27= 1, $A27, "")</f>
        <v/>
      </c>
      <c r="K27" s="0" t="str">
        <f aca="false">IF($B27= 2, $A27, "")</f>
        <v/>
      </c>
      <c r="L27" s="4" t="n">
        <f aca="false">IF($B27= 3, $A27, "")</f>
        <v>200.63</v>
      </c>
    </row>
    <row r="28" customFormat="false" ht="12.8" hidden="false" customHeight="false" outlineLevel="0" collapsed="false">
      <c r="A28" s="4" t="n">
        <v>200.91</v>
      </c>
      <c r="B28" s="0" t="n">
        <v>2</v>
      </c>
      <c r="C28" s="0" t="n">
        <v>1</v>
      </c>
      <c r="D28" s="0" t="n">
        <v>2</v>
      </c>
      <c r="E28" s="0" t="n">
        <v>2</v>
      </c>
      <c r="J28" s="4" t="str">
        <f aca="false">IF($B28= 1, $A28, "")</f>
        <v/>
      </c>
      <c r="K28" s="0" t="n">
        <f aca="false">IF($B28= 2, $A28, "")</f>
        <v>200.91</v>
      </c>
      <c r="L28" s="0" t="str">
        <f aca="false">IF($B28= 3, $A28, "")</f>
        <v/>
      </c>
    </row>
    <row r="29" customFormat="false" ht="12.8" hidden="false" customHeight="false" outlineLevel="0" collapsed="false">
      <c r="A29" s="4" t="n">
        <v>202.55</v>
      </c>
      <c r="B29" s="0" t="n">
        <v>2</v>
      </c>
      <c r="C29" s="0" t="n">
        <v>1</v>
      </c>
      <c r="D29" s="0" t="n">
        <v>2</v>
      </c>
      <c r="E29" s="0" t="n">
        <v>2</v>
      </c>
      <c r="J29" s="4" t="str">
        <f aca="false">IF($B29= 1, $A29, "")</f>
        <v/>
      </c>
      <c r="K29" s="0" t="n">
        <f aca="false">IF($B29= 2, $A29, "")</f>
        <v>202.55</v>
      </c>
      <c r="L29" s="0" t="str">
        <f aca="false">IF($B29= 3, $A29, "")</f>
        <v/>
      </c>
    </row>
    <row r="30" customFormat="false" ht="12.8" hidden="false" customHeight="false" outlineLevel="0" collapsed="false">
      <c r="A30" s="4" t="n">
        <v>201.89</v>
      </c>
      <c r="B30" s="0" t="n">
        <v>3</v>
      </c>
      <c r="C30" s="0" t="n">
        <v>1</v>
      </c>
      <c r="D30" s="0" t="n">
        <v>2</v>
      </c>
      <c r="E30" s="0" t="n">
        <v>2</v>
      </c>
      <c r="J30" s="4" t="str">
        <f aca="false">IF($B30= 1, $A30, "")</f>
        <v/>
      </c>
      <c r="K30" s="0" t="str">
        <f aca="false">IF($B30= 2, $A30, "")</f>
        <v/>
      </c>
      <c r="L30" s="4" t="n">
        <f aca="false">IF($B30= 3, $A30, "")</f>
        <v>201.89</v>
      </c>
    </row>
    <row r="31" customFormat="false" ht="12.8" hidden="false" customHeight="false" outlineLevel="0" collapsed="false">
      <c r="A31" s="4" t="n">
        <v>203.17</v>
      </c>
      <c r="B31" s="0" t="n">
        <v>2</v>
      </c>
      <c r="C31" s="0" t="n">
        <v>1</v>
      </c>
      <c r="D31" s="0" t="n">
        <v>2</v>
      </c>
      <c r="E31" s="0" t="n">
        <v>2</v>
      </c>
      <c r="J31" s="4" t="str">
        <f aca="false">IF($B31= 1, $A31, "")</f>
        <v/>
      </c>
      <c r="K31" s="0" t="n">
        <f aca="false">IF($B31= 2, $A31, "")</f>
        <v>203.17</v>
      </c>
      <c r="L31" s="0" t="str">
        <f aca="false">IF($B31= 3, $A31, "")</f>
        <v/>
      </c>
    </row>
    <row r="32" customFormat="false" ht="12.8" hidden="false" customHeight="false" outlineLevel="0" collapsed="false">
      <c r="A32" s="4" t="n">
        <v>209.65</v>
      </c>
      <c r="B32" s="0" t="n">
        <v>3</v>
      </c>
      <c r="C32" s="0" t="n">
        <v>1</v>
      </c>
      <c r="D32" s="0" t="n">
        <v>2</v>
      </c>
      <c r="E32" s="0" t="n">
        <v>2</v>
      </c>
      <c r="J32" s="4" t="str">
        <f aca="false">IF($B32= 1, $A32, "")</f>
        <v/>
      </c>
      <c r="K32" s="0" t="str">
        <f aca="false">IF($B32= 2, $A32, "")</f>
        <v/>
      </c>
      <c r="L32" s="4" t="n">
        <f aca="false">IF($B32= 3, $A32, "")</f>
        <v>209.65</v>
      </c>
    </row>
    <row r="33" customFormat="false" ht="12.8" hidden="false" customHeight="false" outlineLevel="0" collapsed="false">
      <c r="A33" s="4" t="n">
        <v>197.16</v>
      </c>
      <c r="B33" s="0" t="n">
        <v>3</v>
      </c>
      <c r="C33" s="0" t="n">
        <v>1</v>
      </c>
      <c r="D33" s="0" t="n">
        <v>2</v>
      </c>
      <c r="E33" s="0" t="n">
        <v>2</v>
      </c>
      <c r="J33" s="4" t="str">
        <f aca="false">IF($B33= 1, $A33, "")</f>
        <v/>
      </c>
      <c r="K33" s="0" t="str">
        <f aca="false">IF($B33= 2, $A33, "")</f>
        <v/>
      </c>
      <c r="L33" s="4" t="n">
        <f aca="false">IF($B33= 3, $A33, "")</f>
        <v>197.16</v>
      </c>
    </row>
    <row r="34" customFormat="false" ht="12.8" hidden="false" customHeight="false" outlineLevel="0" collapsed="false">
      <c r="A34" s="4" t="n">
        <v>203.02</v>
      </c>
      <c r="B34" s="0" t="n">
        <v>1</v>
      </c>
      <c r="C34" s="0" t="n">
        <v>1</v>
      </c>
      <c r="D34" s="0" t="n">
        <v>2</v>
      </c>
      <c r="E34" s="0" t="n">
        <v>2</v>
      </c>
      <c r="J34" s="4" t="n">
        <f aca="false">IF($B34= 1, $A34, "")</f>
        <v>203.02</v>
      </c>
      <c r="K34" s="0" t="str">
        <f aca="false">IF($B34= 2, $A34, "")</f>
        <v/>
      </c>
      <c r="L34" s="0" t="str">
        <f aca="false">IF($B34= 3, $A34, "")</f>
        <v/>
      </c>
    </row>
    <row r="35" customFormat="false" ht="12.8" hidden="false" customHeight="false" outlineLevel="0" collapsed="false">
      <c r="A35" s="4" t="n">
        <v>197.63</v>
      </c>
      <c r="B35" s="0" t="n">
        <v>2</v>
      </c>
      <c r="C35" s="0" t="n">
        <v>1</v>
      </c>
      <c r="D35" s="0" t="n">
        <v>1</v>
      </c>
      <c r="E35" s="0" t="n">
        <v>2</v>
      </c>
      <c r="J35" s="4" t="str">
        <f aca="false">IF($B35= 1, $A35, "")</f>
        <v/>
      </c>
      <c r="K35" s="0" t="n">
        <f aca="false">IF($B35= 2, $A35, "")</f>
        <v>197.63</v>
      </c>
      <c r="L35" s="0" t="str">
        <f aca="false">IF($B35= 3, $A35, "")</f>
        <v/>
      </c>
    </row>
    <row r="36" customFormat="false" ht="12.8" hidden="false" customHeight="false" outlineLevel="0" collapsed="false">
      <c r="A36" s="4" t="n">
        <v>198.29</v>
      </c>
      <c r="B36" s="0" t="n">
        <v>1</v>
      </c>
      <c r="C36" s="0" t="n">
        <v>1</v>
      </c>
      <c r="D36" s="0" t="n">
        <v>1</v>
      </c>
      <c r="E36" s="0" t="n">
        <v>2</v>
      </c>
      <c r="J36" s="4" t="n">
        <f aca="false">IF($B36= 1, $A36, "")</f>
        <v>198.29</v>
      </c>
      <c r="K36" s="0" t="str">
        <f aca="false">IF($B36= 2, $A36, "")</f>
        <v/>
      </c>
      <c r="L36" s="0" t="str">
        <f aca="false">IF($B36= 3, $A36, "")</f>
        <v/>
      </c>
    </row>
    <row r="37" customFormat="false" ht="12.8" hidden="false" customHeight="false" outlineLevel="0" collapsed="false">
      <c r="A37" s="4" t="n">
        <v>198.88</v>
      </c>
      <c r="B37" s="0" t="n">
        <v>1</v>
      </c>
      <c r="C37" s="0" t="n">
        <v>1</v>
      </c>
      <c r="D37" s="0" t="n">
        <v>1</v>
      </c>
      <c r="E37" s="0" t="n">
        <v>2</v>
      </c>
      <c r="J37" s="4" t="n">
        <f aca="false">IF($B37= 1, $A37, "")</f>
        <v>198.88</v>
      </c>
      <c r="K37" s="0" t="str">
        <f aca="false">IF($B37= 2, $A37, "")</f>
        <v/>
      </c>
      <c r="L37" s="0" t="str">
        <f aca="false">IF($B37= 3, $A37, "")</f>
        <v/>
      </c>
    </row>
    <row r="38" customFormat="false" ht="12.8" hidden="false" customHeight="false" outlineLevel="0" collapsed="false">
      <c r="A38" s="4" t="n">
        <v>199.71</v>
      </c>
      <c r="B38" s="0" t="n">
        <v>1</v>
      </c>
      <c r="C38" s="0" t="n">
        <v>2</v>
      </c>
      <c r="D38" s="0" t="n">
        <v>1</v>
      </c>
      <c r="E38" s="3" t="s">
        <v>19</v>
      </c>
      <c r="J38" s="4" t="n">
        <f aca="false">IF($B38= 1, $A38, "")</f>
        <v>199.71</v>
      </c>
      <c r="K38" s="0" t="str">
        <f aca="false">IF($B38= 2, $A38, "")</f>
        <v/>
      </c>
      <c r="L38" s="0" t="str">
        <f aca="false">IF($B38= 3, $A38, "")</f>
        <v/>
      </c>
    </row>
    <row r="39" customFormat="false" ht="12.8" hidden="false" customHeight="false" outlineLevel="0" collapsed="false">
      <c r="A39" s="4" t="n">
        <v>199.92</v>
      </c>
      <c r="B39" s="0" t="n">
        <v>1</v>
      </c>
      <c r="C39" s="0" t="n">
        <v>2</v>
      </c>
      <c r="D39" s="0" t="n">
        <v>1</v>
      </c>
      <c r="E39" s="3" t="s">
        <v>19</v>
      </c>
      <c r="J39" s="4" t="n">
        <f aca="false">IF($B39= 1, $A39, "")</f>
        <v>199.92</v>
      </c>
      <c r="K39" s="0" t="str">
        <f aca="false">IF($B39= 2, $A39, "")</f>
        <v/>
      </c>
      <c r="L39" s="0" t="str">
        <f aca="false">IF($B39= 3, $A39, "")</f>
        <v/>
      </c>
    </row>
    <row r="40" customFormat="false" ht="12.8" hidden="false" customHeight="false" outlineLevel="0" collapsed="false">
      <c r="A40" s="4" t="n">
        <v>200.64</v>
      </c>
      <c r="B40" s="0" t="n">
        <v>1</v>
      </c>
      <c r="C40" s="0" t="n">
        <v>2</v>
      </c>
      <c r="D40" s="0" t="n">
        <v>1</v>
      </c>
      <c r="E40" s="3" t="s">
        <v>19</v>
      </c>
      <c r="J40" s="4" t="n">
        <f aca="false">IF($B40= 1, $A40, "")</f>
        <v>200.64</v>
      </c>
      <c r="K40" s="0" t="str">
        <f aca="false">IF($B40= 2, $A40, "")</f>
        <v/>
      </c>
      <c r="L40" s="0" t="str">
        <f aca="false">IF($B40= 3, $A40, "")</f>
        <v/>
      </c>
    </row>
    <row r="41" customFormat="false" ht="12.8" hidden="false" customHeight="false" outlineLevel="0" collapsed="false">
      <c r="A41" s="4" t="n">
        <v>200.84</v>
      </c>
      <c r="B41" s="0" t="n">
        <v>1</v>
      </c>
      <c r="C41" s="0" t="n">
        <v>2</v>
      </c>
      <c r="D41" s="0" t="n">
        <v>1</v>
      </c>
      <c r="E41" s="3" t="s">
        <v>19</v>
      </c>
      <c r="J41" s="4" t="n">
        <f aca="false">IF($B41= 1, $A41, "")</f>
        <v>200.84</v>
      </c>
      <c r="K41" s="0" t="str">
        <f aca="false">IF($B41= 2, $A41, "")</f>
        <v/>
      </c>
      <c r="L41" s="4" t="str">
        <f aca="false">IF($B41= 3, $A41, "")</f>
        <v/>
      </c>
    </row>
    <row r="42" customFormat="false" ht="12.8" hidden="false" customHeight="false" outlineLevel="0" collapsed="false">
      <c r="A42" s="4" t="n">
        <v>200.93</v>
      </c>
      <c r="B42" s="0" t="n">
        <v>2</v>
      </c>
      <c r="C42" s="0" t="n">
        <v>1</v>
      </c>
      <c r="D42" s="0" t="n">
        <v>1</v>
      </c>
      <c r="E42" s="0" t="n">
        <v>2</v>
      </c>
      <c r="J42" s="4" t="str">
        <f aca="false">IF($B42= 1, $A42, "")</f>
        <v/>
      </c>
      <c r="K42" s="0" t="n">
        <f aca="false">IF($B42= 2, $A42, "")</f>
        <v>200.93</v>
      </c>
      <c r="L42" s="0" t="str">
        <f aca="false">IF($B42= 3, $A42, "")</f>
        <v/>
      </c>
    </row>
    <row r="43" customFormat="false" ht="12.8" hidden="false" customHeight="false" outlineLevel="0" collapsed="false">
      <c r="A43" s="4" t="n">
        <v>201.02</v>
      </c>
      <c r="B43" s="0" t="n">
        <v>3</v>
      </c>
      <c r="C43" s="0" t="n">
        <v>1</v>
      </c>
      <c r="D43" s="0" t="n">
        <v>1</v>
      </c>
      <c r="E43" s="0" t="n">
        <v>2</v>
      </c>
      <c r="J43" s="4" t="str">
        <f aca="false">IF($B43= 1, $A43, "")</f>
        <v/>
      </c>
      <c r="K43" s="0" t="str">
        <f aca="false">IF($B43= 2, $A43, "")</f>
        <v/>
      </c>
      <c r="L43" s="4" t="n">
        <f aca="false">IF($B43= 3, $A43, "")</f>
        <v>201.02</v>
      </c>
    </row>
    <row r="44" customFormat="false" ht="12.8" hidden="false" customHeight="false" outlineLevel="0" collapsed="false">
      <c r="A44" s="4" t="n">
        <v>201.96</v>
      </c>
      <c r="B44" s="0" t="n">
        <v>3</v>
      </c>
      <c r="C44" s="0" t="n">
        <v>1</v>
      </c>
      <c r="D44" s="0" t="n">
        <v>1</v>
      </c>
      <c r="E44" s="0" t="n">
        <v>2</v>
      </c>
      <c r="J44" s="4" t="str">
        <f aca="false">IF($B44= 1, $A44, "")</f>
        <v/>
      </c>
      <c r="K44" s="0" t="str">
        <f aca="false">IF($B44= 2, $A44, "")</f>
        <v/>
      </c>
      <c r="L44" s="4" t="n">
        <f aca="false">IF($B44= 3, $A44, "")</f>
        <v>201.96</v>
      </c>
    </row>
    <row r="45" customFormat="false" ht="12.8" hidden="false" customHeight="false" outlineLevel="0" collapsed="false">
      <c r="A45" s="4" t="n">
        <v>202.22</v>
      </c>
      <c r="B45" s="0" t="n">
        <v>2</v>
      </c>
      <c r="C45" s="0" t="n">
        <v>1</v>
      </c>
      <c r="D45" s="0" t="n">
        <v>1</v>
      </c>
      <c r="E45" s="0" t="n">
        <v>2</v>
      </c>
      <c r="J45" s="4" t="str">
        <f aca="false">IF($B45= 1, $A45, "")</f>
        <v/>
      </c>
      <c r="K45" s="0" t="n">
        <f aca="false">IF($B45= 2, $A45, "")</f>
        <v>202.22</v>
      </c>
      <c r="L45" s="0" t="str">
        <f aca="false">IF($B45= 3, $A45, "")</f>
        <v/>
      </c>
    </row>
    <row r="46" customFormat="false" ht="12.8" hidden="false" customHeight="false" outlineLevel="0" collapsed="false">
      <c r="A46" s="4" t="n">
        <v>202.73</v>
      </c>
      <c r="B46" s="0" t="n">
        <v>3</v>
      </c>
      <c r="C46" s="0" t="n">
        <v>1</v>
      </c>
      <c r="D46" s="0" t="n">
        <v>1</v>
      </c>
      <c r="E46" s="0" t="n">
        <v>2</v>
      </c>
      <c r="J46" s="4" t="str">
        <f aca="false">IF($B46= 1, $A46, "")</f>
        <v/>
      </c>
      <c r="K46" s="0" t="str">
        <f aca="false">IF($B46= 2, $A46, "")</f>
        <v/>
      </c>
      <c r="L46" s="4" t="n">
        <f aca="false">IF($B46= 3, $A46, "")</f>
        <v>202.73</v>
      </c>
    </row>
    <row r="47" customFormat="false" ht="12.8" hidden="false" customHeight="false" outlineLevel="0" collapsed="false">
      <c r="A47" s="4" t="n">
        <v>203.03</v>
      </c>
      <c r="B47" s="0" t="n">
        <v>2</v>
      </c>
      <c r="C47" s="0" t="n">
        <v>1</v>
      </c>
      <c r="D47" s="0" t="n">
        <v>1</v>
      </c>
      <c r="E47" s="0" t="n">
        <v>2</v>
      </c>
      <c r="J47" s="4" t="str">
        <f aca="false">IF($B47= 1, $A47, "")</f>
        <v/>
      </c>
      <c r="K47" s="0" t="n">
        <f aca="false">IF($B47= 2, $A47, "")</f>
        <v>203.03</v>
      </c>
      <c r="L47" s="0" t="str">
        <f aca="false">IF($B47= 3, $A47, "")</f>
        <v/>
      </c>
    </row>
    <row r="48" customFormat="false" ht="12.8" hidden="false" customHeight="false" outlineLevel="0" collapsed="false">
      <c r="A48" s="4" t="n">
        <v>203.69</v>
      </c>
      <c r="B48" s="0" t="n">
        <v>2</v>
      </c>
      <c r="C48" s="0" t="n">
        <v>1</v>
      </c>
      <c r="D48" s="0" t="n">
        <v>1</v>
      </c>
      <c r="E48" s="0" t="n">
        <v>2</v>
      </c>
      <c r="J48" s="4" t="str">
        <f aca="false">IF($B48= 1, $A48, "")</f>
        <v/>
      </c>
      <c r="K48" s="0" t="n">
        <f aca="false">IF($B48= 2, $A48, "")</f>
        <v>203.69</v>
      </c>
      <c r="L48" s="0" t="str">
        <f aca="false">IF($B48= 3, $A48, "")</f>
        <v/>
      </c>
    </row>
    <row r="49" customFormat="false" ht="12.8" hidden="false" customHeight="false" outlineLevel="0" collapsed="false">
      <c r="A49" s="4" t="n">
        <v>204.51</v>
      </c>
      <c r="B49" s="0" t="n">
        <v>2</v>
      </c>
      <c r="C49" s="0" t="n">
        <v>1</v>
      </c>
      <c r="D49" s="0" t="n">
        <v>1</v>
      </c>
      <c r="E49" s="0" t="n">
        <v>2</v>
      </c>
      <c r="J49" s="4" t="str">
        <f aca="false">IF($B49= 1, $A49, "")</f>
        <v/>
      </c>
      <c r="K49" s="0" t="n">
        <f aca="false">IF($B49= 2, $A49, "")</f>
        <v>204.51</v>
      </c>
      <c r="L49" s="0" t="str">
        <f aca="false">IF($B49= 3, $A49, "")</f>
        <v/>
      </c>
    </row>
    <row r="50" customFormat="false" ht="12.8" hidden="false" customHeight="false" outlineLevel="0" collapsed="false">
      <c r="A50" s="4" t="n">
        <v>198.58</v>
      </c>
      <c r="B50" s="0" t="n">
        <v>1</v>
      </c>
      <c r="C50" s="0" t="n">
        <v>2</v>
      </c>
      <c r="D50" s="0" t="n">
        <v>1</v>
      </c>
      <c r="E50" s="0" t="s">
        <v>19</v>
      </c>
      <c r="J50" s="4" t="n">
        <f aca="false">IF($B50= 1, $A50, "")</f>
        <v>198.58</v>
      </c>
      <c r="K50" s="0" t="str">
        <f aca="false">IF($B50= 2, $A50, "")</f>
        <v/>
      </c>
      <c r="L50" s="0" t="str">
        <f aca="false">IF($B50= 3, $A50, "")</f>
        <v/>
      </c>
    </row>
    <row r="51" customFormat="false" ht="12.8" hidden="false" customHeight="false" outlineLevel="0" collapsed="false">
      <c r="A51" s="4" t="n">
        <v>198.66</v>
      </c>
      <c r="B51" s="0" t="n">
        <v>3</v>
      </c>
      <c r="C51" s="0" t="n">
        <v>2</v>
      </c>
      <c r="D51" s="0" t="n">
        <v>1</v>
      </c>
      <c r="E51" s="0" t="s">
        <v>19</v>
      </c>
      <c r="J51" s="4" t="str">
        <f aca="false">IF($B51= 1, $A51, "")</f>
        <v/>
      </c>
      <c r="K51" s="0" t="str">
        <f aca="false">IF($B51= 2, $A51, "")</f>
        <v/>
      </c>
      <c r="L51" s="4" t="n">
        <f aca="false">IF($B51= 3, $A51, "")</f>
        <v>198.66</v>
      </c>
    </row>
    <row r="52" customFormat="false" ht="12.8" hidden="false" customHeight="false" outlineLevel="0" collapsed="false">
      <c r="A52" s="4" t="n">
        <v>198.85</v>
      </c>
      <c r="B52" s="0" t="n">
        <v>3</v>
      </c>
      <c r="C52" s="0" t="n">
        <v>2</v>
      </c>
      <c r="D52" s="0" t="n">
        <v>1</v>
      </c>
      <c r="E52" s="0" t="s">
        <v>19</v>
      </c>
      <c r="J52" s="4" t="str">
        <f aca="false">IF($B52= 1, $A52, "")</f>
        <v/>
      </c>
      <c r="K52" s="0" t="str">
        <f aca="false">IF($B52= 2, $A52, "")</f>
        <v/>
      </c>
      <c r="L52" s="4" t="n">
        <f aca="false">IF($B52= 3, $A52, "")</f>
        <v>198.85</v>
      </c>
    </row>
    <row r="53" customFormat="false" ht="12.8" hidden="false" customHeight="false" outlineLevel="0" collapsed="false">
      <c r="A53" s="4" t="n">
        <v>198.9</v>
      </c>
      <c r="B53" s="0" t="n">
        <v>3</v>
      </c>
      <c r="C53" s="0" t="n">
        <v>2</v>
      </c>
      <c r="D53" s="0" t="n">
        <v>1</v>
      </c>
      <c r="E53" s="0" t="s">
        <v>19</v>
      </c>
      <c r="J53" s="4" t="str">
        <f aca="false">IF($B53= 1, $A53, "")</f>
        <v/>
      </c>
      <c r="K53" s="0" t="str">
        <f aca="false">IF($B53= 2, $A53, "")</f>
        <v/>
      </c>
      <c r="L53" s="4" t="n">
        <f aca="false">IF($B53= 3, $A53, "")</f>
        <v>198.9</v>
      </c>
    </row>
    <row r="54" customFormat="false" ht="12.8" hidden="false" customHeight="false" outlineLevel="0" collapsed="false">
      <c r="A54" s="4" t="n">
        <v>199.2</v>
      </c>
      <c r="B54" s="0" t="n">
        <v>1</v>
      </c>
      <c r="C54" s="0" t="n">
        <v>2</v>
      </c>
      <c r="D54" s="0" t="n">
        <v>1</v>
      </c>
      <c r="E54" s="0" t="s">
        <v>19</v>
      </c>
      <c r="J54" s="4" t="n">
        <f aca="false">IF($B54= 1, $A54, "")</f>
        <v>199.2</v>
      </c>
      <c r="K54" s="0" t="str">
        <f aca="false">IF($B54= 2, $A54, "")</f>
        <v/>
      </c>
      <c r="L54" s="0" t="str">
        <f aca="false">IF($B54= 3, $A54, "")</f>
        <v/>
      </c>
    </row>
    <row r="55" customFormat="false" ht="12.8" hidden="false" customHeight="false" outlineLevel="0" collapsed="false">
      <c r="A55" s="4" t="n">
        <v>199.31</v>
      </c>
      <c r="B55" s="0" t="n">
        <v>3</v>
      </c>
      <c r="C55" s="0" t="n">
        <v>2</v>
      </c>
      <c r="D55" s="0" t="n">
        <v>1</v>
      </c>
      <c r="E55" s="0" t="s">
        <v>19</v>
      </c>
      <c r="J55" s="4" t="str">
        <f aca="false">IF($B55= 1, $A55, "")</f>
        <v/>
      </c>
      <c r="K55" s="0" t="str">
        <f aca="false">IF($B55= 2, $A55, "")</f>
        <v/>
      </c>
      <c r="L55" s="4" t="n">
        <f aca="false">IF($B55= 3, $A55, "")</f>
        <v>199.31</v>
      </c>
    </row>
    <row r="56" customFormat="false" ht="12.8" hidden="false" customHeight="false" outlineLevel="0" collapsed="false">
      <c r="A56" s="4" t="n">
        <v>199.87</v>
      </c>
      <c r="B56" s="0" t="n">
        <v>1</v>
      </c>
      <c r="C56" s="0" t="n">
        <v>2</v>
      </c>
      <c r="D56" s="0" t="n">
        <v>1</v>
      </c>
      <c r="E56" s="0" t="s">
        <v>19</v>
      </c>
      <c r="J56" s="4" t="n">
        <f aca="false">IF($B56= 1, $A56, "")</f>
        <v>199.87</v>
      </c>
      <c r="K56" s="0" t="str">
        <f aca="false">IF($B56= 2, $A56, "")</f>
        <v/>
      </c>
      <c r="L56" s="0" t="str">
        <f aca="false">IF($B56= 3, $A56, "")</f>
        <v/>
      </c>
    </row>
    <row r="57" customFormat="false" ht="12.8" hidden="false" customHeight="false" outlineLevel="0" collapsed="false">
      <c r="A57" s="4" t="n">
        <v>201.77</v>
      </c>
      <c r="B57" s="0" t="n">
        <v>2</v>
      </c>
      <c r="C57" s="0" t="n">
        <v>2</v>
      </c>
      <c r="D57" s="0" t="n">
        <v>2</v>
      </c>
      <c r="E57" s="0" t="s">
        <v>19</v>
      </c>
      <c r="J57" s="4" t="str">
        <f aca="false">IF($B57= 1, $A57, "")</f>
        <v/>
      </c>
      <c r="K57" s="0" t="n">
        <f aca="false">IF($B57= 2, $A57, "")</f>
        <v>201.77</v>
      </c>
      <c r="L57" s="0" t="str">
        <f aca="false">IF($B57= 3, $A57, "")</f>
        <v/>
      </c>
    </row>
    <row r="58" customFormat="false" ht="12.8" hidden="false" customHeight="false" outlineLevel="0" collapsed="false">
      <c r="A58" s="4" t="n">
        <v>202.17</v>
      </c>
      <c r="B58" s="0" t="n">
        <v>3</v>
      </c>
      <c r="C58" s="0" t="n">
        <v>2</v>
      </c>
      <c r="D58" s="0" t="n">
        <v>2</v>
      </c>
      <c r="E58" s="0" t="s">
        <v>19</v>
      </c>
      <c r="J58" s="4" t="str">
        <f aca="false">IF($B58= 1, $A58, "")</f>
        <v/>
      </c>
      <c r="K58" s="0" t="str">
        <f aca="false">IF($B58= 2, $A58, "")</f>
        <v/>
      </c>
      <c r="L58" s="4" t="n">
        <f aca="false">IF($B58= 3, $A58, "")</f>
        <v>202.17</v>
      </c>
    </row>
    <row r="59" customFormat="false" ht="12.8" hidden="false" customHeight="false" outlineLevel="0" collapsed="false">
      <c r="A59" s="4" t="n">
        <v>202.31</v>
      </c>
      <c r="B59" s="0" t="n">
        <v>2</v>
      </c>
      <c r="C59" s="0" t="n">
        <v>2</v>
      </c>
      <c r="D59" s="0" t="n">
        <v>1</v>
      </c>
      <c r="E59" s="0" t="s">
        <v>19</v>
      </c>
      <c r="J59" s="4" t="str">
        <f aca="false">IF($B59= 1, $A59, "")</f>
        <v/>
      </c>
      <c r="K59" s="0" t="n">
        <f aca="false">IF($B59= 2, $A59, "")</f>
        <v>202.31</v>
      </c>
      <c r="L59" s="0" t="str">
        <f aca="false">IF($B59= 3, $A59, "")</f>
        <v/>
      </c>
    </row>
    <row r="60" customFormat="false" ht="12.8" hidden="false" customHeight="false" outlineLevel="0" collapsed="false">
      <c r="A60" s="4" t="n">
        <v>202.53</v>
      </c>
      <c r="B60" s="0" t="n">
        <v>2</v>
      </c>
      <c r="C60" s="0" t="n">
        <v>2</v>
      </c>
      <c r="D60" s="0" t="n">
        <v>1</v>
      </c>
      <c r="E60" s="0" t="s">
        <v>19</v>
      </c>
      <c r="J60" s="4" t="str">
        <f aca="false">IF($B60= 1, $A60, "")</f>
        <v/>
      </c>
      <c r="K60" s="0" t="n">
        <f aca="false">IF($B60= 2, $A60, "")</f>
        <v>202.53</v>
      </c>
      <c r="L60" s="0" t="str">
        <f aca="false">IF($B60= 3, $A60, "")</f>
        <v/>
      </c>
    </row>
    <row r="61" customFormat="false" ht="12.8" hidden="false" customHeight="false" outlineLevel="0" collapsed="false">
      <c r="A61" s="4" t="n">
        <v>198.43</v>
      </c>
      <c r="B61" s="0" t="n">
        <v>2</v>
      </c>
      <c r="C61" s="0" t="n">
        <v>2</v>
      </c>
      <c r="D61" s="0" t="n">
        <v>1</v>
      </c>
      <c r="E61" s="0" t="s">
        <v>19</v>
      </c>
      <c r="J61" s="4" t="str">
        <f aca="false">IF($B61= 1, $A61, "")</f>
        <v/>
      </c>
      <c r="K61" s="0" t="n">
        <f aca="false">IF($B61= 2, $A61, "")</f>
        <v>198.43</v>
      </c>
      <c r="L61" s="4" t="str">
        <f aca="false">IF($B61= 3, $A61, "")</f>
        <v/>
      </c>
    </row>
    <row r="62" customFormat="false" ht="12.8" hidden="false" customHeight="false" outlineLevel="0" collapsed="false">
      <c r="A62" s="4" t="n">
        <v>199.45</v>
      </c>
      <c r="B62" s="0" t="n">
        <v>3</v>
      </c>
      <c r="C62" s="0" t="n">
        <v>2</v>
      </c>
      <c r="D62" s="0" t="n">
        <v>2</v>
      </c>
      <c r="E62" s="0" t="s">
        <v>19</v>
      </c>
      <c r="J62" s="4" t="str">
        <f aca="false">IF($B62= 1, $A62, "")</f>
        <v/>
      </c>
      <c r="K62" s="0" t="str">
        <f aca="false">IF($B62= 2, $A62, "")</f>
        <v/>
      </c>
      <c r="L62" s="4" t="n">
        <f aca="false">IF($B62= 3, $A62, "")</f>
        <v>199.45</v>
      </c>
    </row>
    <row r="63" customFormat="false" ht="12.8" hidden="false" customHeight="false" outlineLevel="0" collapsed="false">
      <c r="A63" s="4" t="n">
        <v>199.99</v>
      </c>
      <c r="B63" s="0" t="n">
        <v>1</v>
      </c>
      <c r="C63" s="0" t="n">
        <v>2</v>
      </c>
      <c r="D63" s="0" t="n">
        <v>2</v>
      </c>
      <c r="E63" s="0" t="s">
        <v>19</v>
      </c>
      <c r="J63" s="4" t="n">
        <f aca="false">IF($B63= 1, $A63, "")</f>
        <v>199.99</v>
      </c>
      <c r="K63" s="0" t="str">
        <f aca="false">IF($B63= 2, $A63, "")</f>
        <v/>
      </c>
      <c r="L63" s="0" t="str">
        <f aca="false">IF($B63= 3, $A63, "")</f>
        <v/>
      </c>
    </row>
    <row r="64" customFormat="false" ht="12.8" hidden="false" customHeight="false" outlineLevel="0" collapsed="false">
      <c r="A64" s="4" t="n">
        <v>201.17</v>
      </c>
      <c r="B64" s="0" t="n">
        <v>2</v>
      </c>
      <c r="C64" s="0" t="n">
        <v>2</v>
      </c>
      <c r="D64" s="0" t="n">
        <v>2</v>
      </c>
      <c r="E64" s="0" t="s">
        <v>19</v>
      </c>
      <c r="J64" s="4" t="str">
        <f aca="false">IF($B64= 1, $A64, "")</f>
        <v/>
      </c>
      <c r="K64" s="0" t="n">
        <f aca="false">IF($B64= 2, $A64, "")</f>
        <v>201.17</v>
      </c>
      <c r="L64" s="0" t="str">
        <f aca="false">IF($B64= 3, $A64, "")</f>
        <v/>
      </c>
    </row>
    <row r="65" customFormat="false" ht="12.8" hidden="false" customHeight="false" outlineLevel="0" collapsed="false">
      <c r="A65" s="4" t="n">
        <v>203.19</v>
      </c>
      <c r="B65" s="0" t="n">
        <v>2</v>
      </c>
      <c r="C65" s="0" t="n">
        <v>2</v>
      </c>
      <c r="D65" s="0" t="n">
        <v>2</v>
      </c>
      <c r="E65" s="0" t="s">
        <v>19</v>
      </c>
      <c r="J65" s="4" t="str">
        <f aca="false">IF($B65= 1, $A65, "")</f>
        <v/>
      </c>
      <c r="K65" s="0" t="n">
        <f aca="false">IF($B65= 2, $A65, "")</f>
        <v>203.19</v>
      </c>
      <c r="L65" s="0" t="str">
        <f aca="false">IF($B65= 3, $A65, "")</f>
        <v/>
      </c>
    </row>
    <row r="66" customFormat="false" ht="12.8" hidden="false" customHeight="false" outlineLevel="0" collapsed="false">
      <c r="A66" s="4" t="n">
        <v>199.45</v>
      </c>
      <c r="B66" s="0" t="n">
        <v>1</v>
      </c>
      <c r="C66" s="0" t="n">
        <v>2</v>
      </c>
      <c r="D66" s="0" t="n">
        <v>2</v>
      </c>
      <c r="E66" s="0" t="s">
        <v>19</v>
      </c>
      <c r="J66" s="4" t="n">
        <f aca="false">IF($B66= 1, $A66, "")</f>
        <v>199.45</v>
      </c>
      <c r="K66" s="0" t="str">
        <f aca="false">IF($B66= 2, $A66, "")</f>
        <v/>
      </c>
      <c r="L66" s="0" t="str">
        <f aca="false">IF($B66= 3, $A66, "")</f>
        <v/>
      </c>
    </row>
    <row r="67" customFormat="false" ht="12.8" hidden="false" customHeight="false" outlineLevel="0" collapsed="false">
      <c r="A67" s="4" t="n">
        <v>200.72</v>
      </c>
      <c r="B67" s="0" t="n">
        <v>3</v>
      </c>
      <c r="C67" s="0" t="n">
        <v>2</v>
      </c>
      <c r="D67" s="0" t="n">
        <v>2</v>
      </c>
      <c r="E67" s="0" t="s">
        <v>19</v>
      </c>
      <c r="J67" s="4" t="str">
        <f aca="false">IF($B67= 1, $A67, "")</f>
        <v/>
      </c>
      <c r="K67" s="0" t="str">
        <f aca="false">IF($B67= 2, $A67, "")</f>
        <v/>
      </c>
      <c r="L67" s="4" t="n">
        <f aca="false">IF($B67= 3, $A67, "")</f>
        <v>200.72</v>
      </c>
    </row>
    <row r="68" customFormat="false" ht="12.8" hidden="false" customHeight="false" outlineLevel="0" collapsed="false">
      <c r="A68" s="4" t="n">
        <v>201.47</v>
      </c>
      <c r="B68" s="0" t="n">
        <v>2</v>
      </c>
      <c r="C68" s="0" t="n">
        <v>2</v>
      </c>
      <c r="D68" s="0" t="n">
        <v>2</v>
      </c>
      <c r="E68" s="0" t="s">
        <v>20</v>
      </c>
      <c r="J68" s="4" t="str">
        <f aca="false">IF($B68= 1, $A68, "")</f>
        <v/>
      </c>
      <c r="K68" s="0" t="n">
        <f aca="false">IF($B68= 2, $A68, "")</f>
        <v>201.47</v>
      </c>
      <c r="L68" s="0" t="str">
        <f aca="false">IF($B68= 3, $A68, "")</f>
        <v/>
      </c>
    </row>
    <row r="69" customFormat="false" ht="12.8" hidden="false" customHeight="false" outlineLevel="0" collapsed="false">
      <c r="A69" s="4" t="n">
        <v>206.15</v>
      </c>
      <c r="B69" s="0" t="n">
        <v>3</v>
      </c>
      <c r="C69" s="0" t="n">
        <v>2</v>
      </c>
      <c r="D69" s="0" t="n">
        <v>2</v>
      </c>
      <c r="E69" s="0" t="s">
        <v>19</v>
      </c>
      <c r="J69" s="4" t="str">
        <f aca="false">IF($B69= 1, $A69, "")</f>
        <v/>
      </c>
      <c r="K69" s="0" t="str">
        <f aca="false">IF($B69= 2, $A69, "")</f>
        <v/>
      </c>
      <c r="L69" s="4" t="n">
        <f aca="false">IF($B69= 3, $A69, "")</f>
        <v>206.15</v>
      </c>
    </row>
    <row r="70" customFormat="false" ht="12.8" hidden="false" customHeight="false" outlineLevel="0" collapsed="false">
      <c r="A70" s="4" t="n">
        <v>198.92</v>
      </c>
      <c r="B70" s="0" t="n">
        <v>3</v>
      </c>
      <c r="C70" s="0" t="n">
        <v>2</v>
      </c>
      <c r="D70" s="0" t="n">
        <v>2</v>
      </c>
      <c r="E70" s="0" t="s">
        <v>21</v>
      </c>
      <c r="J70" s="4" t="str">
        <f aca="false">IF($B70= 1, $A70, "")</f>
        <v/>
      </c>
      <c r="K70" s="0" t="str">
        <f aca="false">IF($B70= 2, $A70, "")</f>
        <v/>
      </c>
      <c r="L70" s="4" t="n">
        <f aca="false">IF($B70= 3, $A70, "")</f>
        <v>198.92</v>
      </c>
    </row>
    <row r="71" customFormat="false" ht="12.8" hidden="false" customHeight="false" outlineLevel="0" collapsed="false">
      <c r="A71" s="4" t="n">
        <v>199.18</v>
      </c>
      <c r="B71" s="0" t="n">
        <v>3</v>
      </c>
      <c r="C71" s="0" t="n">
        <v>2</v>
      </c>
      <c r="D71" s="0" t="n">
        <v>2</v>
      </c>
      <c r="E71" s="0" t="s">
        <v>21</v>
      </c>
      <c r="J71" s="4" t="str">
        <f aca="false">IF($B71= 1, $A71, "")</f>
        <v/>
      </c>
      <c r="K71" s="0" t="str">
        <f aca="false">IF($B71= 2, $A71, "")</f>
        <v/>
      </c>
      <c r="L71" s="4" t="n">
        <f aca="false">IF($B71= 3, $A71, "")</f>
        <v>199.18</v>
      </c>
    </row>
    <row r="72" customFormat="false" ht="12.8" hidden="false" customHeight="false" outlineLevel="0" collapsed="false">
      <c r="A72" s="4" t="n">
        <v>200.71</v>
      </c>
      <c r="B72" s="0" t="n">
        <v>2</v>
      </c>
      <c r="C72" s="0" t="n">
        <v>2</v>
      </c>
      <c r="D72" s="0" t="n">
        <v>2</v>
      </c>
      <c r="E72" s="0" t="s">
        <v>21</v>
      </c>
      <c r="J72" s="4" t="str">
        <f aca="false">IF($B72= 1, $A72, "")</f>
        <v/>
      </c>
      <c r="K72" s="0" t="n">
        <f aca="false">IF($B72= 2, $A72, "")</f>
        <v>200.71</v>
      </c>
      <c r="L72" s="0" t="str">
        <f aca="false">IF($B72= 3, $A72, "")</f>
        <v/>
      </c>
    </row>
    <row r="73" customFormat="false" ht="12.8" hidden="false" customHeight="false" outlineLevel="0" collapsed="false">
      <c r="A73" s="4" t="n">
        <v>204.08</v>
      </c>
      <c r="B73" s="0" t="n">
        <v>1</v>
      </c>
      <c r="C73" s="0" t="n">
        <v>2</v>
      </c>
      <c r="D73" s="0" t="n">
        <v>2</v>
      </c>
      <c r="E73" s="0" t="s">
        <v>21</v>
      </c>
      <c r="J73" s="4" t="n">
        <f aca="false">IF($B73= 1, $A73, "")</f>
        <v>204.08</v>
      </c>
      <c r="K73" s="0" t="str">
        <f aca="false">IF($B73= 2, $A73, "")</f>
        <v/>
      </c>
      <c r="L73" s="0" t="str">
        <f aca="false">IF($B73= 3, $A73, "")</f>
        <v/>
      </c>
    </row>
    <row r="74" customFormat="false" ht="12.8" hidden="false" customHeight="false" outlineLevel="0" collapsed="false">
      <c r="A74" s="4" t="n">
        <v>209.06</v>
      </c>
      <c r="B74" s="0" t="n">
        <v>2</v>
      </c>
      <c r="C74" s="0" t="n">
        <v>2</v>
      </c>
      <c r="D74" s="0" t="n">
        <v>1</v>
      </c>
      <c r="E74" s="0" t="s">
        <v>19</v>
      </c>
      <c r="J74" s="4" t="str">
        <f aca="false">IF($B74= 1, $A74, "")</f>
        <v/>
      </c>
      <c r="K74" s="0" t="n">
        <f aca="false">IF($B74= 2, $A74, "")</f>
        <v>209.06</v>
      </c>
      <c r="L74" s="0" t="str">
        <f aca="false">IF($B74= 3, $A74, "")</f>
        <v/>
      </c>
    </row>
    <row r="75" customFormat="false" ht="12.8" hidden="false" customHeight="false" outlineLevel="0" collapsed="false">
      <c r="A75" s="4" t="n">
        <v>209.95</v>
      </c>
      <c r="B75" s="0" t="n">
        <v>2</v>
      </c>
      <c r="C75" s="0" t="n">
        <v>2</v>
      </c>
      <c r="D75" s="0" t="n">
        <v>1</v>
      </c>
      <c r="E75" s="0" t="s">
        <v>21</v>
      </c>
      <c r="J75" s="4" t="str">
        <f aca="false">IF($B75= 1, $A75, "")</f>
        <v/>
      </c>
      <c r="K75" s="0" t="n">
        <f aca="false">IF($B75= 2, $A75, "")</f>
        <v>209.95</v>
      </c>
      <c r="L75" s="0" t="str">
        <f aca="false">IF($B75= 3, $A75, "")</f>
        <v/>
      </c>
    </row>
    <row r="76" customFormat="false" ht="12.8" hidden="false" customHeight="false" outlineLevel="0" collapsed="false">
      <c r="A76" s="4" t="n">
        <v>204.69</v>
      </c>
      <c r="B76" s="0" t="n">
        <v>1</v>
      </c>
      <c r="C76" s="0" t="n">
        <v>2</v>
      </c>
      <c r="D76" s="0" t="n">
        <v>1</v>
      </c>
      <c r="E76" s="0" t="s">
        <v>19</v>
      </c>
      <c r="J76" s="4" t="n">
        <f aca="false">IF($B76= 1, $A76, "")</f>
        <v>204.69</v>
      </c>
      <c r="K76" s="0" t="str">
        <f aca="false">IF($B76= 2, $A76, "")</f>
        <v/>
      </c>
      <c r="L76" s="0" t="str">
        <f aca="false">IF($B76= 3, $A76, "")</f>
        <v/>
      </c>
    </row>
    <row r="77" customFormat="false" ht="12.8" hidden="false" customHeight="false" outlineLevel="0" collapsed="false">
      <c r="A77" s="4" t="n">
        <v>205.99</v>
      </c>
      <c r="B77" s="0" t="n">
        <v>1</v>
      </c>
      <c r="C77" s="0" t="n">
        <v>2</v>
      </c>
      <c r="D77" s="0" t="n">
        <v>2</v>
      </c>
      <c r="E77" s="0" t="s">
        <v>21</v>
      </c>
      <c r="J77" s="4" t="n">
        <f aca="false">IF($B77= 1, $A77, "")</f>
        <v>205.99</v>
      </c>
      <c r="K77" s="0" t="str">
        <f aca="false">IF($B77= 2, $A77, "")</f>
        <v/>
      </c>
      <c r="L77" s="0" t="str">
        <f aca="false">IF($B77= 3, $A77, "")</f>
        <v/>
      </c>
    </row>
    <row r="78" customFormat="false" ht="12.8" hidden="false" customHeight="false" outlineLevel="0" collapsed="false">
      <c r="A78" s="4" t="n">
        <v>208.79</v>
      </c>
      <c r="B78" s="0" t="n">
        <v>2</v>
      </c>
      <c r="C78" s="0" t="n">
        <v>2</v>
      </c>
      <c r="D78" s="0" t="n">
        <v>2</v>
      </c>
      <c r="E78" s="0" t="s">
        <v>21</v>
      </c>
      <c r="J78" s="4" t="str">
        <f aca="false">IF($B78= 1, $A78, "")</f>
        <v/>
      </c>
      <c r="K78" s="0" t="n">
        <f aca="false">IF($B78= 2, $A78, "")</f>
        <v>208.79</v>
      </c>
      <c r="L78" s="0" t="str">
        <f aca="false">IF($B78= 3, $A78, "")</f>
        <v/>
      </c>
    </row>
    <row r="79" customFormat="false" ht="12.8" hidden="false" customHeight="false" outlineLevel="0" collapsed="false">
      <c r="A79" s="4" t="n">
        <v>210.57</v>
      </c>
      <c r="B79" s="0" t="n">
        <v>2</v>
      </c>
      <c r="C79" s="0" t="n">
        <v>2</v>
      </c>
      <c r="D79" s="0" t="n">
        <v>2</v>
      </c>
      <c r="E79" s="0" t="s">
        <v>19</v>
      </c>
      <c r="J79" s="4" t="str">
        <f aca="false">IF($B79= 1, $A79, "")</f>
        <v/>
      </c>
      <c r="K79" s="0" t="n">
        <f aca="false">IF($B79= 2, $A79, "")</f>
        <v>210.57</v>
      </c>
      <c r="L79" s="0" t="str">
        <f aca="false">IF($B79= 3, $A79, "")</f>
        <v/>
      </c>
    </row>
    <row r="80" customFormat="false" ht="12.8" hidden="false" customHeight="false" outlineLevel="0" collapsed="false">
      <c r="A80" s="4" t="n">
        <v>203.25</v>
      </c>
      <c r="B80" s="0" t="n">
        <v>3</v>
      </c>
      <c r="C80" s="0" t="n">
        <v>2</v>
      </c>
      <c r="D80" s="0" t="n">
        <v>2</v>
      </c>
      <c r="E80" s="0" t="s">
        <v>19</v>
      </c>
      <c r="J80" s="4" t="str">
        <f aca="false">IF($B80= 1, $A80, "")</f>
        <v/>
      </c>
      <c r="K80" s="0" t="str">
        <f aca="false">IF($B80= 2, $A80, "")</f>
        <v/>
      </c>
      <c r="L80" s="4" t="n">
        <f aca="false">IF($B80= 3, $A80, "")</f>
        <v>203.25</v>
      </c>
    </row>
    <row r="81" customFormat="false" ht="12.8" hidden="false" customHeight="false" outlineLevel="0" collapsed="false">
      <c r="A81" s="4" t="n">
        <v>203.56</v>
      </c>
      <c r="B81" s="0" t="n">
        <v>3</v>
      </c>
      <c r="C81" s="0" t="n">
        <v>2</v>
      </c>
      <c r="D81" s="0" t="n">
        <v>2</v>
      </c>
      <c r="E81" s="0" t="s">
        <v>19</v>
      </c>
      <c r="J81" s="4" t="str">
        <f aca="false">IF($B81= 1, $A81, "")</f>
        <v/>
      </c>
      <c r="K81" s="0" t="str">
        <f aca="false">IF($B81= 2, $A81, "")</f>
        <v/>
      </c>
      <c r="L81" s="4" t="n">
        <f aca="false">IF($B81= 3, $A81, "")</f>
        <v>203.56</v>
      </c>
    </row>
    <row r="82" customFormat="false" ht="12.8" hidden="false" customHeight="false" outlineLevel="0" collapsed="false">
      <c r="A82" s="4" t="n">
        <v>208.3</v>
      </c>
      <c r="B82" s="0" t="n">
        <v>3</v>
      </c>
      <c r="C82" s="0" t="n">
        <v>2</v>
      </c>
      <c r="D82" s="0" t="n">
        <v>1</v>
      </c>
      <c r="E82" s="0" t="s">
        <v>19</v>
      </c>
      <c r="J82" s="4" t="str">
        <f aca="false">IF($B82= 1, $A82, "")</f>
        <v/>
      </c>
      <c r="K82" s="0" t="str">
        <f aca="false">IF($B82= 2, $A82, "")</f>
        <v/>
      </c>
      <c r="L82" s="4" t="n">
        <f aca="false">IF($B82= 3, $A82, "")</f>
        <v>208.3</v>
      </c>
    </row>
    <row r="83" customFormat="false" ht="12.8" hidden="false" customHeight="false" outlineLevel="0" collapsed="false">
      <c r="A83" s="4" t="n">
        <v>204.69</v>
      </c>
      <c r="B83" s="0" t="n">
        <v>3</v>
      </c>
      <c r="C83" s="0" t="n">
        <v>2</v>
      </c>
      <c r="D83" s="0" t="n">
        <v>1</v>
      </c>
      <c r="E83" s="0" t="s">
        <v>19</v>
      </c>
      <c r="J83" s="4" t="str">
        <f aca="false">IF($B83= 1, $A83, "")</f>
        <v/>
      </c>
      <c r="K83" s="0" t="str">
        <f aca="false">IF($B83= 2, $A83, "")</f>
        <v/>
      </c>
      <c r="L83" s="4" t="n">
        <f aca="false">IF($B83= 3, $A83, "")</f>
        <v>204.69</v>
      </c>
    </row>
    <row r="84" customFormat="false" ht="12.8" hidden="false" customHeight="false" outlineLevel="0" collapsed="false">
      <c r="A84" s="4" t="n">
        <v>206.12</v>
      </c>
      <c r="B84" s="0" t="n">
        <v>1</v>
      </c>
      <c r="C84" s="0" t="n">
        <v>2</v>
      </c>
      <c r="D84" s="0" t="n">
        <v>2</v>
      </c>
      <c r="E84" s="0" t="s">
        <v>19</v>
      </c>
      <c r="J84" s="4" t="n">
        <f aca="false">IF($B84= 1, $A84, "")</f>
        <v>206.12</v>
      </c>
      <c r="K84" s="0" t="str">
        <f aca="false">IF($B84= 2, $A84, "")</f>
        <v/>
      </c>
      <c r="L84" s="0" t="str">
        <f aca="false">IF($B84= 3, $A84, "")</f>
        <v/>
      </c>
    </row>
    <row r="85" customFormat="false" ht="12.8" hidden="false" customHeight="false" outlineLevel="0" collapsed="false">
      <c r="A85" s="4" t="n">
        <v>208.79</v>
      </c>
      <c r="B85" s="0" t="n">
        <v>2</v>
      </c>
      <c r="C85" s="0" t="n">
        <v>2</v>
      </c>
      <c r="D85" s="0" t="n">
        <v>2</v>
      </c>
      <c r="E85" s="0" t="s">
        <v>19</v>
      </c>
      <c r="J85" s="4" t="str">
        <f aca="false">IF($B85= 1, $A85, "")</f>
        <v/>
      </c>
      <c r="K85" s="0" t="n">
        <f aca="false">IF($B85= 2, $A85, "")</f>
        <v>208.79</v>
      </c>
      <c r="L85" s="0" t="str">
        <f aca="false">IF($B85= 3, $A85, "")</f>
        <v/>
      </c>
    </row>
    <row r="86" customFormat="false" ht="12.8" hidden="false" customHeight="false" outlineLevel="0" collapsed="false">
      <c r="A86" s="4" t="n">
        <v>198.62</v>
      </c>
      <c r="B86" s="0" t="n">
        <v>2</v>
      </c>
      <c r="C86" s="0" t="n">
        <v>2</v>
      </c>
      <c r="D86" s="0" t="n">
        <v>1</v>
      </c>
      <c r="E86" s="0" t="s">
        <v>19</v>
      </c>
      <c r="J86" s="4" t="str">
        <f aca="false">IF($B86= 1, $A86, "")</f>
        <v/>
      </c>
      <c r="K86" s="0" t="n">
        <f aca="false">IF($B86= 2, $A86, "")</f>
        <v>198.62</v>
      </c>
      <c r="L86" s="0" t="str">
        <f aca="false">IF($B86= 3, $A86, "")</f>
        <v/>
      </c>
    </row>
    <row r="87" customFormat="false" ht="12.8" hidden="false" customHeight="false" outlineLevel="0" collapsed="false">
      <c r="A87" s="4" t="n">
        <v>199.05</v>
      </c>
      <c r="B87" s="0" t="n">
        <v>1</v>
      </c>
      <c r="C87" s="0" t="n">
        <v>2</v>
      </c>
      <c r="D87" s="0" t="n">
        <v>1</v>
      </c>
      <c r="E87" s="0" t="s">
        <v>19</v>
      </c>
      <c r="J87" s="4" t="n">
        <f aca="false">IF($B87= 1, $A87, "")</f>
        <v>199.05</v>
      </c>
      <c r="K87" s="0" t="str">
        <f aca="false">IF($B87= 2, $A87, "")</f>
        <v/>
      </c>
      <c r="L87" s="0" t="str">
        <f aca="false">IF($B87= 3, $A87, "")</f>
        <v/>
      </c>
    </row>
    <row r="88" customFormat="false" ht="12.8" hidden="false" customHeight="false" outlineLevel="0" collapsed="false">
      <c r="A88" s="4" t="n">
        <v>199.49</v>
      </c>
      <c r="B88" s="0" t="n">
        <v>1</v>
      </c>
      <c r="C88" s="0" t="n">
        <v>2</v>
      </c>
      <c r="D88" s="0" t="n">
        <v>1</v>
      </c>
      <c r="E88" s="0" t="s">
        <v>19</v>
      </c>
      <c r="J88" s="4" t="n">
        <f aca="false">IF($B88= 1, $A88, "")</f>
        <v>199.49</v>
      </c>
      <c r="K88" s="0" t="str">
        <f aca="false">IF($B88= 2, $A88, "")</f>
        <v/>
      </c>
      <c r="L88" s="0" t="str">
        <f aca="false">IF($B88= 3, $A88, "")</f>
        <v/>
      </c>
    </row>
    <row r="89" customFormat="false" ht="12.8" hidden="false" customHeight="false" outlineLevel="0" collapsed="false">
      <c r="A89" s="4" t="n">
        <v>201.39</v>
      </c>
      <c r="B89" s="0" t="n">
        <v>3</v>
      </c>
      <c r="C89" s="0" t="n">
        <v>2</v>
      </c>
      <c r="D89" s="0" t="n">
        <v>1</v>
      </c>
      <c r="E89" s="0" t="s">
        <v>19</v>
      </c>
      <c r="J89" s="4" t="str">
        <f aca="false">IF($B89= 1, $A89, "")</f>
        <v/>
      </c>
      <c r="K89" s="0" t="str">
        <f aca="false">IF($B89= 2, $A89, "")</f>
        <v/>
      </c>
      <c r="L89" s="4" t="n">
        <f aca="false">IF($B89= 3, $A89, "")</f>
        <v>201.39</v>
      </c>
    </row>
    <row r="90" customFormat="false" ht="12.8" hidden="false" customHeight="false" outlineLevel="0" collapsed="false">
      <c r="A90" s="4" t="n">
        <v>201.83</v>
      </c>
      <c r="B90" s="0" t="n">
        <v>3</v>
      </c>
      <c r="C90" s="0" t="n">
        <v>2</v>
      </c>
      <c r="D90" s="0" t="n">
        <v>1</v>
      </c>
      <c r="E90" s="0" t="s">
        <v>19</v>
      </c>
      <c r="J90" s="4" t="str">
        <f aca="false">IF($B90= 1, $A90, "")</f>
        <v/>
      </c>
      <c r="K90" s="0" t="str">
        <f aca="false">IF($B90= 2, $A90, "")</f>
        <v/>
      </c>
      <c r="L90" s="4" t="n">
        <f aca="false">IF($B90= 3, $A90, "")</f>
        <v>201.83</v>
      </c>
    </row>
    <row r="91" customFormat="false" ht="12.8" hidden="false" customHeight="false" outlineLevel="0" collapsed="false">
      <c r="A91" s="4" t="n">
        <v>204.49</v>
      </c>
      <c r="B91" s="0" t="n">
        <v>2</v>
      </c>
      <c r="C91" s="0" t="n">
        <v>2</v>
      </c>
      <c r="D91" s="0" t="n">
        <v>1</v>
      </c>
      <c r="E91" s="0" t="s">
        <v>19</v>
      </c>
      <c r="J91" s="4" t="str">
        <f aca="false">IF($B91= 1, $A91, "")</f>
        <v/>
      </c>
      <c r="K91" s="0" t="n">
        <f aca="false">IF($B91= 2, $A91, "")</f>
        <v>204.49</v>
      </c>
      <c r="L91" s="0" t="str">
        <f aca="false">IF($B91= 3, $A91, "")</f>
        <v/>
      </c>
    </row>
    <row r="92" customFormat="false" ht="12.8" hidden="false" customHeight="false" outlineLevel="0" collapsed="false">
      <c r="A92" s="4" t="n">
        <v>205.62</v>
      </c>
      <c r="B92" s="0" t="n">
        <v>3</v>
      </c>
      <c r="C92" s="0" t="n">
        <v>1</v>
      </c>
      <c r="D92" s="0" t="n">
        <v>1</v>
      </c>
      <c r="E92" s="0" t="n">
        <v>2</v>
      </c>
      <c r="J92" s="4" t="str">
        <f aca="false">IF($B92= 1, $A92, "")</f>
        <v/>
      </c>
      <c r="K92" s="0" t="str">
        <f aca="false">IF($B92= 2, $A92, "")</f>
        <v/>
      </c>
      <c r="L92" s="4" t="n">
        <f aca="false">IF($B92= 3, $A92, "")</f>
        <v>205.62</v>
      </c>
    </row>
    <row r="93" customFormat="false" ht="12.8" hidden="false" customHeight="false" outlineLevel="0" collapsed="false">
      <c r="A93" s="4" t="n">
        <v>205.93</v>
      </c>
      <c r="B93" s="0" t="n">
        <v>3</v>
      </c>
      <c r="C93" s="0" t="n">
        <v>1</v>
      </c>
      <c r="D93" s="0" t="n">
        <v>1</v>
      </c>
      <c r="E93" s="0" t="n">
        <v>2</v>
      </c>
      <c r="J93" s="4" t="str">
        <f aca="false">IF($B93= 1, $A93, "")</f>
        <v/>
      </c>
      <c r="K93" s="0" t="str">
        <f aca="false">IF($B93= 2, $A93, "")</f>
        <v/>
      </c>
      <c r="L93" s="4" t="n">
        <f aca="false">IF($B93= 3, $A93, "")</f>
        <v>205.93</v>
      </c>
    </row>
    <row r="94" customFormat="false" ht="12.8" hidden="false" customHeight="false" outlineLevel="0" collapsed="false">
      <c r="A94" s="4" t="n">
        <v>207.45</v>
      </c>
      <c r="B94" s="0" t="n">
        <v>3</v>
      </c>
      <c r="C94" s="0" t="n">
        <v>1</v>
      </c>
      <c r="D94" s="0" t="n">
        <v>1</v>
      </c>
      <c r="E94" s="0" t="n">
        <v>2</v>
      </c>
      <c r="J94" s="4" t="str">
        <f aca="false">IF($B94= 1, $A94, "")</f>
        <v/>
      </c>
      <c r="K94" s="0" t="str">
        <f aca="false">IF($B94= 2, $A94, "")</f>
        <v/>
      </c>
      <c r="L94" s="4" t="n">
        <f aca="false">IF($B94= 3, $A94, "")</f>
        <v>207.45</v>
      </c>
    </row>
    <row r="95" customFormat="false" ht="12.8" hidden="false" customHeight="false" outlineLevel="0" collapsed="false">
      <c r="A95" s="4" t="n">
        <v>208.41</v>
      </c>
      <c r="B95" s="0" t="n">
        <v>3</v>
      </c>
      <c r="C95" s="0" t="n">
        <v>3</v>
      </c>
      <c r="D95" s="0" t="n">
        <v>1</v>
      </c>
      <c r="E95" s="0" t="n">
        <v>1</v>
      </c>
      <c r="J95" s="4" t="str">
        <f aca="false">IF($B95= 1, $A95, "")</f>
        <v/>
      </c>
      <c r="K95" s="0" t="str">
        <f aca="false">IF($B95= 2, $A95, "")</f>
        <v/>
      </c>
      <c r="L95" s="4" t="n">
        <f aca="false">IF($B95= 3, $A95, "")</f>
        <v>208.41</v>
      </c>
    </row>
    <row r="96" customFormat="false" ht="12.8" hidden="false" customHeight="false" outlineLevel="0" collapsed="false">
      <c r="A96" s="4" t="n">
        <v>198.58</v>
      </c>
      <c r="B96" s="0" t="n">
        <v>2</v>
      </c>
      <c r="C96" s="0" t="n">
        <v>2</v>
      </c>
      <c r="D96" s="0" t="n">
        <v>1</v>
      </c>
      <c r="E96" s="0" t="s">
        <v>19</v>
      </c>
      <c r="J96" s="4" t="str">
        <f aca="false">IF($B96= 1, $A96, "")</f>
        <v/>
      </c>
      <c r="K96" s="0" t="n">
        <f aca="false">IF($B96= 2, $A96, "")</f>
        <v>198.58</v>
      </c>
      <c r="L96" s="0" t="str">
        <f aca="false">IF($B96= 3, $A96, "")</f>
        <v/>
      </c>
    </row>
    <row r="97" customFormat="false" ht="12.8" hidden="false" customHeight="false" outlineLevel="0" collapsed="false">
      <c r="A97" s="4" t="n">
        <v>198.58</v>
      </c>
      <c r="B97" s="0" t="n">
        <v>3</v>
      </c>
      <c r="C97" s="0" t="n">
        <v>3</v>
      </c>
      <c r="D97" s="0" t="n">
        <v>1</v>
      </c>
      <c r="E97" s="0" t="n">
        <v>1</v>
      </c>
      <c r="J97" s="4" t="str">
        <f aca="false">IF($B97= 1, $A97, "")</f>
        <v/>
      </c>
      <c r="K97" s="0" t="str">
        <f aca="false">IF($B97= 2, $A97, "")</f>
        <v/>
      </c>
      <c r="L97" s="4" t="n">
        <f aca="false">IF($B97= 3, $A97, "")</f>
        <v>198.58</v>
      </c>
    </row>
    <row r="98" customFormat="false" ht="12.8" hidden="false" customHeight="false" outlineLevel="0" collapsed="false">
      <c r="A98" s="4" t="n">
        <v>199.18</v>
      </c>
      <c r="B98" s="0" t="n">
        <v>1</v>
      </c>
      <c r="C98" s="0" t="n">
        <v>3</v>
      </c>
      <c r="D98" s="0" t="n">
        <v>2</v>
      </c>
      <c r="E98" s="0" t="n">
        <v>1</v>
      </c>
      <c r="J98" s="4" t="n">
        <f aca="false">IF($B98= 1, $A98, "")</f>
        <v>199.18</v>
      </c>
      <c r="K98" s="0" t="str">
        <f aca="false">IF($B98= 2, $A98, "")</f>
        <v/>
      </c>
      <c r="L98" s="0" t="str">
        <f aca="false">IF($B98= 3, $A98, "")</f>
        <v/>
      </c>
    </row>
    <row r="99" customFormat="false" ht="12.8" hidden="false" customHeight="false" outlineLevel="0" collapsed="false">
      <c r="A99" s="4" t="n">
        <v>199.16</v>
      </c>
      <c r="B99" s="0" t="n">
        <v>1</v>
      </c>
      <c r="C99" s="0" t="n">
        <v>3</v>
      </c>
      <c r="D99" s="0" t="n">
        <v>1</v>
      </c>
      <c r="E99" s="0" t="n">
        <v>1</v>
      </c>
      <c r="J99" s="4" t="n">
        <f aca="false">IF($B99= 1, $A99, "")</f>
        <v>199.16</v>
      </c>
      <c r="K99" s="0" t="str">
        <f aca="false">IF($B99= 2, $A99, "")</f>
        <v/>
      </c>
      <c r="L99" s="0" t="str">
        <f aca="false">IF($B99= 3, $A99, "")</f>
        <v/>
      </c>
    </row>
    <row r="100" customFormat="false" ht="12.8" hidden="false" customHeight="false" outlineLevel="0" collapsed="false">
      <c r="A100" s="4" t="n">
        <v>199.38</v>
      </c>
      <c r="B100" s="0" t="n">
        <v>1</v>
      </c>
      <c r="C100" s="0" t="n">
        <v>3</v>
      </c>
      <c r="D100" s="0" t="n">
        <v>1</v>
      </c>
      <c r="E100" s="0" t="n">
        <v>1</v>
      </c>
      <c r="J100" s="4" t="n">
        <f aca="false">IF($B100= 1, $A100, "")</f>
        <v>199.38</v>
      </c>
      <c r="K100" s="0" t="str">
        <f aca="false">IF($B100= 2, $A100, "")</f>
        <v/>
      </c>
      <c r="L100" s="0" t="str">
        <f aca="false">IF($B100= 3, $A100, "")</f>
        <v/>
      </c>
    </row>
    <row r="101" customFormat="false" ht="12.8" hidden="false" customHeight="false" outlineLevel="0" collapsed="false">
      <c r="A101" s="4" t="n">
        <v>199.55</v>
      </c>
      <c r="B101" s="0" t="n">
        <v>1</v>
      </c>
      <c r="C101" s="0" t="n">
        <v>3</v>
      </c>
      <c r="D101" s="0" t="n">
        <v>1</v>
      </c>
      <c r="E101" s="0" t="n">
        <v>1</v>
      </c>
      <c r="J101" s="4" t="n">
        <f aca="false">IF($B101= 1, $A101, "")</f>
        <v>199.55</v>
      </c>
      <c r="K101" s="0" t="str">
        <f aca="false">IF($B101= 2, $A101, "")</f>
        <v/>
      </c>
      <c r="L101" s="4" t="str">
        <f aca="false">IF($B101= 3, $A101, "")</f>
        <v/>
      </c>
    </row>
    <row r="102" customFormat="false" ht="12.8" hidden="false" customHeight="false" outlineLevel="0" collapsed="false">
      <c r="A102" s="4" t="n">
        <v>199.55</v>
      </c>
      <c r="B102" s="0" t="n">
        <v>1</v>
      </c>
      <c r="C102" s="0" t="n">
        <v>3</v>
      </c>
      <c r="D102" s="0" t="n">
        <v>1</v>
      </c>
      <c r="E102" s="0" t="n">
        <v>1</v>
      </c>
      <c r="J102" s="4" t="n">
        <f aca="false">IF($B102= 1, $A102, "")</f>
        <v>199.55</v>
      </c>
      <c r="K102" s="0" t="str">
        <f aca="false">IF($B102= 2, $A102, "")</f>
        <v/>
      </c>
      <c r="L102" s="0" t="str">
        <f aca="false">IF($B102= 3, $A102, "")</f>
        <v/>
      </c>
    </row>
    <row r="103" customFormat="false" ht="12.8" hidden="false" customHeight="false" outlineLevel="0" collapsed="false">
      <c r="A103" s="4" t="n">
        <v>200.67</v>
      </c>
      <c r="B103" s="0" t="n">
        <v>3</v>
      </c>
      <c r="C103" s="0" t="n">
        <v>3</v>
      </c>
      <c r="D103" s="0" t="n">
        <v>1</v>
      </c>
      <c r="E103" s="0" t="n">
        <v>1</v>
      </c>
      <c r="J103" s="4" t="str">
        <f aca="false">IF($B103= 1, $A103, "")</f>
        <v/>
      </c>
      <c r="K103" s="0" t="str">
        <f aca="false">IF($B103= 2, $A103, "")</f>
        <v/>
      </c>
      <c r="L103" s="4" t="n">
        <f aca="false">IF($B103= 3, $A103, "")</f>
        <v>200.67</v>
      </c>
    </row>
    <row r="104" customFormat="false" ht="12.8" hidden="false" customHeight="false" outlineLevel="0" collapsed="false">
      <c r="A104" s="4" t="n">
        <v>200.86</v>
      </c>
      <c r="B104" s="0" t="n">
        <v>3</v>
      </c>
      <c r="C104" s="0" t="n">
        <v>3</v>
      </c>
      <c r="D104" s="0" t="n">
        <v>1</v>
      </c>
      <c r="E104" s="0" t="n">
        <v>1</v>
      </c>
      <c r="J104" s="4" t="str">
        <f aca="false">IF($B104= 1, $A104, "")</f>
        <v/>
      </c>
      <c r="K104" s="0" t="str">
        <f aca="false">IF($B104= 2, $A104, "")</f>
        <v/>
      </c>
      <c r="L104" s="4" t="n">
        <f aca="false">IF($B104= 3, $A104, "")</f>
        <v>200.86</v>
      </c>
    </row>
    <row r="105" customFormat="false" ht="12.8" hidden="false" customHeight="false" outlineLevel="0" collapsed="false">
      <c r="A105" s="4" t="n">
        <v>200.9</v>
      </c>
      <c r="B105" s="0" t="n">
        <v>3</v>
      </c>
      <c r="C105" s="0" t="n">
        <v>3</v>
      </c>
      <c r="D105" s="0" t="n">
        <v>1</v>
      </c>
      <c r="E105" s="0" t="n">
        <v>1</v>
      </c>
      <c r="J105" s="4" t="str">
        <f aca="false">IF($B105= 1, $A105, "")</f>
        <v/>
      </c>
      <c r="K105" s="0" t="str">
        <f aca="false">IF($B105= 2, $A105, "")</f>
        <v/>
      </c>
      <c r="L105" s="4" t="n">
        <f aca="false">IF($B105= 3, $A105, "")</f>
        <v>200.9</v>
      </c>
    </row>
    <row r="106" customFormat="false" ht="12.8" hidden="false" customHeight="false" outlineLevel="0" collapsed="false">
      <c r="A106" s="4" t="n">
        <v>203.93</v>
      </c>
      <c r="B106" s="0" t="n">
        <v>2</v>
      </c>
      <c r="C106" s="0" t="n">
        <v>3</v>
      </c>
      <c r="D106" s="0" t="n">
        <v>1</v>
      </c>
      <c r="E106" s="0" t="n">
        <v>1</v>
      </c>
      <c r="J106" s="4" t="str">
        <f aca="false">IF($B106= 1, $A106, "")</f>
        <v/>
      </c>
      <c r="K106" s="0" t="n">
        <f aca="false">IF($B106= 2, $A106, "")</f>
        <v>203.93</v>
      </c>
      <c r="L106" s="0" t="str">
        <f aca="false">IF($B106= 3, $A106, "")</f>
        <v/>
      </c>
    </row>
    <row r="107" customFormat="false" ht="12.8" hidden="false" customHeight="false" outlineLevel="0" collapsed="false">
      <c r="A107" s="4" t="n">
        <v>207.2</v>
      </c>
      <c r="B107" s="0" t="n">
        <v>2</v>
      </c>
      <c r="C107" s="0" t="n">
        <v>3</v>
      </c>
      <c r="D107" s="0" t="n">
        <v>1</v>
      </c>
      <c r="E107" s="0" t="n">
        <v>1</v>
      </c>
      <c r="J107" s="4" t="str">
        <f aca="false">IF($B107= 1, $A107, "")</f>
        <v/>
      </c>
      <c r="K107" s="0" t="n">
        <f aca="false">IF($B107= 2, $A107, "")</f>
        <v>207.2</v>
      </c>
      <c r="L107" s="0" t="str">
        <f aca="false">IF($B107= 3, $A107, "")</f>
        <v/>
      </c>
    </row>
    <row r="108" customFormat="false" ht="12.8" hidden="false" customHeight="false" outlineLevel="0" collapsed="false">
      <c r="A108" s="4" t="n">
        <v>201.46</v>
      </c>
      <c r="B108" s="0" t="n">
        <v>3</v>
      </c>
      <c r="C108" s="0" t="n">
        <v>3</v>
      </c>
      <c r="D108" s="0" t="n">
        <v>2</v>
      </c>
      <c r="E108" s="0" t="n">
        <v>1</v>
      </c>
      <c r="J108" s="4" t="str">
        <f aca="false">IF($B108= 1, $A108, "")</f>
        <v/>
      </c>
      <c r="K108" s="0" t="str">
        <f aca="false">IF($B108= 2, $A108, "")</f>
        <v/>
      </c>
      <c r="L108" s="4" t="n">
        <f aca="false">IF($B108= 3, $A108, "")</f>
        <v>201.46</v>
      </c>
    </row>
    <row r="109" customFormat="false" ht="12.8" hidden="false" customHeight="false" outlineLevel="0" collapsed="false">
      <c r="A109" s="4" t="n">
        <v>202.5</v>
      </c>
      <c r="B109" s="0" t="n">
        <v>1</v>
      </c>
      <c r="C109" s="0" t="n">
        <v>3</v>
      </c>
      <c r="D109" s="0" t="n">
        <v>2</v>
      </c>
      <c r="E109" s="0" t="n">
        <v>2</v>
      </c>
      <c r="J109" s="4" t="n">
        <f aca="false">IF($B109= 1, $A109, "")</f>
        <v>202.5</v>
      </c>
      <c r="K109" s="0" t="str">
        <f aca="false">IF($B109= 2, $A109, "")</f>
        <v/>
      </c>
      <c r="L109" s="0" t="str">
        <f aca="false">IF($B109= 3, $A109, "")</f>
        <v/>
      </c>
    </row>
    <row r="110" customFormat="false" ht="12.8" hidden="false" customHeight="false" outlineLevel="0" collapsed="false">
      <c r="A110" s="4" t="n">
        <v>202.65</v>
      </c>
      <c r="B110" s="0" t="n">
        <v>2</v>
      </c>
      <c r="C110" s="0" t="n">
        <v>3</v>
      </c>
      <c r="D110" s="0" t="n">
        <v>2</v>
      </c>
      <c r="E110" s="0" t="n">
        <v>1</v>
      </c>
      <c r="J110" s="4" t="str">
        <f aca="false">IF($B110= 1, $A110, "")</f>
        <v/>
      </c>
      <c r="K110" s="0" t="n">
        <f aca="false">IF($B110= 2, $A110, "")</f>
        <v>202.65</v>
      </c>
      <c r="L110" s="0" t="str">
        <f aca="false">IF($B110= 3, $A110, "")</f>
        <v/>
      </c>
    </row>
    <row r="111" customFormat="false" ht="12.8" hidden="false" customHeight="false" outlineLevel="0" collapsed="false">
      <c r="A111" s="4" t="n">
        <v>195.66</v>
      </c>
      <c r="B111" s="0" t="n">
        <v>1</v>
      </c>
      <c r="C111" s="0" t="n">
        <v>3</v>
      </c>
      <c r="D111" s="0" t="n">
        <v>1</v>
      </c>
      <c r="E111" s="0" t="n">
        <v>1</v>
      </c>
      <c r="J111" s="4" t="n">
        <f aca="false">IF($B111= 1, $A111, "")</f>
        <v>195.66</v>
      </c>
      <c r="K111" s="0" t="str">
        <f aca="false">IF($B111= 2, $A111, "")</f>
        <v/>
      </c>
      <c r="L111" s="0" t="str">
        <f aca="false">IF($B111= 3, $A111, "")</f>
        <v/>
      </c>
    </row>
    <row r="112" customFormat="false" ht="12.8" hidden="false" customHeight="false" outlineLevel="0" collapsed="false">
      <c r="A112" s="4" t="n">
        <v>195.77</v>
      </c>
      <c r="B112" s="0" t="n">
        <v>1</v>
      </c>
      <c r="C112" s="0" t="n">
        <v>3</v>
      </c>
      <c r="D112" s="0" t="n">
        <v>1</v>
      </c>
      <c r="E112" s="0" t="n">
        <v>2</v>
      </c>
      <c r="J112" s="4" t="n">
        <f aca="false">IF($B112= 1, $A112, "")</f>
        <v>195.77</v>
      </c>
      <c r="K112" s="0" t="str">
        <f aca="false">IF($B112= 2, $A112, "")</f>
        <v/>
      </c>
      <c r="L112" s="0" t="str">
        <f aca="false">IF($B112= 3, $A112, "")</f>
        <v/>
      </c>
    </row>
    <row r="113" customFormat="false" ht="12.8" hidden="false" customHeight="false" outlineLevel="0" collapsed="false">
      <c r="A113" s="4" t="n">
        <v>196.84</v>
      </c>
      <c r="B113" s="0" t="n">
        <v>3</v>
      </c>
      <c r="C113" s="0" t="n">
        <v>3</v>
      </c>
      <c r="D113" s="0" t="n">
        <v>1</v>
      </c>
      <c r="E113" s="0" t="n">
        <v>1</v>
      </c>
      <c r="J113" s="4" t="str">
        <f aca="false">IF($B113= 1, $A113, "")</f>
        <v/>
      </c>
      <c r="K113" s="0" t="str">
        <f aca="false">IF($B113= 2, $A113, "")</f>
        <v/>
      </c>
      <c r="L113" s="4" t="n">
        <f aca="false">IF($B113= 3, $A113, "")</f>
        <v>196.84</v>
      </c>
    </row>
    <row r="114" customFormat="false" ht="12.8" hidden="false" customHeight="false" outlineLevel="0" collapsed="false">
      <c r="A114" s="4" t="n">
        <v>197.78</v>
      </c>
      <c r="B114" s="0" t="n">
        <v>3</v>
      </c>
      <c r="C114" s="0" t="n">
        <v>3</v>
      </c>
      <c r="D114" s="0" t="n">
        <v>1</v>
      </c>
      <c r="E114" s="0" t="n">
        <v>1</v>
      </c>
      <c r="J114" s="4" t="str">
        <f aca="false">IF($B114= 1, $A114, "")</f>
        <v/>
      </c>
      <c r="K114" s="0" t="str">
        <f aca="false">IF($B114= 2, $A114, "")</f>
        <v/>
      </c>
      <c r="L114" s="4" t="n">
        <f aca="false">IF($B114= 3, $A114, "")</f>
        <v>197.78</v>
      </c>
    </row>
    <row r="115" customFormat="false" ht="12.8" hidden="false" customHeight="false" outlineLevel="0" collapsed="false">
      <c r="A115" s="4" t="n">
        <v>198.14</v>
      </c>
      <c r="B115" s="0" t="n">
        <v>2</v>
      </c>
      <c r="C115" s="0" t="n">
        <v>3</v>
      </c>
      <c r="D115" s="0" t="n">
        <v>1</v>
      </c>
      <c r="E115" s="0" t="n">
        <v>1</v>
      </c>
      <c r="J115" s="4" t="str">
        <f aca="false">IF($B115= 1, $A115, "")</f>
        <v/>
      </c>
      <c r="K115" s="0" t="n">
        <f aca="false">IF($B115= 2, $A115, "")</f>
        <v>198.14</v>
      </c>
      <c r="L115" s="0" t="str">
        <f aca="false">IF($B115= 3, $A115, "")</f>
        <v/>
      </c>
    </row>
    <row r="116" customFormat="false" ht="12.8" hidden="false" customHeight="false" outlineLevel="0" collapsed="false">
      <c r="A116" s="4" t="n">
        <v>198.43</v>
      </c>
      <c r="B116" s="0" t="n">
        <v>2</v>
      </c>
      <c r="C116" s="0" t="n">
        <v>3</v>
      </c>
      <c r="D116" s="0" t="n">
        <v>1</v>
      </c>
      <c r="E116" s="0" t="n">
        <v>1</v>
      </c>
      <c r="J116" s="4" t="str">
        <f aca="false">IF($B116= 1, $A116, "")</f>
        <v/>
      </c>
      <c r="K116" s="0" t="n">
        <f aca="false">IF($B116= 2, $A116, "")</f>
        <v>198.43</v>
      </c>
      <c r="L116" s="0" t="str">
        <f aca="false">IF($B116= 3, $A116, "")</f>
        <v/>
      </c>
    </row>
    <row r="117" customFormat="false" ht="12.8" hidden="false" customHeight="false" outlineLevel="0" collapsed="false">
      <c r="A117" s="4" t="n">
        <v>198.6</v>
      </c>
      <c r="B117" s="0" t="n">
        <v>2</v>
      </c>
      <c r="C117" s="0" t="n">
        <v>3</v>
      </c>
      <c r="D117" s="0" t="n">
        <v>1</v>
      </c>
      <c r="E117" s="0" t="n">
        <v>1</v>
      </c>
      <c r="J117" s="4" t="str">
        <f aca="false">IF($B117= 1, $A117, "")</f>
        <v/>
      </c>
      <c r="K117" s="0" t="n">
        <f aca="false">IF($B117= 2, $A117, "")</f>
        <v>198.6</v>
      </c>
      <c r="L117" s="0" t="str">
        <f aca="false">IF($B117= 3, $A117, "")</f>
        <v/>
      </c>
    </row>
    <row r="118" customFormat="false" ht="12.8" hidden="false" customHeight="false" outlineLevel="0" collapsed="false">
      <c r="A118" s="4" t="n">
        <v>202.32</v>
      </c>
      <c r="B118" s="0" t="n">
        <v>3</v>
      </c>
      <c r="C118" s="0" t="n">
        <v>3</v>
      </c>
      <c r="D118" s="0" t="n">
        <v>1</v>
      </c>
      <c r="E118" s="0" t="n">
        <v>1</v>
      </c>
      <c r="J118" s="4" t="str">
        <f aca="false">IF($B118= 1, $A118, "")</f>
        <v/>
      </c>
      <c r="K118" s="0" t="str">
        <f aca="false">IF($B118= 2, $A118, "")</f>
        <v/>
      </c>
      <c r="L118" s="4" t="n">
        <f aca="false">IF($B118= 3, $A118, "")</f>
        <v>202.32</v>
      </c>
    </row>
    <row r="119" customFormat="false" ht="12.8" hidden="false" customHeight="false" outlineLevel="0" collapsed="false">
      <c r="A119" s="4" t="n">
        <v>202.49</v>
      </c>
      <c r="B119" s="0" t="n">
        <v>1</v>
      </c>
      <c r="C119" s="0" t="n">
        <v>3</v>
      </c>
      <c r="D119" s="0" t="n">
        <v>2</v>
      </c>
      <c r="E119" s="0" t="n">
        <v>2</v>
      </c>
      <c r="J119" s="4" t="n">
        <f aca="false">IF($B119= 1, $A119, "")</f>
        <v>202.49</v>
      </c>
      <c r="K119" s="0" t="str">
        <f aca="false">IF($B119= 2, $A119, "")</f>
        <v/>
      </c>
      <c r="L119" s="0" t="str">
        <f aca="false">IF($B119= 3, $A119, "")</f>
        <v/>
      </c>
    </row>
    <row r="120" customFormat="false" ht="12.8" hidden="false" customHeight="false" outlineLevel="0" collapsed="false">
      <c r="A120" s="4" t="n">
        <v>202.88</v>
      </c>
      <c r="B120" s="0" t="n">
        <v>2</v>
      </c>
      <c r="C120" s="0" t="n">
        <v>3</v>
      </c>
      <c r="D120" s="0" t="n">
        <v>2</v>
      </c>
      <c r="E120" s="0" t="n">
        <v>1</v>
      </c>
      <c r="J120" s="4" t="str">
        <f aca="false">IF($B120= 1, $A120, "")</f>
        <v/>
      </c>
      <c r="K120" s="0" t="n">
        <f aca="false">IF($B120= 2, $A120, "")</f>
        <v>202.88</v>
      </c>
      <c r="L120" s="0" t="str">
        <f aca="false">IF($B120= 3, $A120, "")</f>
        <v/>
      </c>
    </row>
    <row r="121" customFormat="false" ht="12.8" hidden="false" customHeight="false" outlineLevel="0" collapsed="false">
      <c r="A121" s="4" t="n">
        <v>200.26</v>
      </c>
      <c r="B121" s="0" t="n">
        <v>1</v>
      </c>
      <c r="C121" s="0" t="n">
        <v>3</v>
      </c>
      <c r="D121" s="0" t="n">
        <v>2</v>
      </c>
      <c r="E121" s="0" t="n">
        <v>2</v>
      </c>
      <c r="J121" s="4" t="n">
        <f aca="false">IF($B121= 1, $A121, "")</f>
        <v>200.26</v>
      </c>
      <c r="K121" s="0" t="str">
        <f aca="false">IF($B121= 2, $A121, "")</f>
        <v/>
      </c>
      <c r="L121" s="4" t="str">
        <f aca="false">IF($B121= 3, $A121, "")</f>
        <v/>
      </c>
    </row>
    <row r="122" customFormat="false" ht="12.8" hidden="false" customHeight="false" outlineLevel="0" collapsed="false">
      <c r="A122" s="4" t="n">
        <v>198.2</v>
      </c>
      <c r="B122" s="0" t="n">
        <v>3</v>
      </c>
      <c r="C122" s="0" t="n">
        <v>3</v>
      </c>
      <c r="D122" s="0" t="n">
        <v>2</v>
      </c>
      <c r="E122" s="0" t="n">
        <v>1</v>
      </c>
      <c r="J122" s="4" t="str">
        <f aca="false">IF($B122= 1, $A122, "")</f>
        <v/>
      </c>
      <c r="K122" s="0" t="str">
        <f aca="false">IF($B122= 2, $A122, "")</f>
        <v/>
      </c>
      <c r="L122" s="4" t="n">
        <f aca="false">IF($B122= 3, $A122, "")</f>
        <v>198.2</v>
      </c>
    </row>
    <row r="123" customFormat="false" ht="12.8" hidden="false" customHeight="false" outlineLevel="0" collapsed="false">
      <c r="A123" s="4" t="n">
        <v>198.28</v>
      </c>
      <c r="B123" s="0" t="n">
        <v>3</v>
      </c>
      <c r="C123" s="0" t="n">
        <v>3</v>
      </c>
      <c r="D123" s="0" t="n">
        <v>2</v>
      </c>
      <c r="E123" s="0" t="n">
        <v>1</v>
      </c>
      <c r="J123" s="4" t="str">
        <f aca="false">IF($B123= 1, $A123, "")</f>
        <v/>
      </c>
      <c r="K123" s="0" t="str">
        <f aca="false">IF($B123= 2, $A123, "")</f>
        <v/>
      </c>
      <c r="L123" s="4" t="n">
        <f aca="false">IF($B123= 3, $A123, "")</f>
        <v>198.28</v>
      </c>
    </row>
    <row r="124" customFormat="false" ht="12.8" hidden="false" customHeight="false" outlineLevel="0" collapsed="false">
      <c r="A124" s="4" t="n">
        <v>198.67</v>
      </c>
      <c r="B124" s="0" t="n">
        <v>2</v>
      </c>
      <c r="C124" s="0" t="n">
        <v>3</v>
      </c>
      <c r="D124" s="0" t="n">
        <v>2</v>
      </c>
      <c r="E124" s="0" t="n">
        <v>1</v>
      </c>
      <c r="J124" s="4" t="str">
        <f aca="false">IF($B124= 1, $A124, "")</f>
        <v/>
      </c>
      <c r="K124" s="0" t="n">
        <f aca="false">IF($B124= 2, $A124, "")</f>
        <v>198.67</v>
      </c>
      <c r="L124" s="0" t="str">
        <f aca="false">IF($B124= 3, $A124, "")</f>
        <v/>
      </c>
    </row>
    <row r="125" customFormat="false" ht="12.8" hidden="false" customHeight="false" outlineLevel="0" collapsed="false">
      <c r="A125" s="4" t="n">
        <v>197.84</v>
      </c>
      <c r="B125" s="0" t="n">
        <v>1</v>
      </c>
      <c r="C125" s="0" t="n">
        <v>3</v>
      </c>
      <c r="D125" s="0" t="n">
        <v>2</v>
      </c>
      <c r="E125" s="0" t="n">
        <v>2</v>
      </c>
      <c r="J125" s="4" t="n">
        <f aca="false">IF($B125= 1, $A125, "")</f>
        <v>197.84</v>
      </c>
      <c r="K125" s="0" t="str">
        <f aca="false">IF($B125= 2, $A125, "")</f>
        <v/>
      </c>
      <c r="L125" s="0" t="str">
        <f aca="false">IF($B125= 3, $A125, "")</f>
        <v/>
      </c>
    </row>
    <row r="126" customFormat="false" ht="12.8" hidden="false" customHeight="false" outlineLevel="0" collapsed="false">
      <c r="A126" s="4" t="n">
        <v>200.97</v>
      </c>
      <c r="B126" s="0" t="n">
        <v>3</v>
      </c>
      <c r="C126" s="0" t="n">
        <v>3</v>
      </c>
      <c r="D126" s="0" t="n">
        <v>2</v>
      </c>
      <c r="E126" s="0" t="n">
        <v>1</v>
      </c>
      <c r="J126" s="4" t="str">
        <f aca="false">IF($B126= 1, $A126, "")</f>
        <v/>
      </c>
      <c r="K126" s="0" t="str">
        <f aca="false">IF($B126= 2, $A126, "")</f>
        <v/>
      </c>
      <c r="L126" s="4" t="n">
        <f aca="false">IF($B126= 3, $A126, "")</f>
        <v>200.97</v>
      </c>
    </row>
    <row r="127" customFormat="false" ht="12.8" hidden="false" customHeight="false" outlineLevel="0" collapsed="false">
      <c r="A127" s="4" t="n">
        <v>201.27</v>
      </c>
      <c r="B127" s="0" t="n">
        <v>2</v>
      </c>
      <c r="C127" s="0" t="n">
        <v>3</v>
      </c>
      <c r="D127" s="0" t="n">
        <v>2</v>
      </c>
      <c r="E127" s="0" t="n">
        <v>1</v>
      </c>
      <c r="J127" s="4" t="str">
        <f aca="false">IF($B127= 1, $A127, "")</f>
        <v/>
      </c>
      <c r="K127" s="0" t="n">
        <f aca="false">IF($B127= 2, $A127, "")</f>
        <v>201.27</v>
      </c>
      <c r="L127" s="0" t="str">
        <f aca="false">IF($B127= 3, $A127, "")</f>
        <v/>
      </c>
    </row>
    <row r="128" customFormat="false" ht="12.8" hidden="false" customHeight="false" outlineLevel="0" collapsed="false">
      <c r="A128" s="4" t="n">
        <v>198.36</v>
      </c>
      <c r="B128" s="0" t="n">
        <v>1</v>
      </c>
      <c r="C128" s="0" t="n">
        <v>3</v>
      </c>
      <c r="D128" s="0" t="n">
        <v>2</v>
      </c>
      <c r="E128" s="0" t="n">
        <v>2</v>
      </c>
      <c r="J128" s="4" t="n">
        <f aca="false">IF($B128= 1, $A128, "")</f>
        <v>198.36</v>
      </c>
      <c r="K128" s="0" t="str">
        <f aca="false">IF($B128= 2, $A128, "")</f>
        <v/>
      </c>
      <c r="L128" s="0" t="str">
        <f aca="false">IF($B128= 3, $A128, "")</f>
        <v/>
      </c>
    </row>
    <row r="129" customFormat="false" ht="12.8" hidden="false" customHeight="false" outlineLevel="0" collapsed="false">
      <c r="A129" s="4" t="n">
        <v>202.74</v>
      </c>
      <c r="B129" s="0" t="n">
        <v>2</v>
      </c>
      <c r="C129" s="0" t="n">
        <v>3</v>
      </c>
      <c r="D129" s="0" t="n">
        <v>1</v>
      </c>
      <c r="E129" s="0" t="n">
        <v>2</v>
      </c>
      <c r="J129" s="4" t="str">
        <f aca="false">IF($B129= 1, $A129, "")</f>
        <v/>
      </c>
      <c r="K129" s="0" t="n">
        <f aca="false">IF($B129= 2, $A129, "")</f>
        <v>202.74</v>
      </c>
      <c r="L129" s="0" t="str">
        <f aca="false">IF($B129= 3, $A129, "")</f>
        <v/>
      </c>
    </row>
    <row r="130" customFormat="false" ht="12.8" hidden="false" customHeight="false" outlineLevel="0" collapsed="false">
      <c r="A130" s="4" t="n">
        <v>202.83</v>
      </c>
      <c r="B130" s="0" t="n">
        <v>2</v>
      </c>
      <c r="C130" s="0" t="n">
        <v>3</v>
      </c>
      <c r="D130" s="0" t="n">
        <v>1</v>
      </c>
      <c r="E130" s="0" t="n">
        <v>2</v>
      </c>
      <c r="J130" s="4" t="str">
        <f aca="false">IF($B130= 1, $A130, "")</f>
        <v/>
      </c>
      <c r="K130" s="0" t="n">
        <f aca="false">IF($B130= 2, $A130, "")</f>
        <v>202.83</v>
      </c>
      <c r="L130" s="0" t="str">
        <f aca="false">IF($B130= 3, $A130, "")</f>
        <v/>
      </c>
    </row>
    <row r="131" customFormat="false" ht="12.8" hidden="false" customHeight="false" outlineLevel="0" collapsed="false">
      <c r="A131" s="4" t="n">
        <v>202.94</v>
      </c>
      <c r="B131" s="0" t="n">
        <v>2</v>
      </c>
      <c r="C131" s="0" t="n">
        <v>3</v>
      </c>
      <c r="D131" s="0" t="n">
        <v>1</v>
      </c>
      <c r="E131" s="0" t="n">
        <v>2</v>
      </c>
      <c r="J131" s="4" t="str">
        <f aca="false">IF($B131= 1, $A131, "")</f>
        <v/>
      </c>
      <c r="K131" s="0" t="n">
        <f aca="false">IF($B131= 2, $A131, "")</f>
        <v>202.94</v>
      </c>
      <c r="L131" s="0" t="str">
        <f aca="false">IF($B131= 3, $A131, "")</f>
        <v/>
      </c>
    </row>
    <row r="132" customFormat="false" ht="12.8" hidden="false" customHeight="false" outlineLevel="0" collapsed="false">
      <c r="A132" s="4" t="n">
        <v>203.48</v>
      </c>
      <c r="B132" s="0" t="n">
        <v>2</v>
      </c>
      <c r="C132" s="0" t="n">
        <v>3</v>
      </c>
      <c r="D132" s="0" t="n">
        <v>2</v>
      </c>
      <c r="E132" s="0" t="n">
        <v>1</v>
      </c>
      <c r="J132" s="4" t="str">
        <f aca="false">IF($B132= 1, $A132, "")</f>
        <v/>
      </c>
      <c r="K132" s="0" t="n">
        <f aca="false">IF($B132= 2, $A132, "")</f>
        <v>203.48</v>
      </c>
      <c r="L132" s="0" t="str">
        <f aca="false">IF($B132= 3, $A132, "")</f>
        <v/>
      </c>
    </row>
    <row r="133" customFormat="false" ht="12.8" hidden="false" customHeight="false" outlineLevel="0" collapsed="false">
      <c r="A133" s="4" t="n">
        <v>201.86</v>
      </c>
      <c r="B133" s="0" t="n">
        <v>3</v>
      </c>
      <c r="C133" s="0" t="n">
        <v>3</v>
      </c>
      <c r="D133" s="0" t="n">
        <v>2</v>
      </c>
      <c r="E133" s="0" t="n">
        <v>2</v>
      </c>
      <c r="J133" s="4" t="str">
        <f aca="false">IF($B133= 1, $A133, "")</f>
        <v/>
      </c>
      <c r="K133" s="0" t="str">
        <f aca="false">IF($B133= 2, $A133, "")</f>
        <v/>
      </c>
      <c r="L133" s="4" t="n">
        <f aca="false">IF($B133= 3, $A133, "")</f>
        <v>201.86</v>
      </c>
    </row>
    <row r="134" customFormat="false" ht="12.8" hidden="false" customHeight="false" outlineLevel="0" collapsed="false">
      <c r="A134" s="4" t="n">
        <v>202.02</v>
      </c>
      <c r="B134" s="0" t="n">
        <v>3</v>
      </c>
      <c r="C134" s="0" t="n">
        <v>3</v>
      </c>
      <c r="D134" s="0" t="n">
        <v>2</v>
      </c>
      <c r="E134" s="0" t="n">
        <v>2</v>
      </c>
      <c r="J134" s="4" t="str">
        <f aca="false">IF($B134= 1, $A134, "")</f>
        <v/>
      </c>
      <c r="K134" s="0" t="str">
        <f aca="false">IF($B134= 2, $A134, "")</f>
        <v/>
      </c>
      <c r="L134" s="4" t="n">
        <f aca="false">IF($B134= 3, $A134, "")</f>
        <v>202.02</v>
      </c>
    </row>
    <row r="135" customFormat="false" ht="12.8" hidden="false" customHeight="false" outlineLevel="0" collapsed="false">
      <c r="A135" s="4" t="n">
        <v>202.76</v>
      </c>
      <c r="B135" s="0" t="n">
        <v>2</v>
      </c>
      <c r="C135" s="0" t="n">
        <v>3</v>
      </c>
      <c r="D135" s="0" t="n">
        <v>2</v>
      </c>
      <c r="E135" s="0" t="n">
        <v>1</v>
      </c>
      <c r="J135" s="4" t="str">
        <f aca="false">IF($B135= 1, $A135, "")</f>
        <v/>
      </c>
      <c r="K135" s="0" t="n">
        <f aca="false">IF($B135= 2, $A135, "")</f>
        <v>202.76</v>
      </c>
      <c r="L135" s="0" t="str">
        <f aca="false">IF($B135= 3, $A135, "")</f>
        <v/>
      </c>
    </row>
    <row r="136" customFormat="false" ht="12.8" hidden="false" customHeight="false" outlineLevel="0" collapsed="false">
      <c r="A136" s="4" t="n">
        <v>203.79</v>
      </c>
      <c r="B136" s="0" t="n">
        <v>2</v>
      </c>
      <c r="C136" s="0" t="n">
        <v>3</v>
      </c>
      <c r="D136" s="0" t="n">
        <v>2</v>
      </c>
      <c r="E136" s="0" t="n">
        <v>1</v>
      </c>
      <c r="J136" s="4" t="str">
        <f aca="false">IF($B136= 1, $A136, "")</f>
        <v/>
      </c>
      <c r="K136" s="0" t="n">
        <f aca="false">IF($B136= 2, $A136, "")</f>
        <v>203.79</v>
      </c>
      <c r="L136" s="0" t="str">
        <f aca="false">IF($B136= 3, $A136, "")</f>
        <v/>
      </c>
    </row>
    <row r="137" customFormat="false" ht="12.8" hidden="false" customHeight="false" outlineLevel="0" collapsed="false">
      <c r="A137" s="5" t="n">
        <v>200.58</v>
      </c>
      <c r="B137" s="3" t="n">
        <v>1</v>
      </c>
      <c r="C137" s="3" t="n">
        <v>3</v>
      </c>
      <c r="D137" s="3" t="n">
        <v>2</v>
      </c>
      <c r="E137" s="3" t="n">
        <v>2</v>
      </c>
      <c r="J137" s="4" t="n">
        <f aca="false">IF($B137= 1, $A137, "")</f>
        <v>200.58</v>
      </c>
      <c r="K137" s="0" t="str">
        <f aca="false">IF($B137= 2, $A137, "")</f>
        <v/>
      </c>
      <c r="L137" s="0" t="str">
        <f aca="false">IF($B137= 3, $A137, "")</f>
        <v/>
      </c>
    </row>
    <row r="138" customFormat="false" ht="12.8" hidden="false" customHeight="false" outlineLevel="0" collapsed="false">
      <c r="A138" s="5" t="n">
        <v>200.65</v>
      </c>
      <c r="B138" s="3" t="n">
        <v>1</v>
      </c>
      <c r="C138" s="3" t="n">
        <v>3</v>
      </c>
      <c r="D138" s="3" t="n">
        <v>2</v>
      </c>
      <c r="E138" s="3" t="n">
        <v>2</v>
      </c>
      <c r="J138" s="4" t="n">
        <f aca="false">IF($B138= 1, $A138, "")</f>
        <v>200.65</v>
      </c>
      <c r="K138" s="0" t="str">
        <f aca="false">IF($B138= 2, $A138, "")</f>
        <v/>
      </c>
      <c r="L138" s="0" t="str">
        <f aca="false">IF($B138= 3, $A138, "")</f>
        <v/>
      </c>
    </row>
    <row r="139" customFormat="false" ht="12.8" hidden="false" customHeight="false" outlineLevel="0" collapsed="false">
      <c r="A139" s="5" t="n">
        <v>201.37</v>
      </c>
      <c r="B139" s="3" t="n">
        <v>3</v>
      </c>
      <c r="C139" s="3" t="n">
        <v>3</v>
      </c>
      <c r="D139" s="3" t="n">
        <v>2</v>
      </c>
      <c r="E139" s="3" t="n">
        <v>2</v>
      </c>
      <c r="J139" s="4" t="str">
        <f aca="false">IF($B139= 1, $A139, "")</f>
        <v/>
      </c>
      <c r="K139" s="0" t="str">
        <f aca="false">IF($B139= 2, $A139, "")</f>
        <v/>
      </c>
      <c r="L139" s="4" t="n">
        <f aca="false">IF($B139= 3, $A139, "")</f>
        <v>201.37</v>
      </c>
    </row>
    <row r="140" customFormat="false" ht="12.8" hidden="false" customHeight="false" outlineLevel="0" collapsed="false">
      <c r="A140" s="5" t="n">
        <v>203.31</v>
      </c>
      <c r="B140" s="3" t="n">
        <v>2</v>
      </c>
      <c r="C140" s="3" t="n">
        <v>3</v>
      </c>
      <c r="D140" s="3" t="n">
        <v>2</v>
      </c>
      <c r="E140" s="3" t="n">
        <v>1</v>
      </c>
      <c r="J140" s="4" t="str">
        <f aca="false">IF($B140= 1, $A140, "")</f>
        <v/>
      </c>
      <c r="K140" s="0" t="n">
        <f aca="false">IF($B140= 2, $A140, "")</f>
        <v>203.31</v>
      </c>
      <c r="L140" s="4" t="str">
        <f aca="false">IF($B140= 3, $A140, "")</f>
        <v/>
      </c>
    </row>
    <row r="141" customFormat="false" ht="12.8" hidden="false" customHeight="false" outlineLevel="0" collapsed="false">
      <c r="A141" s="5" t="n">
        <v>204.1</v>
      </c>
      <c r="B141" s="3" t="n">
        <v>2</v>
      </c>
      <c r="C141" s="3" t="n">
        <v>1</v>
      </c>
      <c r="D141" s="3" t="n">
        <v>2</v>
      </c>
      <c r="E141" s="3" t="n">
        <v>2</v>
      </c>
      <c r="J141" s="4" t="str">
        <f aca="false">IF($B141= 1, $A141, "")</f>
        <v/>
      </c>
      <c r="K141" s="0" t="n">
        <f aca="false">IF($B141= 2, $A141, "")</f>
        <v>204.1</v>
      </c>
      <c r="L141" s="4" t="str">
        <f aca="false">IF($B141= 3, $A141, "")</f>
        <v/>
      </c>
    </row>
    <row r="142" customFormat="false" ht="12.8" hidden="false" customHeight="false" outlineLevel="0" collapsed="false">
      <c r="A142" s="4" t="n">
        <v>202.07</v>
      </c>
      <c r="B142" s="0" t="n">
        <v>1</v>
      </c>
      <c r="C142" s="0" t="n">
        <v>2</v>
      </c>
      <c r="D142" s="0" t="n">
        <v>1</v>
      </c>
      <c r="E142" s="3" t="s">
        <v>19</v>
      </c>
      <c r="J142" s="4" t="n">
        <f aca="false">IF($B142= 1, $A142, "")</f>
        <v>202.07</v>
      </c>
      <c r="K142" s="0" t="str">
        <f aca="false">IF($B142= 2, $A142, "")</f>
        <v/>
      </c>
      <c r="L142" s="4" t="str">
        <f aca="false">IF($B142= 3, $A142, "")</f>
        <v/>
      </c>
    </row>
    <row r="143" customFormat="false" ht="12.8" hidden="false" customHeight="false" outlineLevel="0" collapsed="false">
      <c r="A143" s="4" t="n">
        <v>207.01</v>
      </c>
      <c r="B143" s="0" t="n">
        <v>1</v>
      </c>
      <c r="C143" s="0" t="n">
        <v>3</v>
      </c>
      <c r="D143" s="0" t="n">
        <v>1</v>
      </c>
      <c r="E143" s="0" t="n">
        <v>2</v>
      </c>
      <c r="J143" s="4" t="n">
        <f aca="false">IF($B143= 1, $A143, "")</f>
        <v>207.01</v>
      </c>
      <c r="K143" s="0" t="str">
        <f aca="false">IF($B143= 2, $A143, "")</f>
        <v/>
      </c>
      <c r="L143" s="4" t="str">
        <f aca="false">IF($B143= 3, $A143, "")</f>
        <v/>
      </c>
    </row>
    <row r="144" customFormat="false" ht="12.8" hidden="false" customHeight="false" outlineLevel="0" collapsed="false">
      <c r="A144" s="4" t="n">
        <v>207.01</v>
      </c>
      <c r="B144" s="0" t="n">
        <v>1</v>
      </c>
      <c r="C144" s="0" t="n">
        <v>3</v>
      </c>
      <c r="D144" s="0" t="n">
        <v>1</v>
      </c>
      <c r="E144" s="0" t="n">
        <v>2</v>
      </c>
      <c r="J144" s="4" t="n">
        <f aca="false">IF($B144= 1, $A144, "")</f>
        <v>207.01</v>
      </c>
      <c r="K144" s="0" t="str">
        <f aca="false">IF($B144= 2, $A144, "")</f>
        <v/>
      </c>
      <c r="L144" s="4" t="str">
        <f aca="false">IF($B144= 3, $A144, "")</f>
        <v/>
      </c>
    </row>
    <row r="145" customFormat="false" ht="12.8" hidden="false" customHeight="false" outlineLevel="0" collapsed="false">
      <c r="A145" s="4" t="n">
        <v>207.01</v>
      </c>
      <c r="B145" s="0" t="n">
        <v>3</v>
      </c>
      <c r="C145" s="0" t="n">
        <v>3</v>
      </c>
      <c r="D145" s="0" t="n">
        <v>1</v>
      </c>
      <c r="E145" s="0" t="n">
        <v>2</v>
      </c>
      <c r="K145" s="0" t="str">
        <f aca="false">IF($B145= 2, $A145, "")</f>
        <v/>
      </c>
    </row>
    <row r="146" customFormat="false" ht="12.8" hidden="false" customHeight="false" outlineLevel="0" collapsed="false">
      <c r="I146" s="55" t="s">
        <v>64</v>
      </c>
      <c r="J146" s="56" t="n">
        <f aca="false">AVERAGE(J2:J145)</f>
        <v>200.270416666667</v>
      </c>
      <c r="K146" s="56" t="n">
        <f aca="false">AVERAGE(K2:K145)</f>
        <v>202.65625</v>
      </c>
      <c r="L146" s="56" t="n">
        <f aca="false">AVERAGE(L2:L145)</f>
        <v>201.344680851064</v>
      </c>
    </row>
  </sheetData>
  <mergeCells count="2">
    <mergeCell ref="O17:Q17"/>
    <mergeCell ref="O19:Q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7.94"/>
  </cols>
  <sheetData>
    <row r="1" customFormat="false" ht="15" hidden="false" customHeight="false" outlineLevel="0" collapsed="false">
      <c r="A1" s="57" t="s">
        <v>39</v>
      </c>
      <c r="B1" s="1" t="s">
        <v>0</v>
      </c>
      <c r="C1" s="2" t="s">
        <v>1</v>
      </c>
      <c r="D1" s="2" t="s">
        <v>2</v>
      </c>
      <c r="E1" s="1" t="s">
        <v>3</v>
      </c>
      <c r="G1" s="3" t="s">
        <v>0</v>
      </c>
      <c r="H1" s="3" t="s">
        <v>8</v>
      </c>
    </row>
    <row r="2" customFormat="false" ht="12.8" hidden="false" customHeight="false" outlineLevel="0" collapsed="false">
      <c r="A2" s="4" t="n">
        <v>200.2</v>
      </c>
      <c r="B2" s="0" t="n">
        <v>1</v>
      </c>
      <c r="C2" s="0" t="n">
        <v>1</v>
      </c>
      <c r="D2" s="0" t="n">
        <v>1</v>
      </c>
      <c r="E2" s="0" t="n">
        <v>1</v>
      </c>
      <c r="H2" s="3" t="s">
        <v>9</v>
      </c>
    </row>
    <row r="3" customFormat="false" ht="12.8" hidden="false" customHeight="false" outlineLevel="0" collapsed="false">
      <c r="A3" s="4" t="n">
        <v>198.21</v>
      </c>
      <c r="B3" s="0" t="n">
        <v>1</v>
      </c>
      <c r="C3" s="0" t="n">
        <v>1</v>
      </c>
      <c r="D3" s="0" t="n">
        <v>2</v>
      </c>
      <c r="E3" s="0" t="n">
        <v>1</v>
      </c>
      <c r="H3" s="3" t="s">
        <v>10</v>
      </c>
    </row>
    <row r="4" customFormat="false" ht="12.8" hidden="false" customHeight="false" outlineLevel="0" collapsed="false">
      <c r="A4" s="4" t="n">
        <v>199.21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2.8" hidden="false" customHeight="false" outlineLevel="0" collapsed="false">
      <c r="A5" s="4" t="n">
        <v>198.98</v>
      </c>
      <c r="B5" s="0" t="n">
        <v>1</v>
      </c>
      <c r="C5" s="0" t="n">
        <v>1</v>
      </c>
      <c r="D5" s="0" t="n">
        <v>1</v>
      </c>
      <c r="E5" s="0" t="n">
        <v>1</v>
      </c>
      <c r="G5" s="0" t="s">
        <v>1</v>
      </c>
      <c r="H5" s="0" t="s">
        <v>11</v>
      </c>
    </row>
    <row r="6" customFormat="false" ht="12.8" hidden="false" customHeight="false" outlineLevel="0" collapsed="false">
      <c r="A6" s="4" t="n">
        <v>199.13</v>
      </c>
      <c r="B6" s="0" t="n">
        <v>1</v>
      </c>
      <c r="C6" s="0" t="n">
        <v>1</v>
      </c>
      <c r="D6" s="0" t="n">
        <v>2</v>
      </c>
      <c r="E6" s="0" t="n">
        <v>1</v>
      </c>
      <c r="H6" s="0" t="s">
        <v>12</v>
      </c>
    </row>
    <row r="7" customFormat="false" ht="12.8" hidden="false" customHeight="false" outlineLevel="0" collapsed="false">
      <c r="A7" s="4" t="n">
        <v>199.43</v>
      </c>
      <c r="B7" s="0" t="n">
        <v>1</v>
      </c>
      <c r="C7" s="0" t="n">
        <v>1</v>
      </c>
      <c r="D7" s="0" t="n">
        <v>2</v>
      </c>
      <c r="E7" s="0" t="n">
        <v>1</v>
      </c>
      <c r="H7" s="0" t="s">
        <v>13</v>
      </c>
    </row>
    <row r="8" customFormat="false" ht="12.8" hidden="false" customHeight="false" outlineLevel="0" collapsed="false">
      <c r="A8" s="4" t="n">
        <v>195</v>
      </c>
      <c r="B8" s="0" t="n">
        <v>1</v>
      </c>
      <c r="C8" s="0" t="n">
        <v>1</v>
      </c>
      <c r="D8" s="0" t="n">
        <v>2</v>
      </c>
      <c r="E8" s="0" t="n">
        <v>1</v>
      </c>
    </row>
    <row r="9" customFormat="false" ht="12.8" hidden="false" customHeight="false" outlineLevel="0" collapsed="false">
      <c r="A9" s="4" t="n">
        <v>195.71</v>
      </c>
      <c r="B9" s="0" t="n">
        <v>1</v>
      </c>
      <c r="C9" s="0" t="n">
        <v>1</v>
      </c>
      <c r="D9" s="0" t="n">
        <v>2</v>
      </c>
      <c r="E9" s="0" t="n">
        <v>1</v>
      </c>
      <c r="G9" s="0" t="s">
        <v>2</v>
      </c>
      <c r="H9" s="0" t="s">
        <v>14</v>
      </c>
    </row>
    <row r="10" customFormat="false" ht="12.8" hidden="false" customHeight="false" outlineLevel="0" collapsed="false">
      <c r="A10" s="4" t="n">
        <v>196.11</v>
      </c>
      <c r="B10" s="0" t="n">
        <v>3</v>
      </c>
      <c r="C10" s="0" t="n">
        <v>1</v>
      </c>
      <c r="D10" s="0" t="n">
        <v>2</v>
      </c>
      <c r="E10" s="0" t="n">
        <v>1</v>
      </c>
      <c r="H10" s="0" t="s">
        <v>15</v>
      </c>
    </row>
    <row r="11" customFormat="false" ht="12.8" hidden="false" customHeight="false" outlineLevel="0" collapsed="false">
      <c r="A11" s="4" t="n">
        <v>196.22</v>
      </c>
      <c r="B11" s="0" t="n">
        <v>3</v>
      </c>
      <c r="C11" s="0" t="n">
        <v>1</v>
      </c>
      <c r="D11" s="0" t="n">
        <v>2</v>
      </c>
      <c r="E11" s="0" t="n">
        <v>1</v>
      </c>
    </row>
    <row r="12" customFormat="false" ht="12.8" hidden="false" customHeight="false" outlineLevel="0" collapsed="false">
      <c r="A12" s="4" t="n">
        <v>196.86</v>
      </c>
      <c r="B12" s="0" t="n">
        <v>3</v>
      </c>
      <c r="C12" s="0" t="n">
        <v>1</v>
      </c>
      <c r="D12" s="0" t="n">
        <v>2</v>
      </c>
      <c r="E12" s="0" t="n">
        <v>1</v>
      </c>
      <c r="G12" s="3" t="s">
        <v>16</v>
      </c>
      <c r="H12" s="0" t="s">
        <v>17</v>
      </c>
    </row>
    <row r="13" customFormat="false" ht="12.8" hidden="false" customHeight="false" outlineLevel="0" collapsed="false">
      <c r="A13" s="4" t="n">
        <v>198.49</v>
      </c>
      <c r="B13" s="0" t="n">
        <v>3</v>
      </c>
      <c r="C13" s="0" t="n">
        <v>1</v>
      </c>
      <c r="D13" s="0" t="n">
        <v>2</v>
      </c>
      <c r="E13" s="0" t="n">
        <v>1</v>
      </c>
      <c r="H13" s="0" t="s">
        <v>18</v>
      </c>
    </row>
    <row r="14" customFormat="false" ht="12.8" hidden="false" customHeight="false" outlineLevel="0" collapsed="false">
      <c r="A14" s="4" t="n">
        <v>201.75</v>
      </c>
      <c r="B14" s="0" t="n">
        <v>2</v>
      </c>
      <c r="C14" s="0" t="n">
        <v>1</v>
      </c>
      <c r="D14" s="0" t="n">
        <v>2</v>
      </c>
      <c r="E14" s="0" t="n">
        <v>1</v>
      </c>
    </row>
    <row r="15" customFormat="false" ht="12.8" hidden="false" customHeight="false" outlineLevel="0" collapsed="false">
      <c r="A15" s="4" t="n">
        <v>201.08</v>
      </c>
      <c r="B15" s="0" t="n">
        <v>2</v>
      </c>
      <c r="C15" s="0" t="n">
        <v>1</v>
      </c>
      <c r="D15" s="0" t="n">
        <v>2</v>
      </c>
      <c r="E15" s="0" t="n">
        <v>1</v>
      </c>
    </row>
    <row r="16" customFormat="false" ht="12.8" hidden="false" customHeight="false" outlineLevel="0" collapsed="false">
      <c r="A16" s="4" t="n">
        <v>199.61</v>
      </c>
      <c r="B16" s="0" t="n">
        <v>1</v>
      </c>
      <c r="C16" s="0" t="n">
        <v>1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4" t="n">
        <v>199.18</v>
      </c>
      <c r="B17" s="0" t="n">
        <v>2</v>
      </c>
      <c r="C17" s="0" t="n">
        <v>1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4" t="n">
        <v>199.18</v>
      </c>
      <c r="B18" s="0" t="n">
        <v>1</v>
      </c>
      <c r="C18" s="0" t="n">
        <v>1</v>
      </c>
      <c r="D18" s="0" t="n">
        <v>2</v>
      </c>
      <c r="E18" s="0" t="n">
        <v>1</v>
      </c>
    </row>
    <row r="19" customFormat="false" ht="12.8" hidden="false" customHeight="false" outlineLevel="0" collapsed="false">
      <c r="A19" s="4" t="n">
        <v>199.25</v>
      </c>
      <c r="B19" s="0" t="n">
        <v>1</v>
      </c>
      <c r="C19" s="0" t="n">
        <v>1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4" t="n">
        <v>201.66</v>
      </c>
      <c r="B20" s="0" t="n">
        <v>1</v>
      </c>
      <c r="C20" s="0" t="n">
        <v>1</v>
      </c>
      <c r="D20" s="0" t="n">
        <v>2</v>
      </c>
      <c r="E20" s="0" t="n">
        <v>2</v>
      </c>
    </row>
    <row r="21" customFormat="false" ht="12.8" hidden="false" customHeight="false" outlineLevel="0" collapsed="false">
      <c r="A21" s="4" t="n">
        <v>200.11</v>
      </c>
      <c r="B21" s="0" t="n">
        <v>3</v>
      </c>
      <c r="C21" s="0" t="n">
        <v>1</v>
      </c>
      <c r="D21" s="0" t="n">
        <v>2</v>
      </c>
      <c r="E21" s="0" t="n">
        <v>2</v>
      </c>
    </row>
    <row r="22" customFormat="false" ht="12.8" hidden="false" customHeight="false" outlineLevel="0" collapsed="false">
      <c r="A22" s="4" t="n">
        <v>201.83</v>
      </c>
      <c r="B22" s="0" t="n">
        <v>2</v>
      </c>
      <c r="C22" s="0" t="n">
        <v>1</v>
      </c>
      <c r="D22" s="0" t="n">
        <v>2</v>
      </c>
      <c r="E22" s="0" t="n">
        <v>2</v>
      </c>
    </row>
    <row r="23" customFormat="false" ht="12.8" hidden="false" customHeight="false" outlineLevel="0" collapsed="false">
      <c r="A23" s="4" t="n">
        <v>202.58</v>
      </c>
      <c r="B23" s="0" t="n">
        <v>1</v>
      </c>
      <c r="C23" s="0" t="n">
        <v>1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4" t="n">
        <v>202.82</v>
      </c>
      <c r="B24" s="0" t="n">
        <v>2</v>
      </c>
      <c r="C24" s="0" t="n">
        <v>1</v>
      </c>
      <c r="D24" s="0" t="n">
        <v>2</v>
      </c>
      <c r="E24" s="0" t="n">
        <v>2</v>
      </c>
    </row>
    <row r="25" customFormat="false" ht="12.8" hidden="false" customHeight="false" outlineLevel="0" collapsed="false">
      <c r="A25" s="4" t="n">
        <v>204.05</v>
      </c>
      <c r="B25" s="0" t="n">
        <v>2</v>
      </c>
      <c r="C25" s="0" t="n">
        <v>1</v>
      </c>
      <c r="D25" s="0" t="n">
        <v>1</v>
      </c>
      <c r="E25" s="0" t="n">
        <v>2</v>
      </c>
    </row>
    <row r="26" customFormat="false" ht="12.8" hidden="false" customHeight="false" outlineLevel="0" collapsed="false">
      <c r="A26" s="4" t="n">
        <v>205.52</v>
      </c>
      <c r="B26" s="0" t="n">
        <v>3</v>
      </c>
      <c r="C26" s="0" t="n">
        <v>1</v>
      </c>
      <c r="D26" s="0" t="n">
        <v>1</v>
      </c>
      <c r="E26" s="0" t="n">
        <v>2</v>
      </c>
    </row>
    <row r="27" customFormat="false" ht="12.8" hidden="false" customHeight="false" outlineLevel="0" collapsed="false">
      <c r="A27" s="4" t="n">
        <v>200.63</v>
      </c>
      <c r="B27" s="0" t="n">
        <v>3</v>
      </c>
      <c r="C27" s="0" t="n">
        <v>1</v>
      </c>
      <c r="D27" s="0" t="n">
        <v>2</v>
      </c>
      <c r="E27" s="0" t="n">
        <v>2</v>
      </c>
    </row>
    <row r="28" customFormat="false" ht="12.8" hidden="false" customHeight="false" outlineLevel="0" collapsed="false">
      <c r="A28" s="4" t="n">
        <v>200.91</v>
      </c>
      <c r="B28" s="0" t="n">
        <v>2</v>
      </c>
      <c r="C28" s="0" t="n">
        <v>1</v>
      </c>
      <c r="D28" s="0" t="n">
        <v>2</v>
      </c>
      <c r="E28" s="0" t="n">
        <v>2</v>
      </c>
    </row>
    <row r="29" customFormat="false" ht="12.8" hidden="false" customHeight="false" outlineLevel="0" collapsed="false">
      <c r="A29" s="4" t="n">
        <v>202.55</v>
      </c>
      <c r="B29" s="0" t="n">
        <v>2</v>
      </c>
      <c r="C29" s="0" t="n">
        <v>1</v>
      </c>
      <c r="D29" s="0" t="n">
        <v>2</v>
      </c>
      <c r="E29" s="0" t="n">
        <v>2</v>
      </c>
    </row>
    <row r="30" customFormat="false" ht="12.8" hidden="false" customHeight="false" outlineLevel="0" collapsed="false">
      <c r="A30" s="4" t="n">
        <v>201.89</v>
      </c>
      <c r="B30" s="0" t="n">
        <v>3</v>
      </c>
      <c r="C30" s="0" t="n">
        <v>1</v>
      </c>
      <c r="D30" s="0" t="n">
        <v>2</v>
      </c>
      <c r="E30" s="0" t="n">
        <v>2</v>
      </c>
    </row>
    <row r="31" customFormat="false" ht="12.8" hidden="false" customHeight="false" outlineLevel="0" collapsed="false">
      <c r="A31" s="4" t="n">
        <v>203.17</v>
      </c>
      <c r="B31" s="0" t="n">
        <v>2</v>
      </c>
      <c r="C31" s="0" t="n">
        <v>1</v>
      </c>
      <c r="D31" s="0" t="n">
        <v>2</v>
      </c>
      <c r="E31" s="0" t="n">
        <v>2</v>
      </c>
    </row>
    <row r="32" customFormat="false" ht="12.8" hidden="false" customHeight="false" outlineLevel="0" collapsed="false">
      <c r="A32" s="4" t="n">
        <v>209.65</v>
      </c>
      <c r="B32" s="0" t="n">
        <v>3</v>
      </c>
      <c r="C32" s="0" t="n">
        <v>1</v>
      </c>
      <c r="D32" s="0" t="n">
        <v>2</v>
      </c>
      <c r="E32" s="0" t="n">
        <v>2</v>
      </c>
    </row>
    <row r="33" customFormat="false" ht="12.8" hidden="false" customHeight="false" outlineLevel="0" collapsed="false">
      <c r="A33" s="4" t="n">
        <v>197.16</v>
      </c>
      <c r="B33" s="0" t="n">
        <v>3</v>
      </c>
      <c r="C33" s="0" t="n">
        <v>1</v>
      </c>
      <c r="D33" s="0" t="n">
        <v>2</v>
      </c>
      <c r="E33" s="0" t="n">
        <v>2</v>
      </c>
    </row>
    <row r="34" customFormat="false" ht="12.8" hidden="false" customHeight="false" outlineLevel="0" collapsed="false">
      <c r="A34" s="4" t="n">
        <v>203.02</v>
      </c>
      <c r="B34" s="0" t="n">
        <v>1</v>
      </c>
      <c r="C34" s="0" t="n">
        <v>1</v>
      </c>
      <c r="D34" s="0" t="n">
        <v>2</v>
      </c>
      <c r="E34" s="0" t="n">
        <v>2</v>
      </c>
    </row>
    <row r="35" customFormat="false" ht="12.8" hidden="false" customHeight="false" outlineLevel="0" collapsed="false">
      <c r="A35" s="4" t="n">
        <v>197.63</v>
      </c>
      <c r="B35" s="0" t="n">
        <v>2</v>
      </c>
      <c r="C35" s="0" t="n">
        <v>1</v>
      </c>
      <c r="D35" s="0" t="n">
        <v>1</v>
      </c>
      <c r="E35" s="0" t="n">
        <v>2</v>
      </c>
    </row>
    <row r="36" customFormat="false" ht="12.8" hidden="false" customHeight="false" outlineLevel="0" collapsed="false">
      <c r="A36" s="4" t="n">
        <v>198.29</v>
      </c>
      <c r="B36" s="0" t="n">
        <v>1</v>
      </c>
      <c r="C36" s="0" t="n">
        <v>1</v>
      </c>
      <c r="D36" s="0" t="n">
        <v>1</v>
      </c>
      <c r="E36" s="0" t="n">
        <v>2</v>
      </c>
    </row>
    <row r="37" customFormat="false" ht="12.8" hidden="false" customHeight="false" outlineLevel="0" collapsed="false">
      <c r="A37" s="4" t="n">
        <v>198.88</v>
      </c>
      <c r="B37" s="0" t="n">
        <v>1</v>
      </c>
      <c r="C37" s="0" t="n">
        <v>1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4" t="n">
        <v>199.71</v>
      </c>
      <c r="B38" s="0" t="n">
        <v>1</v>
      </c>
      <c r="C38" s="0" t="n">
        <v>2</v>
      </c>
      <c r="D38" s="0" t="n">
        <v>1</v>
      </c>
      <c r="E38" s="3" t="s">
        <v>19</v>
      </c>
    </row>
    <row r="39" customFormat="false" ht="12.8" hidden="false" customHeight="false" outlineLevel="0" collapsed="false">
      <c r="A39" s="4" t="n">
        <v>199.92</v>
      </c>
      <c r="B39" s="0" t="n">
        <v>1</v>
      </c>
      <c r="C39" s="0" t="n">
        <v>2</v>
      </c>
      <c r="D39" s="0" t="n">
        <v>1</v>
      </c>
      <c r="E39" s="3" t="s">
        <v>19</v>
      </c>
    </row>
    <row r="40" customFormat="false" ht="12.8" hidden="false" customHeight="false" outlineLevel="0" collapsed="false">
      <c r="A40" s="4" t="n">
        <v>200.64</v>
      </c>
      <c r="B40" s="0" t="n">
        <v>1</v>
      </c>
      <c r="C40" s="0" t="n">
        <v>2</v>
      </c>
      <c r="D40" s="0" t="n">
        <v>1</v>
      </c>
      <c r="E40" s="3" t="s">
        <v>19</v>
      </c>
    </row>
    <row r="41" customFormat="false" ht="12.8" hidden="false" customHeight="false" outlineLevel="0" collapsed="false">
      <c r="A41" s="4" t="n">
        <v>200.84</v>
      </c>
      <c r="B41" s="0" t="n">
        <v>1</v>
      </c>
      <c r="C41" s="0" t="n">
        <v>2</v>
      </c>
      <c r="D41" s="0" t="n">
        <v>1</v>
      </c>
      <c r="E41" s="3" t="s">
        <v>19</v>
      </c>
    </row>
    <row r="42" customFormat="false" ht="12.8" hidden="false" customHeight="false" outlineLevel="0" collapsed="false">
      <c r="A42" s="4" t="n">
        <v>200.93</v>
      </c>
      <c r="B42" s="0" t="n">
        <v>2</v>
      </c>
      <c r="C42" s="0" t="n">
        <v>1</v>
      </c>
      <c r="D42" s="0" t="n">
        <v>1</v>
      </c>
      <c r="E42" s="0" t="n">
        <v>2</v>
      </c>
    </row>
    <row r="43" customFormat="false" ht="12.8" hidden="false" customHeight="false" outlineLevel="0" collapsed="false">
      <c r="A43" s="4" t="n">
        <v>201.02</v>
      </c>
      <c r="B43" s="0" t="n">
        <v>3</v>
      </c>
      <c r="C43" s="0" t="n">
        <v>1</v>
      </c>
      <c r="D43" s="0" t="n">
        <v>1</v>
      </c>
      <c r="E43" s="0" t="n">
        <v>2</v>
      </c>
    </row>
    <row r="44" customFormat="false" ht="12.8" hidden="false" customHeight="false" outlineLevel="0" collapsed="false">
      <c r="A44" s="4" t="n">
        <v>201.96</v>
      </c>
      <c r="B44" s="0" t="n">
        <v>3</v>
      </c>
      <c r="C44" s="0" t="n">
        <v>1</v>
      </c>
      <c r="D44" s="0" t="n">
        <v>1</v>
      </c>
      <c r="E44" s="0" t="n">
        <v>2</v>
      </c>
    </row>
    <row r="45" customFormat="false" ht="12.8" hidden="false" customHeight="false" outlineLevel="0" collapsed="false">
      <c r="A45" s="4" t="n">
        <v>202.22</v>
      </c>
      <c r="B45" s="0" t="n">
        <v>2</v>
      </c>
      <c r="C45" s="0" t="n">
        <v>1</v>
      </c>
      <c r="D45" s="0" t="n">
        <v>1</v>
      </c>
      <c r="E45" s="0" t="n">
        <v>2</v>
      </c>
    </row>
    <row r="46" customFormat="false" ht="12.8" hidden="false" customHeight="false" outlineLevel="0" collapsed="false">
      <c r="A46" s="4" t="n">
        <v>202.73</v>
      </c>
      <c r="B46" s="0" t="n">
        <v>3</v>
      </c>
      <c r="C46" s="0" t="n">
        <v>1</v>
      </c>
      <c r="D46" s="0" t="n">
        <v>1</v>
      </c>
      <c r="E46" s="0" t="n">
        <v>2</v>
      </c>
    </row>
    <row r="47" customFormat="false" ht="12.8" hidden="false" customHeight="false" outlineLevel="0" collapsed="false">
      <c r="A47" s="4" t="n">
        <v>203.03</v>
      </c>
      <c r="B47" s="0" t="n">
        <v>2</v>
      </c>
      <c r="C47" s="0" t="n">
        <v>1</v>
      </c>
      <c r="D47" s="0" t="n">
        <v>1</v>
      </c>
      <c r="E47" s="0" t="n">
        <v>2</v>
      </c>
    </row>
    <row r="48" customFormat="false" ht="12.8" hidden="false" customHeight="false" outlineLevel="0" collapsed="false">
      <c r="A48" s="4" t="n">
        <v>203.69</v>
      </c>
      <c r="B48" s="0" t="n">
        <v>2</v>
      </c>
      <c r="C48" s="0" t="n">
        <v>1</v>
      </c>
      <c r="D48" s="0" t="n">
        <v>1</v>
      </c>
      <c r="E48" s="0" t="n">
        <v>2</v>
      </c>
    </row>
    <row r="49" customFormat="false" ht="12.8" hidden="false" customHeight="false" outlineLevel="0" collapsed="false">
      <c r="A49" s="4" t="n">
        <v>204.51</v>
      </c>
      <c r="B49" s="0" t="n">
        <v>2</v>
      </c>
      <c r="C49" s="0" t="n">
        <v>1</v>
      </c>
      <c r="D49" s="0" t="n">
        <v>1</v>
      </c>
      <c r="E49" s="0" t="n">
        <v>2</v>
      </c>
    </row>
    <row r="50" customFormat="false" ht="12.8" hidden="false" customHeight="false" outlineLevel="0" collapsed="false">
      <c r="A50" s="4" t="n">
        <v>198.58</v>
      </c>
      <c r="B50" s="0" t="n">
        <v>1</v>
      </c>
      <c r="C50" s="0" t="n">
        <v>2</v>
      </c>
      <c r="D50" s="0" t="n">
        <v>1</v>
      </c>
      <c r="E50" s="0" t="s">
        <v>19</v>
      </c>
    </row>
    <row r="51" customFormat="false" ht="12.8" hidden="false" customHeight="false" outlineLevel="0" collapsed="false">
      <c r="A51" s="4" t="n">
        <v>198.66</v>
      </c>
      <c r="B51" s="0" t="n">
        <v>3</v>
      </c>
      <c r="C51" s="0" t="n">
        <v>2</v>
      </c>
      <c r="D51" s="0" t="n">
        <v>1</v>
      </c>
      <c r="E51" s="0" t="s">
        <v>19</v>
      </c>
    </row>
    <row r="52" customFormat="false" ht="12.8" hidden="false" customHeight="false" outlineLevel="0" collapsed="false">
      <c r="A52" s="4" t="n">
        <v>198.85</v>
      </c>
      <c r="B52" s="0" t="n">
        <v>3</v>
      </c>
      <c r="C52" s="0" t="n">
        <v>2</v>
      </c>
      <c r="D52" s="0" t="n">
        <v>1</v>
      </c>
      <c r="E52" s="0" t="s">
        <v>19</v>
      </c>
    </row>
    <row r="53" customFormat="false" ht="12.8" hidden="false" customHeight="false" outlineLevel="0" collapsed="false">
      <c r="A53" s="4" t="n">
        <v>198.9</v>
      </c>
      <c r="B53" s="0" t="n">
        <v>3</v>
      </c>
      <c r="C53" s="0" t="n">
        <v>2</v>
      </c>
      <c r="D53" s="0" t="n">
        <v>1</v>
      </c>
      <c r="E53" s="0" t="s">
        <v>19</v>
      </c>
    </row>
    <row r="54" customFormat="false" ht="12.8" hidden="false" customHeight="false" outlineLevel="0" collapsed="false">
      <c r="A54" s="4" t="n">
        <v>199.2</v>
      </c>
      <c r="B54" s="0" t="n">
        <v>1</v>
      </c>
      <c r="C54" s="0" t="n">
        <v>2</v>
      </c>
      <c r="D54" s="0" t="n">
        <v>1</v>
      </c>
      <c r="E54" s="0" t="s">
        <v>19</v>
      </c>
    </row>
    <row r="55" customFormat="false" ht="12.8" hidden="false" customHeight="false" outlineLevel="0" collapsed="false">
      <c r="A55" s="4" t="n">
        <v>199.31</v>
      </c>
      <c r="B55" s="0" t="n">
        <v>3</v>
      </c>
      <c r="C55" s="0" t="n">
        <v>2</v>
      </c>
      <c r="D55" s="0" t="n">
        <v>1</v>
      </c>
      <c r="E55" s="0" t="s">
        <v>19</v>
      </c>
    </row>
    <row r="56" customFormat="false" ht="12.8" hidden="false" customHeight="false" outlineLevel="0" collapsed="false">
      <c r="A56" s="4" t="n">
        <v>199.87</v>
      </c>
      <c r="B56" s="0" t="n">
        <v>1</v>
      </c>
      <c r="C56" s="0" t="n">
        <v>2</v>
      </c>
      <c r="D56" s="0" t="n">
        <v>1</v>
      </c>
      <c r="E56" s="0" t="s">
        <v>19</v>
      </c>
    </row>
    <row r="57" customFormat="false" ht="12.8" hidden="false" customHeight="false" outlineLevel="0" collapsed="false">
      <c r="A57" s="4" t="n">
        <v>201.77</v>
      </c>
      <c r="B57" s="0" t="n">
        <v>2</v>
      </c>
      <c r="C57" s="0" t="n">
        <v>2</v>
      </c>
      <c r="D57" s="0" t="n">
        <v>2</v>
      </c>
      <c r="E57" s="0" t="s">
        <v>19</v>
      </c>
    </row>
    <row r="58" customFormat="false" ht="12.8" hidden="false" customHeight="false" outlineLevel="0" collapsed="false">
      <c r="A58" s="4" t="n">
        <v>202.17</v>
      </c>
      <c r="B58" s="0" t="n">
        <v>3</v>
      </c>
      <c r="C58" s="0" t="n">
        <v>2</v>
      </c>
      <c r="D58" s="0" t="n">
        <v>2</v>
      </c>
      <c r="E58" s="0" t="s">
        <v>19</v>
      </c>
    </row>
    <row r="59" customFormat="false" ht="12.8" hidden="false" customHeight="false" outlineLevel="0" collapsed="false">
      <c r="A59" s="4" t="n">
        <v>202.31</v>
      </c>
      <c r="B59" s="0" t="n">
        <v>2</v>
      </c>
      <c r="C59" s="0" t="n">
        <v>2</v>
      </c>
      <c r="D59" s="0" t="n">
        <v>1</v>
      </c>
      <c r="E59" s="0" t="s">
        <v>19</v>
      </c>
    </row>
    <row r="60" customFormat="false" ht="12.8" hidden="false" customHeight="false" outlineLevel="0" collapsed="false">
      <c r="A60" s="4" t="n">
        <v>202.53</v>
      </c>
      <c r="B60" s="0" t="n">
        <v>2</v>
      </c>
      <c r="C60" s="0" t="n">
        <v>2</v>
      </c>
      <c r="D60" s="0" t="n">
        <v>1</v>
      </c>
      <c r="E60" s="0" t="s">
        <v>19</v>
      </c>
    </row>
    <row r="61" customFormat="false" ht="12.8" hidden="false" customHeight="false" outlineLevel="0" collapsed="false">
      <c r="A61" s="4" t="n">
        <v>198.43</v>
      </c>
      <c r="B61" s="0" t="n">
        <v>2</v>
      </c>
      <c r="C61" s="0" t="n">
        <v>2</v>
      </c>
      <c r="D61" s="0" t="n">
        <v>1</v>
      </c>
      <c r="E61" s="0" t="s">
        <v>19</v>
      </c>
    </row>
    <row r="62" customFormat="false" ht="12.8" hidden="false" customHeight="false" outlineLevel="0" collapsed="false">
      <c r="A62" s="4" t="n">
        <v>199.45</v>
      </c>
      <c r="B62" s="0" t="n">
        <v>3</v>
      </c>
      <c r="C62" s="0" t="n">
        <v>2</v>
      </c>
      <c r="D62" s="0" t="n">
        <v>2</v>
      </c>
      <c r="E62" s="0" t="s">
        <v>19</v>
      </c>
    </row>
    <row r="63" customFormat="false" ht="12.8" hidden="false" customHeight="false" outlineLevel="0" collapsed="false">
      <c r="A63" s="4" t="n">
        <v>199.99</v>
      </c>
      <c r="B63" s="0" t="n">
        <v>1</v>
      </c>
      <c r="C63" s="0" t="n">
        <v>2</v>
      </c>
      <c r="D63" s="0" t="n">
        <v>2</v>
      </c>
      <c r="E63" s="0" t="s">
        <v>19</v>
      </c>
    </row>
    <row r="64" customFormat="false" ht="12.8" hidden="false" customHeight="false" outlineLevel="0" collapsed="false">
      <c r="A64" s="4" t="n">
        <v>201.17</v>
      </c>
      <c r="B64" s="0" t="n">
        <v>2</v>
      </c>
      <c r="C64" s="0" t="n">
        <v>2</v>
      </c>
      <c r="D64" s="0" t="n">
        <v>2</v>
      </c>
      <c r="E64" s="0" t="s">
        <v>19</v>
      </c>
    </row>
    <row r="65" customFormat="false" ht="12.8" hidden="false" customHeight="false" outlineLevel="0" collapsed="false">
      <c r="A65" s="4" t="n">
        <v>203.19</v>
      </c>
      <c r="B65" s="0" t="n">
        <v>2</v>
      </c>
      <c r="C65" s="0" t="n">
        <v>2</v>
      </c>
      <c r="D65" s="0" t="n">
        <v>2</v>
      </c>
      <c r="E65" s="0" t="s">
        <v>19</v>
      </c>
    </row>
    <row r="66" customFormat="false" ht="12.8" hidden="false" customHeight="false" outlineLevel="0" collapsed="false">
      <c r="A66" s="4" t="n">
        <v>199.45</v>
      </c>
      <c r="B66" s="0" t="n">
        <v>1</v>
      </c>
      <c r="C66" s="0" t="n">
        <v>2</v>
      </c>
      <c r="D66" s="0" t="n">
        <v>2</v>
      </c>
      <c r="E66" s="0" t="s">
        <v>19</v>
      </c>
    </row>
    <row r="67" customFormat="false" ht="12.8" hidden="false" customHeight="false" outlineLevel="0" collapsed="false">
      <c r="A67" s="4" t="n">
        <v>200.72</v>
      </c>
      <c r="B67" s="0" t="n">
        <v>3</v>
      </c>
      <c r="C67" s="0" t="n">
        <v>2</v>
      </c>
      <c r="D67" s="0" t="n">
        <v>2</v>
      </c>
      <c r="E67" s="0" t="s">
        <v>19</v>
      </c>
    </row>
    <row r="68" customFormat="false" ht="12.8" hidden="false" customHeight="false" outlineLevel="0" collapsed="false">
      <c r="A68" s="4" t="n">
        <v>201.47</v>
      </c>
      <c r="B68" s="0" t="n">
        <v>2</v>
      </c>
      <c r="C68" s="0" t="n">
        <v>2</v>
      </c>
      <c r="D68" s="0" t="n">
        <v>2</v>
      </c>
      <c r="E68" s="0" t="s">
        <v>20</v>
      </c>
    </row>
    <row r="69" customFormat="false" ht="12.8" hidden="false" customHeight="false" outlineLevel="0" collapsed="false">
      <c r="A69" s="4" t="n">
        <v>206.15</v>
      </c>
      <c r="B69" s="0" t="n">
        <v>3</v>
      </c>
      <c r="C69" s="0" t="n">
        <v>2</v>
      </c>
      <c r="D69" s="0" t="n">
        <v>2</v>
      </c>
      <c r="E69" s="0" t="s">
        <v>19</v>
      </c>
    </row>
    <row r="70" customFormat="false" ht="12.8" hidden="false" customHeight="false" outlineLevel="0" collapsed="false">
      <c r="A70" s="4" t="n">
        <v>198.92</v>
      </c>
      <c r="B70" s="0" t="n">
        <v>3</v>
      </c>
      <c r="C70" s="0" t="n">
        <v>2</v>
      </c>
      <c r="D70" s="0" t="n">
        <v>2</v>
      </c>
      <c r="E70" s="0" t="s">
        <v>21</v>
      </c>
    </row>
    <row r="71" customFormat="false" ht="12.8" hidden="false" customHeight="false" outlineLevel="0" collapsed="false">
      <c r="A71" s="4" t="n">
        <v>199.18</v>
      </c>
      <c r="B71" s="0" t="n">
        <v>3</v>
      </c>
      <c r="C71" s="0" t="n">
        <v>2</v>
      </c>
      <c r="D71" s="0" t="n">
        <v>2</v>
      </c>
      <c r="E71" s="0" t="s">
        <v>21</v>
      </c>
    </row>
    <row r="72" customFormat="false" ht="12.8" hidden="false" customHeight="false" outlineLevel="0" collapsed="false">
      <c r="A72" s="4" t="n">
        <v>200.71</v>
      </c>
      <c r="B72" s="0" t="n">
        <v>2</v>
      </c>
      <c r="C72" s="0" t="n">
        <v>2</v>
      </c>
      <c r="D72" s="0" t="n">
        <v>2</v>
      </c>
      <c r="E72" s="0" t="s">
        <v>21</v>
      </c>
    </row>
    <row r="73" customFormat="false" ht="12.8" hidden="false" customHeight="false" outlineLevel="0" collapsed="false">
      <c r="A73" s="4" t="n">
        <v>204.08</v>
      </c>
      <c r="B73" s="0" t="n">
        <v>1</v>
      </c>
      <c r="C73" s="0" t="n">
        <v>2</v>
      </c>
      <c r="D73" s="0" t="n">
        <v>2</v>
      </c>
      <c r="E73" s="0" t="s">
        <v>21</v>
      </c>
    </row>
    <row r="74" customFormat="false" ht="12.8" hidden="false" customHeight="false" outlineLevel="0" collapsed="false">
      <c r="A74" s="4" t="n">
        <v>209.06</v>
      </c>
      <c r="B74" s="0" t="n">
        <v>2</v>
      </c>
      <c r="C74" s="0" t="n">
        <v>2</v>
      </c>
      <c r="D74" s="0" t="n">
        <v>1</v>
      </c>
      <c r="E74" s="0" t="s">
        <v>19</v>
      </c>
    </row>
    <row r="75" customFormat="false" ht="12.8" hidden="false" customHeight="false" outlineLevel="0" collapsed="false">
      <c r="A75" s="4" t="n">
        <v>209.95</v>
      </c>
      <c r="B75" s="0" t="n">
        <v>2</v>
      </c>
      <c r="C75" s="0" t="n">
        <v>2</v>
      </c>
      <c r="D75" s="0" t="n">
        <v>1</v>
      </c>
      <c r="E75" s="0" t="s">
        <v>21</v>
      </c>
    </row>
    <row r="76" customFormat="false" ht="12.8" hidden="false" customHeight="false" outlineLevel="0" collapsed="false">
      <c r="A76" s="4" t="n">
        <v>204.69</v>
      </c>
      <c r="B76" s="0" t="n">
        <v>1</v>
      </c>
      <c r="C76" s="0" t="n">
        <v>2</v>
      </c>
      <c r="D76" s="0" t="n">
        <v>1</v>
      </c>
      <c r="E76" s="0" t="s">
        <v>19</v>
      </c>
    </row>
    <row r="77" customFormat="false" ht="12.8" hidden="false" customHeight="false" outlineLevel="0" collapsed="false">
      <c r="A77" s="4" t="n">
        <v>205.99</v>
      </c>
      <c r="B77" s="0" t="n">
        <v>1</v>
      </c>
      <c r="C77" s="0" t="n">
        <v>2</v>
      </c>
      <c r="D77" s="0" t="n">
        <v>2</v>
      </c>
      <c r="E77" s="0" t="s">
        <v>21</v>
      </c>
    </row>
    <row r="78" customFormat="false" ht="12.8" hidden="false" customHeight="false" outlineLevel="0" collapsed="false">
      <c r="A78" s="4" t="n">
        <v>208.79</v>
      </c>
      <c r="B78" s="0" t="n">
        <v>2</v>
      </c>
      <c r="C78" s="0" t="n">
        <v>2</v>
      </c>
      <c r="D78" s="0" t="n">
        <v>2</v>
      </c>
      <c r="E78" s="0" t="s">
        <v>21</v>
      </c>
    </row>
    <row r="79" customFormat="false" ht="12.8" hidden="false" customHeight="false" outlineLevel="0" collapsed="false">
      <c r="A79" s="4" t="n">
        <v>210.57</v>
      </c>
      <c r="B79" s="0" t="n">
        <v>2</v>
      </c>
      <c r="C79" s="0" t="n">
        <v>2</v>
      </c>
      <c r="D79" s="0" t="n">
        <v>2</v>
      </c>
      <c r="E79" s="0" t="s">
        <v>19</v>
      </c>
    </row>
    <row r="80" customFormat="false" ht="12.8" hidden="false" customHeight="false" outlineLevel="0" collapsed="false">
      <c r="A80" s="4" t="n">
        <v>203.25</v>
      </c>
      <c r="B80" s="0" t="n">
        <v>3</v>
      </c>
      <c r="C80" s="0" t="n">
        <v>2</v>
      </c>
      <c r="D80" s="0" t="n">
        <v>2</v>
      </c>
      <c r="E80" s="0" t="s">
        <v>19</v>
      </c>
    </row>
    <row r="81" customFormat="false" ht="12.8" hidden="false" customHeight="false" outlineLevel="0" collapsed="false">
      <c r="A81" s="4" t="n">
        <v>203.56</v>
      </c>
      <c r="B81" s="0" t="n">
        <v>3</v>
      </c>
      <c r="C81" s="0" t="n">
        <v>2</v>
      </c>
      <c r="D81" s="0" t="n">
        <v>2</v>
      </c>
      <c r="E81" s="0" t="s">
        <v>19</v>
      </c>
    </row>
    <row r="82" customFormat="false" ht="12.8" hidden="false" customHeight="false" outlineLevel="0" collapsed="false">
      <c r="A82" s="4" t="n">
        <v>208.3</v>
      </c>
      <c r="B82" s="0" t="n">
        <v>3</v>
      </c>
      <c r="C82" s="0" t="n">
        <v>2</v>
      </c>
      <c r="D82" s="0" t="n">
        <v>1</v>
      </c>
      <c r="E82" s="0" t="s">
        <v>19</v>
      </c>
    </row>
    <row r="83" customFormat="false" ht="12.8" hidden="false" customHeight="false" outlineLevel="0" collapsed="false">
      <c r="A83" s="4" t="n">
        <v>204.69</v>
      </c>
      <c r="B83" s="0" t="n">
        <v>3</v>
      </c>
      <c r="C83" s="0" t="n">
        <v>2</v>
      </c>
      <c r="D83" s="0" t="n">
        <v>1</v>
      </c>
      <c r="E83" s="0" t="s">
        <v>19</v>
      </c>
    </row>
    <row r="84" customFormat="false" ht="12.8" hidden="false" customHeight="false" outlineLevel="0" collapsed="false">
      <c r="A84" s="4" t="n">
        <v>206.12</v>
      </c>
      <c r="B84" s="0" t="n">
        <v>1</v>
      </c>
      <c r="C84" s="0" t="n">
        <v>2</v>
      </c>
      <c r="D84" s="0" t="n">
        <v>2</v>
      </c>
      <c r="E84" s="0" t="s">
        <v>19</v>
      </c>
    </row>
    <row r="85" customFormat="false" ht="12.8" hidden="false" customHeight="false" outlineLevel="0" collapsed="false">
      <c r="A85" s="4" t="n">
        <v>208.79</v>
      </c>
      <c r="B85" s="0" t="n">
        <v>2</v>
      </c>
      <c r="C85" s="0" t="n">
        <v>2</v>
      </c>
      <c r="D85" s="0" t="n">
        <v>2</v>
      </c>
      <c r="E85" s="0" t="s">
        <v>19</v>
      </c>
    </row>
    <row r="86" customFormat="false" ht="12.8" hidden="false" customHeight="false" outlineLevel="0" collapsed="false">
      <c r="A86" s="4" t="n">
        <v>198.62</v>
      </c>
      <c r="B86" s="0" t="n">
        <v>2</v>
      </c>
      <c r="C86" s="0" t="n">
        <v>2</v>
      </c>
      <c r="D86" s="0" t="n">
        <v>1</v>
      </c>
      <c r="E86" s="0" t="s">
        <v>19</v>
      </c>
    </row>
    <row r="87" customFormat="false" ht="12.8" hidden="false" customHeight="false" outlineLevel="0" collapsed="false">
      <c r="A87" s="4" t="n">
        <v>199.05</v>
      </c>
      <c r="B87" s="0" t="n">
        <v>1</v>
      </c>
      <c r="C87" s="0" t="n">
        <v>2</v>
      </c>
      <c r="D87" s="0" t="n">
        <v>1</v>
      </c>
      <c r="E87" s="0" t="s">
        <v>19</v>
      </c>
    </row>
    <row r="88" customFormat="false" ht="12.8" hidden="false" customHeight="false" outlineLevel="0" collapsed="false">
      <c r="A88" s="4" t="n">
        <v>199.49</v>
      </c>
      <c r="B88" s="0" t="n">
        <v>1</v>
      </c>
      <c r="C88" s="0" t="n">
        <v>2</v>
      </c>
      <c r="D88" s="0" t="n">
        <v>1</v>
      </c>
      <c r="E88" s="0" t="s">
        <v>19</v>
      </c>
    </row>
    <row r="89" customFormat="false" ht="12.8" hidden="false" customHeight="false" outlineLevel="0" collapsed="false">
      <c r="A89" s="4" t="n">
        <v>201.39</v>
      </c>
      <c r="B89" s="0" t="n">
        <v>3</v>
      </c>
      <c r="C89" s="0" t="n">
        <v>2</v>
      </c>
      <c r="D89" s="0" t="n">
        <v>1</v>
      </c>
      <c r="E89" s="0" t="s">
        <v>19</v>
      </c>
    </row>
    <row r="90" customFormat="false" ht="12.8" hidden="false" customHeight="false" outlineLevel="0" collapsed="false">
      <c r="A90" s="4" t="n">
        <v>201.83</v>
      </c>
      <c r="B90" s="0" t="n">
        <v>3</v>
      </c>
      <c r="C90" s="0" t="n">
        <v>2</v>
      </c>
      <c r="D90" s="0" t="n">
        <v>1</v>
      </c>
      <c r="E90" s="0" t="s">
        <v>19</v>
      </c>
    </row>
    <row r="91" customFormat="false" ht="12.8" hidden="false" customHeight="false" outlineLevel="0" collapsed="false">
      <c r="A91" s="4" t="n">
        <v>204.49</v>
      </c>
      <c r="B91" s="0" t="n">
        <v>2</v>
      </c>
      <c r="C91" s="0" t="n">
        <v>2</v>
      </c>
      <c r="D91" s="0" t="n">
        <v>1</v>
      </c>
      <c r="E91" s="0" t="s">
        <v>19</v>
      </c>
    </row>
    <row r="92" customFormat="false" ht="12.8" hidden="false" customHeight="false" outlineLevel="0" collapsed="false">
      <c r="A92" s="4" t="n">
        <v>205.62</v>
      </c>
      <c r="B92" s="0" t="n">
        <v>3</v>
      </c>
      <c r="C92" s="0" t="n">
        <v>1</v>
      </c>
      <c r="D92" s="0" t="n">
        <v>1</v>
      </c>
      <c r="E92" s="0" t="n">
        <v>2</v>
      </c>
    </row>
    <row r="93" customFormat="false" ht="12.8" hidden="false" customHeight="false" outlineLevel="0" collapsed="false">
      <c r="A93" s="4" t="n">
        <v>205.93</v>
      </c>
      <c r="B93" s="0" t="n">
        <v>3</v>
      </c>
      <c r="C93" s="0" t="n">
        <v>1</v>
      </c>
      <c r="D93" s="0" t="n">
        <v>1</v>
      </c>
      <c r="E93" s="0" t="n">
        <v>2</v>
      </c>
    </row>
    <row r="94" customFormat="false" ht="12.8" hidden="false" customHeight="false" outlineLevel="0" collapsed="false">
      <c r="A94" s="4" t="n">
        <v>207.45</v>
      </c>
      <c r="B94" s="0" t="n">
        <v>3</v>
      </c>
      <c r="C94" s="0" t="n">
        <v>1</v>
      </c>
      <c r="D94" s="0" t="n">
        <v>1</v>
      </c>
      <c r="E94" s="0" t="n">
        <v>2</v>
      </c>
    </row>
    <row r="95" customFormat="false" ht="12.8" hidden="false" customHeight="false" outlineLevel="0" collapsed="false">
      <c r="A95" s="4" t="n">
        <v>208.41</v>
      </c>
      <c r="B95" s="0" t="n">
        <v>3</v>
      </c>
      <c r="C95" s="0" t="n">
        <v>3</v>
      </c>
      <c r="D95" s="0" t="n">
        <v>1</v>
      </c>
      <c r="E95" s="0" t="n">
        <v>1</v>
      </c>
    </row>
    <row r="96" customFormat="false" ht="12.8" hidden="false" customHeight="false" outlineLevel="0" collapsed="false">
      <c r="A96" s="4" t="n">
        <v>198.58</v>
      </c>
      <c r="B96" s="0" t="n">
        <v>2</v>
      </c>
      <c r="C96" s="0" t="n">
        <v>2</v>
      </c>
      <c r="D96" s="0" t="n">
        <v>1</v>
      </c>
      <c r="E96" s="0" t="s">
        <v>19</v>
      </c>
    </row>
    <row r="97" customFormat="false" ht="12.8" hidden="false" customHeight="false" outlineLevel="0" collapsed="false">
      <c r="A97" s="4" t="n">
        <v>198.58</v>
      </c>
      <c r="B97" s="0" t="n">
        <v>3</v>
      </c>
      <c r="C97" s="0" t="n">
        <v>3</v>
      </c>
      <c r="D97" s="0" t="n">
        <v>1</v>
      </c>
      <c r="E97" s="0" t="n">
        <v>1</v>
      </c>
    </row>
    <row r="98" customFormat="false" ht="12.8" hidden="false" customHeight="false" outlineLevel="0" collapsed="false">
      <c r="A98" s="4" t="n">
        <v>199.18</v>
      </c>
      <c r="B98" s="0" t="n">
        <v>1</v>
      </c>
      <c r="C98" s="0" t="n">
        <v>3</v>
      </c>
      <c r="D98" s="0" t="n">
        <v>2</v>
      </c>
      <c r="E98" s="0" t="n">
        <v>1</v>
      </c>
    </row>
    <row r="99" customFormat="false" ht="12.8" hidden="false" customHeight="false" outlineLevel="0" collapsed="false">
      <c r="A99" s="4" t="n">
        <v>199.16</v>
      </c>
      <c r="B99" s="0" t="n">
        <v>1</v>
      </c>
      <c r="C99" s="0" t="n">
        <v>3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4" t="n">
        <v>199.38</v>
      </c>
      <c r="B100" s="0" t="n">
        <v>1</v>
      </c>
      <c r="C100" s="0" t="n">
        <v>3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4" t="n">
        <v>199.55</v>
      </c>
      <c r="B101" s="0" t="n">
        <v>1</v>
      </c>
      <c r="C101" s="0" t="n">
        <v>3</v>
      </c>
      <c r="D101" s="0" t="n">
        <v>1</v>
      </c>
      <c r="E101" s="0" t="n">
        <v>1</v>
      </c>
    </row>
    <row r="102" customFormat="false" ht="12.8" hidden="false" customHeight="false" outlineLevel="0" collapsed="false">
      <c r="A102" s="4" t="n">
        <v>199.55</v>
      </c>
      <c r="B102" s="0" t="n">
        <v>1</v>
      </c>
      <c r="C102" s="0" t="n">
        <v>3</v>
      </c>
      <c r="D102" s="0" t="n">
        <v>1</v>
      </c>
      <c r="E102" s="0" t="n">
        <v>1</v>
      </c>
    </row>
    <row r="103" customFormat="false" ht="12.8" hidden="false" customHeight="false" outlineLevel="0" collapsed="false">
      <c r="A103" s="4" t="n">
        <v>200.67</v>
      </c>
      <c r="B103" s="0" t="n">
        <v>3</v>
      </c>
      <c r="C103" s="0" t="n">
        <v>3</v>
      </c>
      <c r="D103" s="0" t="n">
        <v>1</v>
      </c>
      <c r="E103" s="0" t="n">
        <v>1</v>
      </c>
    </row>
    <row r="104" customFormat="false" ht="12.8" hidden="false" customHeight="false" outlineLevel="0" collapsed="false">
      <c r="A104" s="4" t="n">
        <v>200.86</v>
      </c>
      <c r="B104" s="0" t="n">
        <v>3</v>
      </c>
      <c r="C104" s="0" t="n">
        <v>3</v>
      </c>
      <c r="D104" s="0" t="n">
        <v>1</v>
      </c>
      <c r="E104" s="0" t="n">
        <v>1</v>
      </c>
    </row>
    <row r="105" customFormat="false" ht="12.8" hidden="false" customHeight="false" outlineLevel="0" collapsed="false">
      <c r="A105" s="4" t="n">
        <v>200.9</v>
      </c>
      <c r="B105" s="0" t="n">
        <v>3</v>
      </c>
      <c r="C105" s="0" t="n">
        <v>3</v>
      </c>
      <c r="D105" s="0" t="n">
        <v>1</v>
      </c>
      <c r="E105" s="0" t="n">
        <v>1</v>
      </c>
    </row>
    <row r="106" customFormat="false" ht="12.8" hidden="false" customHeight="false" outlineLevel="0" collapsed="false">
      <c r="A106" s="4" t="n">
        <v>203.93</v>
      </c>
      <c r="B106" s="0" t="n">
        <v>2</v>
      </c>
      <c r="C106" s="0" t="n">
        <v>3</v>
      </c>
      <c r="D106" s="0" t="n">
        <v>1</v>
      </c>
      <c r="E106" s="0" t="n">
        <v>1</v>
      </c>
    </row>
    <row r="107" customFormat="false" ht="12.8" hidden="false" customHeight="false" outlineLevel="0" collapsed="false">
      <c r="A107" s="4" t="n">
        <v>207.2</v>
      </c>
      <c r="B107" s="0" t="n">
        <v>2</v>
      </c>
      <c r="C107" s="0" t="n">
        <v>3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4" t="n">
        <v>201.46</v>
      </c>
      <c r="B108" s="0" t="n">
        <v>3</v>
      </c>
      <c r="C108" s="0" t="n">
        <v>3</v>
      </c>
      <c r="D108" s="0" t="n">
        <v>2</v>
      </c>
      <c r="E108" s="0" t="n">
        <v>1</v>
      </c>
    </row>
    <row r="109" customFormat="false" ht="12.8" hidden="false" customHeight="false" outlineLevel="0" collapsed="false">
      <c r="A109" s="4" t="n">
        <v>202.5</v>
      </c>
      <c r="B109" s="0" t="n">
        <v>1</v>
      </c>
      <c r="C109" s="0" t="n">
        <v>3</v>
      </c>
      <c r="D109" s="0" t="n">
        <v>2</v>
      </c>
      <c r="E109" s="0" t="n">
        <v>2</v>
      </c>
    </row>
    <row r="110" customFormat="false" ht="12.8" hidden="false" customHeight="false" outlineLevel="0" collapsed="false">
      <c r="A110" s="4" t="n">
        <v>202.65</v>
      </c>
      <c r="B110" s="0" t="n">
        <v>2</v>
      </c>
      <c r="C110" s="0" t="n">
        <v>3</v>
      </c>
      <c r="D110" s="0" t="n">
        <v>2</v>
      </c>
      <c r="E110" s="0" t="n">
        <v>1</v>
      </c>
    </row>
    <row r="111" customFormat="false" ht="12.8" hidden="false" customHeight="false" outlineLevel="0" collapsed="false">
      <c r="A111" s="4" t="n">
        <v>195.66</v>
      </c>
      <c r="B111" s="0" t="n">
        <v>1</v>
      </c>
      <c r="C111" s="0" t="n">
        <v>3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4" t="n">
        <v>195.77</v>
      </c>
      <c r="B112" s="0" t="n">
        <v>1</v>
      </c>
      <c r="C112" s="0" t="n">
        <v>3</v>
      </c>
      <c r="D112" s="0" t="n">
        <v>1</v>
      </c>
      <c r="E112" s="0" t="n">
        <v>2</v>
      </c>
    </row>
    <row r="113" customFormat="false" ht="12.8" hidden="false" customHeight="false" outlineLevel="0" collapsed="false">
      <c r="A113" s="4" t="n">
        <v>196.84</v>
      </c>
      <c r="B113" s="0" t="n">
        <v>3</v>
      </c>
      <c r="C113" s="0" t="n">
        <v>3</v>
      </c>
      <c r="D113" s="0" t="n">
        <v>1</v>
      </c>
      <c r="E113" s="0" t="n">
        <v>1</v>
      </c>
    </row>
    <row r="114" customFormat="false" ht="12.8" hidden="false" customHeight="false" outlineLevel="0" collapsed="false">
      <c r="A114" s="4" t="n">
        <v>197.78</v>
      </c>
      <c r="B114" s="0" t="n">
        <v>3</v>
      </c>
      <c r="C114" s="0" t="n">
        <v>3</v>
      </c>
      <c r="D114" s="0" t="n">
        <v>1</v>
      </c>
      <c r="E114" s="0" t="n">
        <v>1</v>
      </c>
    </row>
    <row r="115" customFormat="false" ht="12.8" hidden="false" customHeight="false" outlineLevel="0" collapsed="false">
      <c r="A115" s="4" t="n">
        <v>198.14</v>
      </c>
      <c r="B115" s="0" t="n">
        <v>2</v>
      </c>
      <c r="C115" s="0" t="n">
        <v>3</v>
      </c>
      <c r="D115" s="0" t="n">
        <v>1</v>
      </c>
      <c r="E115" s="0" t="n">
        <v>1</v>
      </c>
    </row>
    <row r="116" customFormat="false" ht="12.8" hidden="false" customHeight="false" outlineLevel="0" collapsed="false">
      <c r="A116" s="4" t="n">
        <v>198.43</v>
      </c>
      <c r="B116" s="0" t="n">
        <v>2</v>
      </c>
      <c r="C116" s="0" t="n">
        <v>3</v>
      </c>
      <c r="D116" s="0" t="n">
        <v>1</v>
      </c>
      <c r="E116" s="0" t="n">
        <v>1</v>
      </c>
    </row>
    <row r="117" customFormat="false" ht="12.8" hidden="false" customHeight="false" outlineLevel="0" collapsed="false">
      <c r="A117" s="4" t="n">
        <v>198.6</v>
      </c>
      <c r="B117" s="0" t="n">
        <v>2</v>
      </c>
      <c r="C117" s="0" t="n">
        <v>3</v>
      </c>
      <c r="D117" s="0" t="n">
        <v>1</v>
      </c>
      <c r="E117" s="0" t="n">
        <v>1</v>
      </c>
    </row>
    <row r="118" customFormat="false" ht="12.8" hidden="false" customHeight="false" outlineLevel="0" collapsed="false">
      <c r="A118" s="4" t="n">
        <v>202.32</v>
      </c>
      <c r="B118" s="0" t="n">
        <v>3</v>
      </c>
      <c r="C118" s="0" t="n">
        <v>3</v>
      </c>
      <c r="D118" s="0" t="n">
        <v>1</v>
      </c>
      <c r="E118" s="0" t="n">
        <v>1</v>
      </c>
    </row>
    <row r="119" customFormat="false" ht="12.8" hidden="false" customHeight="false" outlineLevel="0" collapsed="false">
      <c r="A119" s="4" t="n">
        <v>202.49</v>
      </c>
      <c r="B119" s="0" t="n">
        <v>1</v>
      </c>
      <c r="C119" s="0" t="n">
        <v>3</v>
      </c>
      <c r="D119" s="0" t="n">
        <v>2</v>
      </c>
      <c r="E119" s="0" t="n">
        <v>2</v>
      </c>
    </row>
    <row r="120" customFormat="false" ht="12.8" hidden="false" customHeight="false" outlineLevel="0" collapsed="false">
      <c r="A120" s="4" t="n">
        <v>202.88</v>
      </c>
      <c r="B120" s="0" t="n">
        <v>2</v>
      </c>
      <c r="C120" s="0" t="n">
        <v>3</v>
      </c>
      <c r="D120" s="0" t="n">
        <v>2</v>
      </c>
      <c r="E120" s="0" t="n">
        <v>1</v>
      </c>
    </row>
    <row r="121" customFormat="false" ht="12.8" hidden="false" customHeight="false" outlineLevel="0" collapsed="false">
      <c r="A121" s="4" t="n">
        <v>200.26</v>
      </c>
      <c r="B121" s="0" t="n">
        <v>1</v>
      </c>
      <c r="C121" s="0" t="n">
        <v>3</v>
      </c>
      <c r="D121" s="0" t="n">
        <v>2</v>
      </c>
      <c r="E121" s="0" t="n">
        <v>2</v>
      </c>
    </row>
    <row r="122" customFormat="false" ht="12.8" hidden="false" customHeight="false" outlineLevel="0" collapsed="false">
      <c r="A122" s="4" t="n">
        <v>198.2</v>
      </c>
      <c r="B122" s="0" t="n">
        <v>3</v>
      </c>
      <c r="C122" s="0" t="n">
        <v>3</v>
      </c>
      <c r="D122" s="0" t="n">
        <v>2</v>
      </c>
      <c r="E122" s="0" t="n">
        <v>1</v>
      </c>
    </row>
    <row r="123" customFormat="false" ht="12.8" hidden="false" customHeight="false" outlineLevel="0" collapsed="false">
      <c r="A123" s="4" t="n">
        <v>198.28</v>
      </c>
      <c r="B123" s="0" t="n">
        <v>3</v>
      </c>
      <c r="C123" s="0" t="n">
        <v>3</v>
      </c>
      <c r="D123" s="0" t="n">
        <v>2</v>
      </c>
      <c r="E123" s="0" t="n">
        <v>1</v>
      </c>
    </row>
    <row r="124" customFormat="false" ht="12.8" hidden="false" customHeight="false" outlineLevel="0" collapsed="false">
      <c r="A124" s="4" t="n">
        <v>198.67</v>
      </c>
      <c r="B124" s="0" t="n">
        <v>2</v>
      </c>
      <c r="C124" s="0" t="n">
        <v>3</v>
      </c>
      <c r="D124" s="0" t="n">
        <v>2</v>
      </c>
      <c r="E124" s="0" t="n">
        <v>1</v>
      </c>
    </row>
    <row r="125" customFormat="false" ht="12.8" hidden="false" customHeight="false" outlineLevel="0" collapsed="false">
      <c r="A125" s="4" t="n">
        <v>197.84</v>
      </c>
      <c r="B125" s="0" t="n">
        <v>1</v>
      </c>
      <c r="C125" s="0" t="n">
        <v>3</v>
      </c>
      <c r="D125" s="0" t="n">
        <v>2</v>
      </c>
      <c r="E125" s="0" t="n">
        <v>2</v>
      </c>
    </row>
    <row r="126" customFormat="false" ht="12.8" hidden="false" customHeight="false" outlineLevel="0" collapsed="false">
      <c r="A126" s="4" t="n">
        <v>200.97</v>
      </c>
      <c r="B126" s="0" t="n">
        <v>3</v>
      </c>
      <c r="C126" s="0" t="n">
        <v>3</v>
      </c>
      <c r="D126" s="0" t="n">
        <v>2</v>
      </c>
      <c r="E126" s="0" t="n">
        <v>1</v>
      </c>
    </row>
    <row r="127" customFormat="false" ht="12.8" hidden="false" customHeight="false" outlineLevel="0" collapsed="false">
      <c r="A127" s="4" t="n">
        <v>201.27</v>
      </c>
      <c r="B127" s="0" t="n">
        <v>2</v>
      </c>
      <c r="C127" s="0" t="n">
        <v>3</v>
      </c>
      <c r="D127" s="0" t="n">
        <v>2</v>
      </c>
      <c r="E127" s="0" t="n">
        <v>1</v>
      </c>
    </row>
    <row r="128" customFormat="false" ht="12.8" hidden="false" customHeight="false" outlineLevel="0" collapsed="false">
      <c r="A128" s="4" t="n">
        <v>198.36</v>
      </c>
      <c r="B128" s="0" t="n">
        <v>1</v>
      </c>
      <c r="C128" s="0" t="n">
        <v>3</v>
      </c>
      <c r="D128" s="0" t="n">
        <v>2</v>
      </c>
      <c r="E128" s="0" t="n">
        <v>2</v>
      </c>
    </row>
    <row r="129" customFormat="false" ht="12.8" hidden="false" customHeight="false" outlineLevel="0" collapsed="false">
      <c r="A129" s="4" t="n">
        <v>202.74</v>
      </c>
      <c r="B129" s="0" t="n">
        <v>2</v>
      </c>
      <c r="C129" s="0" t="n">
        <v>3</v>
      </c>
      <c r="D129" s="0" t="n">
        <v>1</v>
      </c>
      <c r="E129" s="0" t="n">
        <v>2</v>
      </c>
    </row>
    <row r="130" customFormat="false" ht="12.8" hidden="false" customHeight="false" outlineLevel="0" collapsed="false">
      <c r="A130" s="4" t="n">
        <v>202.83</v>
      </c>
      <c r="B130" s="0" t="n">
        <v>2</v>
      </c>
      <c r="C130" s="0" t="n">
        <v>3</v>
      </c>
      <c r="D130" s="0" t="n">
        <v>1</v>
      </c>
      <c r="E130" s="0" t="n">
        <v>2</v>
      </c>
    </row>
    <row r="131" customFormat="false" ht="12.8" hidden="false" customHeight="false" outlineLevel="0" collapsed="false">
      <c r="A131" s="4" t="n">
        <v>202.94</v>
      </c>
      <c r="B131" s="0" t="n">
        <v>2</v>
      </c>
      <c r="C131" s="0" t="n">
        <v>3</v>
      </c>
      <c r="D131" s="0" t="n">
        <v>1</v>
      </c>
      <c r="E131" s="0" t="n">
        <v>2</v>
      </c>
    </row>
    <row r="132" customFormat="false" ht="12.8" hidden="false" customHeight="false" outlineLevel="0" collapsed="false">
      <c r="A132" s="4" t="n">
        <v>203.48</v>
      </c>
      <c r="B132" s="0" t="n">
        <v>2</v>
      </c>
      <c r="C132" s="0" t="n">
        <v>3</v>
      </c>
      <c r="D132" s="0" t="n">
        <v>2</v>
      </c>
      <c r="E132" s="0" t="n">
        <v>1</v>
      </c>
    </row>
    <row r="133" customFormat="false" ht="12.8" hidden="false" customHeight="false" outlineLevel="0" collapsed="false">
      <c r="A133" s="4" t="n">
        <v>201.86</v>
      </c>
      <c r="B133" s="0" t="n">
        <v>3</v>
      </c>
      <c r="C133" s="0" t="n">
        <v>3</v>
      </c>
      <c r="D133" s="0" t="n">
        <v>2</v>
      </c>
      <c r="E133" s="0" t="n">
        <v>2</v>
      </c>
    </row>
    <row r="134" customFormat="false" ht="12.8" hidden="false" customHeight="false" outlineLevel="0" collapsed="false">
      <c r="A134" s="4" t="n">
        <v>202.02</v>
      </c>
      <c r="B134" s="0" t="n">
        <v>3</v>
      </c>
      <c r="C134" s="0" t="n">
        <v>3</v>
      </c>
      <c r="D134" s="0" t="n">
        <v>2</v>
      </c>
      <c r="E134" s="0" t="n">
        <v>2</v>
      </c>
    </row>
    <row r="135" customFormat="false" ht="12.8" hidden="false" customHeight="false" outlineLevel="0" collapsed="false">
      <c r="A135" s="4" t="n">
        <v>202.76</v>
      </c>
      <c r="B135" s="0" t="n">
        <v>2</v>
      </c>
      <c r="C135" s="0" t="n">
        <v>3</v>
      </c>
      <c r="D135" s="0" t="n">
        <v>2</v>
      </c>
      <c r="E135" s="0" t="n">
        <v>1</v>
      </c>
    </row>
    <row r="136" customFormat="false" ht="12.8" hidden="false" customHeight="false" outlineLevel="0" collapsed="false">
      <c r="A136" s="4" t="n">
        <v>203.79</v>
      </c>
      <c r="B136" s="0" t="n">
        <v>2</v>
      </c>
      <c r="C136" s="0" t="n">
        <v>3</v>
      </c>
      <c r="D136" s="0" t="n">
        <v>2</v>
      </c>
      <c r="E136" s="0" t="n">
        <v>1</v>
      </c>
    </row>
    <row r="137" customFormat="false" ht="12.8" hidden="false" customHeight="false" outlineLevel="0" collapsed="false">
      <c r="A137" s="5" t="n">
        <v>200.58</v>
      </c>
      <c r="B137" s="3" t="n">
        <v>1</v>
      </c>
      <c r="C137" s="3" t="n">
        <v>3</v>
      </c>
      <c r="D137" s="3" t="n">
        <v>2</v>
      </c>
      <c r="E137" s="3" t="n">
        <v>2</v>
      </c>
    </row>
    <row r="138" customFormat="false" ht="12.8" hidden="false" customHeight="false" outlineLevel="0" collapsed="false">
      <c r="A138" s="5" t="n">
        <v>200.65</v>
      </c>
      <c r="B138" s="3" t="n">
        <v>1</v>
      </c>
      <c r="C138" s="3" t="n">
        <v>3</v>
      </c>
      <c r="D138" s="3" t="n">
        <v>2</v>
      </c>
      <c r="E138" s="3" t="n">
        <v>2</v>
      </c>
    </row>
    <row r="139" customFormat="false" ht="12.8" hidden="false" customHeight="false" outlineLevel="0" collapsed="false">
      <c r="A139" s="5" t="n">
        <v>201.37</v>
      </c>
      <c r="B139" s="3" t="n">
        <v>3</v>
      </c>
      <c r="C139" s="3" t="n">
        <v>3</v>
      </c>
      <c r="D139" s="3" t="n">
        <v>2</v>
      </c>
      <c r="E139" s="3" t="n">
        <v>2</v>
      </c>
    </row>
    <row r="140" customFormat="false" ht="12.8" hidden="false" customHeight="false" outlineLevel="0" collapsed="false">
      <c r="A140" s="5" t="n">
        <v>203.31</v>
      </c>
      <c r="B140" s="3" t="n">
        <v>2</v>
      </c>
      <c r="C140" s="3" t="n">
        <v>3</v>
      </c>
      <c r="D140" s="3" t="n">
        <v>2</v>
      </c>
      <c r="E140" s="3" t="n">
        <v>1</v>
      </c>
    </row>
    <row r="141" customFormat="false" ht="12.8" hidden="false" customHeight="false" outlineLevel="0" collapsed="false">
      <c r="A141" s="5" t="n">
        <v>204.1</v>
      </c>
      <c r="B141" s="3" t="n">
        <v>2</v>
      </c>
      <c r="C141" s="3" t="n">
        <v>1</v>
      </c>
      <c r="D141" s="3" t="n">
        <v>2</v>
      </c>
      <c r="E141" s="3" t="n">
        <v>2</v>
      </c>
    </row>
    <row r="142" customFormat="false" ht="12.8" hidden="false" customHeight="false" outlineLevel="0" collapsed="false">
      <c r="A142" s="4" t="n">
        <v>202.07</v>
      </c>
      <c r="B142" s="0" t="n">
        <v>1</v>
      </c>
      <c r="C142" s="0" t="n">
        <v>2</v>
      </c>
      <c r="D142" s="0" t="n">
        <v>1</v>
      </c>
      <c r="E142" s="3" t="s">
        <v>19</v>
      </c>
    </row>
    <row r="143" customFormat="false" ht="12.8" hidden="false" customHeight="false" outlineLevel="0" collapsed="false">
      <c r="A143" s="4" t="n">
        <v>207.01</v>
      </c>
      <c r="B143" s="0" t="n">
        <v>1</v>
      </c>
      <c r="C143" s="0" t="n">
        <v>3</v>
      </c>
      <c r="D143" s="0" t="n">
        <v>1</v>
      </c>
      <c r="E143" s="0" t="n">
        <v>2</v>
      </c>
    </row>
    <row r="144" customFormat="false" ht="12.8" hidden="false" customHeight="false" outlineLevel="0" collapsed="false">
      <c r="A144" s="4" t="n">
        <v>207.01</v>
      </c>
      <c r="B144" s="0" t="n">
        <v>1</v>
      </c>
      <c r="C144" s="0" t="n">
        <v>3</v>
      </c>
      <c r="D144" s="0" t="n">
        <v>1</v>
      </c>
      <c r="E144" s="0" t="n">
        <v>2</v>
      </c>
    </row>
    <row r="145" customFormat="false" ht="12.8" hidden="false" customHeight="false" outlineLevel="0" collapsed="false">
      <c r="A145" s="4" t="n">
        <v>207.01</v>
      </c>
      <c r="B145" s="0" t="n">
        <v>3</v>
      </c>
      <c r="C145" s="0" t="n">
        <v>3</v>
      </c>
      <c r="D145" s="0" t="n">
        <v>1</v>
      </c>
      <c r="E1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LibreOffice/7.6.5.2$Linux_X86_64 LibreOffice_project/60$Build-2</Application>
  <AppVersion>15.0000</AppVersion>
  <Company>John Wiley &amp; Sons Australia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2006-01-17T04:25:47Z</dcterms:created>
  <dc:creator>John Wiley &amp; Sons Australia</dc:creator>
  <dc:description/>
  <dc:language>en-US</dc:language>
  <cp:lastModifiedBy/>
  <cp:lastPrinted>2011-03-22T02:46:22Z</cp:lastPrinted>
  <dcterms:modified xsi:type="dcterms:W3CDTF">2024-03-17T16:23:18Z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