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Documents\projects\fredrick\"/>
    </mc:Choice>
  </mc:AlternateContent>
  <xr:revisionPtr revIDLastSave="0" documentId="13_ncr:1_{7F1F374E-18EB-4D90-A9DA-2203A0B4A6B8}" xr6:coauthVersionLast="47" xr6:coauthVersionMax="47" xr10:uidLastSave="{00000000-0000-0000-0000-000000000000}"/>
  <bookViews>
    <workbookView xWindow="-110" yWindow="-110" windowWidth="25820" windowHeight="13900" activeTab="5" xr2:uid="{00000000-000D-0000-FFFF-FFFF00000000}"/>
  </bookViews>
  <sheets>
    <sheet name="CHL Hotel Pricing" sheetId="1" r:id="rId1"/>
    <sheet name="issue 1" sheetId="2" r:id="rId2"/>
    <sheet name="issue 2" sheetId="3" r:id="rId3"/>
    <sheet name="issue 3" sheetId="4" r:id="rId4"/>
    <sheet name="issue 4" sheetId="5" r:id="rId5"/>
    <sheet name="issue 5" sheetId="6" r:id="rId6"/>
  </sheets>
  <definedNames>
    <definedName name="_xlchart.v1.0" hidden="1">'issue 5'!$P$2:$P$49</definedName>
    <definedName name="_xlchart.v1.1" hidden="1">'issue 5'!$Q$2:$Q$49</definedName>
    <definedName name="_xlchart.v1.10" hidden="1">'issue 5'!$P$1</definedName>
    <definedName name="_xlchart.v1.11" hidden="1">'issue 5'!$P$2:$P$49</definedName>
    <definedName name="_xlchart.v1.12" hidden="1">'issue 5'!$Q$1</definedName>
    <definedName name="_xlchart.v1.13" hidden="1">'issue 5'!$Q$2:$Q$49</definedName>
    <definedName name="_xlchart.v1.2" hidden="1">'issue 5'!$P$1</definedName>
    <definedName name="_xlchart.v1.3" hidden="1">'issue 5'!$P$2:$P$49</definedName>
    <definedName name="_xlchart.v1.4" hidden="1">'issue 5'!$Q$1</definedName>
    <definedName name="_xlchart.v1.5" hidden="1">'issue 5'!$Q$2:$Q$49</definedName>
    <definedName name="_xlchart.v1.6" hidden="1">'issue 5'!$P$1</definedName>
    <definedName name="_xlchart.v1.7" hidden="1">'issue 5'!$P$2:$P$49</definedName>
    <definedName name="_xlchart.v1.8" hidden="1">'issue 5'!$Q$1</definedName>
    <definedName name="_xlchart.v1.9" hidden="1">'issue 5'!$Q$2:$Q$49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7" i="6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2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J2" i="2"/>
</calcChain>
</file>

<file path=xl/sharedStrings.xml><?xml version="1.0" encoding="utf-8"?>
<sst xmlns="http://schemas.openxmlformats.org/spreadsheetml/2006/main" count="2879" uniqueCount="63">
  <si>
    <t>Price</t>
  </si>
  <si>
    <t>State</t>
  </si>
  <si>
    <t>Location</t>
  </si>
  <si>
    <t xml:space="preserve"> </t>
  </si>
  <si>
    <t xml:space="preserve">   </t>
  </si>
  <si>
    <t xml:space="preserve">  </t>
  </si>
  <si>
    <t>Brand</t>
  </si>
  <si>
    <t>Comfort</t>
  </si>
  <si>
    <t>1 - NSW</t>
  </si>
  <si>
    <t>2 - QLD</t>
  </si>
  <si>
    <t>3 - VIC</t>
  </si>
  <si>
    <t>1 - Metropolitan Cities</t>
  </si>
  <si>
    <t>2 - Regional Cities</t>
  </si>
  <si>
    <t>1 - Yes</t>
  </si>
  <si>
    <t>2 - No</t>
  </si>
  <si>
    <t>1 - Resort</t>
  </si>
  <si>
    <t>2 - Cottage</t>
  </si>
  <si>
    <t>3 - Classic</t>
  </si>
  <si>
    <t>Comfort Present</t>
  </si>
  <si>
    <t>Row Labels</t>
  </si>
  <si>
    <t>Grand Total</t>
  </si>
  <si>
    <t>NSW</t>
  </si>
  <si>
    <t>QLD</t>
  </si>
  <si>
    <t>VIC</t>
  </si>
  <si>
    <t>Classic</t>
  </si>
  <si>
    <t>Cottage</t>
  </si>
  <si>
    <t>Resort</t>
  </si>
  <si>
    <t>Average of Price</t>
  </si>
  <si>
    <t>Count of Brand</t>
  </si>
  <si>
    <t>Metropolitan Cities</t>
  </si>
  <si>
    <t>Regional Cities</t>
  </si>
  <si>
    <t>Yes</t>
  </si>
  <si>
    <t>No</t>
  </si>
  <si>
    <t/>
  </si>
  <si>
    <t>Resort price</t>
  </si>
  <si>
    <t>Cottage_price</t>
  </si>
  <si>
    <t>Classice price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</si>
  <si>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</si>
  <si>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</si>
  <si>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</si>
  <si>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</si>
  <si>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</si>
  <si>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</si>
  <si>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</si>
  <si>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</si>
  <si>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</si>
  <si>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</si>
  <si>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</si>
  <si>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</si>
  <si>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</si>
  <si>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</si>
  <si>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</si>
  <si>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</si>
  <si>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</si>
  <si>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</si>
  <si>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</si>
  <si>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</si>
  <si>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</si>
  <si>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</si>
  <si>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</si>
  <si>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Comfort_yes</t>
  </si>
  <si>
    <t>Comfort_no</t>
  </si>
  <si>
    <t>T.TEST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</si>
</sst>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3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8" fillId="0" borderId="0" xfId="0" applyFont="1"/>
    <xf numFmtId="0" fontId="4" fillId="3" borderId="0" xfId="1"/>
    <xf numFmtId="0" fontId="6" fillId="5" borderId="0" xfId="3"/>
    <xf numFmtId="0" fontId="5" fillId="4" borderId="0" xfId="2"/>
    <xf numFmtId="0" fontId="9" fillId="0" borderId="3" xfId="0" applyFont="1" applyFill="1" applyBorder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With and without comfort nearby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With and without comfort nearby</a:t>
          </a:r>
        </a:p>
      </cx:txPr>
    </cx:title>
    <cx:plotArea>
      <cx:plotAreaRegion>
        <cx:series layoutId="boxWhisker" uniqueId="{2190F9DB-6EF9-461D-B88E-785EF59E5376}">
          <cx:tx>
            <cx:txData>
              <cx:f>_xlchart.v1.6</cx:f>
              <cx:v>Comfort_yes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C58D7A-D035-44C9-897F-7A870DA7AC82}">
          <cx:tx>
            <cx:txData>
              <cx:f>_xlchart.v1.8</cx:f>
              <cx:v>Comfort_no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581024</xdr:colOff>
      <xdr:row>49</xdr:row>
      <xdr:rowOff>120649</xdr:rowOff>
    </xdr:from>
    <xdr:to>
      <xdr:col>20</xdr:col>
      <xdr:colOff>395941</xdr:colOff>
      <xdr:row>74</xdr:row>
      <xdr:rowOff>134469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A138965-DAA1-64FA-2CBD-DBC96A5D54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38259" y="9249708"/>
              <a:ext cx="5275917" cy="39358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N" refreshedDate="45386.549565740737" createdVersion="8" refreshedVersion="8" minRefreshableVersion="3" recordCount="144" xr:uid="{69B8B729-E618-4A82-93EE-05AB3FC03B88}">
  <cacheSource type="worksheet">
    <worksheetSource ref="J1:N145" sheet="issue 1"/>
  </cacheSource>
  <cacheFields count="5">
    <cacheField name="Brand" numFmtId="0">
      <sharedItems count="3">
        <s v="Resort"/>
        <s v="Classic"/>
        <s v="Cottage"/>
      </sharedItems>
    </cacheField>
    <cacheField name="State" numFmtId="0">
      <sharedItems count="3">
        <s v="NSW"/>
        <s v="QLD"/>
        <s v="VIC"/>
      </sharedItems>
    </cacheField>
    <cacheField name="Location" numFmtId="0">
      <sharedItems count="2">
        <s v="Metropolitan Cities"/>
        <s v="Regional Cities"/>
      </sharedItems>
    </cacheField>
    <cacheField name="Comfort" numFmtId="0">
      <sharedItems/>
    </cacheField>
    <cacheField name="Price" numFmtId="2">
      <sharedItems containsSemiMixedTypes="0" containsString="0" containsNumber="1" minValue="195" maxValue="210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s v="Yes"/>
    <n v="200.2"/>
  </r>
  <r>
    <x v="0"/>
    <x v="0"/>
    <x v="1"/>
    <s v="Yes"/>
    <n v="198.20999999999998"/>
  </r>
  <r>
    <x v="0"/>
    <x v="0"/>
    <x v="0"/>
    <s v="Yes"/>
    <n v="199.20999999999998"/>
  </r>
  <r>
    <x v="0"/>
    <x v="0"/>
    <x v="0"/>
    <s v="Yes"/>
    <n v="198.98000000000002"/>
  </r>
  <r>
    <x v="0"/>
    <x v="0"/>
    <x v="1"/>
    <s v="Yes"/>
    <n v="199.13"/>
  </r>
  <r>
    <x v="0"/>
    <x v="0"/>
    <x v="1"/>
    <s v="Yes"/>
    <n v="199.43"/>
  </r>
  <r>
    <x v="0"/>
    <x v="0"/>
    <x v="1"/>
    <s v="Yes"/>
    <n v="195"/>
  </r>
  <r>
    <x v="0"/>
    <x v="0"/>
    <x v="1"/>
    <s v="Yes"/>
    <n v="195.70999999999998"/>
  </r>
  <r>
    <x v="1"/>
    <x v="0"/>
    <x v="1"/>
    <s v="Yes"/>
    <n v="196.11"/>
  </r>
  <r>
    <x v="1"/>
    <x v="0"/>
    <x v="1"/>
    <s v="Yes"/>
    <n v="196.22"/>
  </r>
  <r>
    <x v="1"/>
    <x v="0"/>
    <x v="1"/>
    <s v="Yes"/>
    <n v="196.86"/>
  </r>
  <r>
    <x v="1"/>
    <x v="0"/>
    <x v="1"/>
    <s v="Yes"/>
    <n v="198.49"/>
  </r>
  <r>
    <x v="2"/>
    <x v="0"/>
    <x v="1"/>
    <s v="Yes"/>
    <n v="201.75"/>
  </r>
  <r>
    <x v="2"/>
    <x v="0"/>
    <x v="1"/>
    <s v="Yes"/>
    <n v="201.07999999999998"/>
  </r>
  <r>
    <x v="0"/>
    <x v="0"/>
    <x v="1"/>
    <s v="Yes"/>
    <n v="199.61"/>
  </r>
  <r>
    <x v="2"/>
    <x v="0"/>
    <x v="0"/>
    <s v="Yes"/>
    <n v="199.18"/>
  </r>
  <r>
    <x v="0"/>
    <x v="0"/>
    <x v="1"/>
    <s v="Yes"/>
    <n v="199.18"/>
  </r>
  <r>
    <x v="0"/>
    <x v="0"/>
    <x v="1"/>
    <s v="No"/>
    <n v="199.25"/>
  </r>
  <r>
    <x v="0"/>
    <x v="0"/>
    <x v="1"/>
    <s v="No"/>
    <n v="201.66"/>
  </r>
  <r>
    <x v="1"/>
    <x v="0"/>
    <x v="1"/>
    <s v="No"/>
    <n v="200.11"/>
  </r>
  <r>
    <x v="2"/>
    <x v="0"/>
    <x v="1"/>
    <s v="No"/>
    <n v="201.82999999999998"/>
  </r>
  <r>
    <x v="0"/>
    <x v="0"/>
    <x v="1"/>
    <s v="No"/>
    <n v="202.57999999999998"/>
  </r>
  <r>
    <x v="2"/>
    <x v="0"/>
    <x v="1"/>
    <s v="No"/>
    <n v="202.82"/>
  </r>
  <r>
    <x v="2"/>
    <x v="0"/>
    <x v="0"/>
    <s v="No"/>
    <n v="204.05"/>
  </r>
  <r>
    <x v="1"/>
    <x v="0"/>
    <x v="0"/>
    <s v="No"/>
    <n v="205.51999999999998"/>
  </r>
  <r>
    <x v="1"/>
    <x v="0"/>
    <x v="1"/>
    <s v="No"/>
    <n v="200.63"/>
  </r>
  <r>
    <x v="2"/>
    <x v="0"/>
    <x v="1"/>
    <s v="No"/>
    <n v="200.91"/>
  </r>
  <r>
    <x v="2"/>
    <x v="0"/>
    <x v="1"/>
    <s v="No"/>
    <n v="202.55"/>
  </r>
  <r>
    <x v="1"/>
    <x v="0"/>
    <x v="1"/>
    <s v="No"/>
    <n v="201.89"/>
  </r>
  <r>
    <x v="2"/>
    <x v="0"/>
    <x v="1"/>
    <s v="No"/>
    <n v="203.17000000000002"/>
  </r>
  <r>
    <x v="1"/>
    <x v="0"/>
    <x v="1"/>
    <s v="No"/>
    <n v="209.65"/>
  </r>
  <r>
    <x v="1"/>
    <x v="0"/>
    <x v="1"/>
    <s v="No"/>
    <n v="197.16"/>
  </r>
  <r>
    <x v="0"/>
    <x v="0"/>
    <x v="1"/>
    <s v="No"/>
    <n v="203.01999999999998"/>
  </r>
  <r>
    <x v="2"/>
    <x v="0"/>
    <x v="0"/>
    <s v="No"/>
    <n v="197.63"/>
  </r>
  <r>
    <x v="0"/>
    <x v="0"/>
    <x v="0"/>
    <s v="No"/>
    <n v="198.29000000000002"/>
  </r>
  <r>
    <x v="0"/>
    <x v="0"/>
    <x v="0"/>
    <s v="No"/>
    <n v="198.88"/>
  </r>
  <r>
    <x v="0"/>
    <x v="1"/>
    <x v="0"/>
    <s v=""/>
    <n v="199.70999999999998"/>
  </r>
  <r>
    <x v="0"/>
    <x v="1"/>
    <x v="0"/>
    <s v=""/>
    <n v="199.92000000000002"/>
  </r>
  <r>
    <x v="0"/>
    <x v="1"/>
    <x v="0"/>
    <s v=""/>
    <n v="200.64"/>
  </r>
  <r>
    <x v="0"/>
    <x v="1"/>
    <x v="0"/>
    <s v=""/>
    <n v="200.84"/>
  </r>
  <r>
    <x v="2"/>
    <x v="0"/>
    <x v="0"/>
    <s v="No"/>
    <n v="200.93"/>
  </r>
  <r>
    <x v="1"/>
    <x v="0"/>
    <x v="0"/>
    <s v="No"/>
    <n v="201.01999999999998"/>
  </r>
  <r>
    <x v="1"/>
    <x v="0"/>
    <x v="0"/>
    <s v="No"/>
    <n v="201.95999999999998"/>
  </r>
  <r>
    <x v="2"/>
    <x v="0"/>
    <x v="0"/>
    <s v="No"/>
    <n v="202.22"/>
  </r>
  <r>
    <x v="1"/>
    <x v="0"/>
    <x v="0"/>
    <s v="No"/>
    <n v="202.73000000000002"/>
  </r>
  <r>
    <x v="2"/>
    <x v="0"/>
    <x v="0"/>
    <s v="No"/>
    <n v="203.03"/>
  </r>
  <r>
    <x v="2"/>
    <x v="0"/>
    <x v="0"/>
    <s v="No"/>
    <n v="203.69"/>
  </r>
  <r>
    <x v="2"/>
    <x v="0"/>
    <x v="0"/>
    <s v="No"/>
    <n v="204.51"/>
  </r>
  <r>
    <x v="0"/>
    <x v="1"/>
    <x v="0"/>
    <s v=""/>
    <n v="198.57999999999998"/>
  </r>
  <r>
    <x v="1"/>
    <x v="1"/>
    <x v="0"/>
    <s v=""/>
    <n v="198.66"/>
  </r>
  <r>
    <x v="1"/>
    <x v="1"/>
    <x v="0"/>
    <s v=""/>
    <n v="198.85"/>
  </r>
  <r>
    <x v="1"/>
    <x v="1"/>
    <x v="0"/>
    <s v=""/>
    <n v="198.9"/>
  </r>
  <r>
    <x v="0"/>
    <x v="1"/>
    <x v="0"/>
    <s v=""/>
    <n v="199.2"/>
  </r>
  <r>
    <x v="1"/>
    <x v="1"/>
    <x v="0"/>
    <s v=""/>
    <n v="199.31"/>
  </r>
  <r>
    <x v="0"/>
    <x v="1"/>
    <x v="0"/>
    <s v=""/>
    <n v="199.87"/>
  </r>
  <r>
    <x v="2"/>
    <x v="1"/>
    <x v="1"/>
    <s v=""/>
    <n v="201.76999999999998"/>
  </r>
  <r>
    <x v="1"/>
    <x v="1"/>
    <x v="1"/>
    <s v=""/>
    <n v="202.17000000000002"/>
  </r>
  <r>
    <x v="2"/>
    <x v="1"/>
    <x v="0"/>
    <s v=""/>
    <n v="202.31"/>
  </r>
  <r>
    <x v="2"/>
    <x v="1"/>
    <x v="0"/>
    <s v=""/>
    <n v="202.53"/>
  </r>
  <r>
    <x v="2"/>
    <x v="1"/>
    <x v="0"/>
    <s v=""/>
    <n v="198.43"/>
  </r>
  <r>
    <x v="1"/>
    <x v="1"/>
    <x v="1"/>
    <s v=""/>
    <n v="199.45"/>
  </r>
  <r>
    <x v="0"/>
    <x v="1"/>
    <x v="1"/>
    <s v=""/>
    <n v="199.99"/>
  </r>
  <r>
    <x v="2"/>
    <x v="1"/>
    <x v="1"/>
    <s v=""/>
    <n v="201.17000000000002"/>
  </r>
  <r>
    <x v="2"/>
    <x v="1"/>
    <x v="1"/>
    <s v=""/>
    <n v="203.19"/>
  </r>
  <r>
    <x v="0"/>
    <x v="1"/>
    <x v="1"/>
    <s v=""/>
    <n v="199.45"/>
  </r>
  <r>
    <x v="1"/>
    <x v="1"/>
    <x v="1"/>
    <s v=""/>
    <n v="200.72"/>
  </r>
  <r>
    <x v="2"/>
    <x v="1"/>
    <x v="1"/>
    <s v=""/>
    <n v="201.47"/>
  </r>
  <r>
    <x v="1"/>
    <x v="1"/>
    <x v="1"/>
    <s v=""/>
    <n v="206.15"/>
  </r>
  <r>
    <x v="1"/>
    <x v="1"/>
    <x v="1"/>
    <s v=""/>
    <n v="198.92000000000002"/>
  </r>
  <r>
    <x v="1"/>
    <x v="1"/>
    <x v="1"/>
    <s v=""/>
    <n v="199.18"/>
  </r>
  <r>
    <x v="2"/>
    <x v="1"/>
    <x v="1"/>
    <s v=""/>
    <n v="200.70999999999998"/>
  </r>
  <r>
    <x v="0"/>
    <x v="1"/>
    <x v="1"/>
    <s v=""/>
    <n v="204.07999999999998"/>
  </r>
  <r>
    <x v="2"/>
    <x v="1"/>
    <x v="0"/>
    <s v=""/>
    <n v="209.06"/>
  </r>
  <r>
    <x v="2"/>
    <x v="1"/>
    <x v="0"/>
    <s v=""/>
    <n v="209.95"/>
  </r>
  <r>
    <x v="0"/>
    <x v="1"/>
    <x v="0"/>
    <s v=""/>
    <n v="204.69"/>
  </r>
  <r>
    <x v="0"/>
    <x v="1"/>
    <x v="1"/>
    <s v=""/>
    <n v="205.99"/>
  </r>
  <r>
    <x v="2"/>
    <x v="1"/>
    <x v="1"/>
    <s v=""/>
    <n v="208.79000000000002"/>
  </r>
  <r>
    <x v="2"/>
    <x v="1"/>
    <x v="1"/>
    <s v=""/>
    <n v="210.57"/>
  </r>
  <r>
    <x v="1"/>
    <x v="1"/>
    <x v="1"/>
    <s v=""/>
    <n v="203.25"/>
  </r>
  <r>
    <x v="1"/>
    <x v="1"/>
    <x v="1"/>
    <s v=""/>
    <n v="203.56"/>
  </r>
  <r>
    <x v="1"/>
    <x v="1"/>
    <x v="0"/>
    <s v=""/>
    <n v="208.3"/>
  </r>
  <r>
    <x v="1"/>
    <x v="1"/>
    <x v="0"/>
    <s v=""/>
    <n v="204.69"/>
  </r>
  <r>
    <x v="0"/>
    <x v="1"/>
    <x v="1"/>
    <s v=""/>
    <n v="206.12"/>
  </r>
  <r>
    <x v="2"/>
    <x v="1"/>
    <x v="1"/>
    <s v=""/>
    <n v="208.79000000000002"/>
  </r>
  <r>
    <x v="2"/>
    <x v="1"/>
    <x v="0"/>
    <s v=""/>
    <n v="198.62"/>
  </r>
  <r>
    <x v="0"/>
    <x v="1"/>
    <x v="0"/>
    <s v=""/>
    <n v="199.05"/>
  </r>
  <r>
    <x v="0"/>
    <x v="1"/>
    <x v="0"/>
    <s v=""/>
    <n v="199.49"/>
  </r>
  <r>
    <x v="1"/>
    <x v="1"/>
    <x v="0"/>
    <s v=""/>
    <n v="201.39"/>
  </r>
  <r>
    <x v="1"/>
    <x v="1"/>
    <x v="0"/>
    <s v=""/>
    <n v="201.82999999999998"/>
  </r>
  <r>
    <x v="2"/>
    <x v="1"/>
    <x v="0"/>
    <s v=""/>
    <n v="204.49"/>
  </r>
  <r>
    <x v="1"/>
    <x v="0"/>
    <x v="0"/>
    <s v="No"/>
    <n v="205.62"/>
  </r>
  <r>
    <x v="1"/>
    <x v="0"/>
    <x v="0"/>
    <s v="No"/>
    <n v="205.93"/>
  </r>
  <r>
    <x v="1"/>
    <x v="0"/>
    <x v="0"/>
    <s v="No"/>
    <n v="207.45"/>
  </r>
  <r>
    <x v="1"/>
    <x v="2"/>
    <x v="0"/>
    <s v="Yes"/>
    <n v="208.41"/>
  </r>
  <r>
    <x v="2"/>
    <x v="1"/>
    <x v="0"/>
    <s v=""/>
    <n v="198.57999999999998"/>
  </r>
  <r>
    <x v="1"/>
    <x v="2"/>
    <x v="0"/>
    <s v="Yes"/>
    <n v="198.57999999999998"/>
  </r>
  <r>
    <x v="0"/>
    <x v="2"/>
    <x v="1"/>
    <s v="Yes"/>
    <n v="199.18"/>
  </r>
  <r>
    <x v="0"/>
    <x v="2"/>
    <x v="0"/>
    <s v="Yes"/>
    <n v="199.16"/>
  </r>
  <r>
    <x v="0"/>
    <x v="2"/>
    <x v="0"/>
    <s v="Yes"/>
    <n v="199.38"/>
  </r>
  <r>
    <x v="0"/>
    <x v="2"/>
    <x v="0"/>
    <s v="Yes"/>
    <n v="199.55"/>
  </r>
  <r>
    <x v="0"/>
    <x v="2"/>
    <x v="0"/>
    <s v="Yes"/>
    <n v="199.55"/>
  </r>
  <r>
    <x v="1"/>
    <x v="2"/>
    <x v="0"/>
    <s v="Yes"/>
    <n v="200.67000000000002"/>
  </r>
  <r>
    <x v="1"/>
    <x v="2"/>
    <x v="0"/>
    <s v="Yes"/>
    <n v="200.86"/>
  </r>
  <r>
    <x v="1"/>
    <x v="2"/>
    <x v="0"/>
    <s v="Yes"/>
    <n v="200.9"/>
  </r>
  <r>
    <x v="2"/>
    <x v="2"/>
    <x v="0"/>
    <s v="Yes"/>
    <n v="203.93"/>
  </r>
  <r>
    <x v="2"/>
    <x v="2"/>
    <x v="0"/>
    <s v="Yes"/>
    <n v="207.2"/>
  </r>
  <r>
    <x v="1"/>
    <x v="2"/>
    <x v="1"/>
    <s v="Yes"/>
    <n v="201.45999999999998"/>
  </r>
  <r>
    <x v="0"/>
    <x v="2"/>
    <x v="1"/>
    <s v="No"/>
    <n v="202.5"/>
  </r>
  <r>
    <x v="2"/>
    <x v="2"/>
    <x v="1"/>
    <s v="Yes"/>
    <n v="202.65"/>
  </r>
  <r>
    <x v="0"/>
    <x v="2"/>
    <x v="0"/>
    <s v="Yes"/>
    <n v="195.66"/>
  </r>
  <r>
    <x v="0"/>
    <x v="2"/>
    <x v="0"/>
    <s v="No"/>
    <n v="195.76999999999998"/>
  </r>
  <r>
    <x v="1"/>
    <x v="2"/>
    <x v="0"/>
    <s v="Yes"/>
    <n v="196.84"/>
  </r>
  <r>
    <x v="1"/>
    <x v="2"/>
    <x v="0"/>
    <s v="Yes"/>
    <n v="197.78"/>
  </r>
  <r>
    <x v="2"/>
    <x v="2"/>
    <x v="0"/>
    <s v="Yes"/>
    <n v="198.14"/>
  </r>
  <r>
    <x v="2"/>
    <x v="2"/>
    <x v="0"/>
    <s v="Yes"/>
    <n v="198.43"/>
  </r>
  <r>
    <x v="2"/>
    <x v="2"/>
    <x v="0"/>
    <s v="Yes"/>
    <n v="198.6"/>
  </r>
  <r>
    <x v="1"/>
    <x v="2"/>
    <x v="0"/>
    <s v="Yes"/>
    <n v="202.32"/>
  </r>
  <r>
    <x v="0"/>
    <x v="2"/>
    <x v="1"/>
    <s v="No"/>
    <n v="202.49"/>
  </r>
  <r>
    <x v="2"/>
    <x v="2"/>
    <x v="1"/>
    <s v="Yes"/>
    <n v="202.88"/>
  </r>
  <r>
    <x v="0"/>
    <x v="2"/>
    <x v="1"/>
    <s v="No"/>
    <n v="200.26"/>
  </r>
  <r>
    <x v="1"/>
    <x v="2"/>
    <x v="1"/>
    <s v="Yes"/>
    <n v="198.2"/>
  </r>
  <r>
    <x v="1"/>
    <x v="2"/>
    <x v="1"/>
    <s v="Yes"/>
    <n v="198.28"/>
  </r>
  <r>
    <x v="2"/>
    <x v="2"/>
    <x v="1"/>
    <s v="Yes"/>
    <n v="198.67000000000002"/>
  </r>
  <r>
    <x v="0"/>
    <x v="2"/>
    <x v="1"/>
    <s v="No"/>
    <n v="197.84"/>
  </r>
  <r>
    <x v="1"/>
    <x v="2"/>
    <x v="1"/>
    <s v="Yes"/>
    <n v="200.97"/>
  </r>
  <r>
    <x v="2"/>
    <x v="2"/>
    <x v="1"/>
    <s v="Yes"/>
    <n v="201.26999999999998"/>
  </r>
  <r>
    <x v="0"/>
    <x v="2"/>
    <x v="1"/>
    <s v="No"/>
    <n v="198.36"/>
  </r>
  <r>
    <x v="2"/>
    <x v="2"/>
    <x v="0"/>
    <s v="No"/>
    <n v="202.74"/>
  </r>
  <r>
    <x v="2"/>
    <x v="2"/>
    <x v="0"/>
    <s v="No"/>
    <n v="202.82999999999998"/>
  </r>
  <r>
    <x v="2"/>
    <x v="2"/>
    <x v="0"/>
    <s v="No"/>
    <n v="202.94"/>
  </r>
  <r>
    <x v="2"/>
    <x v="2"/>
    <x v="1"/>
    <s v="Yes"/>
    <n v="203.48000000000002"/>
  </r>
  <r>
    <x v="1"/>
    <x v="2"/>
    <x v="1"/>
    <s v="No"/>
    <n v="201.86"/>
  </r>
  <r>
    <x v="1"/>
    <x v="2"/>
    <x v="1"/>
    <s v="No"/>
    <n v="202.01999999999998"/>
  </r>
  <r>
    <x v="2"/>
    <x v="2"/>
    <x v="1"/>
    <s v="Yes"/>
    <n v="202.76"/>
  </r>
  <r>
    <x v="2"/>
    <x v="2"/>
    <x v="1"/>
    <s v="Yes"/>
    <n v="203.79000000000002"/>
  </r>
  <r>
    <x v="0"/>
    <x v="2"/>
    <x v="1"/>
    <s v="No"/>
    <n v="200.57999999999998"/>
  </r>
  <r>
    <x v="0"/>
    <x v="2"/>
    <x v="1"/>
    <s v="No"/>
    <n v="200.65"/>
  </r>
  <r>
    <x v="1"/>
    <x v="2"/>
    <x v="1"/>
    <s v="No"/>
    <n v="201.37"/>
  </r>
  <r>
    <x v="2"/>
    <x v="2"/>
    <x v="1"/>
    <s v="Yes"/>
    <n v="203.31"/>
  </r>
  <r>
    <x v="2"/>
    <x v="0"/>
    <x v="1"/>
    <s v="No"/>
    <n v="204.1"/>
  </r>
  <r>
    <x v="0"/>
    <x v="1"/>
    <x v="0"/>
    <s v=""/>
    <n v="202.07"/>
  </r>
  <r>
    <x v="0"/>
    <x v="2"/>
    <x v="0"/>
    <s v="No"/>
    <n v="207.01"/>
  </r>
  <r>
    <x v="0"/>
    <x v="2"/>
    <x v="0"/>
    <s v="No"/>
    <n v="207.01"/>
  </r>
  <r>
    <x v="1"/>
    <x v="2"/>
    <x v="0"/>
    <s v="No"/>
    <n v="207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A1FA6-D2A5-4B8B-B689-93AE13323F2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S33" firstHeaderRow="0" firstDataRow="1" firstDataCol="1"/>
  <pivotFields count="5">
    <pivotField axis="axisRow" dataField="1"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numFmtId="2" showAll="0"/>
  </pivotFields>
  <rowFields count="3">
    <field x="0"/>
    <field x="1"/>
    <field x="2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4" subtotal="average" baseField="0" baseItem="0"/>
    <dataField name="Count of Bran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5"/>
  <sheetViews>
    <sheetView zoomScaleNormal="100" zoomScaleSheetLayoutView="205" workbookViewId="0">
      <selection activeCell="K7" sqref="K7"/>
    </sheetView>
  </sheetViews>
  <sheetFormatPr defaultRowHeight="12.5" x14ac:dyDescent="0.25"/>
  <cols>
    <col min="7" max="7" width="15.81640625" customWidth="1"/>
    <col min="8" max="8" width="11" customWidth="1"/>
  </cols>
  <sheetData>
    <row r="1" spans="1:8" x14ac:dyDescent="0.25">
      <c r="A1" t="s">
        <v>0</v>
      </c>
      <c r="B1" s="1" t="s">
        <v>6</v>
      </c>
      <c r="C1" t="s">
        <v>1</v>
      </c>
      <c r="D1" t="s">
        <v>2</v>
      </c>
      <c r="E1" s="1" t="s">
        <v>7</v>
      </c>
      <c r="G1" s="1" t="s">
        <v>6</v>
      </c>
      <c r="H1" s="1" t="s">
        <v>15</v>
      </c>
    </row>
    <row r="2" spans="1:8" x14ac:dyDescent="0.25">
      <c r="A2" s="2">
        <v>200.2</v>
      </c>
      <c r="B2">
        <v>1</v>
      </c>
      <c r="C2">
        <v>1</v>
      </c>
      <c r="D2">
        <v>1</v>
      </c>
      <c r="E2">
        <v>1</v>
      </c>
      <c r="H2" s="1" t="s">
        <v>16</v>
      </c>
    </row>
    <row r="3" spans="1:8" x14ac:dyDescent="0.25">
      <c r="A3" s="2">
        <v>198.20999999999998</v>
      </c>
      <c r="B3">
        <v>1</v>
      </c>
      <c r="C3">
        <v>1</v>
      </c>
      <c r="D3">
        <v>2</v>
      </c>
      <c r="E3">
        <v>1</v>
      </c>
      <c r="H3" s="1" t="s">
        <v>17</v>
      </c>
    </row>
    <row r="4" spans="1:8" x14ac:dyDescent="0.25">
      <c r="A4" s="2">
        <v>199.20999999999998</v>
      </c>
      <c r="B4">
        <v>1</v>
      </c>
      <c r="C4">
        <v>1</v>
      </c>
      <c r="D4">
        <v>1</v>
      </c>
      <c r="E4">
        <v>1</v>
      </c>
    </row>
    <row r="5" spans="1:8" x14ac:dyDescent="0.25">
      <c r="A5" s="2">
        <v>198.98000000000002</v>
      </c>
      <c r="B5">
        <v>1</v>
      </c>
      <c r="C5">
        <v>1</v>
      </c>
      <c r="D5">
        <v>1</v>
      </c>
      <c r="E5">
        <v>1</v>
      </c>
      <c r="G5" t="s">
        <v>1</v>
      </c>
      <c r="H5" t="s">
        <v>8</v>
      </c>
    </row>
    <row r="6" spans="1:8" x14ac:dyDescent="0.25">
      <c r="A6" s="2">
        <v>199.13</v>
      </c>
      <c r="B6">
        <v>1</v>
      </c>
      <c r="C6">
        <v>1</v>
      </c>
      <c r="D6">
        <v>2</v>
      </c>
      <c r="E6">
        <v>1</v>
      </c>
      <c r="H6" t="s">
        <v>9</v>
      </c>
    </row>
    <row r="7" spans="1:8" x14ac:dyDescent="0.25">
      <c r="A7" s="2">
        <v>199.43</v>
      </c>
      <c r="B7">
        <v>1</v>
      </c>
      <c r="C7">
        <v>1</v>
      </c>
      <c r="D7">
        <v>2</v>
      </c>
      <c r="E7">
        <v>1</v>
      </c>
      <c r="H7" t="s">
        <v>10</v>
      </c>
    </row>
    <row r="8" spans="1:8" x14ac:dyDescent="0.25">
      <c r="A8" s="2">
        <v>195</v>
      </c>
      <c r="B8">
        <v>1</v>
      </c>
      <c r="C8">
        <v>1</v>
      </c>
      <c r="D8">
        <v>2</v>
      </c>
      <c r="E8">
        <v>1</v>
      </c>
    </row>
    <row r="9" spans="1:8" x14ac:dyDescent="0.25">
      <c r="A9" s="2">
        <v>195.70999999999998</v>
      </c>
      <c r="B9">
        <v>1</v>
      </c>
      <c r="C9">
        <v>1</v>
      </c>
      <c r="D9">
        <v>2</v>
      </c>
      <c r="E9">
        <v>1</v>
      </c>
      <c r="G9" t="s">
        <v>2</v>
      </c>
      <c r="H9" t="s">
        <v>11</v>
      </c>
    </row>
    <row r="10" spans="1:8" x14ac:dyDescent="0.25">
      <c r="A10" s="2">
        <v>196.11</v>
      </c>
      <c r="B10">
        <v>3</v>
      </c>
      <c r="C10">
        <v>1</v>
      </c>
      <c r="D10">
        <v>2</v>
      </c>
      <c r="E10">
        <v>1</v>
      </c>
      <c r="H10" t="s">
        <v>12</v>
      </c>
    </row>
    <row r="11" spans="1:8" x14ac:dyDescent="0.25">
      <c r="A11" s="2">
        <v>196.22</v>
      </c>
      <c r="B11">
        <v>3</v>
      </c>
      <c r="C11">
        <v>1</v>
      </c>
      <c r="D11">
        <v>2</v>
      </c>
      <c r="E11">
        <v>1</v>
      </c>
    </row>
    <row r="12" spans="1:8" x14ac:dyDescent="0.25">
      <c r="A12" s="2">
        <v>196.86</v>
      </c>
      <c r="B12">
        <v>3</v>
      </c>
      <c r="C12">
        <v>1</v>
      </c>
      <c r="D12">
        <v>2</v>
      </c>
      <c r="E12">
        <v>1</v>
      </c>
      <c r="G12" s="1" t="s">
        <v>18</v>
      </c>
      <c r="H12" t="s">
        <v>13</v>
      </c>
    </row>
    <row r="13" spans="1:8" x14ac:dyDescent="0.25">
      <c r="A13" s="2">
        <v>198.49</v>
      </c>
      <c r="B13">
        <v>3</v>
      </c>
      <c r="C13">
        <v>1</v>
      </c>
      <c r="D13">
        <v>2</v>
      </c>
      <c r="E13">
        <v>1</v>
      </c>
      <c r="H13" t="s">
        <v>14</v>
      </c>
    </row>
    <row r="14" spans="1:8" x14ac:dyDescent="0.25">
      <c r="A14" s="2">
        <v>201.75</v>
      </c>
      <c r="B14">
        <v>2</v>
      </c>
      <c r="C14">
        <v>1</v>
      </c>
      <c r="D14">
        <v>2</v>
      </c>
      <c r="E14">
        <v>1</v>
      </c>
    </row>
    <row r="15" spans="1:8" x14ac:dyDescent="0.25">
      <c r="A15" s="2">
        <v>201.07999999999998</v>
      </c>
      <c r="B15">
        <v>2</v>
      </c>
      <c r="C15">
        <v>1</v>
      </c>
      <c r="D15">
        <v>2</v>
      </c>
      <c r="E15">
        <v>1</v>
      </c>
    </row>
    <row r="16" spans="1:8" x14ac:dyDescent="0.25">
      <c r="A16" s="2">
        <v>199.61</v>
      </c>
      <c r="B16">
        <v>1</v>
      </c>
      <c r="C16">
        <v>1</v>
      </c>
      <c r="D16">
        <v>2</v>
      </c>
      <c r="E16">
        <v>1</v>
      </c>
    </row>
    <row r="17" spans="1:5" x14ac:dyDescent="0.25">
      <c r="A17" s="2">
        <v>199.18</v>
      </c>
      <c r="B17">
        <v>2</v>
      </c>
      <c r="C17">
        <v>1</v>
      </c>
      <c r="D17">
        <v>1</v>
      </c>
      <c r="E17">
        <v>1</v>
      </c>
    </row>
    <row r="18" spans="1:5" x14ac:dyDescent="0.25">
      <c r="A18" s="2">
        <v>199.18</v>
      </c>
      <c r="B18">
        <v>1</v>
      </c>
      <c r="C18">
        <v>1</v>
      </c>
      <c r="D18">
        <v>2</v>
      </c>
      <c r="E18">
        <v>1</v>
      </c>
    </row>
    <row r="19" spans="1:5" x14ac:dyDescent="0.25">
      <c r="A19" s="2">
        <v>199.25</v>
      </c>
      <c r="B19">
        <v>1</v>
      </c>
      <c r="C19">
        <v>1</v>
      </c>
      <c r="D19">
        <v>2</v>
      </c>
      <c r="E19">
        <v>2</v>
      </c>
    </row>
    <row r="20" spans="1:5" x14ac:dyDescent="0.25">
      <c r="A20" s="2">
        <v>201.66</v>
      </c>
      <c r="B20">
        <v>1</v>
      </c>
      <c r="C20">
        <v>1</v>
      </c>
      <c r="D20">
        <v>2</v>
      </c>
      <c r="E20">
        <v>2</v>
      </c>
    </row>
    <row r="21" spans="1:5" x14ac:dyDescent="0.25">
      <c r="A21" s="2">
        <v>200.11</v>
      </c>
      <c r="B21">
        <v>3</v>
      </c>
      <c r="C21">
        <v>1</v>
      </c>
      <c r="D21">
        <v>2</v>
      </c>
      <c r="E21">
        <v>2</v>
      </c>
    </row>
    <row r="22" spans="1:5" x14ac:dyDescent="0.25">
      <c r="A22" s="2">
        <v>201.82999999999998</v>
      </c>
      <c r="B22">
        <v>2</v>
      </c>
      <c r="C22">
        <v>1</v>
      </c>
      <c r="D22">
        <v>2</v>
      </c>
      <c r="E22">
        <v>2</v>
      </c>
    </row>
    <row r="23" spans="1:5" x14ac:dyDescent="0.25">
      <c r="A23" s="2">
        <v>202.57999999999998</v>
      </c>
      <c r="B23">
        <v>1</v>
      </c>
      <c r="C23">
        <v>1</v>
      </c>
      <c r="D23">
        <v>2</v>
      </c>
      <c r="E23">
        <v>2</v>
      </c>
    </row>
    <row r="24" spans="1:5" x14ac:dyDescent="0.25">
      <c r="A24" s="2">
        <v>202.82</v>
      </c>
      <c r="B24">
        <v>2</v>
      </c>
      <c r="C24">
        <v>1</v>
      </c>
      <c r="D24">
        <v>2</v>
      </c>
      <c r="E24">
        <v>2</v>
      </c>
    </row>
    <row r="25" spans="1:5" x14ac:dyDescent="0.25">
      <c r="A25" s="2">
        <v>204.05</v>
      </c>
      <c r="B25">
        <v>2</v>
      </c>
      <c r="C25">
        <v>1</v>
      </c>
      <c r="D25">
        <v>1</v>
      </c>
      <c r="E25">
        <v>2</v>
      </c>
    </row>
    <row r="26" spans="1:5" x14ac:dyDescent="0.25">
      <c r="A26" s="2">
        <v>205.51999999999998</v>
      </c>
      <c r="B26">
        <v>3</v>
      </c>
      <c r="C26">
        <v>1</v>
      </c>
      <c r="D26">
        <v>1</v>
      </c>
      <c r="E26">
        <v>2</v>
      </c>
    </row>
    <row r="27" spans="1:5" x14ac:dyDescent="0.25">
      <c r="A27" s="2">
        <v>200.63</v>
      </c>
      <c r="B27">
        <v>3</v>
      </c>
      <c r="C27">
        <v>1</v>
      </c>
      <c r="D27">
        <v>2</v>
      </c>
      <c r="E27">
        <v>2</v>
      </c>
    </row>
    <row r="28" spans="1:5" x14ac:dyDescent="0.25">
      <c r="A28" s="2">
        <v>200.91</v>
      </c>
      <c r="B28">
        <v>2</v>
      </c>
      <c r="C28">
        <v>1</v>
      </c>
      <c r="D28">
        <v>2</v>
      </c>
      <c r="E28">
        <v>2</v>
      </c>
    </row>
    <row r="29" spans="1:5" x14ac:dyDescent="0.25">
      <c r="A29" s="2">
        <v>202.55</v>
      </c>
      <c r="B29">
        <v>2</v>
      </c>
      <c r="C29">
        <v>1</v>
      </c>
      <c r="D29">
        <v>2</v>
      </c>
      <c r="E29">
        <v>2</v>
      </c>
    </row>
    <row r="30" spans="1:5" x14ac:dyDescent="0.25">
      <c r="A30" s="2">
        <v>201.89</v>
      </c>
      <c r="B30">
        <v>3</v>
      </c>
      <c r="C30">
        <v>1</v>
      </c>
      <c r="D30">
        <v>2</v>
      </c>
      <c r="E30">
        <v>2</v>
      </c>
    </row>
    <row r="31" spans="1:5" x14ac:dyDescent="0.25">
      <c r="A31" s="2">
        <v>203.17000000000002</v>
      </c>
      <c r="B31">
        <v>2</v>
      </c>
      <c r="C31">
        <v>1</v>
      </c>
      <c r="D31">
        <v>2</v>
      </c>
      <c r="E31">
        <v>2</v>
      </c>
    </row>
    <row r="32" spans="1:5" x14ac:dyDescent="0.25">
      <c r="A32" s="2">
        <v>209.65</v>
      </c>
      <c r="B32">
        <v>3</v>
      </c>
      <c r="C32">
        <v>1</v>
      </c>
      <c r="D32">
        <v>2</v>
      </c>
      <c r="E32">
        <v>2</v>
      </c>
    </row>
    <row r="33" spans="1:5" x14ac:dyDescent="0.25">
      <c r="A33" s="2">
        <v>197.16</v>
      </c>
      <c r="B33">
        <v>3</v>
      </c>
      <c r="C33">
        <v>1</v>
      </c>
      <c r="D33">
        <v>2</v>
      </c>
      <c r="E33">
        <v>2</v>
      </c>
    </row>
    <row r="34" spans="1:5" x14ac:dyDescent="0.25">
      <c r="A34" s="2">
        <v>203.01999999999998</v>
      </c>
      <c r="B34">
        <v>1</v>
      </c>
      <c r="C34">
        <v>1</v>
      </c>
      <c r="D34">
        <v>2</v>
      </c>
      <c r="E34">
        <v>2</v>
      </c>
    </row>
    <row r="35" spans="1:5" x14ac:dyDescent="0.25">
      <c r="A35" s="2">
        <v>197.63</v>
      </c>
      <c r="B35">
        <v>2</v>
      </c>
      <c r="C35">
        <v>1</v>
      </c>
      <c r="D35">
        <v>1</v>
      </c>
      <c r="E35">
        <v>2</v>
      </c>
    </row>
    <row r="36" spans="1:5" x14ac:dyDescent="0.25">
      <c r="A36" s="2">
        <v>198.29000000000002</v>
      </c>
      <c r="B36">
        <v>1</v>
      </c>
      <c r="C36">
        <v>1</v>
      </c>
      <c r="D36">
        <v>1</v>
      </c>
      <c r="E36">
        <v>2</v>
      </c>
    </row>
    <row r="37" spans="1:5" x14ac:dyDescent="0.25">
      <c r="A37" s="2">
        <v>198.88</v>
      </c>
      <c r="B37">
        <v>1</v>
      </c>
      <c r="C37">
        <v>1</v>
      </c>
      <c r="D37">
        <v>1</v>
      </c>
      <c r="E37">
        <v>2</v>
      </c>
    </row>
    <row r="38" spans="1:5" x14ac:dyDescent="0.25">
      <c r="A38" s="2">
        <v>199.70999999999998</v>
      </c>
      <c r="B38">
        <v>1</v>
      </c>
      <c r="C38">
        <v>2</v>
      </c>
      <c r="D38">
        <v>1</v>
      </c>
      <c r="E38" s="1" t="s">
        <v>3</v>
      </c>
    </row>
    <row r="39" spans="1:5" x14ac:dyDescent="0.25">
      <c r="A39" s="2">
        <v>199.92000000000002</v>
      </c>
      <c r="B39">
        <v>1</v>
      </c>
      <c r="C39">
        <v>2</v>
      </c>
      <c r="D39">
        <v>1</v>
      </c>
      <c r="E39" s="1" t="s">
        <v>3</v>
      </c>
    </row>
    <row r="40" spans="1:5" x14ac:dyDescent="0.25">
      <c r="A40" s="2">
        <v>200.64</v>
      </c>
      <c r="B40">
        <v>1</v>
      </c>
      <c r="C40">
        <v>2</v>
      </c>
      <c r="D40">
        <v>1</v>
      </c>
      <c r="E40" s="1" t="s">
        <v>3</v>
      </c>
    </row>
    <row r="41" spans="1:5" x14ac:dyDescent="0.25">
      <c r="A41" s="2">
        <v>200.84</v>
      </c>
      <c r="B41">
        <v>1</v>
      </c>
      <c r="C41">
        <v>2</v>
      </c>
      <c r="D41">
        <v>1</v>
      </c>
      <c r="E41" s="1" t="s">
        <v>3</v>
      </c>
    </row>
    <row r="42" spans="1:5" x14ac:dyDescent="0.25">
      <c r="A42" s="2">
        <v>200.93</v>
      </c>
      <c r="B42">
        <v>2</v>
      </c>
      <c r="C42">
        <v>1</v>
      </c>
      <c r="D42">
        <v>1</v>
      </c>
      <c r="E42">
        <v>2</v>
      </c>
    </row>
    <row r="43" spans="1:5" x14ac:dyDescent="0.25">
      <c r="A43" s="2">
        <v>201.01999999999998</v>
      </c>
      <c r="B43">
        <v>3</v>
      </c>
      <c r="C43">
        <v>1</v>
      </c>
      <c r="D43">
        <v>1</v>
      </c>
      <c r="E43">
        <v>2</v>
      </c>
    </row>
    <row r="44" spans="1:5" x14ac:dyDescent="0.25">
      <c r="A44" s="2">
        <v>201.95999999999998</v>
      </c>
      <c r="B44">
        <v>3</v>
      </c>
      <c r="C44">
        <v>1</v>
      </c>
      <c r="D44">
        <v>1</v>
      </c>
      <c r="E44">
        <v>2</v>
      </c>
    </row>
    <row r="45" spans="1:5" x14ac:dyDescent="0.25">
      <c r="A45" s="2">
        <v>202.22</v>
      </c>
      <c r="B45">
        <v>2</v>
      </c>
      <c r="C45">
        <v>1</v>
      </c>
      <c r="D45">
        <v>1</v>
      </c>
      <c r="E45">
        <v>2</v>
      </c>
    </row>
    <row r="46" spans="1:5" x14ac:dyDescent="0.25">
      <c r="A46" s="2">
        <v>202.73000000000002</v>
      </c>
      <c r="B46">
        <v>3</v>
      </c>
      <c r="C46">
        <v>1</v>
      </c>
      <c r="D46">
        <v>1</v>
      </c>
      <c r="E46">
        <v>2</v>
      </c>
    </row>
    <row r="47" spans="1:5" x14ac:dyDescent="0.25">
      <c r="A47" s="2">
        <v>203.03</v>
      </c>
      <c r="B47">
        <v>2</v>
      </c>
      <c r="C47">
        <v>1</v>
      </c>
      <c r="D47">
        <v>1</v>
      </c>
      <c r="E47">
        <v>2</v>
      </c>
    </row>
    <row r="48" spans="1:5" x14ac:dyDescent="0.25">
      <c r="A48" s="2">
        <v>203.69</v>
      </c>
      <c r="B48">
        <v>2</v>
      </c>
      <c r="C48">
        <v>1</v>
      </c>
      <c r="D48">
        <v>1</v>
      </c>
      <c r="E48">
        <v>2</v>
      </c>
    </row>
    <row r="49" spans="1:5" x14ac:dyDescent="0.25">
      <c r="A49" s="2">
        <v>204.51</v>
      </c>
      <c r="B49">
        <v>2</v>
      </c>
      <c r="C49">
        <v>1</v>
      </c>
      <c r="D49">
        <v>1</v>
      </c>
      <c r="E49">
        <v>2</v>
      </c>
    </row>
    <row r="50" spans="1:5" x14ac:dyDescent="0.25">
      <c r="A50" s="2">
        <v>198.57999999999998</v>
      </c>
      <c r="B50">
        <v>1</v>
      </c>
      <c r="C50">
        <v>2</v>
      </c>
      <c r="D50">
        <v>1</v>
      </c>
      <c r="E50" t="s">
        <v>3</v>
      </c>
    </row>
    <row r="51" spans="1:5" x14ac:dyDescent="0.25">
      <c r="A51" s="2">
        <v>198.66</v>
      </c>
      <c r="B51">
        <v>3</v>
      </c>
      <c r="C51">
        <v>2</v>
      </c>
      <c r="D51">
        <v>1</v>
      </c>
      <c r="E51" t="s">
        <v>3</v>
      </c>
    </row>
    <row r="52" spans="1:5" x14ac:dyDescent="0.25">
      <c r="A52" s="2">
        <v>198.85</v>
      </c>
      <c r="B52">
        <v>3</v>
      </c>
      <c r="C52">
        <v>2</v>
      </c>
      <c r="D52">
        <v>1</v>
      </c>
      <c r="E52" t="s">
        <v>3</v>
      </c>
    </row>
    <row r="53" spans="1:5" x14ac:dyDescent="0.25">
      <c r="A53" s="2">
        <v>198.9</v>
      </c>
      <c r="B53">
        <v>3</v>
      </c>
      <c r="C53">
        <v>2</v>
      </c>
      <c r="D53">
        <v>1</v>
      </c>
      <c r="E53" t="s">
        <v>3</v>
      </c>
    </row>
    <row r="54" spans="1:5" x14ac:dyDescent="0.25">
      <c r="A54" s="2">
        <v>199.2</v>
      </c>
      <c r="B54">
        <v>1</v>
      </c>
      <c r="C54">
        <v>2</v>
      </c>
      <c r="D54">
        <v>1</v>
      </c>
      <c r="E54" t="s">
        <v>3</v>
      </c>
    </row>
    <row r="55" spans="1:5" x14ac:dyDescent="0.25">
      <c r="A55" s="2">
        <v>199.31</v>
      </c>
      <c r="B55">
        <v>3</v>
      </c>
      <c r="C55">
        <v>2</v>
      </c>
      <c r="D55">
        <v>1</v>
      </c>
      <c r="E55" t="s">
        <v>3</v>
      </c>
    </row>
    <row r="56" spans="1:5" x14ac:dyDescent="0.25">
      <c r="A56" s="2">
        <v>199.87</v>
      </c>
      <c r="B56">
        <v>1</v>
      </c>
      <c r="C56">
        <v>2</v>
      </c>
      <c r="D56">
        <v>1</v>
      </c>
      <c r="E56" t="s">
        <v>3</v>
      </c>
    </row>
    <row r="57" spans="1:5" x14ac:dyDescent="0.25">
      <c r="A57" s="2">
        <v>201.76999999999998</v>
      </c>
      <c r="B57">
        <v>2</v>
      </c>
      <c r="C57">
        <v>2</v>
      </c>
      <c r="D57">
        <v>2</v>
      </c>
      <c r="E57" t="s">
        <v>3</v>
      </c>
    </row>
    <row r="58" spans="1:5" x14ac:dyDescent="0.25">
      <c r="A58" s="2">
        <v>202.17000000000002</v>
      </c>
      <c r="B58">
        <v>3</v>
      </c>
      <c r="C58">
        <v>2</v>
      </c>
      <c r="D58">
        <v>2</v>
      </c>
      <c r="E58" t="s">
        <v>3</v>
      </c>
    </row>
    <row r="59" spans="1:5" x14ac:dyDescent="0.25">
      <c r="A59" s="2">
        <v>202.31</v>
      </c>
      <c r="B59">
        <v>2</v>
      </c>
      <c r="C59">
        <v>2</v>
      </c>
      <c r="D59">
        <v>1</v>
      </c>
      <c r="E59" t="s">
        <v>3</v>
      </c>
    </row>
    <row r="60" spans="1:5" x14ac:dyDescent="0.25">
      <c r="A60" s="2">
        <v>202.53</v>
      </c>
      <c r="B60">
        <v>2</v>
      </c>
      <c r="C60">
        <v>2</v>
      </c>
      <c r="D60">
        <v>1</v>
      </c>
      <c r="E60" t="s">
        <v>3</v>
      </c>
    </row>
    <row r="61" spans="1:5" x14ac:dyDescent="0.25">
      <c r="A61" s="2">
        <v>198.43</v>
      </c>
      <c r="B61">
        <v>2</v>
      </c>
      <c r="C61">
        <v>2</v>
      </c>
      <c r="D61">
        <v>1</v>
      </c>
      <c r="E61" t="s">
        <v>3</v>
      </c>
    </row>
    <row r="62" spans="1:5" x14ac:dyDescent="0.25">
      <c r="A62" s="2">
        <v>199.45</v>
      </c>
      <c r="B62">
        <v>3</v>
      </c>
      <c r="C62">
        <v>2</v>
      </c>
      <c r="D62">
        <v>2</v>
      </c>
      <c r="E62" t="s">
        <v>3</v>
      </c>
    </row>
    <row r="63" spans="1:5" x14ac:dyDescent="0.25">
      <c r="A63" s="2">
        <v>199.99</v>
      </c>
      <c r="B63">
        <v>1</v>
      </c>
      <c r="C63">
        <v>2</v>
      </c>
      <c r="D63">
        <v>2</v>
      </c>
      <c r="E63" t="s">
        <v>3</v>
      </c>
    </row>
    <row r="64" spans="1:5" x14ac:dyDescent="0.25">
      <c r="A64" s="2">
        <v>201.17000000000002</v>
      </c>
      <c r="B64">
        <v>2</v>
      </c>
      <c r="C64">
        <v>2</v>
      </c>
      <c r="D64">
        <v>2</v>
      </c>
      <c r="E64" t="s">
        <v>3</v>
      </c>
    </row>
    <row r="65" spans="1:5" x14ac:dyDescent="0.25">
      <c r="A65" s="2">
        <v>203.19</v>
      </c>
      <c r="B65">
        <v>2</v>
      </c>
      <c r="C65">
        <v>2</v>
      </c>
      <c r="D65">
        <v>2</v>
      </c>
      <c r="E65" t="s">
        <v>3</v>
      </c>
    </row>
    <row r="66" spans="1:5" x14ac:dyDescent="0.25">
      <c r="A66" s="2">
        <v>199.45</v>
      </c>
      <c r="B66">
        <v>1</v>
      </c>
      <c r="C66">
        <v>2</v>
      </c>
      <c r="D66">
        <v>2</v>
      </c>
      <c r="E66" t="s">
        <v>3</v>
      </c>
    </row>
    <row r="67" spans="1:5" x14ac:dyDescent="0.25">
      <c r="A67" s="2">
        <v>200.72</v>
      </c>
      <c r="B67">
        <v>3</v>
      </c>
      <c r="C67">
        <v>2</v>
      </c>
      <c r="D67">
        <v>2</v>
      </c>
      <c r="E67" t="s">
        <v>3</v>
      </c>
    </row>
    <row r="68" spans="1:5" x14ac:dyDescent="0.25">
      <c r="A68" s="2">
        <v>201.47</v>
      </c>
      <c r="B68">
        <v>2</v>
      </c>
      <c r="C68">
        <v>2</v>
      </c>
      <c r="D68">
        <v>2</v>
      </c>
      <c r="E68" t="s">
        <v>4</v>
      </c>
    </row>
    <row r="69" spans="1:5" x14ac:dyDescent="0.25">
      <c r="A69" s="2">
        <v>206.15</v>
      </c>
      <c r="B69">
        <v>3</v>
      </c>
      <c r="C69">
        <v>2</v>
      </c>
      <c r="D69">
        <v>2</v>
      </c>
      <c r="E69" t="s">
        <v>3</v>
      </c>
    </row>
    <row r="70" spans="1:5" x14ac:dyDescent="0.25">
      <c r="A70" s="2">
        <v>198.92000000000002</v>
      </c>
      <c r="B70">
        <v>3</v>
      </c>
      <c r="C70">
        <v>2</v>
      </c>
      <c r="D70">
        <v>2</v>
      </c>
      <c r="E70" t="s">
        <v>5</v>
      </c>
    </row>
    <row r="71" spans="1:5" x14ac:dyDescent="0.25">
      <c r="A71" s="2">
        <v>199.18</v>
      </c>
      <c r="B71">
        <v>3</v>
      </c>
      <c r="C71">
        <v>2</v>
      </c>
      <c r="D71">
        <v>2</v>
      </c>
      <c r="E71" t="s">
        <v>5</v>
      </c>
    </row>
    <row r="72" spans="1:5" x14ac:dyDescent="0.25">
      <c r="A72" s="2">
        <v>200.70999999999998</v>
      </c>
      <c r="B72">
        <v>2</v>
      </c>
      <c r="C72">
        <v>2</v>
      </c>
      <c r="D72">
        <v>2</v>
      </c>
      <c r="E72" t="s">
        <v>5</v>
      </c>
    </row>
    <row r="73" spans="1:5" x14ac:dyDescent="0.25">
      <c r="A73" s="2">
        <v>204.07999999999998</v>
      </c>
      <c r="B73">
        <v>1</v>
      </c>
      <c r="C73">
        <v>2</v>
      </c>
      <c r="D73">
        <v>2</v>
      </c>
      <c r="E73" t="s">
        <v>5</v>
      </c>
    </row>
    <row r="74" spans="1:5" x14ac:dyDescent="0.25">
      <c r="A74" s="2">
        <v>209.06</v>
      </c>
      <c r="B74">
        <v>2</v>
      </c>
      <c r="C74">
        <v>2</v>
      </c>
      <c r="D74">
        <v>1</v>
      </c>
      <c r="E74" t="s">
        <v>3</v>
      </c>
    </row>
    <row r="75" spans="1:5" x14ac:dyDescent="0.25">
      <c r="A75" s="2">
        <v>209.95</v>
      </c>
      <c r="B75">
        <v>2</v>
      </c>
      <c r="C75">
        <v>2</v>
      </c>
      <c r="D75">
        <v>1</v>
      </c>
      <c r="E75" t="s">
        <v>5</v>
      </c>
    </row>
    <row r="76" spans="1:5" x14ac:dyDescent="0.25">
      <c r="A76" s="2">
        <v>204.69</v>
      </c>
      <c r="B76">
        <v>1</v>
      </c>
      <c r="C76">
        <v>2</v>
      </c>
      <c r="D76">
        <v>1</v>
      </c>
      <c r="E76" t="s">
        <v>3</v>
      </c>
    </row>
    <row r="77" spans="1:5" x14ac:dyDescent="0.25">
      <c r="A77" s="2">
        <v>205.99</v>
      </c>
      <c r="B77">
        <v>1</v>
      </c>
      <c r="C77">
        <v>2</v>
      </c>
      <c r="D77">
        <v>2</v>
      </c>
      <c r="E77" t="s">
        <v>5</v>
      </c>
    </row>
    <row r="78" spans="1:5" x14ac:dyDescent="0.25">
      <c r="A78" s="2">
        <v>208.79000000000002</v>
      </c>
      <c r="B78">
        <v>2</v>
      </c>
      <c r="C78">
        <v>2</v>
      </c>
      <c r="D78">
        <v>2</v>
      </c>
      <c r="E78" t="s">
        <v>5</v>
      </c>
    </row>
    <row r="79" spans="1:5" x14ac:dyDescent="0.25">
      <c r="A79" s="2">
        <v>210.57</v>
      </c>
      <c r="B79">
        <v>2</v>
      </c>
      <c r="C79">
        <v>2</v>
      </c>
      <c r="D79">
        <v>2</v>
      </c>
      <c r="E79" t="s">
        <v>3</v>
      </c>
    </row>
    <row r="80" spans="1:5" x14ac:dyDescent="0.25">
      <c r="A80" s="2">
        <v>203.25</v>
      </c>
      <c r="B80">
        <v>3</v>
      </c>
      <c r="C80">
        <v>2</v>
      </c>
      <c r="D80">
        <v>2</v>
      </c>
      <c r="E80" t="s">
        <v>3</v>
      </c>
    </row>
    <row r="81" spans="1:5" x14ac:dyDescent="0.25">
      <c r="A81" s="2">
        <v>203.56</v>
      </c>
      <c r="B81">
        <v>3</v>
      </c>
      <c r="C81">
        <v>2</v>
      </c>
      <c r="D81">
        <v>2</v>
      </c>
      <c r="E81" t="s">
        <v>3</v>
      </c>
    </row>
    <row r="82" spans="1:5" x14ac:dyDescent="0.25">
      <c r="A82" s="2">
        <v>208.3</v>
      </c>
      <c r="B82">
        <v>3</v>
      </c>
      <c r="C82">
        <v>2</v>
      </c>
      <c r="D82">
        <v>1</v>
      </c>
      <c r="E82" t="s">
        <v>3</v>
      </c>
    </row>
    <row r="83" spans="1:5" x14ac:dyDescent="0.25">
      <c r="A83" s="2">
        <v>204.69</v>
      </c>
      <c r="B83">
        <v>3</v>
      </c>
      <c r="C83">
        <v>2</v>
      </c>
      <c r="D83">
        <v>1</v>
      </c>
      <c r="E83" t="s">
        <v>3</v>
      </c>
    </row>
    <row r="84" spans="1:5" x14ac:dyDescent="0.25">
      <c r="A84" s="2">
        <v>206.12</v>
      </c>
      <c r="B84">
        <v>1</v>
      </c>
      <c r="C84">
        <v>2</v>
      </c>
      <c r="D84">
        <v>2</v>
      </c>
      <c r="E84" t="s">
        <v>3</v>
      </c>
    </row>
    <row r="85" spans="1:5" x14ac:dyDescent="0.25">
      <c r="A85" s="2">
        <v>208.79000000000002</v>
      </c>
      <c r="B85">
        <v>2</v>
      </c>
      <c r="C85">
        <v>2</v>
      </c>
      <c r="D85">
        <v>2</v>
      </c>
      <c r="E85" t="s">
        <v>3</v>
      </c>
    </row>
    <row r="86" spans="1:5" x14ac:dyDescent="0.25">
      <c r="A86" s="2">
        <v>198.62</v>
      </c>
      <c r="B86">
        <v>2</v>
      </c>
      <c r="C86">
        <v>2</v>
      </c>
      <c r="D86">
        <v>1</v>
      </c>
      <c r="E86" t="s">
        <v>3</v>
      </c>
    </row>
    <row r="87" spans="1:5" x14ac:dyDescent="0.25">
      <c r="A87" s="2">
        <v>199.05</v>
      </c>
      <c r="B87">
        <v>1</v>
      </c>
      <c r="C87">
        <v>2</v>
      </c>
      <c r="D87">
        <v>1</v>
      </c>
      <c r="E87" t="s">
        <v>3</v>
      </c>
    </row>
    <row r="88" spans="1:5" x14ac:dyDescent="0.25">
      <c r="A88" s="2">
        <v>199.49</v>
      </c>
      <c r="B88">
        <v>1</v>
      </c>
      <c r="C88">
        <v>2</v>
      </c>
      <c r="D88">
        <v>1</v>
      </c>
      <c r="E88" t="s">
        <v>3</v>
      </c>
    </row>
    <row r="89" spans="1:5" x14ac:dyDescent="0.25">
      <c r="A89" s="2">
        <v>201.39</v>
      </c>
      <c r="B89">
        <v>3</v>
      </c>
      <c r="C89">
        <v>2</v>
      </c>
      <c r="D89">
        <v>1</v>
      </c>
      <c r="E89" t="s">
        <v>3</v>
      </c>
    </row>
    <row r="90" spans="1:5" x14ac:dyDescent="0.25">
      <c r="A90" s="2">
        <v>201.82999999999998</v>
      </c>
      <c r="B90">
        <v>3</v>
      </c>
      <c r="C90">
        <v>2</v>
      </c>
      <c r="D90">
        <v>1</v>
      </c>
      <c r="E90" t="s">
        <v>3</v>
      </c>
    </row>
    <row r="91" spans="1:5" x14ac:dyDescent="0.25">
      <c r="A91" s="2">
        <v>204.49</v>
      </c>
      <c r="B91">
        <v>2</v>
      </c>
      <c r="C91">
        <v>2</v>
      </c>
      <c r="D91">
        <v>1</v>
      </c>
      <c r="E91" t="s">
        <v>3</v>
      </c>
    </row>
    <row r="92" spans="1:5" x14ac:dyDescent="0.25">
      <c r="A92" s="2">
        <v>205.62</v>
      </c>
      <c r="B92">
        <v>3</v>
      </c>
      <c r="C92">
        <v>1</v>
      </c>
      <c r="D92">
        <v>1</v>
      </c>
      <c r="E92">
        <v>2</v>
      </c>
    </row>
    <row r="93" spans="1:5" x14ac:dyDescent="0.25">
      <c r="A93" s="2">
        <v>205.93</v>
      </c>
      <c r="B93">
        <v>3</v>
      </c>
      <c r="C93">
        <v>1</v>
      </c>
      <c r="D93">
        <v>1</v>
      </c>
      <c r="E93">
        <v>2</v>
      </c>
    </row>
    <row r="94" spans="1:5" x14ac:dyDescent="0.25">
      <c r="A94" s="2">
        <v>207.45</v>
      </c>
      <c r="B94">
        <v>3</v>
      </c>
      <c r="C94">
        <v>1</v>
      </c>
      <c r="D94">
        <v>1</v>
      </c>
      <c r="E94">
        <v>2</v>
      </c>
    </row>
    <row r="95" spans="1:5" x14ac:dyDescent="0.25">
      <c r="A95" s="2">
        <v>208.41</v>
      </c>
      <c r="B95">
        <v>3</v>
      </c>
      <c r="C95">
        <v>3</v>
      </c>
      <c r="D95">
        <v>1</v>
      </c>
      <c r="E95">
        <v>1</v>
      </c>
    </row>
    <row r="96" spans="1:5" x14ac:dyDescent="0.25">
      <c r="A96" s="2">
        <v>198.57999999999998</v>
      </c>
      <c r="B96">
        <v>2</v>
      </c>
      <c r="C96">
        <v>2</v>
      </c>
      <c r="D96">
        <v>1</v>
      </c>
      <c r="E96" t="s">
        <v>3</v>
      </c>
    </row>
    <row r="97" spans="1:5" x14ac:dyDescent="0.25">
      <c r="A97" s="2">
        <v>198.57999999999998</v>
      </c>
      <c r="B97">
        <v>3</v>
      </c>
      <c r="C97">
        <v>3</v>
      </c>
      <c r="D97">
        <v>1</v>
      </c>
      <c r="E97">
        <v>1</v>
      </c>
    </row>
    <row r="98" spans="1:5" x14ac:dyDescent="0.25">
      <c r="A98" s="2">
        <v>199.18</v>
      </c>
      <c r="B98">
        <v>1</v>
      </c>
      <c r="C98">
        <v>3</v>
      </c>
      <c r="D98">
        <v>2</v>
      </c>
      <c r="E98">
        <v>1</v>
      </c>
    </row>
    <row r="99" spans="1:5" x14ac:dyDescent="0.25">
      <c r="A99" s="2">
        <v>199.16</v>
      </c>
      <c r="B99">
        <v>1</v>
      </c>
      <c r="C99">
        <v>3</v>
      </c>
      <c r="D99">
        <v>1</v>
      </c>
      <c r="E99">
        <v>1</v>
      </c>
    </row>
    <row r="100" spans="1:5" x14ac:dyDescent="0.25">
      <c r="A100" s="2">
        <v>199.38</v>
      </c>
      <c r="B100">
        <v>1</v>
      </c>
      <c r="C100">
        <v>3</v>
      </c>
      <c r="D100">
        <v>1</v>
      </c>
      <c r="E100">
        <v>1</v>
      </c>
    </row>
    <row r="101" spans="1:5" x14ac:dyDescent="0.25">
      <c r="A101" s="2">
        <v>199.55</v>
      </c>
      <c r="B101">
        <v>1</v>
      </c>
      <c r="C101">
        <v>3</v>
      </c>
      <c r="D101">
        <v>1</v>
      </c>
      <c r="E101">
        <v>1</v>
      </c>
    </row>
    <row r="102" spans="1:5" x14ac:dyDescent="0.25">
      <c r="A102" s="2">
        <v>199.55</v>
      </c>
      <c r="B102">
        <v>1</v>
      </c>
      <c r="C102">
        <v>3</v>
      </c>
      <c r="D102">
        <v>1</v>
      </c>
      <c r="E102">
        <v>1</v>
      </c>
    </row>
    <row r="103" spans="1:5" x14ac:dyDescent="0.25">
      <c r="A103" s="2">
        <v>200.67000000000002</v>
      </c>
      <c r="B103">
        <v>3</v>
      </c>
      <c r="C103">
        <v>3</v>
      </c>
      <c r="D103">
        <v>1</v>
      </c>
      <c r="E103">
        <v>1</v>
      </c>
    </row>
    <row r="104" spans="1:5" x14ac:dyDescent="0.25">
      <c r="A104" s="2">
        <v>200.86</v>
      </c>
      <c r="B104">
        <v>3</v>
      </c>
      <c r="C104">
        <v>3</v>
      </c>
      <c r="D104">
        <v>1</v>
      </c>
      <c r="E104">
        <v>1</v>
      </c>
    </row>
    <row r="105" spans="1:5" x14ac:dyDescent="0.25">
      <c r="A105" s="2">
        <v>200.9</v>
      </c>
      <c r="B105">
        <v>3</v>
      </c>
      <c r="C105">
        <v>3</v>
      </c>
      <c r="D105">
        <v>1</v>
      </c>
      <c r="E105">
        <v>1</v>
      </c>
    </row>
    <row r="106" spans="1:5" x14ac:dyDescent="0.25">
      <c r="A106" s="2">
        <v>203.93</v>
      </c>
      <c r="B106">
        <v>2</v>
      </c>
      <c r="C106">
        <v>3</v>
      </c>
      <c r="D106">
        <v>1</v>
      </c>
      <c r="E106">
        <v>1</v>
      </c>
    </row>
    <row r="107" spans="1:5" x14ac:dyDescent="0.25">
      <c r="A107" s="2">
        <v>207.2</v>
      </c>
      <c r="B107">
        <v>2</v>
      </c>
      <c r="C107">
        <v>3</v>
      </c>
      <c r="D107">
        <v>1</v>
      </c>
      <c r="E107">
        <v>1</v>
      </c>
    </row>
    <row r="108" spans="1:5" x14ac:dyDescent="0.25">
      <c r="A108" s="2">
        <v>201.45999999999998</v>
      </c>
      <c r="B108">
        <v>3</v>
      </c>
      <c r="C108">
        <v>3</v>
      </c>
      <c r="D108">
        <v>2</v>
      </c>
      <c r="E108">
        <v>1</v>
      </c>
    </row>
    <row r="109" spans="1:5" x14ac:dyDescent="0.25">
      <c r="A109" s="2">
        <v>202.5</v>
      </c>
      <c r="B109">
        <v>1</v>
      </c>
      <c r="C109">
        <v>3</v>
      </c>
      <c r="D109">
        <v>2</v>
      </c>
      <c r="E109">
        <v>2</v>
      </c>
    </row>
    <row r="110" spans="1:5" x14ac:dyDescent="0.25">
      <c r="A110" s="2">
        <v>202.65</v>
      </c>
      <c r="B110">
        <v>2</v>
      </c>
      <c r="C110">
        <v>3</v>
      </c>
      <c r="D110">
        <v>2</v>
      </c>
      <c r="E110">
        <v>1</v>
      </c>
    </row>
    <row r="111" spans="1:5" x14ac:dyDescent="0.25">
      <c r="A111" s="2">
        <v>195.66</v>
      </c>
      <c r="B111">
        <v>1</v>
      </c>
      <c r="C111">
        <v>3</v>
      </c>
      <c r="D111">
        <v>1</v>
      </c>
      <c r="E111">
        <v>1</v>
      </c>
    </row>
    <row r="112" spans="1:5" x14ac:dyDescent="0.25">
      <c r="A112" s="2">
        <v>195.76999999999998</v>
      </c>
      <c r="B112">
        <v>1</v>
      </c>
      <c r="C112">
        <v>3</v>
      </c>
      <c r="D112">
        <v>1</v>
      </c>
      <c r="E112">
        <v>2</v>
      </c>
    </row>
    <row r="113" spans="1:5" x14ac:dyDescent="0.25">
      <c r="A113" s="2">
        <v>196.84</v>
      </c>
      <c r="B113">
        <v>3</v>
      </c>
      <c r="C113">
        <v>3</v>
      </c>
      <c r="D113">
        <v>1</v>
      </c>
      <c r="E113">
        <v>1</v>
      </c>
    </row>
    <row r="114" spans="1:5" x14ac:dyDescent="0.25">
      <c r="A114" s="2">
        <v>197.78</v>
      </c>
      <c r="B114">
        <v>3</v>
      </c>
      <c r="C114">
        <v>3</v>
      </c>
      <c r="D114">
        <v>1</v>
      </c>
      <c r="E114">
        <v>1</v>
      </c>
    </row>
    <row r="115" spans="1:5" x14ac:dyDescent="0.25">
      <c r="A115" s="2">
        <v>198.14</v>
      </c>
      <c r="B115">
        <v>2</v>
      </c>
      <c r="C115">
        <v>3</v>
      </c>
      <c r="D115">
        <v>1</v>
      </c>
      <c r="E115">
        <v>1</v>
      </c>
    </row>
    <row r="116" spans="1:5" x14ac:dyDescent="0.25">
      <c r="A116" s="2">
        <v>198.43</v>
      </c>
      <c r="B116">
        <v>2</v>
      </c>
      <c r="C116">
        <v>3</v>
      </c>
      <c r="D116">
        <v>1</v>
      </c>
      <c r="E116">
        <v>1</v>
      </c>
    </row>
    <row r="117" spans="1:5" x14ac:dyDescent="0.25">
      <c r="A117" s="2">
        <v>198.6</v>
      </c>
      <c r="B117">
        <v>2</v>
      </c>
      <c r="C117">
        <v>3</v>
      </c>
      <c r="D117">
        <v>1</v>
      </c>
      <c r="E117">
        <v>1</v>
      </c>
    </row>
    <row r="118" spans="1:5" x14ac:dyDescent="0.25">
      <c r="A118" s="2">
        <v>202.32</v>
      </c>
      <c r="B118">
        <v>3</v>
      </c>
      <c r="C118">
        <v>3</v>
      </c>
      <c r="D118">
        <v>1</v>
      </c>
      <c r="E118">
        <v>1</v>
      </c>
    </row>
    <row r="119" spans="1:5" x14ac:dyDescent="0.25">
      <c r="A119" s="2">
        <v>202.49</v>
      </c>
      <c r="B119">
        <v>1</v>
      </c>
      <c r="C119">
        <v>3</v>
      </c>
      <c r="D119">
        <v>2</v>
      </c>
      <c r="E119">
        <v>2</v>
      </c>
    </row>
    <row r="120" spans="1:5" x14ac:dyDescent="0.25">
      <c r="A120" s="2">
        <v>202.88</v>
      </c>
      <c r="B120">
        <v>2</v>
      </c>
      <c r="C120">
        <v>3</v>
      </c>
      <c r="D120">
        <v>2</v>
      </c>
      <c r="E120">
        <v>1</v>
      </c>
    </row>
    <row r="121" spans="1:5" x14ac:dyDescent="0.25">
      <c r="A121" s="2">
        <v>200.26</v>
      </c>
      <c r="B121">
        <v>1</v>
      </c>
      <c r="C121">
        <v>3</v>
      </c>
      <c r="D121">
        <v>2</v>
      </c>
      <c r="E121">
        <v>2</v>
      </c>
    </row>
    <row r="122" spans="1:5" x14ac:dyDescent="0.25">
      <c r="A122" s="2">
        <v>198.2</v>
      </c>
      <c r="B122">
        <v>3</v>
      </c>
      <c r="C122">
        <v>3</v>
      </c>
      <c r="D122">
        <v>2</v>
      </c>
      <c r="E122">
        <v>1</v>
      </c>
    </row>
    <row r="123" spans="1:5" x14ac:dyDescent="0.25">
      <c r="A123" s="2">
        <v>198.28</v>
      </c>
      <c r="B123">
        <v>3</v>
      </c>
      <c r="C123">
        <v>3</v>
      </c>
      <c r="D123">
        <v>2</v>
      </c>
      <c r="E123">
        <v>1</v>
      </c>
    </row>
    <row r="124" spans="1:5" x14ac:dyDescent="0.25">
      <c r="A124" s="2">
        <v>198.67000000000002</v>
      </c>
      <c r="B124">
        <v>2</v>
      </c>
      <c r="C124">
        <v>3</v>
      </c>
      <c r="D124">
        <v>2</v>
      </c>
      <c r="E124">
        <v>1</v>
      </c>
    </row>
    <row r="125" spans="1:5" x14ac:dyDescent="0.25">
      <c r="A125" s="2">
        <v>197.84</v>
      </c>
      <c r="B125">
        <v>1</v>
      </c>
      <c r="C125">
        <v>3</v>
      </c>
      <c r="D125">
        <v>2</v>
      </c>
      <c r="E125">
        <v>2</v>
      </c>
    </row>
    <row r="126" spans="1:5" x14ac:dyDescent="0.25">
      <c r="A126" s="2">
        <v>200.97</v>
      </c>
      <c r="B126">
        <v>3</v>
      </c>
      <c r="C126">
        <v>3</v>
      </c>
      <c r="D126">
        <v>2</v>
      </c>
      <c r="E126">
        <v>1</v>
      </c>
    </row>
    <row r="127" spans="1:5" x14ac:dyDescent="0.25">
      <c r="A127" s="2">
        <v>201.26999999999998</v>
      </c>
      <c r="B127">
        <v>2</v>
      </c>
      <c r="C127">
        <v>3</v>
      </c>
      <c r="D127">
        <v>2</v>
      </c>
      <c r="E127">
        <v>1</v>
      </c>
    </row>
    <row r="128" spans="1:5" x14ac:dyDescent="0.25">
      <c r="A128" s="2">
        <v>198.36</v>
      </c>
      <c r="B128">
        <v>1</v>
      </c>
      <c r="C128">
        <v>3</v>
      </c>
      <c r="D128">
        <v>2</v>
      </c>
      <c r="E128">
        <v>2</v>
      </c>
    </row>
    <row r="129" spans="1:6" x14ac:dyDescent="0.25">
      <c r="A129" s="2">
        <v>202.74</v>
      </c>
      <c r="B129">
        <v>2</v>
      </c>
      <c r="C129">
        <v>3</v>
      </c>
      <c r="D129">
        <v>1</v>
      </c>
      <c r="E129">
        <v>2</v>
      </c>
    </row>
    <row r="130" spans="1:6" x14ac:dyDescent="0.25">
      <c r="A130" s="2">
        <v>202.82999999999998</v>
      </c>
      <c r="B130">
        <v>2</v>
      </c>
      <c r="C130">
        <v>3</v>
      </c>
      <c r="D130">
        <v>1</v>
      </c>
      <c r="E130">
        <v>2</v>
      </c>
    </row>
    <row r="131" spans="1:6" x14ac:dyDescent="0.25">
      <c r="A131" s="2">
        <v>202.94</v>
      </c>
      <c r="B131">
        <v>2</v>
      </c>
      <c r="C131">
        <v>3</v>
      </c>
      <c r="D131">
        <v>1</v>
      </c>
      <c r="E131">
        <v>2</v>
      </c>
    </row>
    <row r="132" spans="1:6" x14ac:dyDescent="0.25">
      <c r="A132" s="2">
        <v>203.48000000000002</v>
      </c>
      <c r="B132">
        <v>2</v>
      </c>
      <c r="C132">
        <v>3</v>
      </c>
      <c r="D132">
        <v>2</v>
      </c>
      <c r="E132">
        <v>1</v>
      </c>
    </row>
    <row r="133" spans="1:6" x14ac:dyDescent="0.25">
      <c r="A133" s="2">
        <v>201.86</v>
      </c>
      <c r="B133">
        <v>3</v>
      </c>
      <c r="C133">
        <v>3</v>
      </c>
      <c r="D133">
        <v>2</v>
      </c>
      <c r="E133">
        <v>2</v>
      </c>
    </row>
    <row r="134" spans="1:6" x14ac:dyDescent="0.25">
      <c r="A134" s="2">
        <v>202.01999999999998</v>
      </c>
      <c r="B134">
        <v>3</v>
      </c>
      <c r="C134">
        <v>3</v>
      </c>
      <c r="D134">
        <v>2</v>
      </c>
      <c r="E134">
        <v>2</v>
      </c>
    </row>
    <row r="135" spans="1:6" x14ac:dyDescent="0.25">
      <c r="A135" s="2">
        <v>202.76</v>
      </c>
      <c r="B135">
        <v>2</v>
      </c>
      <c r="C135">
        <v>3</v>
      </c>
      <c r="D135">
        <v>2</v>
      </c>
      <c r="E135">
        <v>1</v>
      </c>
    </row>
    <row r="136" spans="1:6" x14ac:dyDescent="0.25">
      <c r="A136" s="2">
        <v>203.79000000000002</v>
      </c>
      <c r="B136">
        <v>2</v>
      </c>
      <c r="C136">
        <v>3</v>
      </c>
      <c r="D136">
        <v>2</v>
      </c>
      <c r="E136">
        <v>1</v>
      </c>
    </row>
    <row r="137" spans="1:6" x14ac:dyDescent="0.25">
      <c r="A137" s="3">
        <v>200.57999999999998</v>
      </c>
      <c r="B137" s="1">
        <v>1</v>
      </c>
      <c r="C137" s="1">
        <v>3</v>
      </c>
      <c r="D137" s="1">
        <v>2</v>
      </c>
      <c r="E137" s="1">
        <v>2</v>
      </c>
      <c r="F137" s="1"/>
    </row>
    <row r="138" spans="1:6" x14ac:dyDescent="0.25">
      <c r="A138" s="3">
        <v>200.65</v>
      </c>
      <c r="B138" s="1">
        <v>1</v>
      </c>
      <c r="C138" s="1">
        <v>3</v>
      </c>
      <c r="D138" s="1">
        <v>2</v>
      </c>
      <c r="E138" s="1">
        <v>2</v>
      </c>
      <c r="F138" s="1"/>
    </row>
    <row r="139" spans="1:6" x14ac:dyDescent="0.25">
      <c r="A139" s="3">
        <v>201.37</v>
      </c>
      <c r="B139" s="1">
        <v>3</v>
      </c>
      <c r="C139" s="1">
        <v>3</v>
      </c>
      <c r="D139" s="1">
        <v>2</v>
      </c>
      <c r="E139" s="1">
        <v>2</v>
      </c>
      <c r="F139" s="1"/>
    </row>
    <row r="140" spans="1:6" x14ac:dyDescent="0.25">
      <c r="A140" s="3">
        <v>203.31</v>
      </c>
      <c r="B140" s="1">
        <v>2</v>
      </c>
      <c r="C140" s="1">
        <v>3</v>
      </c>
      <c r="D140" s="1">
        <v>2</v>
      </c>
      <c r="E140" s="1">
        <v>1</v>
      </c>
      <c r="F140" s="1"/>
    </row>
    <row r="141" spans="1:6" x14ac:dyDescent="0.25">
      <c r="A141" s="3">
        <v>204.1</v>
      </c>
      <c r="B141" s="1">
        <v>2</v>
      </c>
      <c r="C141" s="1">
        <v>1</v>
      </c>
      <c r="D141" s="1">
        <v>2</v>
      </c>
      <c r="E141" s="1">
        <v>2</v>
      </c>
      <c r="F141" s="1"/>
    </row>
    <row r="142" spans="1:6" x14ac:dyDescent="0.25">
      <c r="A142" s="2">
        <v>202.07</v>
      </c>
      <c r="B142">
        <v>1</v>
      </c>
      <c r="C142">
        <v>2</v>
      </c>
      <c r="D142">
        <v>1</v>
      </c>
      <c r="E142" s="1" t="s">
        <v>3</v>
      </c>
    </row>
    <row r="143" spans="1:6" x14ac:dyDescent="0.25">
      <c r="A143" s="2">
        <v>207.01</v>
      </c>
      <c r="B143">
        <v>1</v>
      </c>
      <c r="C143">
        <v>3</v>
      </c>
      <c r="D143">
        <v>1</v>
      </c>
      <c r="E143">
        <v>2</v>
      </c>
    </row>
    <row r="144" spans="1:6" x14ac:dyDescent="0.25">
      <c r="A144" s="2">
        <v>207.01</v>
      </c>
      <c r="B144">
        <v>1</v>
      </c>
      <c r="C144">
        <v>3</v>
      </c>
      <c r="D144">
        <v>1</v>
      </c>
      <c r="E144">
        <v>2</v>
      </c>
    </row>
    <row r="145" spans="1:5" x14ac:dyDescent="0.25">
      <c r="A145" s="2">
        <v>207.01</v>
      </c>
      <c r="B145">
        <v>3</v>
      </c>
      <c r="C145">
        <v>3</v>
      </c>
      <c r="D145">
        <v>1</v>
      </c>
      <c r="E145">
        <v>2</v>
      </c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F8B2-DC0F-4121-A3F8-6C3EE5C5DF9A}">
  <dimension ref="A1:S145"/>
  <sheetViews>
    <sheetView workbookViewId="0">
      <selection sqref="A1:XFD1"/>
    </sheetView>
  </sheetViews>
  <sheetFormatPr defaultRowHeight="12.5" x14ac:dyDescent="0.25"/>
  <cols>
    <col min="7" max="7" width="15.81640625" customWidth="1"/>
    <col min="8" max="8" width="11" customWidth="1"/>
    <col min="12" max="12" width="19" customWidth="1"/>
    <col min="16" max="16" width="5.54296875" customWidth="1"/>
    <col min="17" max="17" width="22" bestFit="1" customWidth="1"/>
    <col min="18" max="18" width="15.08984375" bestFit="1" customWidth="1"/>
    <col min="19" max="19" width="14.08984375" bestFit="1" customWidth="1"/>
  </cols>
  <sheetData>
    <row r="1" spans="1:19" s="4" customFormat="1" ht="13" x14ac:dyDescent="0.3">
      <c r="A1" s="4" t="s">
        <v>0</v>
      </c>
      <c r="B1" s="4" t="s">
        <v>6</v>
      </c>
      <c r="C1" s="4" t="s">
        <v>1</v>
      </c>
      <c r="D1" s="4" t="s">
        <v>2</v>
      </c>
      <c r="E1" s="4" t="s">
        <v>7</v>
      </c>
      <c r="J1" s="4" t="s">
        <v>6</v>
      </c>
      <c r="K1" s="4" t="s">
        <v>1</v>
      </c>
      <c r="L1" s="4" t="s">
        <v>2</v>
      </c>
      <c r="M1" s="4" t="s">
        <v>7</v>
      </c>
      <c r="N1" s="4" t="s">
        <v>0</v>
      </c>
    </row>
    <row r="2" spans="1:19" x14ac:dyDescent="0.25">
      <c r="A2" s="2">
        <v>200.2</v>
      </c>
      <c r="B2">
        <v>1</v>
      </c>
      <c r="C2">
        <v>1</v>
      </c>
      <c r="D2">
        <v>1</v>
      </c>
      <c r="E2">
        <v>1</v>
      </c>
      <c r="J2" t="str">
        <f>IF(B2 = 1, "Resort", IF(B2 = 2, "Cottage", IF(B2 = 3, "Classic", "Default")))</f>
        <v>Resort</v>
      </c>
      <c r="K2" t="str">
        <f>IF( C2 = 1, "NSW", IF( C2 = 2, "QLD", IF( C2 = 3, "VIC", "None")))</f>
        <v>NSW</v>
      </c>
      <c r="L2" t="str">
        <f>IF( D2 = 1, "Metropolitan Cities", IF( D2 = 2, "Regional Cities", ""))</f>
        <v>Metropolitan Cities</v>
      </c>
      <c r="M2" t="str">
        <f>IF( E2 = 1, "Yes", IF( E2 = 2, "No", ""))</f>
        <v>Yes</v>
      </c>
      <c r="N2" s="2">
        <f>A2</f>
        <v>200.2</v>
      </c>
      <c r="Q2" s="5" t="s">
        <v>19</v>
      </c>
      <c r="R2" t="s">
        <v>27</v>
      </c>
      <c r="S2" t="s">
        <v>28</v>
      </c>
    </row>
    <row r="3" spans="1:19" x14ac:dyDescent="0.25">
      <c r="A3" s="2">
        <v>198.20999999999998</v>
      </c>
      <c r="B3">
        <v>1</v>
      </c>
      <c r="C3">
        <v>1</v>
      </c>
      <c r="D3">
        <v>2</v>
      </c>
      <c r="E3">
        <v>1</v>
      </c>
      <c r="J3" t="str">
        <f>IF(B3 = 1, "Resort", IF(B3 = 2, "Cottage", IF(B3 = 3, "Classic", "Default")))</f>
        <v>Resort</v>
      </c>
      <c r="K3" t="str">
        <f t="shared" ref="K3:K66" si="0">IF( C3 = 1, "NSW", IF( C3 = 2, "QLD", IF( C3 = 3, "VIC", "None")))</f>
        <v>NSW</v>
      </c>
      <c r="L3" t="str">
        <f t="shared" ref="L3:L66" si="1">IF( D3 = 1, "Metropolitan Cities", IF( D3 = 2, "Regional Cities", ""))</f>
        <v>Regional Cities</v>
      </c>
      <c r="M3" t="str">
        <f t="shared" ref="M3:M66" si="2">IF( E3 = 1, "Yes", IF( E3 = 2, "No", ""))</f>
        <v>Yes</v>
      </c>
      <c r="N3" s="2">
        <f t="shared" ref="N3:N66" si="3">A3</f>
        <v>198.20999999999998</v>
      </c>
      <c r="Q3" s="6" t="s">
        <v>24</v>
      </c>
      <c r="R3">
        <v>201.46270833333335</v>
      </c>
      <c r="S3">
        <v>48</v>
      </c>
    </row>
    <row r="4" spans="1:19" x14ac:dyDescent="0.25">
      <c r="A4" s="2">
        <v>199.20999999999998</v>
      </c>
      <c r="B4">
        <v>1</v>
      </c>
      <c r="C4">
        <v>1</v>
      </c>
      <c r="D4">
        <v>1</v>
      </c>
      <c r="E4">
        <v>1</v>
      </c>
      <c r="J4" t="str">
        <f t="shared" ref="J4:J67" si="4">IF(B4 = 1, "Resort", IF(B4 = 2, "Cottage", IF(B4 = 3, "Classic", "Default")))</f>
        <v>Resort</v>
      </c>
      <c r="K4" t="str">
        <f t="shared" si="0"/>
        <v>NSW</v>
      </c>
      <c r="L4" t="str">
        <f t="shared" si="1"/>
        <v>Metropolitan Cities</v>
      </c>
      <c r="M4" t="str">
        <f t="shared" si="2"/>
        <v>Yes</v>
      </c>
      <c r="N4" s="2">
        <f t="shared" si="3"/>
        <v>199.20999999999998</v>
      </c>
      <c r="Q4" s="7" t="s">
        <v>21</v>
      </c>
      <c r="R4">
        <v>201.70937499999999</v>
      </c>
      <c r="S4">
        <v>16</v>
      </c>
    </row>
    <row r="5" spans="1:19" x14ac:dyDescent="0.25">
      <c r="A5" s="2">
        <v>198.98000000000002</v>
      </c>
      <c r="B5">
        <v>1</v>
      </c>
      <c r="C5">
        <v>1</v>
      </c>
      <c r="D5">
        <v>1</v>
      </c>
      <c r="E5">
        <v>1</v>
      </c>
      <c r="J5" t="str">
        <f t="shared" si="4"/>
        <v>Resort</v>
      </c>
      <c r="K5" t="str">
        <f t="shared" si="0"/>
        <v>NSW</v>
      </c>
      <c r="L5" t="str">
        <f t="shared" si="1"/>
        <v>Metropolitan Cities</v>
      </c>
      <c r="M5" t="str">
        <f t="shared" si="2"/>
        <v>Yes</v>
      </c>
      <c r="N5" s="2">
        <f t="shared" si="3"/>
        <v>198.98000000000002</v>
      </c>
      <c r="Q5" s="8" t="s">
        <v>29</v>
      </c>
      <c r="R5">
        <v>204.31857142857143</v>
      </c>
      <c r="S5">
        <v>7</v>
      </c>
    </row>
    <row r="6" spans="1:19" x14ac:dyDescent="0.25">
      <c r="A6" s="2">
        <v>199.13</v>
      </c>
      <c r="B6">
        <v>1</v>
      </c>
      <c r="C6">
        <v>1</v>
      </c>
      <c r="D6">
        <v>2</v>
      </c>
      <c r="E6">
        <v>1</v>
      </c>
      <c r="J6" t="str">
        <f t="shared" si="4"/>
        <v>Resort</v>
      </c>
      <c r="K6" t="str">
        <f t="shared" si="0"/>
        <v>NSW</v>
      </c>
      <c r="L6" t="str">
        <f t="shared" si="1"/>
        <v>Regional Cities</v>
      </c>
      <c r="M6" t="str">
        <f t="shared" si="2"/>
        <v>Yes</v>
      </c>
      <c r="N6" s="2">
        <f t="shared" si="3"/>
        <v>199.13</v>
      </c>
      <c r="Q6" s="8" t="s">
        <v>30</v>
      </c>
      <c r="R6">
        <v>199.68</v>
      </c>
      <c r="S6">
        <v>9</v>
      </c>
    </row>
    <row r="7" spans="1:19" x14ac:dyDescent="0.25">
      <c r="A7" s="2">
        <v>199.43</v>
      </c>
      <c r="B7">
        <v>1</v>
      </c>
      <c r="C7">
        <v>1</v>
      </c>
      <c r="D7">
        <v>2</v>
      </c>
      <c r="E7">
        <v>1</v>
      </c>
      <c r="J7" t="str">
        <f t="shared" si="4"/>
        <v>Resort</v>
      </c>
      <c r="K7" t="str">
        <f t="shared" si="0"/>
        <v>NSW</v>
      </c>
      <c r="L7" t="str">
        <f t="shared" si="1"/>
        <v>Regional Cities</v>
      </c>
      <c r="M7" t="str">
        <f t="shared" si="2"/>
        <v>Yes</v>
      </c>
      <c r="N7" s="2">
        <f t="shared" si="3"/>
        <v>199.43</v>
      </c>
      <c r="Q7" s="7" t="s">
        <v>22</v>
      </c>
      <c r="R7">
        <v>201.583125</v>
      </c>
      <c r="S7">
        <v>16</v>
      </c>
    </row>
    <row r="8" spans="1:19" x14ac:dyDescent="0.25">
      <c r="A8" s="2">
        <v>195</v>
      </c>
      <c r="B8">
        <v>1</v>
      </c>
      <c r="C8">
        <v>1</v>
      </c>
      <c r="D8">
        <v>2</v>
      </c>
      <c r="E8">
        <v>1</v>
      </c>
      <c r="J8" t="str">
        <f t="shared" si="4"/>
        <v>Resort</v>
      </c>
      <c r="K8" t="str">
        <f t="shared" si="0"/>
        <v>NSW</v>
      </c>
      <c r="L8" t="str">
        <f t="shared" si="1"/>
        <v>Regional Cities</v>
      </c>
      <c r="M8" t="str">
        <f t="shared" si="2"/>
        <v>Yes</v>
      </c>
      <c r="N8" s="2">
        <f t="shared" si="3"/>
        <v>195</v>
      </c>
      <c r="Q8" s="8" t="s">
        <v>29</v>
      </c>
      <c r="R8">
        <v>201.49124999999998</v>
      </c>
      <c r="S8">
        <v>8</v>
      </c>
    </row>
    <row r="9" spans="1:19" x14ac:dyDescent="0.25">
      <c r="A9" s="2">
        <v>195.70999999999998</v>
      </c>
      <c r="B9">
        <v>1</v>
      </c>
      <c r="C9">
        <v>1</v>
      </c>
      <c r="D9">
        <v>2</v>
      </c>
      <c r="E9">
        <v>1</v>
      </c>
      <c r="J9" t="str">
        <f t="shared" si="4"/>
        <v>Resort</v>
      </c>
      <c r="K9" t="str">
        <f t="shared" si="0"/>
        <v>NSW</v>
      </c>
      <c r="L9" t="str">
        <f t="shared" si="1"/>
        <v>Regional Cities</v>
      </c>
      <c r="M9" t="str">
        <f t="shared" si="2"/>
        <v>Yes</v>
      </c>
      <c r="N9" s="2">
        <f t="shared" si="3"/>
        <v>195.70999999999998</v>
      </c>
      <c r="Q9" s="8" t="s">
        <v>30</v>
      </c>
      <c r="R9">
        <v>201.67500000000001</v>
      </c>
      <c r="S9">
        <v>8</v>
      </c>
    </row>
    <row r="10" spans="1:19" x14ac:dyDescent="0.25">
      <c r="A10" s="2">
        <v>196.11</v>
      </c>
      <c r="B10">
        <v>3</v>
      </c>
      <c r="C10">
        <v>1</v>
      </c>
      <c r="D10">
        <v>2</v>
      </c>
      <c r="E10">
        <v>1</v>
      </c>
      <c r="J10" t="str">
        <f t="shared" si="4"/>
        <v>Classic</v>
      </c>
      <c r="K10" t="str">
        <f t="shared" si="0"/>
        <v>NSW</v>
      </c>
      <c r="L10" t="str">
        <f t="shared" si="1"/>
        <v>Regional Cities</v>
      </c>
      <c r="M10" t="str">
        <f t="shared" si="2"/>
        <v>Yes</v>
      </c>
      <c r="N10" s="2">
        <f t="shared" si="3"/>
        <v>196.11</v>
      </c>
      <c r="Q10" s="7" t="s">
        <v>23</v>
      </c>
      <c r="R10">
        <v>201.09562499999998</v>
      </c>
      <c r="S10">
        <v>16</v>
      </c>
    </row>
    <row r="11" spans="1:19" x14ac:dyDescent="0.25">
      <c r="A11" s="2">
        <v>196.22</v>
      </c>
      <c r="B11">
        <v>3</v>
      </c>
      <c r="C11">
        <v>1</v>
      </c>
      <c r="D11">
        <v>2</v>
      </c>
      <c r="E11">
        <v>1</v>
      </c>
      <c r="J11" t="str">
        <f t="shared" si="4"/>
        <v>Classic</v>
      </c>
      <c r="K11" t="str">
        <f t="shared" si="0"/>
        <v>NSW</v>
      </c>
      <c r="L11" t="str">
        <f t="shared" si="1"/>
        <v>Regional Cities</v>
      </c>
      <c r="M11" t="str">
        <f t="shared" si="2"/>
        <v>Yes</v>
      </c>
      <c r="N11" s="2">
        <f t="shared" si="3"/>
        <v>196.22</v>
      </c>
      <c r="Q11" s="8" t="s">
        <v>29</v>
      </c>
      <c r="R11">
        <v>201.48555555555555</v>
      </c>
      <c r="S11">
        <v>9</v>
      </c>
    </row>
    <row r="12" spans="1:19" x14ac:dyDescent="0.25">
      <c r="A12" s="2">
        <v>196.86</v>
      </c>
      <c r="B12">
        <v>3</v>
      </c>
      <c r="C12">
        <v>1</v>
      </c>
      <c r="D12">
        <v>2</v>
      </c>
      <c r="E12">
        <v>1</v>
      </c>
      <c r="J12" t="str">
        <f t="shared" si="4"/>
        <v>Classic</v>
      </c>
      <c r="K12" t="str">
        <f t="shared" si="0"/>
        <v>NSW</v>
      </c>
      <c r="L12" t="str">
        <f t="shared" si="1"/>
        <v>Regional Cities</v>
      </c>
      <c r="M12" t="str">
        <f t="shared" si="2"/>
        <v>Yes</v>
      </c>
      <c r="N12" s="2">
        <f t="shared" si="3"/>
        <v>196.86</v>
      </c>
      <c r="Q12" s="8" t="s">
        <v>30</v>
      </c>
      <c r="R12">
        <v>200.59428571428569</v>
      </c>
      <c r="S12">
        <v>7</v>
      </c>
    </row>
    <row r="13" spans="1:19" x14ac:dyDescent="0.25">
      <c r="A13" s="2">
        <v>198.49</v>
      </c>
      <c r="B13">
        <v>3</v>
      </c>
      <c r="C13">
        <v>1</v>
      </c>
      <c r="D13">
        <v>2</v>
      </c>
      <c r="E13">
        <v>1</v>
      </c>
      <c r="J13" t="str">
        <f t="shared" si="4"/>
        <v>Classic</v>
      </c>
      <c r="K13" t="str">
        <f t="shared" si="0"/>
        <v>NSW</v>
      </c>
      <c r="L13" t="str">
        <f t="shared" si="1"/>
        <v>Regional Cities</v>
      </c>
      <c r="M13" t="str">
        <f t="shared" si="2"/>
        <v>Yes</v>
      </c>
      <c r="N13" s="2">
        <f t="shared" si="3"/>
        <v>198.49</v>
      </c>
      <c r="Q13" s="6" t="s">
        <v>25</v>
      </c>
      <c r="R13">
        <v>202.65625</v>
      </c>
      <c r="S13">
        <v>48</v>
      </c>
    </row>
    <row r="14" spans="1:19" x14ac:dyDescent="0.25">
      <c r="A14" s="2">
        <v>201.75</v>
      </c>
      <c r="B14">
        <v>2</v>
      </c>
      <c r="C14">
        <v>1</v>
      </c>
      <c r="D14">
        <v>2</v>
      </c>
      <c r="E14">
        <v>1</v>
      </c>
      <c r="J14" t="str">
        <f t="shared" si="4"/>
        <v>Cottage</v>
      </c>
      <c r="K14" t="str">
        <f t="shared" si="0"/>
        <v>NSW</v>
      </c>
      <c r="L14" t="str">
        <f t="shared" si="1"/>
        <v>Regional Cities</v>
      </c>
      <c r="M14" t="str">
        <f t="shared" si="2"/>
        <v>Yes</v>
      </c>
      <c r="N14" s="2">
        <f t="shared" si="3"/>
        <v>201.75</v>
      </c>
      <c r="Q14" s="7" t="s">
        <v>21</v>
      </c>
      <c r="R14">
        <v>202.09062500000002</v>
      </c>
      <c r="S14">
        <v>16</v>
      </c>
    </row>
    <row r="15" spans="1:19" ht="13" x14ac:dyDescent="0.3">
      <c r="A15" s="2">
        <v>201.07999999999998</v>
      </c>
      <c r="B15">
        <v>2</v>
      </c>
      <c r="C15">
        <v>1</v>
      </c>
      <c r="D15">
        <v>2</v>
      </c>
      <c r="E15">
        <v>1</v>
      </c>
      <c r="G15" s="4" t="s">
        <v>6</v>
      </c>
      <c r="H15" s="4" t="s">
        <v>15</v>
      </c>
      <c r="I15" s="4"/>
      <c r="J15" t="str">
        <f t="shared" si="4"/>
        <v>Cottage</v>
      </c>
      <c r="K15" t="str">
        <f t="shared" si="0"/>
        <v>NSW</v>
      </c>
      <c r="L15" t="str">
        <f t="shared" si="1"/>
        <v>Regional Cities</v>
      </c>
      <c r="M15" t="str">
        <f t="shared" si="2"/>
        <v>Yes</v>
      </c>
      <c r="N15" s="2">
        <f t="shared" si="3"/>
        <v>201.07999999999998</v>
      </c>
      <c r="Q15" s="8" t="s">
        <v>29</v>
      </c>
      <c r="R15">
        <v>201.905</v>
      </c>
      <c r="S15">
        <v>8</v>
      </c>
    </row>
    <row r="16" spans="1:19" x14ac:dyDescent="0.25">
      <c r="A16" s="2">
        <v>199.61</v>
      </c>
      <c r="B16">
        <v>1</v>
      </c>
      <c r="C16">
        <v>1</v>
      </c>
      <c r="D16">
        <v>2</v>
      </c>
      <c r="E16">
        <v>1</v>
      </c>
      <c r="H16" s="1" t="s">
        <v>16</v>
      </c>
      <c r="J16" t="str">
        <f t="shared" si="4"/>
        <v>Resort</v>
      </c>
      <c r="K16" t="str">
        <f t="shared" si="0"/>
        <v>NSW</v>
      </c>
      <c r="L16" t="str">
        <f t="shared" si="1"/>
        <v>Regional Cities</v>
      </c>
      <c r="M16" t="str">
        <f t="shared" si="2"/>
        <v>Yes</v>
      </c>
      <c r="N16" s="2">
        <f t="shared" si="3"/>
        <v>199.61</v>
      </c>
      <c r="Q16" s="8" t="s">
        <v>30</v>
      </c>
      <c r="R16">
        <v>202.27625</v>
      </c>
      <c r="S16">
        <v>8</v>
      </c>
    </row>
    <row r="17" spans="1:19" x14ac:dyDescent="0.25">
      <c r="A17" s="2">
        <v>199.18</v>
      </c>
      <c r="B17">
        <v>2</v>
      </c>
      <c r="C17">
        <v>1</v>
      </c>
      <c r="D17">
        <v>1</v>
      </c>
      <c r="E17">
        <v>1</v>
      </c>
      <c r="H17" s="1" t="s">
        <v>17</v>
      </c>
      <c r="J17" t="str">
        <f t="shared" si="4"/>
        <v>Cottage</v>
      </c>
      <c r="K17" t="str">
        <f t="shared" si="0"/>
        <v>NSW</v>
      </c>
      <c r="L17" t="str">
        <f t="shared" si="1"/>
        <v>Metropolitan Cities</v>
      </c>
      <c r="M17" t="str">
        <f t="shared" si="2"/>
        <v>Yes</v>
      </c>
      <c r="N17" s="2">
        <f t="shared" si="3"/>
        <v>199.18</v>
      </c>
      <c r="Q17" s="7" t="s">
        <v>22</v>
      </c>
      <c r="R17">
        <v>203.77687499999999</v>
      </c>
      <c r="S17">
        <v>16</v>
      </c>
    </row>
    <row r="18" spans="1:19" x14ac:dyDescent="0.25">
      <c r="A18" s="2">
        <v>199.18</v>
      </c>
      <c r="B18">
        <v>1</v>
      </c>
      <c r="C18">
        <v>1</v>
      </c>
      <c r="D18">
        <v>2</v>
      </c>
      <c r="E18">
        <v>1</v>
      </c>
      <c r="J18" t="str">
        <f t="shared" si="4"/>
        <v>Resort</v>
      </c>
      <c r="K18" t="str">
        <f t="shared" si="0"/>
        <v>NSW</v>
      </c>
      <c r="L18" t="str">
        <f t="shared" si="1"/>
        <v>Regional Cities</v>
      </c>
      <c r="M18" t="str">
        <f t="shared" si="2"/>
        <v>Yes</v>
      </c>
      <c r="N18" s="2">
        <f t="shared" si="3"/>
        <v>199.18</v>
      </c>
      <c r="Q18" s="8" t="s">
        <v>29</v>
      </c>
      <c r="R18">
        <v>202.99625</v>
      </c>
      <c r="S18">
        <v>8</v>
      </c>
    </row>
    <row r="19" spans="1:19" x14ac:dyDescent="0.25">
      <c r="A19" s="2">
        <v>199.25</v>
      </c>
      <c r="B19">
        <v>1</v>
      </c>
      <c r="C19">
        <v>1</v>
      </c>
      <c r="D19">
        <v>2</v>
      </c>
      <c r="E19">
        <v>2</v>
      </c>
      <c r="G19" t="s">
        <v>1</v>
      </c>
      <c r="H19" t="s">
        <v>8</v>
      </c>
      <c r="J19" t="str">
        <f t="shared" si="4"/>
        <v>Resort</v>
      </c>
      <c r="K19" t="str">
        <f t="shared" si="0"/>
        <v>NSW</v>
      </c>
      <c r="L19" t="str">
        <f t="shared" si="1"/>
        <v>Regional Cities</v>
      </c>
      <c r="M19" t="str">
        <f t="shared" si="2"/>
        <v>No</v>
      </c>
      <c r="N19" s="2">
        <f t="shared" si="3"/>
        <v>199.25</v>
      </c>
      <c r="Q19" s="8" t="s">
        <v>30</v>
      </c>
      <c r="R19">
        <v>204.55749999999998</v>
      </c>
      <c r="S19">
        <v>8</v>
      </c>
    </row>
    <row r="20" spans="1:19" x14ac:dyDescent="0.25">
      <c r="A20" s="2">
        <v>201.66</v>
      </c>
      <c r="B20">
        <v>1</v>
      </c>
      <c r="C20">
        <v>1</v>
      </c>
      <c r="D20">
        <v>2</v>
      </c>
      <c r="E20">
        <v>2</v>
      </c>
      <c r="H20" t="s">
        <v>9</v>
      </c>
      <c r="J20" t="str">
        <f t="shared" si="4"/>
        <v>Resort</v>
      </c>
      <c r="K20" t="str">
        <f t="shared" si="0"/>
        <v>NSW</v>
      </c>
      <c r="L20" t="str">
        <f t="shared" si="1"/>
        <v>Regional Cities</v>
      </c>
      <c r="M20" t="str">
        <f t="shared" si="2"/>
        <v>No</v>
      </c>
      <c r="N20" s="2">
        <f t="shared" si="3"/>
        <v>201.66</v>
      </c>
      <c r="Q20" s="7" t="s">
        <v>23</v>
      </c>
      <c r="R20">
        <v>202.10125000000002</v>
      </c>
      <c r="S20">
        <v>16</v>
      </c>
    </row>
    <row r="21" spans="1:19" x14ac:dyDescent="0.25">
      <c r="A21" s="2">
        <v>200.11</v>
      </c>
      <c r="B21">
        <v>3</v>
      </c>
      <c r="C21">
        <v>1</v>
      </c>
      <c r="D21">
        <v>2</v>
      </c>
      <c r="E21">
        <v>2</v>
      </c>
      <c r="H21" t="s">
        <v>10</v>
      </c>
      <c r="J21" t="str">
        <f t="shared" si="4"/>
        <v>Classic</v>
      </c>
      <c r="K21" t="str">
        <f t="shared" si="0"/>
        <v>NSW</v>
      </c>
      <c r="L21" t="str">
        <f t="shared" si="1"/>
        <v>Regional Cities</v>
      </c>
      <c r="M21" t="str">
        <f t="shared" si="2"/>
        <v>No</v>
      </c>
      <c r="N21" s="2">
        <f t="shared" si="3"/>
        <v>200.11</v>
      </c>
      <c r="Q21" s="8" t="s">
        <v>29</v>
      </c>
      <c r="R21">
        <v>201.85124999999999</v>
      </c>
      <c r="S21">
        <v>8</v>
      </c>
    </row>
    <row r="22" spans="1:19" x14ac:dyDescent="0.25">
      <c r="A22" s="2">
        <v>201.82999999999998</v>
      </c>
      <c r="B22">
        <v>2</v>
      </c>
      <c r="C22">
        <v>1</v>
      </c>
      <c r="D22">
        <v>2</v>
      </c>
      <c r="E22">
        <v>2</v>
      </c>
      <c r="J22" t="str">
        <f t="shared" si="4"/>
        <v>Cottage</v>
      </c>
      <c r="K22" t="str">
        <f t="shared" si="0"/>
        <v>NSW</v>
      </c>
      <c r="L22" t="str">
        <f t="shared" si="1"/>
        <v>Regional Cities</v>
      </c>
      <c r="M22" t="str">
        <f t="shared" si="2"/>
        <v>No</v>
      </c>
      <c r="N22" s="2">
        <f t="shared" si="3"/>
        <v>201.82999999999998</v>
      </c>
      <c r="Q22" s="8" t="s">
        <v>30</v>
      </c>
      <c r="R22">
        <v>202.35124999999999</v>
      </c>
      <c r="S22">
        <v>8</v>
      </c>
    </row>
    <row r="23" spans="1:19" x14ac:dyDescent="0.25">
      <c r="A23" s="2">
        <v>202.57999999999998</v>
      </c>
      <c r="B23">
        <v>1</v>
      </c>
      <c r="C23">
        <v>1</v>
      </c>
      <c r="D23">
        <v>2</v>
      </c>
      <c r="E23">
        <v>2</v>
      </c>
      <c r="G23" t="s">
        <v>2</v>
      </c>
      <c r="H23" t="s">
        <v>11</v>
      </c>
      <c r="J23" t="str">
        <f t="shared" si="4"/>
        <v>Resort</v>
      </c>
      <c r="K23" t="str">
        <f t="shared" si="0"/>
        <v>NSW</v>
      </c>
      <c r="L23" t="str">
        <f t="shared" si="1"/>
        <v>Regional Cities</v>
      </c>
      <c r="M23" t="str">
        <f t="shared" si="2"/>
        <v>No</v>
      </c>
      <c r="N23" s="2">
        <f t="shared" si="3"/>
        <v>202.57999999999998</v>
      </c>
      <c r="Q23" s="6" t="s">
        <v>26</v>
      </c>
      <c r="R23">
        <v>200.27041666666665</v>
      </c>
      <c r="S23">
        <v>48</v>
      </c>
    </row>
    <row r="24" spans="1:19" x14ac:dyDescent="0.25">
      <c r="A24" s="2">
        <v>202.82</v>
      </c>
      <c r="B24">
        <v>2</v>
      </c>
      <c r="C24">
        <v>1</v>
      </c>
      <c r="D24">
        <v>2</v>
      </c>
      <c r="E24">
        <v>2</v>
      </c>
      <c r="H24" t="s">
        <v>12</v>
      </c>
      <c r="J24" t="str">
        <f t="shared" si="4"/>
        <v>Cottage</v>
      </c>
      <c r="K24" t="str">
        <f t="shared" si="0"/>
        <v>NSW</v>
      </c>
      <c r="L24" t="str">
        <f t="shared" si="1"/>
        <v>Regional Cities</v>
      </c>
      <c r="M24" t="str">
        <f t="shared" si="2"/>
        <v>No</v>
      </c>
      <c r="N24" s="2">
        <f t="shared" si="3"/>
        <v>202.82</v>
      </c>
      <c r="Q24" s="7" t="s">
        <v>21</v>
      </c>
      <c r="R24">
        <v>199.27124999999998</v>
      </c>
      <c r="S24">
        <v>16</v>
      </c>
    </row>
    <row r="25" spans="1:19" x14ac:dyDescent="0.25">
      <c r="A25" s="2">
        <v>204.05</v>
      </c>
      <c r="B25">
        <v>2</v>
      </c>
      <c r="C25">
        <v>1</v>
      </c>
      <c r="D25">
        <v>1</v>
      </c>
      <c r="E25">
        <v>2</v>
      </c>
      <c r="J25" t="str">
        <f t="shared" si="4"/>
        <v>Cottage</v>
      </c>
      <c r="K25" t="str">
        <f t="shared" si="0"/>
        <v>NSW</v>
      </c>
      <c r="L25" t="str">
        <f t="shared" si="1"/>
        <v>Metropolitan Cities</v>
      </c>
      <c r="M25" t="str">
        <f t="shared" si="2"/>
        <v>No</v>
      </c>
      <c r="N25" s="2">
        <f t="shared" si="3"/>
        <v>204.05</v>
      </c>
      <c r="Q25" s="8" t="s">
        <v>29</v>
      </c>
      <c r="R25">
        <v>199.11200000000002</v>
      </c>
      <c r="S25">
        <v>5</v>
      </c>
    </row>
    <row r="26" spans="1:19" x14ac:dyDescent="0.25">
      <c r="A26" s="2">
        <v>205.51999999999998</v>
      </c>
      <c r="B26">
        <v>3</v>
      </c>
      <c r="C26">
        <v>1</v>
      </c>
      <c r="D26">
        <v>1</v>
      </c>
      <c r="E26">
        <v>2</v>
      </c>
      <c r="G26" s="1" t="s">
        <v>18</v>
      </c>
      <c r="H26" t="s">
        <v>13</v>
      </c>
      <c r="J26" t="str">
        <f t="shared" si="4"/>
        <v>Classic</v>
      </c>
      <c r="K26" t="str">
        <f t="shared" si="0"/>
        <v>NSW</v>
      </c>
      <c r="L26" t="str">
        <f t="shared" si="1"/>
        <v>Metropolitan Cities</v>
      </c>
      <c r="M26" t="str">
        <f t="shared" si="2"/>
        <v>No</v>
      </c>
      <c r="N26" s="2">
        <f t="shared" si="3"/>
        <v>205.51999999999998</v>
      </c>
      <c r="Q26" s="8" t="s">
        <v>30</v>
      </c>
      <c r="R26">
        <v>199.34363636363639</v>
      </c>
      <c r="S26">
        <v>11</v>
      </c>
    </row>
    <row r="27" spans="1:19" x14ac:dyDescent="0.25">
      <c r="A27" s="2">
        <v>200.63</v>
      </c>
      <c r="B27">
        <v>3</v>
      </c>
      <c r="C27">
        <v>1</v>
      </c>
      <c r="D27">
        <v>2</v>
      </c>
      <c r="E27">
        <v>2</v>
      </c>
      <c r="H27" t="s">
        <v>14</v>
      </c>
      <c r="J27" t="str">
        <f t="shared" si="4"/>
        <v>Classic</v>
      </c>
      <c r="K27" t="str">
        <f t="shared" si="0"/>
        <v>NSW</v>
      </c>
      <c r="L27" t="str">
        <f t="shared" si="1"/>
        <v>Regional Cities</v>
      </c>
      <c r="M27" t="str">
        <f t="shared" si="2"/>
        <v>No</v>
      </c>
      <c r="N27" s="2">
        <f t="shared" si="3"/>
        <v>200.63</v>
      </c>
      <c r="Q27" s="7" t="s">
        <v>22</v>
      </c>
      <c r="R27">
        <v>201.23062499999997</v>
      </c>
      <c r="S27">
        <v>16</v>
      </c>
    </row>
    <row r="28" spans="1:19" x14ac:dyDescent="0.25">
      <c r="A28" s="2">
        <v>200.91</v>
      </c>
      <c r="B28">
        <v>2</v>
      </c>
      <c r="C28">
        <v>1</v>
      </c>
      <c r="D28">
        <v>2</v>
      </c>
      <c r="E28">
        <v>2</v>
      </c>
      <c r="J28" t="str">
        <f t="shared" si="4"/>
        <v>Cottage</v>
      </c>
      <c r="K28" t="str">
        <f t="shared" si="0"/>
        <v>NSW</v>
      </c>
      <c r="L28" t="str">
        <f t="shared" si="1"/>
        <v>Regional Cities</v>
      </c>
      <c r="M28" t="str">
        <f t="shared" si="2"/>
        <v>No</v>
      </c>
      <c r="N28" s="2">
        <f t="shared" si="3"/>
        <v>200.91</v>
      </c>
      <c r="Q28" s="8" t="s">
        <v>29</v>
      </c>
      <c r="R28">
        <v>200.36909090909094</v>
      </c>
      <c r="S28">
        <v>11</v>
      </c>
    </row>
    <row r="29" spans="1:19" x14ac:dyDescent="0.25">
      <c r="A29" s="2">
        <v>202.55</v>
      </c>
      <c r="B29">
        <v>2</v>
      </c>
      <c r="C29">
        <v>1</v>
      </c>
      <c r="D29">
        <v>2</v>
      </c>
      <c r="E29">
        <v>2</v>
      </c>
      <c r="J29" t="str">
        <f t="shared" si="4"/>
        <v>Cottage</v>
      </c>
      <c r="K29" t="str">
        <f t="shared" si="0"/>
        <v>NSW</v>
      </c>
      <c r="L29" t="str">
        <f t="shared" si="1"/>
        <v>Regional Cities</v>
      </c>
      <c r="M29" t="str">
        <f t="shared" si="2"/>
        <v>No</v>
      </c>
      <c r="N29" s="2">
        <f t="shared" si="3"/>
        <v>202.55</v>
      </c>
      <c r="Q29" s="8" t="s">
        <v>30</v>
      </c>
      <c r="R29">
        <v>203.126</v>
      </c>
      <c r="S29">
        <v>5</v>
      </c>
    </row>
    <row r="30" spans="1:19" x14ac:dyDescent="0.25">
      <c r="A30" s="2">
        <v>201.89</v>
      </c>
      <c r="B30">
        <v>3</v>
      </c>
      <c r="C30">
        <v>1</v>
      </c>
      <c r="D30">
        <v>2</v>
      </c>
      <c r="E30">
        <v>2</v>
      </c>
      <c r="J30" t="str">
        <f t="shared" si="4"/>
        <v>Classic</v>
      </c>
      <c r="K30" t="str">
        <f t="shared" si="0"/>
        <v>NSW</v>
      </c>
      <c r="L30" t="str">
        <f t="shared" si="1"/>
        <v>Regional Cities</v>
      </c>
      <c r="M30" t="str">
        <f t="shared" si="2"/>
        <v>No</v>
      </c>
      <c r="N30" s="2">
        <f t="shared" si="3"/>
        <v>201.89</v>
      </c>
      <c r="Q30" s="7" t="s">
        <v>23</v>
      </c>
      <c r="R30">
        <v>200.30937499999999</v>
      </c>
      <c r="S30">
        <v>16</v>
      </c>
    </row>
    <row r="31" spans="1:19" x14ac:dyDescent="0.25">
      <c r="A31" s="2">
        <v>203.17000000000002</v>
      </c>
      <c r="B31">
        <v>2</v>
      </c>
      <c r="C31">
        <v>1</v>
      </c>
      <c r="D31">
        <v>2</v>
      </c>
      <c r="E31">
        <v>2</v>
      </c>
      <c r="J31" t="str">
        <f t="shared" si="4"/>
        <v>Cottage</v>
      </c>
      <c r="K31" t="str">
        <f t="shared" si="0"/>
        <v>NSW</v>
      </c>
      <c r="L31" t="str">
        <f t="shared" si="1"/>
        <v>Regional Cities</v>
      </c>
      <c r="M31" t="str">
        <f t="shared" si="2"/>
        <v>No</v>
      </c>
      <c r="N31" s="2">
        <f t="shared" si="3"/>
        <v>203.17000000000002</v>
      </c>
      <c r="Q31" s="8" t="s">
        <v>29</v>
      </c>
      <c r="R31">
        <v>200.38624999999996</v>
      </c>
      <c r="S31">
        <v>8</v>
      </c>
    </row>
    <row r="32" spans="1:19" x14ac:dyDescent="0.25">
      <c r="A32" s="2">
        <v>209.65</v>
      </c>
      <c r="B32">
        <v>3</v>
      </c>
      <c r="C32">
        <v>1</v>
      </c>
      <c r="D32">
        <v>2</v>
      </c>
      <c r="E32">
        <v>2</v>
      </c>
      <c r="J32" t="str">
        <f t="shared" si="4"/>
        <v>Classic</v>
      </c>
      <c r="K32" t="str">
        <f t="shared" si="0"/>
        <v>NSW</v>
      </c>
      <c r="L32" t="str">
        <f t="shared" si="1"/>
        <v>Regional Cities</v>
      </c>
      <c r="M32" t="str">
        <f t="shared" si="2"/>
        <v>No</v>
      </c>
      <c r="N32" s="2">
        <f t="shared" si="3"/>
        <v>209.65</v>
      </c>
      <c r="Q32" s="8" t="s">
        <v>30</v>
      </c>
      <c r="R32">
        <v>200.23250000000002</v>
      </c>
      <c r="S32">
        <v>8</v>
      </c>
    </row>
    <row r="33" spans="1:19" x14ac:dyDescent="0.25">
      <c r="A33" s="2">
        <v>197.16</v>
      </c>
      <c r="B33">
        <v>3</v>
      </c>
      <c r="C33">
        <v>1</v>
      </c>
      <c r="D33">
        <v>2</v>
      </c>
      <c r="E33">
        <v>2</v>
      </c>
      <c r="J33" t="str">
        <f t="shared" si="4"/>
        <v>Classic</v>
      </c>
      <c r="K33" t="str">
        <f t="shared" si="0"/>
        <v>NSW</v>
      </c>
      <c r="L33" t="str">
        <f t="shared" si="1"/>
        <v>Regional Cities</v>
      </c>
      <c r="M33" t="str">
        <f t="shared" si="2"/>
        <v>No</v>
      </c>
      <c r="N33" s="2">
        <f t="shared" si="3"/>
        <v>197.16</v>
      </c>
      <c r="Q33" s="6" t="s">
        <v>20</v>
      </c>
      <c r="R33">
        <v>201.46312500000008</v>
      </c>
      <c r="S33">
        <v>144</v>
      </c>
    </row>
    <row r="34" spans="1:19" x14ac:dyDescent="0.25">
      <c r="A34" s="2">
        <v>203.01999999999998</v>
      </c>
      <c r="B34">
        <v>1</v>
      </c>
      <c r="C34">
        <v>1</v>
      </c>
      <c r="D34">
        <v>2</v>
      </c>
      <c r="E34">
        <v>2</v>
      </c>
      <c r="J34" t="str">
        <f t="shared" si="4"/>
        <v>Resort</v>
      </c>
      <c r="K34" t="str">
        <f t="shared" si="0"/>
        <v>NSW</v>
      </c>
      <c r="L34" t="str">
        <f t="shared" si="1"/>
        <v>Regional Cities</v>
      </c>
      <c r="M34" t="str">
        <f t="shared" si="2"/>
        <v>No</v>
      </c>
      <c r="N34" s="2">
        <f t="shared" si="3"/>
        <v>203.01999999999998</v>
      </c>
    </row>
    <row r="35" spans="1:19" x14ac:dyDescent="0.25">
      <c r="A35" s="2">
        <v>197.63</v>
      </c>
      <c r="B35">
        <v>2</v>
      </c>
      <c r="C35">
        <v>1</v>
      </c>
      <c r="D35">
        <v>1</v>
      </c>
      <c r="E35">
        <v>2</v>
      </c>
      <c r="J35" t="str">
        <f t="shared" si="4"/>
        <v>Cottage</v>
      </c>
      <c r="K35" t="str">
        <f t="shared" si="0"/>
        <v>NSW</v>
      </c>
      <c r="L35" t="str">
        <f t="shared" si="1"/>
        <v>Metropolitan Cities</v>
      </c>
      <c r="M35" t="str">
        <f t="shared" si="2"/>
        <v>No</v>
      </c>
      <c r="N35" s="2">
        <f t="shared" si="3"/>
        <v>197.63</v>
      </c>
    </row>
    <row r="36" spans="1:19" x14ac:dyDescent="0.25">
      <c r="A36" s="2">
        <v>198.29000000000002</v>
      </c>
      <c r="B36">
        <v>1</v>
      </c>
      <c r="C36">
        <v>1</v>
      </c>
      <c r="D36">
        <v>1</v>
      </c>
      <c r="E36">
        <v>2</v>
      </c>
      <c r="J36" t="str">
        <f t="shared" si="4"/>
        <v>Resort</v>
      </c>
      <c r="K36" t="str">
        <f t="shared" si="0"/>
        <v>NSW</v>
      </c>
      <c r="L36" t="str">
        <f t="shared" si="1"/>
        <v>Metropolitan Cities</v>
      </c>
      <c r="M36" t="str">
        <f t="shared" si="2"/>
        <v>No</v>
      </c>
      <c r="N36" s="2">
        <f t="shared" si="3"/>
        <v>198.29000000000002</v>
      </c>
    </row>
    <row r="37" spans="1:19" x14ac:dyDescent="0.25">
      <c r="A37" s="2">
        <v>198.88</v>
      </c>
      <c r="B37">
        <v>1</v>
      </c>
      <c r="C37">
        <v>1</v>
      </c>
      <c r="D37">
        <v>1</v>
      </c>
      <c r="E37">
        <v>2</v>
      </c>
      <c r="J37" t="str">
        <f t="shared" si="4"/>
        <v>Resort</v>
      </c>
      <c r="K37" t="str">
        <f t="shared" si="0"/>
        <v>NSW</v>
      </c>
      <c r="L37" t="str">
        <f t="shared" si="1"/>
        <v>Metropolitan Cities</v>
      </c>
      <c r="M37" t="str">
        <f t="shared" si="2"/>
        <v>No</v>
      </c>
      <c r="N37" s="2">
        <f t="shared" si="3"/>
        <v>198.88</v>
      </c>
    </row>
    <row r="38" spans="1:19" x14ac:dyDescent="0.25">
      <c r="A38" s="2">
        <v>199.70999999999998</v>
      </c>
      <c r="B38">
        <v>1</v>
      </c>
      <c r="C38">
        <v>2</v>
      </c>
      <c r="D38">
        <v>1</v>
      </c>
      <c r="E38" s="1" t="s">
        <v>3</v>
      </c>
      <c r="J38" t="str">
        <f t="shared" si="4"/>
        <v>Resort</v>
      </c>
      <c r="K38" t="str">
        <f t="shared" si="0"/>
        <v>QLD</v>
      </c>
      <c r="L38" t="str">
        <f t="shared" si="1"/>
        <v>Metropolitan Cities</v>
      </c>
      <c r="M38" t="str">
        <f t="shared" si="2"/>
        <v/>
      </c>
      <c r="N38" s="2">
        <f t="shared" si="3"/>
        <v>199.70999999999998</v>
      </c>
    </row>
    <row r="39" spans="1:19" x14ac:dyDescent="0.25">
      <c r="A39" s="2">
        <v>199.92000000000002</v>
      </c>
      <c r="B39">
        <v>1</v>
      </c>
      <c r="C39">
        <v>2</v>
      </c>
      <c r="D39">
        <v>1</v>
      </c>
      <c r="E39" s="1" t="s">
        <v>3</v>
      </c>
      <c r="J39" t="str">
        <f t="shared" si="4"/>
        <v>Resort</v>
      </c>
      <c r="K39" t="str">
        <f t="shared" si="0"/>
        <v>QLD</v>
      </c>
      <c r="L39" t="str">
        <f t="shared" si="1"/>
        <v>Metropolitan Cities</v>
      </c>
      <c r="M39" t="str">
        <f t="shared" si="2"/>
        <v/>
      </c>
      <c r="N39" s="2">
        <f t="shared" si="3"/>
        <v>199.92000000000002</v>
      </c>
    </row>
    <row r="40" spans="1:19" x14ac:dyDescent="0.25">
      <c r="A40" s="2">
        <v>200.64</v>
      </c>
      <c r="B40">
        <v>1</v>
      </c>
      <c r="C40">
        <v>2</v>
      </c>
      <c r="D40">
        <v>1</v>
      </c>
      <c r="E40" s="1" t="s">
        <v>3</v>
      </c>
      <c r="J40" t="str">
        <f t="shared" si="4"/>
        <v>Resort</v>
      </c>
      <c r="K40" t="str">
        <f t="shared" si="0"/>
        <v>QLD</v>
      </c>
      <c r="L40" t="str">
        <f t="shared" si="1"/>
        <v>Metropolitan Cities</v>
      </c>
      <c r="M40" t="str">
        <f t="shared" si="2"/>
        <v/>
      </c>
      <c r="N40" s="2">
        <f t="shared" si="3"/>
        <v>200.64</v>
      </c>
    </row>
    <row r="41" spans="1:19" x14ac:dyDescent="0.25">
      <c r="A41" s="2">
        <v>200.84</v>
      </c>
      <c r="B41">
        <v>1</v>
      </c>
      <c r="C41">
        <v>2</v>
      </c>
      <c r="D41">
        <v>1</v>
      </c>
      <c r="E41" s="1" t="s">
        <v>3</v>
      </c>
      <c r="J41" t="str">
        <f t="shared" si="4"/>
        <v>Resort</v>
      </c>
      <c r="K41" t="str">
        <f t="shared" si="0"/>
        <v>QLD</v>
      </c>
      <c r="L41" t="str">
        <f t="shared" si="1"/>
        <v>Metropolitan Cities</v>
      </c>
      <c r="M41" t="str">
        <f t="shared" si="2"/>
        <v/>
      </c>
      <c r="N41" s="2">
        <f t="shared" si="3"/>
        <v>200.84</v>
      </c>
    </row>
    <row r="42" spans="1:19" x14ac:dyDescent="0.25">
      <c r="A42" s="2">
        <v>200.93</v>
      </c>
      <c r="B42">
        <v>2</v>
      </c>
      <c r="C42">
        <v>1</v>
      </c>
      <c r="D42">
        <v>1</v>
      </c>
      <c r="E42">
        <v>2</v>
      </c>
      <c r="J42" t="str">
        <f t="shared" si="4"/>
        <v>Cottage</v>
      </c>
      <c r="K42" t="str">
        <f t="shared" si="0"/>
        <v>NSW</v>
      </c>
      <c r="L42" t="str">
        <f t="shared" si="1"/>
        <v>Metropolitan Cities</v>
      </c>
      <c r="M42" t="str">
        <f t="shared" si="2"/>
        <v>No</v>
      </c>
      <c r="N42" s="2">
        <f t="shared" si="3"/>
        <v>200.93</v>
      </c>
    </row>
    <row r="43" spans="1:19" x14ac:dyDescent="0.25">
      <c r="A43" s="2">
        <v>201.01999999999998</v>
      </c>
      <c r="B43">
        <v>3</v>
      </c>
      <c r="C43">
        <v>1</v>
      </c>
      <c r="D43">
        <v>1</v>
      </c>
      <c r="E43">
        <v>2</v>
      </c>
      <c r="J43" t="str">
        <f t="shared" si="4"/>
        <v>Classic</v>
      </c>
      <c r="K43" t="str">
        <f t="shared" si="0"/>
        <v>NSW</v>
      </c>
      <c r="L43" t="str">
        <f t="shared" si="1"/>
        <v>Metropolitan Cities</v>
      </c>
      <c r="M43" t="str">
        <f t="shared" si="2"/>
        <v>No</v>
      </c>
      <c r="N43" s="2">
        <f t="shared" si="3"/>
        <v>201.01999999999998</v>
      </c>
    </row>
    <row r="44" spans="1:19" x14ac:dyDescent="0.25">
      <c r="A44" s="2">
        <v>201.95999999999998</v>
      </c>
      <c r="B44">
        <v>3</v>
      </c>
      <c r="C44">
        <v>1</v>
      </c>
      <c r="D44">
        <v>1</v>
      </c>
      <c r="E44">
        <v>2</v>
      </c>
      <c r="J44" t="str">
        <f t="shared" si="4"/>
        <v>Classic</v>
      </c>
      <c r="K44" t="str">
        <f t="shared" si="0"/>
        <v>NSW</v>
      </c>
      <c r="L44" t="str">
        <f t="shared" si="1"/>
        <v>Metropolitan Cities</v>
      </c>
      <c r="M44" t="str">
        <f t="shared" si="2"/>
        <v>No</v>
      </c>
      <c r="N44" s="2">
        <f t="shared" si="3"/>
        <v>201.95999999999998</v>
      </c>
    </row>
    <row r="45" spans="1:19" x14ac:dyDescent="0.25">
      <c r="A45" s="2">
        <v>202.22</v>
      </c>
      <c r="B45">
        <v>2</v>
      </c>
      <c r="C45">
        <v>1</v>
      </c>
      <c r="D45">
        <v>1</v>
      </c>
      <c r="E45">
        <v>2</v>
      </c>
      <c r="J45" t="str">
        <f t="shared" si="4"/>
        <v>Cottage</v>
      </c>
      <c r="K45" t="str">
        <f t="shared" si="0"/>
        <v>NSW</v>
      </c>
      <c r="L45" t="str">
        <f t="shared" si="1"/>
        <v>Metropolitan Cities</v>
      </c>
      <c r="M45" t="str">
        <f t="shared" si="2"/>
        <v>No</v>
      </c>
      <c r="N45" s="2">
        <f t="shared" si="3"/>
        <v>202.22</v>
      </c>
    </row>
    <row r="46" spans="1:19" x14ac:dyDescent="0.25">
      <c r="A46" s="2">
        <v>202.73000000000002</v>
      </c>
      <c r="B46">
        <v>3</v>
      </c>
      <c r="C46">
        <v>1</v>
      </c>
      <c r="D46">
        <v>1</v>
      </c>
      <c r="E46">
        <v>2</v>
      </c>
      <c r="J46" t="str">
        <f t="shared" si="4"/>
        <v>Classic</v>
      </c>
      <c r="K46" t="str">
        <f t="shared" si="0"/>
        <v>NSW</v>
      </c>
      <c r="L46" t="str">
        <f t="shared" si="1"/>
        <v>Metropolitan Cities</v>
      </c>
      <c r="M46" t="str">
        <f t="shared" si="2"/>
        <v>No</v>
      </c>
      <c r="N46" s="2">
        <f t="shared" si="3"/>
        <v>202.73000000000002</v>
      </c>
    </row>
    <row r="47" spans="1:19" x14ac:dyDescent="0.25">
      <c r="A47" s="2">
        <v>203.03</v>
      </c>
      <c r="B47">
        <v>2</v>
      </c>
      <c r="C47">
        <v>1</v>
      </c>
      <c r="D47">
        <v>1</v>
      </c>
      <c r="E47">
        <v>2</v>
      </c>
      <c r="J47" t="str">
        <f t="shared" si="4"/>
        <v>Cottage</v>
      </c>
      <c r="K47" t="str">
        <f t="shared" si="0"/>
        <v>NSW</v>
      </c>
      <c r="L47" t="str">
        <f t="shared" si="1"/>
        <v>Metropolitan Cities</v>
      </c>
      <c r="M47" t="str">
        <f t="shared" si="2"/>
        <v>No</v>
      </c>
      <c r="N47" s="2">
        <f t="shared" si="3"/>
        <v>203.03</v>
      </c>
    </row>
    <row r="48" spans="1:19" x14ac:dyDescent="0.25">
      <c r="A48" s="2">
        <v>203.69</v>
      </c>
      <c r="B48">
        <v>2</v>
      </c>
      <c r="C48">
        <v>1</v>
      </c>
      <c r="D48">
        <v>1</v>
      </c>
      <c r="E48">
        <v>2</v>
      </c>
      <c r="J48" t="str">
        <f t="shared" si="4"/>
        <v>Cottage</v>
      </c>
      <c r="K48" t="str">
        <f t="shared" si="0"/>
        <v>NSW</v>
      </c>
      <c r="L48" t="str">
        <f t="shared" si="1"/>
        <v>Metropolitan Cities</v>
      </c>
      <c r="M48" t="str">
        <f t="shared" si="2"/>
        <v>No</v>
      </c>
      <c r="N48" s="2">
        <f t="shared" si="3"/>
        <v>203.69</v>
      </c>
    </row>
    <row r="49" spans="1:14" x14ac:dyDescent="0.25">
      <c r="A49" s="2">
        <v>204.51</v>
      </c>
      <c r="B49">
        <v>2</v>
      </c>
      <c r="C49">
        <v>1</v>
      </c>
      <c r="D49">
        <v>1</v>
      </c>
      <c r="E49">
        <v>2</v>
      </c>
      <c r="J49" t="str">
        <f t="shared" si="4"/>
        <v>Cottage</v>
      </c>
      <c r="K49" t="str">
        <f t="shared" si="0"/>
        <v>NSW</v>
      </c>
      <c r="L49" t="str">
        <f t="shared" si="1"/>
        <v>Metropolitan Cities</v>
      </c>
      <c r="M49" t="str">
        <f t="shared" si="2"/>
        <v>No</v>
      </c>
      <c r="N49" s="2">
        <f t="shared" si="3"/>
        <v>204.51</v>
      </c>
    </row>
    <row r="50" spans="1:14" x14ac:dyDescent="0.25">
      <c r="A50" s="2">
        <v>198.57999999999998</v>
      </c>
      <c r="B50">
        <v>1</v>
      </c>
      <c r="C50">
        <v>2</v>
      </c>
      <c r="D50">
        <v>1</v>
      </c>
      <c r="E50" t="s">
        <v>3</v>
      </c>
      <c r="J50" t="str">
        <f t="shared" si="4"/>
        <v>Resort</v>
      </c>
      <c r="K50" t="str">
        <f t="shared" si="0"/>
        <v>QLD</v>
      </c>
      <c r="L50" t="str">
        <f t="shared" si="1"/>
        <v>Metropolitan Cities</v>
      </c>
      <c r="M50" t="str">
        <f t="shared" si="2"/>
        <v/>
      </c>
      <c r="N50" s="2">
        <f t="shared" si="3"/>
        <v>198.57999999999998</v>
      </c>
    </row>
    <row r="51" spans="1:14" x14ac:dyDescent="0.25">
      <c r="A51" s="2">
        <v>198.66</v>
      </c>
      <c r="B51">
        <v>3</v>
      </c>
      <c r="C51">
        <v>2</v>
      </c>
      <c r="D51">
        <v>1</v>
      </c>
      <c r="E51" t="s">
        <v>3</v>
      </c>
      <c r="J51" t="str">
        <f t="shared" si="4"/>
        <v>Classic</v>
      </c>
      <c r="K51" t="str">
        <f t="shared" si="0"/>
        <v>QLD</v>
      </c>
      <c r="L51" t="str">
        <f t="shared" si="1"/>
        <v>Metropolitan Cities</v>
      </c>
      <c r="M51" t="str">
        <f t="shared" si="2"/>
        <v/>
      </c>
      <c r="N51" s="2">
        <f t="shared" si="3"/>
        <v>198.66</v>
      </c>
    </row>
    <row r="52" spans="1:14" x14ac:dyDescent="0.25">
      <c r="A52" s="2">
        <v>198.85</v>
      </c>
      <c r="B52">
        <v>3</v>
      </c>
      <c r="C52">
        <v>2</v>
      </c>
      <c r="D52">
        <v>1</v>
      </c>
      <c r="E52" t="s">
        <v>3</v>
      </c>
      <c r="J52" t="str">
        <f t="shared" si="4"/>
        <v>Classic</v>
      </c>
      <c r="K52" t="str">
        <f t="shared" si="0"/>
        <v>QLD</v>
      </c>
      <c r="L52" t="str">
        <f t="shared" si="1"/>
        <v>Metropolitan Cities</v>
      </c>
      <c r="M52" t="str">
        <f t="shared" si="2"/>
        <v/>
      </c>
      <c r="N52" s="2">
        <f t="shared" si="3"/>
        <v>198.85</v>
      </c>
    </row>
    <row r="53" spans="1:14" x14ac:dyDescent="0.25">
      <c r="A53" s="2">
        <v>198.9</v>
      </c>
      <c r="B53">
        <v>3</v>
      </c>
      <c r="C53">
        <v>2</v>
      </c>
      <c r="D53">
        <v>1</v>
      </c>
      <c r="E53" t="s">
        <v>3</v>
      </c>
      <c r="J53" t="str">
        <f t="shared" si="4"/>
        <v>Classic</v>
      </c>
      <c r="K53" t="str">
        <f t="shared" si="0"/>
        <v>QLD</v>
      </c>
      <c r="L53" t="str">
        <f t="shared" si="1"/>
        <v>Metropolitan Cities</v>
      </c>
      <c r="M53" t="str">
        <f t="shared" si="2"/>
        <v/>
      </c>
      <c r="N53" s="2">
        <f t="shared" si="3"/>
        <v>198.9</v>
      </c>
    </row>
    <row r="54" spans="1:14" x14ac:dyDescent="0.25">
      <c r="A54" s="2">
        <v>199.2</v>
      </c>
      <c r="B54">
        <v>1</v>
      </c>
      <c r="C54">
        <v>2</v>
      </c>
      <c r="D54">
        <v>1</v>
      </c>
      <c r="E54" t="s">
        <v>3</v>
      </c>
      <c r="J54" t="str">
        <f t="shared" si="4"/>
        <v>Resort</v>
      </c>
      <c r="K54" t="str">
        <f t="shared" si="0"/>
        <v>QLD</v>
      </c>
      <c r="L54" t="str">
        <f t="shared" si="1"/>
        <v>Metropolitan Cities</v>
      </c>
      <c r="M54" t="str">
        <f t="shared" si="2"/>
        <v/>
      </c>
      <c r="N54" s="2">
        <f t="shared" si="3"/>
        <v>199.2</v>
      </c>
    </row>
    <row r="55" spans="1:14" x14ac:dyDescent="0.25">
      <c r="A55" s="2">
        <v>199.31</v>
      </c>
      <c r="B55">
        <v>3</v>
      </c>
      <c r="C55">
        <v>2</v>
      </c>
      <c r="D55">
        <v>1</v>
      </c>
      <c r="E55" t="s">
        <v>3</v>
      </c>
      <c r="J55" t="str">
        <f t="shared" si="4"/>
        <v>Classic</v>
      </c>
      <c r="K55" t="str">
        <f t="shared" si="0"/>
        <v>QLD</v>
      </c>
      <c r="L55" t="str">
        <f t="shared" si="1"/>
        <v>Metropolitan Cities</v>
      </c>
      <c r="M55" t="str">
        <f t="shared" si="2"/>
        <v/>
      </c>
      <c r="N55" s="2">
        <f t="shared" si="3"/>
        <v>199.31</v>
      </c>
    </row>
    <row r="56" spans="1:14" x14ac:dyDescent="0.25">
      <c r="A56" s="2">
        <v>199.87</v>
      </c>
      <c r="B56">
        <v>1</v>
      </c>
      <c r="C56">
        <v>2</v>
      </c>
      <c r="D56">
        <v>1</v>
      </c>
      <c r="E56" t="s">
        <v>3</v>
      </c>
      <c r="J56" t="str">
        <f t="shared" si="4"/>
        <v>Resort</v>
      </c>
      <c r="K56" t="str">
        <f t="shared" si="0"/>
        <v>QLD</v>
      </c>
      <c r="L56" t="str">
        <f t="shared" si="1"/>
        <v>Metropolitan Cities</v>
      </c>
      <c r="M56" t="str">
        <f t="shared" si="2"/>
        <v/>
      </c>
      <c r="N56" s="2">
        <f t="shared" si="3"/>
        <v>199.87</v>
      </c>
    </row>
    <row r="57" spans="1:14" x14ac:dyDescent="0.25">
      <c r="A57" s="2">
        <v>201.76999999999998</v>
      </c>
      <c r="B57">
        <v>2</v>
      </c>
      <c r="C57">
        <v>2</v>
      </c>
      <c r="D57">
        <v>2</v>
      </c>
      <c r="E57" t="s">
        <v>3</v>
      </c>
      <c r="J57" t="str">
        <f t="shared" si="4"/>
        <v>Cottage</v>
      </c>
      <c r="K57" t="str">
        <f t="shared" si="0"/>
        <v>QLD</v>
      </c>
      <c r="L57" t="str">
        <f t="shared" si="1"/>
        <v>Regional Cities</v>
      </c>
      <c r="M57" t="str">
        <f t="shared" si="2"/>
        <v/>
      </c>
      <c r="N57" s="2">
        <f t="shared" si="3"/>
        <v>201.76999999999998</v>
      </c>
    </row>
    <row r="58" spans="1:14" x14ac:dyDescent="0.25">
      <c r="A58" s="2">
        <v>202.17000000000002</v>
      </c>
      <c r="B58">
        <v>3</v>
      </c>
      <c r="C58">
        <v>2</v>
      </c>
      <c r="D58">
        <v>2</v>
      </c>
      <c r="E58" t="s">
        <v>3</v>
      </c>
      <c r="J58" t="str">
        <f t="shared" si="4"/>
        <v>Classic</v>
      </c>
      <c r="K58" t="str">
        <f t="shared" si="0"/>
        <v>QLD</v>
      </c>
      <c r="L58" t="str">
        <f t="shared" si="1"/>
        <v>Regional Cities</v>
      </c>
      <c r="M58" t="str">
        <f t="shared" si="2"/>
        <v/>
      </c>
      <c r="N58" s="2">
        <f t="shared" si="3"/>
        <v>202.17000000000002</v>
      </c>
    </row>
    <row r="59" spans="1:14" x14ac:dyDescent="0.25">
      <c r="A59" s="2">
        <v>202.31</v>
      </c>
      <c r="B59">
        <v>2</v>
      </c>
      <c r="C59">
        <v>2</v>
      </c>
      <c r="D59">
        <v>1</v>
      </c>
      <c r="E59" t="s">
        <v>3</v>
      </c>
      <c r="J59" t="str">
        <f t="shared" si="4"/>
        <v>Cottage</v>
      </c>
      <c r="K59" t="str">
        <f t="shared" si="0"/>
        <v>QLD</v>
      </c>
      <c r="L59" t="str">
        <f t="shared" si="1"/>
        <v>Metropolitan Cities</v>
      </c>
      <c r="M59" t="str">
        <f t="shared" si="2"/>
        <v/>
      </c>
      <c r="N59" s="2">
        <f t="shared" si="3"/>
        <v>202.31</v>
      </c>
    </row>
    <row r="60" spans="1:14" x14ac:dyDescent="0.25">
      <c r="A60" s="2">
        <v>202.53</v>
      </c>
      <c r="B60">
        <v>2</v>
      </c>
      <c r="C60">
        <v>2</v>
      </c>
      <c r="D60">
        <v>1</v>
      </c>
      <c r="E60" t="s">
        <v>3</v>
      </c>
      <c r="J60" t="str">
        <f t="shared" si="4"/>
        <v>Cottage</v>
      </c>
      <c r="K60" t="str">
        <f t="shared" si="0"/>
        <v>QLD</v>
      </c>
      <c r="L60" t="str">
        <f t="shared" si="1"/>
        <v>Metropolitan Cities</v>
      </c>
      <c r="M60" t="str">
        <f t="shared" si="2"/>
        <v/>
      </c>
      <c r="N60" s="2">
        <f t="shared" si="3"/>
        <v>202.53</v>
      </c>
    </row>
    <row r="61" spans="1:14" x14ac:dyDescent="0.25">
      <c r="A61" s="2">
        <v>198.43</v>
      </c>
      <c r="B61">
        <v>2</v>
      </c>
      <c r="C61">
        <v>2</v>
      </c>
      <c r="D61">
        <v>1</v>
      </c>
      <c r="E61" t="s">
        <v>3</v>
      </c>
      <c r="J61" t="str">
        <f t="shared" si="4"/>
        <v>Cottage</v>
      </c>
      <c r="K61" t="str">
        <f t="shared" si="0"/>
        <v>QLD</v>
      </c>
      <c r="L61" t="str">
        <f t="shared" si="1"/>
        <v>Metropolitan Cities</v>
      </c>
      <c r="M61" t="str">
        <f t="shared" si="2"/>
        <v/>
      </c>
      <c r="N61" s="2">
        <f t="shared" si="3"/>
        <v>198.43</v>
      </c>
    </row>
    <row r="62" spans="1:14" x14ac:dyDescent="0.25">
      <c r="A62" s="2">
        <v>199.45</v>
      </c>
      <c r="B62">
        <v>3</v>
      </c>
      <c r="C62">
        <v>2</v>
      </c>
      <c r="D62">
        <v>2</v>
      </c>
      <c r="E62" t="s">
        <v>3</v>
      </c>
      <c r="J62" t="str">
        <f t="shared" si="4"/>
        <v>Classic</v>
      </c>
      <c r="K62" t="str">
        <f t="shared" si="0"/>
        <v>QLD</v>
      </c>
      <c r="L62" t="str">
        <f t="shared" si="1"/>
        <v>Regional Cities</v>
      </c>
      <c r="M62" t="str">
        <f t="shared" si="2"/>
        <v/>
      </c>
      <c r="N62" s="2">
        <f t="shared" si="3"/>
        <v>199.45</v>
      </c>
    </row>
    <row r="63" spans="1:14" x14ac:dyDescent="0.25">
      <c r="A63" s="2">
        <v>199.99</v>
      </c>
      <c r="B63">
        <v>1</v>
      </c>
      <c r="C63">
        <v>2</v>
      </c>
      <c r="D63">
        <v>2</v>
      </c>
      <c r="E63" t="s">
        <v>3</v>
      </c>
      <c r="J63" t="str">
        <f t="shared" si="4"/>
        <v>Resort</v>
      </c>
      <c r="K63" t="str">
        <f t="shared" si="0"/>
        <v>QLD</v>
      </c>
      <c r="L63" t="str">
        <f t="shared" si="1"/>
        <v>Regional Cities</v>
      </c>
      <c r="M63" t="str">
        <f t="shared" si="2"/>
        <v/>
      </c>
      <c r="N63" s="2">
        <f t="shared" si="3"/>
        <v>199.99</v>
      </c>
    </row>
    <row r="64" spans="1:14" x14ac:dyDescent="0.25">
      <c r="A64" s="2">
        <v>201.17000000000002</v>
      </c>
      <c r="B64">
        <v>2</v>
      </c>
      <c r="C64">
        <v>2</v>
      </c>
      <c r="D64">
        <v>2</v>
      </c>
      <c r="E64" t="s">
        <v>3</v>
      </c>
      <c r="J64" t="str">
        <f t="shared" si="4"/>
        <v>Cottage</v>
      </c>
      <c r="K64" t="str">
        <f t="shared" si="0"/>
        <v>QLD</v>
      </c>
      <c r="L64" t="str">
        <f t="shared" si="1"/>
        <v>Regional Cities</v>
      </c>
      <c r="M64" t="str">
        <f t="shared" si="2"/>
        <v/>
      </c>
      <c r="N64" s="2">
        <f t="shared" si="3"/>
        <v>201.17000000000002</v>
      </c>
    </row>
    <row r="65" spans="1:14" x14ac:dyDescent="0.25">
      <c r="A65" s="2">
        <v>203.19</v>
      </c>
      <c r="B65">
        <v>2</v>
      </c>
      <c r="C65">
        <v>2</v>
      </c>
      <c r="D65">
        <v>2</v>
      </c>
      <c r="E65" t="s">
        <v>3</v>
      </c>
      <c r="J65" t="str">
        <f t="shared" si="4"/>
        <v>Cottage</v>
      </c>
      <c r="K65" t="str">
        <f t="shared" si="0"/>
        <v>QLD</v>
      </c>
      <c r="L65" t="str">
        <f t="shared" si="1"/>
        <v>Regional Cities</v>
      </c>
      <c r="M65" t="str">
        <f t="shared" si="2"/>
        <v/>
      </c>
      <c r="N65" s="2">
        <f t="shared" si="3"/>
        <v>203.19</v>
      </c>
    </row>
    <row r="66" spans="1:14" x14ac:dyDescent="0.25">
      <c r="A66" s="2">
        <v>199.45</v>
      </c>
      <c r="B66">
        <v>1</v>
      </c>
      <c r="C66">
        <v>2</v>
      </c>
      <c r="D66">
        <v>2</v>
      </c>
      <c r="E66" t="s">
        <v>3</v>
      </c>
      <c r="J66" t="str">
        <f t="shared" si="4"/>
        <v>Resort</v>
      </c>
      <c r="K66" t="str">
        <f t="shared" si="0"/>
        <v>QLD</v>
      </c>
      <c r="L66" t="str">
        <f t="shared" si="1"/>
        <v>Regional Cities</v>
      </c>
      <c r="M66" t="str">
        <f t="shared" si="2"/>
        <v/>
      </c>
      <c r="N66" s="2">
        <f t="shared" si="3"/>
        <v>199.45</v>
      </c>
    </row>
    <row r="67" spans="1:14" x14ac:dyDescent="0.25">
      <c r="A67" s="2">
        <v>200.72</v>
      </c>
      <c r="B67">
        <v>3</v>
      </c>
      <c r="C67">
        <v>2</v>
      </c>
      <c r="D67">
        <v>2</v>
      </c>
      <c r="E67" t="s">
        <v>3</v>
      </c>
      <c r="J67" t="str">
        <f t="shared" si="4"/>
        <v>Classic</v>
      </c>
      <c r="K67" t="str">
        <f t="shared" ref="K67:K130" si="5">IF( C67 = 1, "NSW", IF( C67 = 2, "QLD", IF( C67 = 3, "VIC", "None")))</f>
        <v>QLD</v>
      </c>
      <c r="L67" t="str">
        <f t="shared" ref="L67:L130" si="6">IF( D67 = 1, "Metropolitan Cities", IF( D67 = 2, "Regional Cities", ""))</f>
        <v>Regional Cities</v>
      </c>
      <c r="M67" t="str">
        <f t="shared" ref="M67:M130" si="7">IF( E67 = 1, "Yes", IF( E67 = 2, "No", ""))</f>
        <v/>
      </c>
      <c r="N67" s="2">
        <f t="shared" ref="N67:N130" si="8">A67</f>
        <v>200.72</v>
      </c>
    </row>
    <row r="68" spans="1:14" x14ac:dyDescent="0.25">
      <c r="A68" s="2">
        <v>201.47</v>
      </c>
      <c r="B68">
        <v>2</v>
      </c>
      <c r="C68">
        <v>2</v>
      </c>
      <c r="D68">
        <v>2</v>
      </c>
      <c r="E68" t="s">
        <v>4</v>
      </c>
      <c r="J68" t="str">
        <f t="shared" ref="J68:J131" si="9">IF(B68 = 1, "Resort", IF(B68 = 2, "Cottage", IF(B68 = 3, "Classic", "Default")))</f>
        <v>Cottage</v>
      </c>
      <c r="K68" t="str">
        <f t="shared" si="5"/>
        <v>QLD</v>
      </c>
      <c r="L68" t="str">
        <f t="shared" si="6"/>
        <v>Regional Cities</v>
      </c>
      <c r="M68" t="str">
        <f t="shared" si="7"/>
        <v/>
      </c>
      <c r="N68" s="2">
        <f t="shared" si="8"/>
        <v>201.47</v>
      </c>
    </row>
    <row r="69" spans="1:14" x14ac:dyDescent="0.25">
      <c r="A69" s="2">
        <v>206.15</v>
      </c>
      <c r="B69">
        <v>3</v>
      </c>
      <c r="C69">
        <v>2</v>
      </c>
      <c r="D69">
        <v>2</v>
      </c>
      <c r="E69" t="s">
        <v>3</v>
      </c>
      <c r="J69" t="str">
        <f t="shared" si="9"/>
        <v>Classic</v>
      </c>
      <c r="K69" t="str">
        <f t="shared" si="5"/>
        <v>QLD</v>
      </c>
      <c r="L69" t="str">
        <f t="shared" si="6"/>
        <v>Regional Cities</v>
      </c>
      <c r="M69" t="str">
        <f t="shared" si="7"/>
        <v/>
      </c>
      <c r="N69" s="2">
        <f t="shared" si="8"/>
        <v>206.15</v>
      </c>
    </row>
    <row r="70" spans="1:14" x14ac:dyDescent="0.25">
      <c r="A70" s="2">
        <v>198.92000000000002</v>
      </c>
      <c r="B70">
        <v>3</v>
      </c>
      <c r="C70">
        <v>2</v>
      </c>
      <c r="D70">
        <v>2</v>
      </c>
      <c r="E70" t="s">
        <v>5</v>
      </c>
      <c r="J70" t="str">
        <f t="shared" si="9"/>
        <v>Classic</v>
      </c>
      <c r="K70" t="str">
        <f t="shared" si="5"/>
        <v>QLD</v>
      </c>
      <c r="L70" t="str">
        <f t="shared" si="6"/>
        <v>Regional Cities</v>
      </c>
      <c r="M70" t="str">
        <f t="shared" si="7"/>
        <v/>
      </c>
      <c r="N70" s="2">
        <f t="shared" si="8"/>
        <v>198.92000000000002</v>
      </c>
    </row>
    <row r="71" spans="1:14" x14ac:dyDescent="0.25">
      <c r="A71" s="2">
        <v>199.18</v>
      </c>
      <c r="B71">
        <v>3</v>
      </c>
      <c r="C71">
        <v>2</v>
      </c>
      <c r="D71">
        <v>2</v>
      </c>
      <c r="E71" t="s">
        <v>5</v>
      </c>
      <c r="J71" t="str">
        <f t="shared" si="9"/>
        <v>Classic</v>
      </c>
      <c r="K71" t="str">
        <f t="shared" si="5"/>
        <v>QLD</v>
      </c>
      <c r="L71" t="str">
        <f t="shared" si="6"/>
        <v>Regional Cities</v>
      </c>
      <c r="M71" t="str">
        <f t="shared" si="7"/>
        <v/>
      </c>
      <c r="N71" s="2">
        <f t="shared" si="8"/>
        <v>199.18</v>
      </c>
    </row>
    <row r="72" spans="1:14" x14ac:dyDescent="0.25">
      <c r="A72" s="2">
        <v>200.70999999999998</v>
      </c>
      <c r="B72">
        <v>2</v>
      </c>
      <c r="C72">
        <v>2</v>
      </c>
      <c r="D72">
        <v>2</v>
      </c>
      <c r="E72" t="s">
        <v>5</v>
      </c>
      <c r="J72" t="str">
        <f t="shared" si="9"/>
        <v>Cottage</v>
      </c>
      <c r="K72" t="str">
        <f t="shared" si="5"/>
        <v>QLD</v>
      </c>
      <c r="L72" t="str">
        <f t="shared" si="6"/>
        <v>Regional Cities</v>
      </c>
      <c r="M72" t="str">
        <f t="shared" si="7"/>
        <v/>
      </c>
      <c r="N72" s="2">
        <f t="shared" si="8"/>
        <v>200.70999999999998</v>
      </c>
    </row>
    <row r="73" spans="1:14" x14ac:dyDescent="0.25">
      <c r="A73" s="2">
        <v>204.07999999999998</v>
      </c>
      <c r="B73">
        <v>1</v>
      </c>
      <c r="C73">
        <v>2</v>
      </c>
      <c r="D73">
        <v>2</v>
      </c>
      <c r="E73" t="s">
        <v>5</v>
      </c>
      <c r="J73" t="str">
        <f t="shared" si="9"/>
        <v>Resort</v>
      </c>
      <c r="K73" t="str">
        <f t="shared" si="5"/>
        <v>QLD</v>
      </c>
      <c r="L73" t="str">
        <f t="shared" si="6"/>
        <v>Regional Cities</v>
      </c>
      <c r="M73" t="str">
        <f t="shared" si="7"/>
        <v/>
      </c>
      <c r="N73" s="2">
        <f t="shared" si="8"/>
        <v>204.07999999999998</v>
      </c>
    </row>
    <row r="74" spans="1:14" x14ac:dyDescent="0.25">
      <c r="A74" s="2">
        <v>209.06</v>
      </c>
      <c r="B74">
        <v>2</v>
      </c>
      <c r="C74">
        <v>2</v>
      </c>
      <c r="D74">
        <v>1</v>
      </c>
      <c r="E74" t="s">
        <v>3</v>
      </c>
      <c r="J74" t="str">
        <f t="shared" si="9"/>
        <v>Cottage</v>
      </c>
      <c r="K74" t="str">
        <f t="shared" si="5"/>
        <v>QLD</v>
      </c>
      <c r="L74" t="str">
        <f t="shared" si="6"/>
        <v>Metropolitan Cities</v>
      </c>
      <c r="M74" t="str">
        <f t="shared" si="7"/>
        <v/>
      </c>
      <c r="N74" s="2">
        <f t="shared" si="8"/>
        <v>209.06</v>
      </c>
    </row>
    <row r="75" spans="1:14" x14ac:dyDescent="0.25">
      <c r="A75" s="2">
        <v>209.95</v>
      </c>
      <c r="B75">
        <v>2</v>
      </c>
      <c r="C75">
        <v>2</v>
      </c>
      <c r="D75">
        <v>1</v>
      </c>
      <c r="E75" t="s">
        <v>5</v>
      </c>
      <c r="J75" t="str">
        <f t="shared" si="9"/>
        <v>Cottage</v>
      </c>
      <c r="K75" t="str">
        <f t="shared" si="5"/>
        <v>QLD</v>
      </c>
      <c r="L75" t="str">
        <f t="shared" si="6"/>
        <v>Metropolitan Cities</v>
      </c>
      <c r="M75" t="str">
        <f t="shared" si="7"/>
        <v/>
      </c>
      <c r="N75" s="2">
        <f t="shared" si="8"/>
        <v>209.95</v>
      </c>
    </row>
    <row r="76" spans="1:14" x14ac:dyDescent="0.25">
      <c r="A76" s="2">
        <v>204.69</v>
      </c>
      <c r="B76">
        <v>1</v>
      </c>
      <c r="C76">
        <v>2</v>
      </c>
      <c r="D76">
        <v>1</v>
      </c>
      <c r="E76" t="s">
        <v>3</v>
      </c>
      <c r="J76" t="str">
        <f t="shared" si="9"/>
        <v>Resort</v>
      </c>
      <c r="K76" t="str">
        <f t="shared" si="5"/>
        <v>QLD</v>
      </c>
      <c r="L76" t="str">
        <f t="shared" si="6"/>
        <v>Metropolitan Cities</v>
      </c>
      <c r="M76" t="str">
        <f t="shared" si="7"/>
        <v/>
      </c>
      <c r="N76" s="2">
        <f t="shared" si="8"/>
        <v>204.69</v>
      </c>
    </row>
    <row r="77" spans="1:14" x14ac:dyDescent="0.25">
      <c r="A77" s="2">
        <v>205.99</v>
      </c>
      <c r="B77">
        <v>1</v>
      </c>
      <c r="C77">
        <v>2</v>
      </c>
      <c r="D77">
        <v>2</v>
      </c>
      <c r="E77" t="s">
        <v>5</v>
      </c>
      <c r="J77" t="str">
        <f t="shared" si="9"/>
        <v>Resort</v>
      </c>
      <c r="K77" t="str">
        <f t="shared" si="5"/>
        <v>QLD</v>
      </c>
      <c r="L77" t="str">
        <f t="shared" si="6"/>
        <v>Regional Cities</v>
      </c>
      <c r="M77" t="str">
        <f t="shared" si="7"/>
        <v/>
      </c>
      <c r="N77" s="2">
        <f t="shared" si="8"/>
        <v>205.99</v>
      </c>
    </row>
    <row r="78" spans="1:14" x14ac:dyDescent="0.25">
      <c r="A78" s="2">
        <v>208.79000000000002</v>
      </c>
      <c r="B78">
        <v>2</v>
      </c>
      <c r="C78">
        <v>2</v>
      </c>
      <c r="D78">
        <v>2</v>
      </c>
      <c r="E78" t="s">
        <v>5</v>
      </c>
      <c r="J78" t="str">
        <f t="shared" si="9"/>
        <v>Cottage</v>
      </c>
      <c r="K78" t="str">
        <f t="shared" si="5"/>
        <v>QLD</v>
      </c>
      <c r="L78" t="str">
        <f t="shared" si="6"/>
        <v>Regional Cities</v>
      </c>
      <c r="M78" t="str">
        <f t="shared" si="7"/>
        <v/>
      </c>
      <c r="N78" s="2">
        <f t="shared" si="8"/>
        <v>208.79000000000002</v>
      </c>
    </row>
    <row r="79" spans="1:14" x14ac:dyDescent="0.25">
      <c r="A79" s="2">
        <v>210.57</v>
      </c>
      <c r="B79">
        <v>2</v>
      </c>
      <c r="C79">
        <v>2</v>
      </c>
      <c r="D79">
        <v>2</v>
      </c>
      <c r="E79" t="s">
        <v>3</v>
      </c>
      <c r="J79" t="str">
        <f t="shared" si="9"/>
        <v>Cottage</v>
      </c>
      <c r="K79" t="str">
        <f t="shared" si="5"/>
        <v>QLD</v>
      </c>
      <c r="L79" t="str">
        <f t="shared" si="6"/>
        <v>Regional Cities</v>
      </c>
      <c r="M79" t="str">
        <f t="shared" si="7"/>
        <v/>
      </c>
      <c r="N79" s="2">
        <f t="shared" si="8"/>
        <v>210.57</v>
      </c>
    </row>
    <row r="80" spans="1:14" x14ac:dyDescent="0.25">
      <c r="A80" s="2">
        <v>203.25</v>
      </c>
      <c r="B80">
        <v>3</v>
      </c>
      <c r="C80">
        <v>2</v>
      </c>
      <c r="D80">
        <v>2</v>
      </c>
      <c r="E80" t="s">
        <v>3</v>
      </c>
      <c r="J80" t="str">
        <f t="shared" si="9"/>
        <v>Classic</v>
      </c>
      <c r="K80" t="str">
        <f t="shared" si="5"/>
        <v>QLD</v>
      </c>
      <c r="L80" t="str">
        <f t="shared" si="6"/>
        <v>Regional Cities</v>
      </c>
      <c r="M80" t="str">
        <f t="shared" si="7"/>
        <v/>
      </c>
      <c r="N80" s="2">
        <f t="shared" si="8"/>
        <v>203.25</v>
      </c>
    </row>
    <row r="81" spans="1:14" x14ac:dyDescent="0.25">
      <c r="A81" s="2">
        <v>203.56</v>
      </c>
      <c r="B81">
        <v>3</v>
      </c>
      <c r="C81">
        <v>2</v>
      </c>
      <c r="D81">
        <v>2</v>
      </c>
      <c r="E81" t="s">
        <v>3</v>
      </c>
      <c r="J81" t="str">
        <f t="shared" si="9"/>
        <v>Classic</v>
      </c>
      <c r="K81" t="str">
        <f t="shared" si="5"/>
        <v>QLD</v>
      </c>
      <c r="L81" t="str">
        <f t="shared" si="6"/>
        <v>Regional Cities</v>
      </c>
      <c r="M81" t="str">
        <f t="shared" si="7"/>
        <v/>
      </c>
      <c r="N81" s="2">
        <f t="shared" si="8"/>
        <v>203.56</v>
      </c>
    </row>
    <row r="82" spans="1:14" x14ac:dyDescent="0.25">
      <c r="A82" s="2">
        <v>208.3</v>
      </c>
      <c r="B82">
        <v>3</v>
      </c>
      <c r="C82">
        <v>2</v>
      </c>
      <c r="D82">
        <v>1</v>
      </c>
      <c r="E82" t="s">
        <v>3</v>
      </c>
      <c r="J82" t="str">
        <f t="shared" si="9"/>
        <v>Classic</v>
      </c>
      <c r="K82" t="str">
        <f t="shared" si="5"/>
        <v>QLD</v>
      </c>
      <c r="L82" t="str">
        <f t="shared" si="6"/>
        <v>Metropolitan Cities</v>
      </c>
      <c r="M82" t="str">
        <f t="shared" si="7"/>
        <v/>
      </c>
      <c r="N82" s="2">
        <f t="shared" si="8"/>
        <v>208.3</v>
      </c>
    </row>
    <row r="83" spans="1:14" x14ac:dyDescent="0.25">
      <c r="A83" s="2">
        <v>204.69</v>
      </c>
      <c r="B83">
        <v>3</v>
      </c>
      <c r="C83">
        <v>2</v>
      </c>
      <c r="D83">
        <v>1</v>
      </c>
      <c r="E83" t="s">
        <v>3</v>
      </c>
      <c r="J83" t="str">
        <f t="shared" si="9"/>
        <v>Classic</v>
      </c>
      <c r="K83" t="str">
        <f t="shared" si="5"/>
        <v>QLD</v>
      </c>
      <c r="L83" t="str">
        <f t="shared" si="6"/>
        <v>Metropolitan Cities</v>
      </c>
      <c r="M83" t="str">
        <f t="shared" si="7"/>
        <v/>
      </c>
      <c r="N83" s="2">
        <f t="shared" si="8"/>
        <v>204.69</v>
      </c>
    </row>
    <row r="84" spans="1:14" x14ac:dyDescent="0.25">
      <c r="A84" s="2">
        <v>206.12</v>
      </c>
      <c r="B84">
        <v>1</v>
      </c>
      <c r="C84">
        <v>2</v>
      </c>
      <c r="D84">
        <v>2</v>
      </c>
      <c r="E84" t="s">
        <v>3</v>
      </c>
      <c r="J84" t="str">
        <f t="shared" si="9"/>
        <v>Resort</v>
      </c>
      <c r="K84" t="str">
        <f t="shared" si="5"/>
        <v>QLD</v>
      </c>
      <c r="L84" t="str">
        <f t="shared" si="6"/>
        <v>Regional Cities</v>
      </c>
      <c r="M84" t="str">
        <f t="shared" si="7"/>
        <v/>
      </c>
      <c r="N84" s="2">
        <f t="shared" si="8"/>
        <v>206.12</v>
      </c>
    </row>
    <row r="85" spans="1:14" x14ac:dyDescent="0.25">
      <c r="A85" s="2">
        <v>208.79000000000002</v>
      </c>
      <c r="B85">
        <v>2</v>
      </c>
      <c r="C85">
        <v>2</v>
      </c>
      <c r="D85">
        <v>2</v>
      </c>
      <c r="E85" t="s">
        <v>3</v>
      </c>
      <c r="J85" t="str">
        <f t="shared" si="9"/>
        <v>Cottage</v>
      </c>
      <c r="K85" t="str">
        <f t="shared" si="5"/>
        <v>QLD</v>
      </c>
      <c r="L85" t="str">
        <f t="shared" si="6"/>
        <v>Regional Cities</v>
      </c>
      <c r="M85" t="str">
        <f t="shared" si="7"/>
        <v/>
      </c>
      <c r="N85" s="2">
        <f t="shared" si="8"/>
        <v>208.79000000000002</v>
      </c>
    </row>
    <row r="86" spans="1:14" x14ac:dyDescent="0.25">
      <c r="A86" s="2">
        <v>198.62</v>
      </c>
      <c r="B86">
        <v>2</v>
      </c>
      <c r="C86">
        <v>2</v>
      </c>
      <c r="D86">
        <v>1</v>
      </c>
      <c r="E86" t="s">
        <v>3</v>
      </c>
      <c r="J86" t="str">
        <f t="shared" si="9"/>
        <v>Cottage</v>
      </c>
      <c r="K86" t="str">
        <f t="shared" si="5"/>
        <v>QLD</v>
      </c>
      <c r="L86" t="str">
        <f t="shared" si="6"/>
        <v>Metropolitan Cities</v>
      </c>
      <c r="M86" t="str">
        <f t="shared" si="7"/>
        <v/>
      </c>
      <c r="N86" s="2">
        <f t="shared" si="8"/>
        <v>198.62</v>
      </c>
    </row>
    <row r="87" spans="1:14" x14ac:dyDescent="0.25">
      <c r="A87" s="2">
        <v>199.05</v>
      </c>
      <c r="B87">
        <v>1</v>
      </c>
      <c r="C87">
        <v>2</v>
      </c>
      <c r="D87">
        <v>1</v>
      </c>
      <c r="E87" t="s">
        <v>3</v>
      </c>
      <c r="J87" t="str">
        <f t="shared" si="9"/>
        <v>Resort</v>
      </c>
      <c r="K87" t="str">
        <f t="shared" si="5"/>
        <v>QLD</v>
      </c>
      <c r="L87" t="str">
        <f t="shared" si="6"/>
        <v>Metropolitan Cities</v>
      </c>
      <c r="M87" t="str">
        <f t="shared" si="7"/>
        <v/>
      </c>
      <c r="N87" s="2">
        <f t="shared" si="8"/>
        <v>199.05</v>
      </c>
    </row>
    <row r="88" spans="1:14" x14ac:dyDescent="0.25">
      <c r="A88" s="2">
        <v>199.49</v>
      </c>
      <c r="B88">
        <v>1</v>
      </c>
      <c r="C88">
        <v>2</v>
      </c>
      <c r="D88">
        <v>1</v>
      </c>
      <c r="E88" t="s">
        <v>3</v>
      </c>
      <c r="J88" t="str">
        <f t="shared" si="9"/>
        <v>Resort</v>
      </c>
      <c r="K88" t="str">
        <f t="shared" si="5"/>
        <v>QLD</v>
      </c>
      <c r="L88" t="str">
        <f t="shared" si="6"/>
        <v>Metropolitan Cities</v>
      </c>
      <c r="M88" t="str">
        <f t="shared" si="7"/>
        <v/>
      </c>
      <c r="N88" s="2">
        <f t="shared" si="8"/>
        <v>199.49</v>
      </c>
    </row>
    <row r="89" spans="1:14" x14ac:dyDescent="0.25">
      <c r="A89" s="2">
        <v>201.39</v>
      </c>
      <c r="B89">
        <v>3</v>
      </c>
      <c r="C89">
        <v>2</v>
      </c>
      <c r="D89">
        <v>1</v>
      </c>
      <c r="E89" t="s">
        <v>3</v>
      </c>
      <c r="J89" t="str">
        <f t="shared" si="9"/>
        <v>Classic</v>
      </c>
      <c r="K89" t="str">
        <f t="shared" si="5"/>
        <v>QLD</v>
      </c>
      <c r="L89" t="str">
        <f t="shared" si="6"/>
        <v>Metropolitan Cities</v>
      </c>
      <c r="M89" t="str">
        <f t="shared" si="7"/>
        <v/>
      </c>
      <c r="N89" s="2">
        <f t="shared" si="8"/>
        <v>201.39</v>
      </c>
    </row>
    <row r="90" spans="1:14" x14ac:dyDescent="0.25">
      <c r="A90" s="2">
        <v>201.82999999999998</v>
      </c>
      <c r="B90">
        <v>3</v>
      </c>
      <c r="C90">
        <v>2</v>
      </c>
      <c r="D90">
        <v>1</v>
      </c>
      <c r="E90" t="s">
        <v>3</v>
      </c>
      <c r="J90" t="str">
        <f t="shared" si="9"/>
        <v>Classic</v>
      </c>
      <c r="K90" t="str">
        <f t="shared" si="5"/>
        <v>QLD</v>
      </c>
      <c r="L90" t="str">
        <f t="shared" si="6"/>
        <v>Metropolitan Cities</v>
      </c>
      <c r="M90" t="str">
        <f t="shared" si="7"/>
        <v/>
      </c>
      <c r="N90" s="2">
        <f t="shared" si="8"/>
        <v>201.82999999999998</v>
      </c>
    </row>
    <row r="91" spans="1:14" x14ac:dyDescent="0.25">
      <c r="A91" s="2">
        <v>204.49</v>
      </c>
      <c r="B91">
        <v>2</v>
      </c>
      <c r="C91">
        <v>2</v>
      </c>
      <c r="D91">
        <v>1</v>
      </c>
      <c r="E91" t="s">
        <v>3</v>
      </c>
      <c r="J91" t="str">
        <f t="shared" si="9"/>
        <v>Cottage</v>
      </c>
      <c r="K91" t="str">
        <f t="shared" si="5"/>
        <v>QLD</v>
      </c>
      <c r="L91" t="str">
        <f t="shared" si="6"/>
        <v>Metropolitan Cities</v>
      </c>
      <c r="M91" t="str">
        <f t="shared" si="7"/>
        <v/>
      </c>
      <c r="N91" s="2">
        <f t="shared" si="8"/>
        <v>204.49</v>
      </c>
    </row>
    <row r="92" spans="1:14" x14ac:dyDescent="0.25">
      <c r="A92" s="2">
        <v>205.62</v>
      </c>
      <c r="B92">
        <v>3</v>
      </c>
      <c r="C92">
        <v>1</v>
      </c>
      <c r="D92">
        <v>1</v>
      </c>
      <c r="E92">
        <v>2</v>
      </c>
      <c r="J92" t="str">
        <f t="shared" si="9"/>
        <v>Classic</v>
      </c>
      <c r="K92" t="str">
        <f t="shared" si="5"/>
        <v>NSW</v>
      </c>
      <c r="L92" t="str">
        <f t="shared" si="6"/>
        <v>Metropolitan Cities</v>
      </c>
      <c r="M92" t="str">
        <f t="shared" si="7"/>
        <v>No</v>
      </c>
      <c r="N92" s="2">
        <f t="shared" si="8"/>
        <v>205.62</v>
      </c>
    </row>
    <row r="93" spans="1:14" x14ac:dyDescent="0.25">
      <c r="A93" s="2">
        <v>205.93</v>
      </c>
      <c r="B93">
        <v>3</v>
      </c>
      <c r="C93">
        <v>1</v>
      </c>
      <c r="D93">
        <v>1</v>
      </c>
      <c r="E93">
        <v>2</v>
      </c>
      <c r="J93" t="str">
        <f t="shared" si="9"/>
        <v>Classic</v>
      </c>
      <c r="K93" t="str">
        <f t="shared" si="5"/>
        <v>NSW</v>
      </c>
      <c r="L93" t="str">
        <f t="shared" si="6"/>
        <v>Metropolitan Cities</v>
      </c>
      <c r="M93" t="str">
        <f t="shared" si="7"/>
        <v>No</v>
      </c>
      <c r="N93" s="2">
        <f t="shared" si="8"/>
        <v>205.93</v>
      </c>
    </row>
    <row r="94" spans="1:14" x14ac:dyDescent="0.25">
      <c r="A94" s="2">
        <v>207.45</v>
      </c>
      <c r="B94">
        <v>3</v>
      </c>
      <c r="C94">
        <v>1</v>
      </c>
      <c r="D94">
        <v>1</v>
      </c>
      <c r="E94">
        <v>2</v>
      </c>
      <c r="J94" t="str">
        <f t="shared" si="9"/>
        <v>Classic</v>
      </c>
      <c r="K94" t="str">
        <f t="shared" si="5"/>
        <v>NSW</v>
      </c>
      <c r="L94" t="str">
        <f t="shared" si="6"/>
        <v>Metropolitan Cities</v>
      </c>
      <c r="M94" t="str">
        <f t="shared" si="7"/>
        <v>No</v>
      </c>
      <c r="N94" s="2">
        <f t="shared" si="8"/>
        <v>207.45</v>
      </c>
    </row>
    <row r="95" spans="1:14" x14ac:dyDescent="0.25">
      <c r="A95" s="2">
        <v>208.41</v>
      </c>
      <c r="B95">
        <v>3</v>
      </c>
      <c r="C95">
        <v>3</v>
      </c>
      <c r="D95">
        <v>1</v>
      </c>
      <c r="E95">
        <v>1</v>
      </c>
      <c r="J95" t="str">
        <f t="shared" si="9"/>
        <v>Classic</v>
      </c>
      <c r="K95" t="str">
        <f t="shared" si="5"/>
        <v>VIC</v>
      </c>
      <c r="L95" t="str">
        <f t="shared" si="6"/>
        <v>Metropolitan Cities</v>
      </c>
      <c r="M95" t="str">
        <f t="shared" si="7"/>
        <v>Yes</v>
      </c>
      <c r="N95" s="2">
        <f t="shared" si="8"/>
        <v>208.41</v>
      </c>
    </row>
    <row r="96" spans="1:14" x14ac:dyDescent="0.25">
      <c r="A96" s="2">
        <v>198.57999999999998</v>
      </c>
      <c r="B96">
        <v>2</v>
      </c>
      <c r="C96">
        <v>2</v>
      </c>
      <c r="D96">
        <v>1</v>
      </c>
      <c r="E96" t="s">
        <v>3</v>
      </c>
      <c r="J96" t="str">
        <f t="shared" si="9"/>
        <v>Cottage</v>
      </c>
      <c r="K96" t="str">
        <f t="shared" si="5"/>
        <v>QLD</v>
      </c>
      <c r="L96" t="str">
        <f t="shared" si="6"/>
        <v>Metropolitan Cities</v>
      </c>
      <c r="M96" t="str">
        <f t="shared" si="7"/>
        <v/>
      </c>
      <c r="N96" s="2">
        <f t="shared" si="8"/>
        <v>198.57999999999998</v>
      </c>
    </row>
    <row r="97" spans="1:14" x14ac:dyDescent="0.25">
      <c r="A97" s="2">
        <v>198.57999999999998</v>
      </c>
      <c r="B97">
        <v>3</v>
      </c>
      <c r="C97">
        <v>3</v>
      </c>
      <c r="D97">
        <v>1</v>
      </c>
      <c r="E97">
        <v>1</v>
      </c>
      <c r="J97" t="str">
        <f t="shared" si="9"/>
        <v>Classic</v>
      </c>
      <c r="K97" t="str">
        <f t="shared" si="5"/>
        <v>VIC</v>
      </c>
      <c r="L97" t="str">
        <f t="shared" si="6"/>
        <v>Metropolitan Cities</v>
      </c>
      <c r="M97" t="str">
        <f t="shared" si="7"/>
        <v>Yes</v>
      </c>
      <c r="N97" s="2">
        <f t="shared" si="8"/>
        <v>198.57999999999998</v>
      </c>
    </row>
    <row r="98" spans="1:14" x14ac:dyDescent="0.25">
      <c r="A98" s="2">
        <v>199.18</v>
      </c>
      <c r="B98">
        <v>1</v>
      </c>
      <c r="C98">
        <v>3</v>
      </c>
      <c r="D98">
        <v>2</v>
      </c>
      <c r="E98">
        <v>1</v>
      </c>
      <c r="J98" t="str">
        <f t="shared" si="9"/>
        <v>Resort</v>
      </c>
      <c r="K98" t="str">
        <f t="shared" si="5"/>
        <v>VIC</v>
      </c>
      <c r="L98" t="str">
        <f t="shared" si="6"/>
        <v>Regional Cities</v>
      </c>
      <c r="M98" t="str">
        <f t="shared" si="7"/>
        <v>Yes</v>
      </c>
      <c r="N98" s="2">
        <f t="shared" si="8"/>
        <v>199.18</v>
      </c>
    </row>
    <row r="99" spans="1:14" x14ac:dyDescent="0.25">
      <c r="A99" s="2">
        <v>199.16</v>
      </c>
      <c r="B99">
        <v>1</v>
      </c>
      <c r="C99">
        <v>3</v>
      </c>
      <c r="D99">
        <v>1</v>
      </c>
      <c r="E99">
        <v>1</v>
      </c>
      <c r="J99" t="str">
        <f t="shared" si="9"/>
        <v>Resort</v>
      </c>
      <c r="K99" t="str">
        <f t="shared" si="5"/>
        <v>VIC</v>
      </c>
      <c r="L99" t="str">
        <f t="shared" si="6"/>
        <v>Metropolitan Cities</v>
      </c>
      <c r="M99" t="str">
        <f t="shared" si="7"/>
        <v>Yes</v>
      </c>
      <c r="N99" s="2">
        <f t="shared" si="8"/>
        <v>199.16</v>
      </c>
    </row>
    <row r="100" spans="1:14" x14ac:dyDescent="0.25">
      <c r="A100" s="2">
        <v>199.38</v>
      </c>
      <c r="B100">
        <v>1</v>
      </c>
      <c r="C100">
        <v>3</v>
      </c>
      <c r="D100">
        <v>1</v>
      </c>
      <c r="E100">
        <v>1</v>
      </c>
      <c r="J100" t="str">
        <f t="shared" si="9"/>
        <v>Resort</v>
      </c>
      <c r="K100" t="str">
        <f t="shared" si="5"/>
        <v>VIC</v>
      </c>
      <c r="L100" t="str">
        <f t="shared" si="6"/>
        <v>Metropolitan Cities</v>
      </c>
      <c r="M100" t="str">
        <f t="shared" si="7"/>
        <v>Yes</v>
      </c>
      <c r="N100" s="2">
        <f t="shared" si="8"/>
        <v>199.38</v>
      </c>
    </row>
    <row r="101" spans="1:14" x14ac:dyDescent="0.25">
      <c r="A101" s="2">
        <v>199.55</v>
      </c>
      <c r="B101">
        <v>1</v>
      </c>
      <c r="C101">
        <v>3</v>
      </c>
      <c r="D101">
        <v>1</v>
      </c>
      <c r="E101">
        <v>1</v>
      </c>
      <c r="J101" t="str">
        <f t="shared" si="9"/>
        <v>Resort</v>
      </c>
      <c r="K101" t="str">
        <f t="shared" si="5"/>
        <v>VIC</v>
      </c>
      <c r="L101" t="str">
        <f t="shared" si="6"/>
        <v>Metropolitan Cities</v>
      </c>
      <c r="M101" t="str">
        <f t="shared" si="7"/>
        <v>Yes</v>
      </c>
      <c r="N101" s="2">
        <f t="shared" si="8"/>
        <v>199.55</v>
      </c>
    </row>
    <row r="102" spans="1:14" x14ac:dyDescent="0.25">
      <c r="A102" s="2">
        <v>199.55</v>
      </c>
      <c r="B102">
        <v>1</v>
      </c>
      <c r="C102">
        <v>3</v>
      </c>
      <c r="D102">
        <v>1</v>
      </c>
      <c r="E102">
        <v>1</v>
      </c>
      <c r="J102" t="str">
        <f t="shared" si="9"/>
        <v>Resort</v>
      </c>
      <c r="K102" t="str">
        <f t="shared" si="5"/>
        <v>VIC</v>
      </c>
      <c r="L102" t="str">
        <f t="shared" si="6"/>
        <v>Metropolitan Cities</v>
      </c>
      <c r="M102" t="str">
        <f t="shared" si="7"/>
        <v>Yes</v>
      </c>
      <c r="N102" s="2">
        <f t="shared" si="8"/>
        <v>199.55</v>
      </c>
    </row>
    <row r="103" spans="1:14" x14ac:dyDescent="0.25">
      <c r="A103" s="2">
        <v>200.67000000000002</v>
      </c>
      <c r="B103">
        <v>3</v>
      </c>
      <c r="C103">
        <v>3</v>
      </c>
      <c r="D103">
        <v>1</v>
      </c>
      <c r="E103">
        <v>1</v>
      </c>
      <c r="J103" t="str">
        <f t="shared" si="9"/>
        <v>Classic</v>
      </c>
      <c r="K103" t="str">
        <f t="shared" si="5"/>
        <v>VIC</v>
      </c>
      <c r="L103" t="str">
        <f t="shared" si="6"/>
        <v>Metropolitan Cities</v>
      </c>
      <c r="M103" t="str">
        <f t="shared" si="7"/>
        <v>Yes</v>
      </c>
      <c r="N103" s="2">
        <f t="shared" si="8"/>
        <v>200.67000000000002</v>
      </c>
    </row>
    <row r="104" spans="1:14" x14ac:dyDescent="0.25">
      <c r="A104" s="2">
        <v>200.86</v>
      </c>
      <c r="B104">
        <v>3</v>
      </c>
      <c r="C104">
        <v>3</v>
      </c>
      <c r="D104">
        <v>1</v>
      </c>
      <c r="E104">
        <v>1</v>
      </c>
      <c r="J104" t="str">
        <f t="shared" si="9"/>
        <v>Classic</v>
      </c>
      <c r="K104" t="str">
        <f t="shared" si="5"/>
        <v>VIC</v>
      </c>
      <c r="L104" t="str">
        <f t="shared" si="6"/>
        <v>Metropolitan Cities</v>
      </c>
      <c r="M104" t="str">
        <f t="shared" si="7"/>
        <v>Yes</v>
      </c>
      <c r="N104" s="2">
        <f t="shared" si="8"/>
        <v>200.86</v>
      </c>
    </row>
    <row r="105" spans="1:14" x14ac:dyDescent="0.25">
      <c r="A105" s="2">
        <v>200.9</v>
      </c>
      <c r="B105">
        <v>3</v>
      </c>
      <c r="C105">
        <v>3</v>
      </c>
      <c r="D105">
        <v>1</v>
      </c>
      <c r="E105">
        <v>1</v>
      </c>
      <c r="J105" t="str">
        <f t="shared" si="9"/>
        <v>Classic</v>
      </c>
      <c r="K105" t="str">
        <f t="shared" si="5"/>
        <v>VIC</v>
      </c>
      <c r="L105" t="str">
        <f t="shared" si="6"/>
        <v>Metropolitan Cities</v>
      </c>
      <c r="M105" t="str">
        <f t="shared" si="7"/>
        <v>Yes</v>
      </c>
      <c r="N105" s="2">
        <f t="shared" si="8"/>
        <v>200.9</v>
      </c>
    </row>
    <row r="106" spans="1:14" x14ac:dyDescent="0.25">
      <c r="A106" s="2">
        <v>203.93</v>
      </c>
      <c r="B106">
        <v>2</v>
      </c>
      <c r="C106">
        <v>3</v>
      </c>
      <c r="D106">
        <v>1</v>
      </c>
      <c r="E106">
        <v>1</v>
      </c>
      <c r="J106" t="str">
        <f t="shared" si="9"/>
        <v>Cottage</v>
      </c>
      <c r="K106" t="str">
        <f t="shared" si="5"/>
        <v>VIC</v>
      </c>
      <c r="L106" t="str">
        <f t="shared" si="6"/>
        <v>Metropolitan Cities</v>
      </c>
      <c r="M106" t="str">
        <f t="shared" si="7"/>
        <v>Yes</v>
      </c>
      <c r="N106" s="2">
        <f t="shared" si="8"/>
        <v>203.93</v>
      </c>
    </row>
    <row r="107" spans="1:14" x14ac:dyDescent="0.25">
      <c r="A107" s="2">
        <v>207.2</v>
      </c>
      <c r="B107">
        <v>2</v>
      </c>
      <c r="C107">
        <v>3</v>
      </c>
      <c r="D107">
        <v>1</v>
      </c>
      <c r="E107">
        <v>1</v>
      </c>
      <c r="J107" t="str">
        <f t="shared" si="9"/>
        <v>Cottage</v>
      </c>
      <c r="K107" t="str">
        <f t="shared" si="5"/>
        <v>VIC</v>
      </c>
      <c r="L107" t="str">
        <f t="shared" si="6"/>
        <v>Metropolitan Cities</v>
      </c>
      <c r="M107" t="str">
        <f t="shared" si="7"/>
        <v>Yes</v>
      </c>
      <c r="N107" s="2">
        <f t="shared" si="8"/>
        <v>207.2</v>
      </c>
    </row>
    <row r="108" spans="1:14" x14ac:dyDescent="0.25">
      <c r="A108" s="2">
        <v>201.45999999999998</v>
      </c>
      <c r="B108">
        <v>3</v>
      </c>
      <c r="C108">
        <v>3</v>
      </c>
      <c r="D108">
        <v>2</v>
      </c>
      <c r="E108">
        <v>1</v>
      </c>
      <c r="J108" t="str">
        <f t="shared" si="9"/>
        <v>Classic</v>
      </c>
      <c r="K108" t="str">
        <f t="shared" si="5"/>
        <v>VIC</v>
      </c>
      <c r="L108" t="str">
        <f t="shared" si="6"/>
        <v>Regional Cities</v>
      </c>
      <c r="M108" t="str">
        <f t="shared" si="7"/>
        <v>Yes</v>
      </c>
      <c r="N108" s="2">
        <f t="shared" si="8"/>
        <v>201.45999999999998</v>
      </c>
    </row>
    <row r="109" spans="1:14" x14ac:dyDescent="0.25">
      <c r="A109" s="2">
        <v>202.5</v>
      </c>
      <c r="B109">
        <v>1</v>
      </c>
      <c r="C109">
        <v>3</v>
      </c>
      <c r="D109">
        <v>2</v>
      </c>
      <c r="E109">
        <v>2</v>
      </c>
      <c r="J109" t="str">
        <f t="shared" si="9"/>
        <v>Resort</v>
      </c>
      <c r="K109" t="str">
        <f t="shared" si="5"/>
        <v>VIC</v>
      </c>
      <c r="L109" t="str">
        <f t="shared" si="6"/>
        <v>Regional Cities</v>
      </c>
      <c r="M109" t="str">
        <f t="shared" si="7"/>
        <v>No</v>
      </c>
      <c r="N109" s="2">
        <f t="shared" si="8"/>
        <v>202.5</v>
      </c>
    </row>
    <row r="110" spans="1:14" x14ac:dyDescent="0.25">
      <c r="A110" s="2">
        <v>202.65</v>
      </c>
      <c r="B110">
        <v>2</v>
      </c>
      <c r="C110">
        <v>3</v>
      </c>
      <c r="D110">
        <v>2</v>
      </c>
      <c r="E110">
        <v>1</v>
      </c>
      <c r="J110" t="str">
        <f t="shared" si="9"/>
        <v>Cottage</v>
      </c>
      <c r="K110" t="str">
        <f t="shared" si="5"/>
        <v>VIC</v>
      </c>
      <c r="L110" t="str">
        <f t="shared" si="6"/>
        <v>Regional Cities</v>
      </c>
      <c r="M110" t="str">
        <f t="shared" si="7"/>
        <v>Yes</v>
      </c>
      <c r="N110" s="2">
        <f t="shared" si="8"/>
        <v>202.65</v>
      </c>
    </row>
    <row r="111" spans="1:14" x14ac:dyDescent="0.25">
      <c r="A111" s="2">
        <v>195.66</v>
      </c>
      <c r="B111">
        <v>1</v>
      </c>
      <c r="C111">
        <v>3</v>
      </c>
      <c r="D111">
        <v>1</v>
      </c>
      <c r="E111">
        <v>1</v>
      </c>
      <c r="J111" t="str">
        <f t="shared" si="9"/>
        <v>Resort</v>
      </c>
      <c r="K111" t="str">
        <f t="shared" si="5"/>
        <v>VIC</v>
      </c>
      <c r="L111" t="str">
        <f t="shared" si="6"/>
        <v>Metropolitan Cities</v>
      </c>
      <c r="M111" t="str">
        <f t="shared" si="7"/>
        <v>Yes</v>
      </c>
      <c r="N111" s="2">
        <f t="shared" si="8"/>
        <v>195.66</v>
      </c>
    </row>
    <row r="112" spans="1:14" x14ac:dyDescent="0.25">
      <c r="A112" s="2">
        <v>195.76999999999998</v>
      </c>
      <c r="B112">
        <v>1</v>
      </c>
      <c r="C112">
        <v>3</v>
      </c>
      <c r="D112">
        <v>1</v>
      </c>
      <c r="E112">
        <v>2</v>
      </c>
      <c r="J112" t="str">
        <f t="shared" si="9"/>
        <v>Resort</v>
      </c>
      <c r="K112" t="str">
        <f t="shared" si="5"/>
        <v>VIC</v>
      </c>
      <c r="L112" t="str">
        <f t="shared" si="6"/>
        <v>Metropolitan Cities</v>
      </c>
      <c r="M112" t="str">
        <f t="shared" si="7"/>
        <v>No</v>
      </c>
      <c r="N112" s="2">
        <f t="shared" si="8"/>
        <v>195.76999999999998</v>
      </c>
    </row>
    <row r="113" spans="1:14" x14ac:dyDescent="0.25">
      <c r="A113" s="2">
        <v>196.84</v>
      </c>
      <c r="B113">
        <v>3</v>
      </c>
      <c r="C113">
        <v>3</v>
      </c>
      <c r="D113">
        <v>1</v>
      </c>
      <c r="E113">
        <v>1</v>
      </c>
      <c r="J113" t="str">
        <f t="shared" si="9"/>
        <v>Classic</v>
      </c>
      <c r="K113" t="str">
        <f t="shared" si="5"/>
        <v>VIC</v>
      </c>
      <c r="L113" t="str">
        <f t="shared" si="6"/>
        <v>Metropolitan Cities</v>
      </c>
      <c r="M113" t="str">
        <f t="shared" si="7"/>
        <v>Yes</v>
      </c>
      <c r="N113" s="2">
        <f t="shared" si="8"/>
        <v>196.84</v>
      </c>
    </row>
    <row r="114" spans="1:14" x14ac:dyDescent="0.25">
      <c r="A114" s="2">
        <v>197.78</v>
      </c>
      <c r="B114">
        <v>3</v>
      </c>
      <c r="C114">
        <v>3</v>
      </c>
      <c r="D114">
        <v>1</v>
      </c>
      <c r="E114">
        <v>1</v>
      </c>
      <c r="J114" t="str">
        <f t="shared" si="9"/>
        <v>Classic</v>
      </c>
      <c r="K114" t="str">
        <f t="shared" si="5"/>
        <v>VIC</v>
      </c>
      <c r="L114" t="str">
        <f t="shared" si="6"/>
        <v>Metropolitan Cities</v>
      </c>
      <c r="M114" t="str">
        <f t="shared" si="7"/>
        <v>Yes</v>
      </c>
      <c r="N114" s="2">
        <f t="shared" si="8"/>
        <v>197.78</v>
      </c>
    </row>
    <row r="115" spans="1:14" x14ac:dyDescent="0.25">
      <c r="A115" s="2">
        <v>198.14</v>
      </c>
      <c r="B115">
        <v>2</v>
      </c>
      <c r="C115">
        <v>3</v>
      </c>
      <c r="D115">
        <v>1</v>
      </c>
      <c r="E115">
        <v>1</v>
      </c>
      <c r="J115" t="str">
        <f t="shared" si="9"/>
        <v>Cottage</v>
      </c>
      <c r="K115" t="str">
        <f t="shared" si="5"/>
        <v>VIC</v>
      </c>
      <c r="L115" t="str">
        <f t="shared" si="6"/>
        <v>Metropolitan Cities</v>
      </c>
      <c r="M115" t="str">
        <f t="shared" si="7"/>
        <v>Yes</v>
      </c>
      <c r="N115" s="2">
        <f t="shared" si="8"/>
        <v>198.14</v>
      </c>
    </row>
    <row r="116" spans="1:14" x14ac:dyDescent="0.25">
      <c r="A116" s="2">
        <v>198.43</v>
      </c>
      <c r="B116">
        <v>2</v>
      </c>
      <c r="C116">
        <v>3</v>
      </c>
      <c r="D116">
        <v>1</v>
      </c>
      <c r="E116">
        <v>1</v>
      </c>
      <c r="J116" t="str">
        <f t="shared" si="9"/>
        <v>Cottage</v>
      </c>
      <c r="K116" t="str">
        <f t="shared" si="5"/>
        <v>VIC</v>
      </c>
      <c r="L116" t="str">
        <f t="shared" si="6"/>
        <v>Metropolitan Cities</v>
      </c>
      <c r="M116" t="str">
        <f t="shared" si="7"/>
        <v>Yes</v>
      </c>
      <c r="N116" s="2">
        <f t="shared" si="8"/>
        <v>198.43</v>
      </c>
    </row>
    <row r="117" spans="1:14" x14ac:dyDescent="0.25">
      <c r="A117" s="2">
        <v>198.6</v>
      </c>
      <c r="B117">
        <v>2</v>
      </c>
      <c r="C117">
        <v>3</v>
      </c>
      <c r="D117">
        <v>1</v>
      </c>
      <c r="E117">
        <v>1</v>
      </c>
      <c r="J117" t="str">
        <f t="shared" si="9"/>
        <v>Cottage</v>
      </c>
      <c r="K117" t="str">
        <f t="shared" si="5"/>
        <v>VIC</v>
      </c>
      <c r="L117" t="str">
        <f t="shared" si="6"/>
        <v>Metropolitan Cities</v>
      </c>
      <c r="M117" t="str">
        <f t="shared" si="7"/>
        <v>Yes</v>
      </c>
      <c r="N117" s="2">
        <f t="shared" si="8"/>
        <v>198.6</v>
      </c>
    </row>
    <row r="118" spans="1:14" x14ac:dyDescent="0.25">
      <c r="A118" s="2">
        <v>202.32</v>
      </c>
      <c r="B118">
        <v>3</v>
      </c>
      <c r="C118">
        <v>3</v>
      </c>
      <c r="D118">
        <v>1</v>
      </c>
      <c r="E118">
        <v>1</v>
      </c>
      <c r="J118" t="str">
        <f t="shared" si="9"/>
        <v>Classic</v>
      </c>
      <c r="K118" t="str">
        <f t="shared" si="5"/>
        <v>VIC</v>
      </c>
      <c r="L118" t="str">
        <f t="shared" si="6"/>
        <v>Metropolitan Cities</v>
      </c>
      <c r="M118" t="str">
        <f t="shared" si="7"/>
        <v>Yes</v>
      </c>
      <c r="N118" s="2">
        <f t="shared" si="8"/>
        <v>202.32</v>
      </c>
    </row>
    <row r="119" spans="1:14" x14ac:dyDescent="0.25">
      <c r="A119" s="2">
        <v>202.49</v>
      </c>
      <c r="B119">
        <v>1</v>
      </c>
      <c r="C119">
        <v>3</v>
      </c>
      <c r="D119">
        <v>2</v>
      </c>
      <c r="E119">
        <v>2</v>
      </c>
      <c r="J119" t="str">
        <f t="shared" si="9"/>
        <v>Resort</v>
      </c>
      <c r="K119" t="str">
        <f t="shared" si="5"/>
        <v>VIC</v>
      </c>
      <c r="L119" t="str">
        <f t="shared" si="6"/>
        <v>Regional Cities</v>
      </c>
      <c r="M119" t="str">
        <f t="shared" si="7"/>
        <v>No</v>
      </c>
      <c r="N119" s="2">
        <f t="shared" si="8"/>
        <v>202.49</v>
      </c>
    </row>
    <row r="120" spans="1:14" x14ac:dyDescent="0.25">
      <c r="A120" s="2">
        <v>202.88</v>
      </c>
      <c r="B120">
        <v>2</v>
      </c>
      <c r="C120">
        <v>3</v>
      </c>
      <c r="D120">
        <v>2</v>
      </c>
      <c r="E120">
        <v>1</v>
      </c>
      <c r="J120" t="str">
        <f t="shared" si="9"/>
        <v>Cottage</v>
      </c>
      <c r="K120" t="str">
        <f t="shared" si="5"/>
        <v>VIC</v>
      </c>
      <c r="L120" t="str">
        <f t="shared" si="6"/>
        <v>Regional Cities</v>
      </c>
      <c r="M120" t="str">
        <f t="shared" si="7"/>
        <v>Yes</v>
      </c>
      <c r="N120" s="2">
        <f t="shared" si="8"/>
        <v>202.88</v>
      </c>
    </row>
    <row r="121" spans="1:14" x14ac:dyDescent="0.25">
      <c r="A121" s="2">
        <v>200.26</v>
      </c>
      <c r="B121">
        <v>1</v>
      </c>
      <c r="C121">
        <v>3</v>
      </c>
      <c r="D121">
        <v>2</v>
      </c>
      <c r="E121">
        <v>2</v>
      </c>
      <c r="J121" t="str">
        <f t="shared" si="9"/>
        <v>Resort</v>
      </c>
      <c r="K121" t="str">
        <f t="shared" si="5"/>
        <v>VIC</v>
      </c>
      <c r="L121" t="str">
        <f t="shared" si="6"/>
        <v>Regional Cities</v>
      </c>
      <c r="M121" t="str">
        <f t="shared" si="7"/>
        <v>No</v>
      </c>
      <c r="N121" s="2">
        <f t="shared" si="8"/>
        <v>200.26</v>
      </c>
    </row>
    <row r="122" spans="1:14" x14ac:dyDescent="0.25">
      <c r="A122" s="2">
        <v>198.2</v>
      </c>
      <c r="B122">
        <v>3</v>
      </c>
      <c r="C122">
        <v>3</v>
      </c>
      <c r="D122">
        <v>2</v>
      </c>
      <c r="E122">
        <v>1</v>
      </c>
      <c r="J122" t="str">
        <f t="shared" si="9"/>
        <v>Classic</v>
      </c>
      <c r="K122" t="str">
        <f t="shared" si="5"/>
        <v>VIC</v>
      </c>
      <c r="L122" t="str">
        <f t="shared" si="6"/>
        <v>Regional Cities</v>
      </c>
      <c r="M122" t="str">
        <f t="shared" si="7"/>
        <v>Yes</v>
      </c>
      <c r="N122" s="2">
        <f t="shared" si="8"/>
        <v>198.2</v>
      </c>
    </row>
    <row r="123" spans="1:14" x14ac:dyDescent="0.25">
      <c r="A123" s="2">
        <v>198.28</v>
      </c>
      <c r="B123">
        <v>3</v>
      </c>
      <c r="C123">
        <v>3</v>
      </c>
      <c r="D123">
        <v>2</v>
      </c>
      <c r="E123">
        <v>1</v>
      </c>
      <c r="J123" t="str">
        <f t="shared" si="9"/>
        <v>Classic</v>
      </c>
      <c r="K123" t="str">
        <f t="shared" si="5"/>
        <v>VIC</v>
      </c>
      <c r="L123" t="str">
        <f t="shared" si="6"/>
        <v>Regional Cities</v>
      </c>
      <c r="M123" t="str">
        <f t="shared" si="7"/>
        <v>Yes</v>
      </c>
      <c r="N123" s="2">
        <f t="shared" si="8"/>
        <v>198.28</v>
      </c>
    </row>
    <row r="124" spans="1:14" x14ac:dyDescent="0.25">
      <c r="A124" s="2">
        <v>198.67000000000002</v>
      </c>
      <c r="B124">
        <v>2</v>
      </c>
      <c r="C124">
        <v>3</v>
      </c>
      <c r="D124">
        <v>2</v>
      </c>
      <c r="E124">
        <v>1</v>
      </c>
      <c r="J124" t="str">
        <f t="shared" si="9"/>
        <v>Cottage</v>
      </c>
      <c r="K124" t="str">
        <f t="shared" si="5"/>
        <v>VIC</v>
      </c>
      <c r="L124" t="str">
        <f t="shared" si="6"/>
        <v>Regional Cities</v>
      </c>
      <c r="M124" t="str">
        <f t="shared" si="7"/>
        <v>Yes</v>
      </c>
      <c r="N124" s="2">
        <f t="shared" si="8"/>
        <v>198.67000000000002</v>
      </c>
    </row>
    <row r="125" spans="1:14" x14ac:dyDescent="0.25">
      <c r="A125" s="2">
        <v>197.84</v>
      </c>
      <c r="B125">
        <v>1</v>
      </c>
      <c r="C125">
        <v>3</v>
      </c>
      <c r="D125">
        <v>2</v>
      </c>
      <c r="E125">
        <v>2</v>
      </c>
      <c r="J125" t="str">
        <f t="shared" si="9"/>
        <v>Resort</v>
      </c>
      <c r="K125" t="str">
        <f t="shared" si="5"/>
        <v>VIC</v>
      </c>
      <c r="L125" t="str">
        <f t="shared" si="6"/>
        <v>Regional Cities</v>
      </c>
      <c r="M125" t="str">
        <f t="shared" si="7"/>
        <v>No</v>
      </c>
      <c r="N125" s="2">
        <f t="shared" si="8"/>
        <v>197.84</v>
      </c>
    </row>
    <row r="126" spans="1:14" x14ac:dyDescent="0.25">
      <c r="A126" s="2">
        <v>200.97</v>
      </c>
      <c r="B126">
        <v>3</v>
      </c>
      <c r="C126">
        <v>3</v>
      </c>
      <c r="D126">
        <v>2</v>
      </c>
      <c r="E126">
        <v>1</v>
      </c>
      <c r="J126" t="str">
        <f t="shared" si="9"/>
        <v>Classic</v>
      </c>
      <c r="K126" t="str">
        <f t="shared" si="5"/>
        <v>VIC</v>
      </c>
      <c r="L126" t="str">
        <f t="shared" si="6"/>
        <v>Regional Cities</v>
      </c>
      <c r="M126" t="str">
        <f t="shared" si="7"/>
        <v>Yes</v>
      </c>
      <c r="N126" s="2">
        <f t="shared" si="8"/>
        <v>200.97</v>
      </c>
    </row>
    <row r="127" spans="1:14" x14ac:dyDescent="0.25">
      <c r="A127" s="2">
        <v>201.26999999999998</v>
      </c>
      <c r="B127">
        <v>2</v>
      </c>
      <c r="C127">
        <v>3</v>
      </c>
      <c r="D127">
        <v>2</v>
      </c>
      <c r="E127">
        <v>1</v>
      </c>
      <c r="J127" t="str">
        <f t="shared" si="9"/>
        <v>Cottage</v>
      </c>
      <c r="K127" t="str">
        <f t="shared" si="5"/>
        <v>VIC</v>
      </c>
      <c r="L127" t="str">
        <f t="shared" si="6"/>
        <v>Regional Cities</v>
      </c>
      <c r="M127" t="str">
        <f t="shared" si="7"/>
        <v>Yes</v>
      </c>
      <c r="N127" s="2">
        <f t="shared" si="8"/>
        <v>201.26999999999998</v>
      </c>
    </row>
    <row r="128" spans="1:14" x14ac:dyDescent="0.25">
      <c r="A128" s="2">
        <v>198.36</v>
      </c>
      <c r="B128">
        <v>1</v>
      </c>
      <c r="C128">
        <v>3</v>
      </c>
      <c r="D128">
        <v>2</v>
      </c>
      <c r="E128">
        <v>2</v>
      </c>
      <c r="J128" t="str">
        <f t="shared" si="9"/>
        <v>Resort</v>
      </c>
      <c r="K128" t="str">
        <f t="shared" si="5"/>
        <v>VIC</v>
      </c>
      <c r="L128" t="str">
        <f t="shared" si="6"/>
        <v>Regional Cities</v>
      </c>
      <c r="M128" t="str">
        <f t="shared" si="7"/>
        <v>No</v>
      </c>
      <c r="N128" s="2">
        <f t="shared" si="8"/>
        <v>198.36</v>
      </c>
    </row>
    <row r="129" spans="1:14" x14ac:dyDescent="0.25">
      <c r="A129" s="2">
        <v>202.74</v>
      </c>
      <c r="B129">
        <v>2</v>
      </c>
      <c r="C129">
        <v>3</v>
      </c>
      <c r="D129">
        <v>1</v>
      </c>
      <c r="E129">
        <v>2</v>
      </c>
      <c r="J129" t="str">
        <f t="shared" si="9"/>
        <v>Cottage</v>
      </c>
      <c r="K129" t="str">
        <f t="shared" si="5"/>
        <v>VIC</v>
      </c>
      <c r="L129" t="str">
        <f t="shared" si="6"/>
        <v>Metropolitan Cities</v>
      </c>
      <c r="M129" t="str">
        <f t="shared" si="7"/>
        <v>No</v>
      </c>
      <c r="N129" s="2">
        <f t="shared" si="8"/>
        <v>202.74</v>
      </c>
    </row>
    <row r="130" spans="1:14" x14ac:dyDescent="0.25">
      <c r="A130" s="2">
        <v>202.82999999999998</v>
      </c>
      <c r="B130">
        <v>2</v>
      </c>
      <c r="C130">
        <v>3</v>
      </c>
      <c r="D130">
        <v>1</v>
      </c>
      <c r="E130">
        <v>2</v>
      </c>
      <c r="J130" t="str">
        <f t="shared" si="9"/>
        <v>Cottage</v>
      </c>
      <c r="K130" t="str">
        <f t="shared" si="5"/>
        <v>VIC</v>
      </c>
      <c r="L130" t="str">
        <f t="shared" si="6"/>
        <v>Metropolitan Cities</v>
      </c>
      <c r="M130" t="str">
        <f t="shared" si="7"/>
        <v>No</v>
      </c>
      <c r="N130" s="2">
        <f t="shared" si="8"/>
        <v>202.82999999999998</v>
      </c>
    </row>
    <row r="131" spans="1:14" x14ac:dyDescent="0.25">
      <c r="A131" s="2">
        <v>202.94</v>
      </c>
      <c r="B131">
        <v>2</v>
      </c>
      <c r="C131">
        <v>3</v>
      </c>
      <c r="D131">
        <v>1</v>
      </c>
      <c r="E131">
        <v>2</v>
      </c>
      <c r="J131" t="str">
        <f t="shared" si="9"/>
        <v>Cottage</v>
      </c>
      <c r="K131" t="str">
        <f t="shared" ref="K131:K145" si="10">IF( C131 = 1, "NSW", IF( C131 = 2, "QLD", IF( C131 = 3, "VIC", "None")))</f>
        <v>VIC</v>
      </c>
      <c r="L131" t="str">
        <f t="shared" ref="L131:L145" si="11">IF( D131 = 1, "Metropolitan Cities", IF( D131 = 2, "Regional Cities", ""))</f>
        <v>Metropolitan Cities</v>
      </c>
      <c r="M131" t="str">
        <f t="shared" ref="M131:M145" si="12">IF( E131 = 1, "Yes", IF( E131 = 2, "No", ""))</f>
        <v>No</v>
      </c>
      <c r="N131" s="2">
        <f t="shared" ref="N131:N145" si="13">A131</f>
        <v>202.94</v>
      </c>
    </row>
    <row r="132" spans="1:14" x14ac:dyDescent="0.25">
      <c r="A132" s="2">
        <v>203.48000000000002</v>
      </c>
      <c r="B132">
        <v>2</v>
      </c>
      <c r="C132">
        <v>3</v>
      </c>
      <c r="D132">
        <v>2</v>
      </c>
      <c r="E132">
        <v>1</v>
      </c>
      <c r="J132" t="str">
        <f t="shared" ref="J132:J145" si="14">IF(B132 = 1, "Resort", IF(B132 = 2, "Cottage", IF(B132 = 3, "Classic", "Default")))</f>
        <v>Cottage</v>
      </c>
      <c r="K132" t="str">
        <f t="shared" si="10"/>
        <v>VIC</v>
      </c>
      <c r="L132" t="str">
        <f t="shared" si="11"/>
        <v>Regional Cities</v>
      </c>
      <c r="M132" t="str">
        <f t="shared" si="12"/>
        <v>Yes</v>
      </c>
      <c r="N132" s="2">
        <f t="shared" si="13"/>
        <v>203.48000000000002</v>
      </c>
    </row>
    <row r="133" spans="1:14" x14ac:dyDescent="0.25">
      <c r="A133" s="2">
        <v>201.86</v>
      </c>
      <c r="B133">
        <v>3</v>
      </c>
      <c r="C133">
        <v>3</v>
      </c>
      <c r="D133">
        <v>2</v>
      </c>
      <c r="E133">
        <v>2</v>
      </c>
      <c r="J133" t="str">
        <f t="shared" si="14"/>
        <v>Classic</v>
      </c>
      <c r="K133" t="str">
        <f t="shared" si="10"/>
        <v>VIC</v>
      </c>
      <c r="L133" t="str">
        <f t="shared" si="11"/>
        <v>Regional Cities</v>
      </c>
      <c r="M133" t="str">
        <f t="shared" si="12"/>
        <v>No</v>
      </c>
      <c r="N133" s="2">
        <f t="shared" si="13"/>
        <v>201.86</v>
      </c>
    </row>
    <row r="134" spans="1:14" x14ac:dyDescent="0.25">
      <c r="A134" s="2">
        <v>202.01999999999998</v>
      </c>
      <c r="B134">
        <v>3</v>
      </c>
      <c r="C134">
        <v>3</v>
      </c>
      <c r="D134">
        <v>2</v>
      </c>
      <c r="E134">
        <v>2</v>
      </c>
      <c r="J134" t="str">
        <f t="shared" si="14"/>
        <v>Classic</v>
      </c>
      <c r="K134" t="str">
        <f t="shared" si="10"/>
        <v>VIC</v>
      </c>
      <c r="L134" t="str">
        <f t="shared" si="11"/>
        <v>Regional Cities</v>
      </c>
      <c r="M134" t="str">
        <f t="shared" si="12"/>
        <v>No</v>
      </c>
      <c r="N134" s="2">
        <f t="shared" si="13"/>
        <v>202.01999999999998</v>
      </c>
    </row>
    <row r="135" spans="1:14" x14ac:dyDescent="0.25">
      <c r="A135" s="2">
        <v>202.76</v>
      </c>
      <c r="B135">
        <v>2</v>
      </c>
      <c r="C135">
        <v>3</v>
      </c>
      <c r="D135">
        <v>2</v>
      </c>
      <c r="E135">
        <v>1</v>
      </c>
      <c r="J135" t="str">
        <f t="shared" si="14"/>
        <v>Cottage</v>
      </c>
      <c r="K135" t="str">
        <f t="shared" si="10"/>
        <v>VIC</v>
      </c>
      <c r="L135" t="str">
        <f t="shared" si="11"/>
        <v>Regional Cities</v>
      </c>
      <c r="M135" t="str">
        <f t="shared" si="12"/>
        <v>Yes</v>
      </c>
      <c r="N135" s="2">
        <f t="shared" si="13"/>
        <v>202.76</v>
      </c>
    </row>
    <row r="136" spans="1:14" x14ac:dyDescent="0.25">
      <c r="A136" s="2">
        <v>203.79000000000002</v>
      </c>
      <c r="B136">
        <v>2</v>
      </c>
      <c r="C136">
        <v>3</v>
      </c>
      <c r="D136">
        <v>2</v>
      </c>
      <c r="E136">
        <v>1</v>
      </c>
      <c r="J136" t="str">
        <f t="shared" si="14"/>
        <v>Cottage</v>
      </c>
      <c r="K136" t="str">
        <f t="shared" si="10"/>
        <v>VIC</v>
      </c>
      <c r="L136" t="str">
        <f t="shared" si="11"/>
        <v>Regional Cities</v>
      </c>
      <c r="M136" t="str">
        <f t="shared" si="12"/>
        <v>Yes</v>
      </c>
      <c r="N136" s="2">
        <f t="shared" si="13"/>
        <v>203.79000000000002</v>
      </c>
    </row>
    <row r="137" spans="1:14" x14ac:dyDescent="0.25">
      <c r="A137" s="3">
        <v>200.57999999999998</v>
      </c>
      <c r="B137" s="1">
        <v>1</v>
      </c>
      <c r="C137" s="1">
        <v>3</v>
      </c>
      <c r="D137" s="1">
        <v>2</v>
      </c>
      <c r="E137" s="1">
        <v>2</v>
      </c>
      <c r="F137" s="1"/>
      <c r="J137" t="str">
        <f t="shared" si="14"/>
        <v>Resort</v>
      </c>
      <c r="K137" t="str">
        <f t="shared" si="10"/>
        <v>VIC</v>
      </c>
      <c r="L137" t="str">
        <f t="shared" si="11"/>
        <v>Regional Cities</v>
      </c>
      <c r="M137" t="str">
        <f t="shared" si="12"/>
        <v>No</v>
      </c>
      <c r="N137" s="2">
        <f t="shared" si="13"/>
        <v>200.57999999999998</v>
      </c>
    </row>
    <row r="138" spans="1:14" x14ac:dyDescent="0.25">
      <c r="A138" s="3">
        <v>200.65</v>
      </c>
      <c r="B138" s="1">
        <v>1</v>
      </c>
      <c r="C138" s="1">
        <v>3</v>
      </c>
      <c r="D138" s="1">
        <v>2</v>
      </c>
      <c r="E138" s="1">
        <v>2</v>
      </c>
      <c r="F138" s="1"/>
      <c r="J138" t="str">
        <f t="shared" si="14"/>
        <v>Resort</v>
      </c>
      <c r="K138" t="str">
        <f t="shared" si="10"/>
        <v>VIC</v>
      </c>
      <c r="L138" t="str">
        <f t="shared" si="11"/>
        <v>Regional Cities</v>
      </c>
      <c r="M138" t="str">
        <f t="shared" si="12"/>
        <v>No</v>
      </c>
      <c r="N138" s="2">
        <f t="shared" si="13"/>
        <v>200.65</v>
      </c>
    </row>
    <row r="139" spans="1:14" x14ac:dyDescent="0.25">
      <c r="A139" s="3">
        <v>201.37</v>
      </c>
      <c r="B139" s="1">
        <v>3</v>
      </c>
      <c r="C139" s="1">
        <v>3</v>
      </c>
      <c r="D139" s="1">
        <v>2</v>
      </c>
      <c r="E139" s="1">
        <v>2</v>
      </c>
      <c r="F139" s="1"/>
      <c r="J139" t="str">
        <f t="shared" si="14"/>
        <v>Classic</v>
      </c>
      <c r="K139" t="str">
        <f t="shared" si="10"/>
        <v>VIC</v>
      </c>
      <c r="L139" t="str">
        <f t="shared" si="11"/>
        <v>Regional Cities</v>
      </c>
      <c r="M139" t="str">
        <f t="shared" si="12"/>
        <v>No</v>
      </c>
      <c r="N139" s="2">
        <f t="shared" si="13"/>
        <v>201.37</v>
      </c>
    </row>
    <row r="140" spans="1:14" x14ac:dyDescent="0.25">
      <c r="A140" s="3">
        <v>203.31</v>
      </c>
      <c r="B140" s="1">
        <v>2</v>
      </c>
      <c r="C140" s="1">
        <v>3</v>
      </c>
      <c r="D140" s="1">
        <v>2</v>
      </c>
      <c r="E140" s="1">
        <v>1</v>
      </c>
      <c r="F140" s="1"/>
      <c r="J140" t="str">
        <f t="shared" si="14"/>
        <v>Cottage</v>
      </c>
      <c r="K140" t="str">
        <f t="shared" si="10"/>
        <v>VIC</v>
      </c>
      <c r="L140" t="str">
        <f t="shared" si="11"/>
        <v>Regional Cities</v>
      </c>
      <c r="M140" t="str">
        <f t="shared" si="12"/>
        <v>Yes</v>
      </c>
      <c r="N140" s="2">
        <f t="shared" si="13"/>
        <v>203.31</v>
      </c>
    </row>
    <row r="141" spans="1:14" x14ac:dyDescent="0.25">
      <c r="A141" s="3">
        <v>204.1</v>
      </c>
      <c r="B141" s="1">
        <v>2</v>
      </c>
      <c r="C141" s="1">
        <v>1</v>
      </c>
      <c r="D141" s="1">
        <v>2</v>
      </c>
      <c r="E141" s="1">
        <v>2</v>
      </c>
      <c r="F141" s="1"/>
      <c r="J141" t="str">
        <f t="shared" si="14"/>
        <v>Cottage</v>
      </c>
      <c r="K141" t="str">
        <f t="shared" si="10"/>
        <v>NSW</v>
      </c>
      <c r="L141" t="str">
        <f t="shared" si="11"/>
        <v>Regional Cities</v>
      </c>
      <c r="M141" t="str">
        <f t="shared" si="12"/>
        <v>No</v>
      </c>
      <c r="N141" s="2">
        <f t="shared" si="13"/>
        <v>204.1</v>
      </c>
    </row>
    <row r="142" spans="1:14" x14ac:dyDescent="0.25">
      <c r="A142" s="2">
        <v>202.07</v>
      </c>
      <c r="B142">
        <v>1</v>
      </c>
      <c r="C142">
        <v>2</v>
      </c>
      <c r="D142">
        <v>1</v>
      </c>
      <c r="E142" s="1" t="s">
        <v>3</v>
      </c>
      <c r="J142" t="str">
        <f t="shared" si="14"/>
        <v>Resort</v>
      </c>
      <c r="K142" t="str">
        <f t="shared" si="10"/>
        <v>QLD</v>
      </c>
      <c r="L142" t="str">
        <f t="shared" si="11"/>
        <v>Metropolitan Cities</v>
      </c>
      <c r="M142" t="str">
        <f t="shared" si="12"/>
        <v/>
      </c>
      <c r="N142" s="2">
        <f t="shared" si="13"/>
        <v>202.07</v>
      </c>
    </row>
    <row r="143" spans="1:14" x14ac:dyDescent="0.25">
      <c r="A143" s="2">
        <v>207.01</v>
      </c>
      <c r="B143">
        <v>1</v>
      </c>
      <c r="C143">
        <v>3</v>
      </c>
      <c r="D143">
        <v>1</v>
      </c>
      <c r="E143">
        <v>2</v>
      </c>
      <c r="J143" t="str">
        <f t="shared" si="14"/>
        <v>Resort</v>
      </c>
      <c r="K143" t="str">
        <f t="shared" si="10"/>
        <v>VIC</v>
      </c>
      <c r="L143" t="str">
        <f t="shared" si="11"/>
        <v>Metropolitan Cities</v>
      </c>
      <c r="M143" t="str">
        <f t="shared" si="12"/>
        <v>No</v>
      </c>
      <c r="N143" s="2">
        <f t="shared" si="13"/>
        <v>207.01</v>
      </c>
    </row>
    <row r="144" spans="1:14" x14ac:dyDescent="0.25">
      <c r="A144" s="2">
        <v>207.01</v>
      </c>
      <c r="B144">
        <v>1</v>
      </c>
      <c r="C144">
        <v>3</v>
      </c>
      <c r="D144">
        <v>1</v>
      </c>
      <c r="E144">
        <v>2</v>
      </c>
      <c r="J144" t="str">
        <f t="shared" si="14"/>
        <v>Resort</v>
      </c>
      <c r="K144" t="str">
        <f t="shared" si="10"/>
        <v>VIC</v>
      </c>
      <c r="L144" t="str">
        <f t="shared" si="11"/>
        <v>Metropolitan Cities</v>
      </c>
      <c r="M144" t="str">
        <f t="shared" si="12"/>
        <v>No</v>
      </c>
      <c r="N144" s="2">
        <f t="shared" si="13"/>
        <v>207.01</v>
      </c>
    </row>
    <row r="145" spans="1:14" x14ac:dyDescent="0.25">
      <c r="A145" s="2">
        <v>207.01</v>
      </c>
      <c r="B145">
        <v>3</v>
      </c>
      <c r="C145">
        <v>3</v>
      </c>
      <c r="D145">
        <v>1</v>
      </c>
      <c r="E145">
        <v>2</v>
      </c>
      <c r="J145" t="str">
        <f t="shared" si="14"/>
        <v>Classic</v>
      </c>
      <c r="K145" t="str">
        <f t="shared" si="10"/>
        <v>VIC</v>
      </c>
      <c r="L145" t="str">
        <f t="shared" si="11"/>
        <v>Metropolitan Cities</v>
      </c>
      <c r="M145" t="str">
        <f t="shared" si="12"/>
        <v>No</v>
      </c>
      <c r="N145" s="2">
        <f t="shared" si="13"/>
        <v>207.01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0F89-2AE2-4C7E-B4A2-D2185CD02EE4}">
  <dimension ref="A1:T145"/>
  <sheetViews>
    <sheetView topLeftCell="A112" workbookViewId="0">
      <selection sqref="A1:M145"/>
    </sheetView>
  </sheetViews>
  <sheetFormatPr defaultRowHeight="12.5" x14ac:dyDescent="0.25"/>
  <cols>
    <col min="7" max="7" width="8.7265625" customWidth="1"/>
    <col min="9" max="9" width="10.6328125" customWidth="1"/>
    <col min="10" max="10" width="18.36328125" customWidth="1"/>
    <col min="12" max="12" width="18.6328125" customWidth="1"/>
    <col min="14" max="14" width="12" customWidth="1"/>
    <col min="16" max="16" width="11.90625" customWidth="1"/>
    <col min="17" max="17" width="14.1796875" customWidth="1"/>
    <col min="18" max="18" width="12.90625" customWidth="1"/>
  </cols>
  <sheetData>
    <row r="1" spans="1:18" s="4" customFormat="1" ht="13" x14ac:dyDescent="0.3">
      <c r="A1" s="4" t="s">
        <v>0</v>
      </c>
      <c r="B1" s="4" t="s">
        <v>6</v>
      </c>
      <c r="C1" s="4" t="s">
        <v>1</v>
      </c>
      <c r="D1" s="4" t="s">
        <v>2</v>
      </c>
      <c r="E1" s="4" t="s">
        <v>7</v>
      </c>
      <c r="J1" s="4" t="s">
        <v>6</v>
      </c>
      <c r="K1" s="4" t="s">
        <v>1</v>
      </c>
      <c r="L1" s="4" t="s">
        <v>2</v>
      </c>
      <c r="M1" s="4" t="s">
        <v>7</v>
      </c>
      <c r="P1" s="4" t="s">
        <v>34</v>
      </c>
      <c r="Q1" s="4" t="s">
        <v>35</v>
      </c>
      <c r="R1" s="4" t="s">
        <v>36</v>
      </c>
    </row>
    <row r="2" spans="1:18" x14ac:dyDescent="0.25">
      <c r="A2">
        <v>200.2</v>
      </c>
      <c r="B2">
        <v>1</v>
      </c>
      <c r="C2">
        <v>1</v>
      </c>
      <c r="D2">
        <v>1</v>
      </c>
      <c r="E2">
        <v>1</v>
      </c>
      <c r="J2" t="s">
        <v>26</v>
      </c>
      <c r="K2" t="s">
        <v>21</v>
      </c>
      <c r="L2" t="s">
        <v>29</v>
      </c>
      <c r="M2" t="s">
        <v>31</v>
      </c>
      <c r="O2" s="1"/>
      <c r="P2">
        <v>200.2</v>
      </c>
      <c r="Q2">
        <v>201.75</v>
      </c>
      <c r="R2">
        <v>196.11</v>
      </c>
    </row>
    <row r="3" spans="1:18" x14ac:dyDescent="0.25">
      <c r="A3">
        <v>198.20999999999998</v>
      </c>
      <c r="B3">
        <v>1</v>
      </c>
      <c r="C3">
        <v>1</v>
      </c>
      <c r="D3">
        <v>2</v>
      </c>
      <c r="E3">
        <v>1</v>
      </c>
      <c r="J3" t="s">
        <v>26</v>
      </c>
      <c r="K3" t="s">
        <v>21</v>
      </c>
      <c r="L3" t="s">
        <v>30</v>
      </c>
      <c r="M3" t="s">
        <v>31</v>
      </c>
      <c r="P3">
        <v>198.20999999999998</v>
      </c>
      <c r="Q3">
        <v>201.07999999999998</v>
      </c>
      <c r="R3">
        <v>196.22</v>
      </c>
    </row>
    <row r="4" spans="1:18" x14ac:dyDescent="0.25">
      <c r="A4">
        <v>199.20999999999998</v>
      </c>
      <c r="B4">
        <v>1</v>
      </c>
      <c r="C4">
        <v>1</v>
      </c>
      <c r="D4">
        <v>1</v>
      </c>
      <c r="E4">
        <v>1</v>
      </c>
      <c r="J4" t="s">
        <v>26</v>
      </c>
      <c r="K4" t="s">
        <v>21</v>
      </c>
      <c r="L4" t="s">
        <v>29</v>
      </c>
      <c r="M4" t="s">
        <v>31</v>
      </c>
      <c r="P4">
        <v>199.20999999999998</v>
      </c>
      <c r="Q4">
        <v>199.18</v>
      </c>
      <c r="R4">
        <v>196.86</v>
      </c>
    </row>
    <row r="5" spans="1:18" x14ac:dyDescent="0.25">
      <c r="A5">
        <v>198.98000000000002</v>
      </c>
      <c r="B5">
        <v>1</v>
      </c>
      <c r="C5">
        <v>1</v>
      </c>
      <c r="D5">
        <v>1</v>
      </c>
      <c r="E5">
        <v>1</v>
      </c>
      <c r="J5" t="s">
        <v>26</v>
      </c>
      <c r="K5" t="s">
        <v>21</v>
      </c>
      <c r="L5" t="s">
        <v>29</v>
      </c>
      <c r="M5" t="s">
        <v>31</v>
      </c>
      <c r="P5">
        <v>198.98000000000002</v>
      </c>
      <c r="Q5">
        <v>201.82999999999998</v>
      </c>
      <c r="R5">
        <v>198.49</v>
      </c>
    </row>
    <row r="6" spans="1:18" x14ac:dyDescent="0.25">
      <c r="A6">
        <v>199.13</v>
      </c>
      <c r="B6">
        <v>1</v>
      </c>
      <c r="C6">
        <v>1</v>
      </c>
      <c r="D6">
        <v>2</v>
      </c>
      <c r="E6">
        <v>1</v>
      </c>
      <c r="J6" t="s">
        <v>26</v>
      </c>
      <c r="K6" t="s">
        <v>21</v>
      </c>
      <c r="L6" t="s">
        <v>30</v>
      </c>
      <c r="M6" t="s">
        <v>31</v>
      </c>
      <c r="P6">
        <v>199.13</v>
      </c>
      <c r="Q6">
        <v>202.82</v>
      </c>
      <c r="R6">
        <v>200.11</v>
      </c>
    </row>
    <row r="7" spans="1:18" x14ac:dyDescent="0.25">
      <c r="A7">
        <v>199.43</v>
      </c>
      <c r="B7">
        <v>1</v>
      </c>
      <c r="C7">
        <v>1</v>
      </c>
      <c r="D7">
        <v>2</v>
      </c>
      <c r="E7">
        <v>1</v>
      </c>
      <c r="J7" t="s">
        <v>26</v>
      </c>
      <c r="K7" t="s">
        <v>21</v>
      </c>
      <c r="L7" t="s">
        <v>30</v>
      </c>
      <c r="M7" t="s">
        <v>31</v>
      </c>
      <c r="P7">
        <v>199.43</v>
      </c>
      <c r="Q7">
        <v>204.05</v>
      </c>
      <c r="R7">
        <v>205.51999999999998</v>
      </c>
    </row>
    <row r="8" spans="1:18" x14ac:dyDescent="0.25">
      <c r="A8">
        <v>195</v>
      </c>
      <c r="B8">
        <v>1</v>
      </c>
      <c r="C8">
        <v>1</v>
      </c>
      <c r="D8">
        <v>2</v>
      </c>
      <c r="E8">
        <v>1</v>
      </c>
      <c r="J8" t="s">
        <v>26</v>
      </c>
      <c r="K8" t="s">
        <v>21</v>
      </c>
      <c r="L8" t="s">
        <v>30</v>
      </c>
      <c r="M8" t="s">
        <v>31</v>
      </c>
      <c r="P8">
        <v>195</v>
      </c>
      <c r="Q8">
        <v>200.91</v>
      </c>
      <c r="R8">
        <v>200.63</v>
      </c>
    </row>
    <row r="9" spans="1:18" x14ac:dyDescent="0.25">
      <c r="A9">
        <v>195.70999999999998</v>
      </c>
      <c r="B9">
        <v>1</v>
      </c>
      <c r="C9">
        <v>1</v>
      </c>
      <c r="D9">
        <v>2</v>
      </c>
      <c r="E9">
        <v>1</v>
      </c>
      <c r="J9" t="s">
        <v>26</v>
      </c>
      <c r="K9" t="s">
        <v>21</v>
      </c>
      <c r="L9" t="s">
        <v>30</v>
      </c>
      <c r="M9" t="s">
        <v>31</v>
      </c>
      <c r="P9">
        <v>195.70999999999998</v>
      </c>
      <c r="Q9">
        <v>202.55</v>
      </c>
      <c r="R9">
        <v>201.89</v>
      </c>
    </row>
    <row r="10" spans="1:18" x14ac:dyDescent="0.25">
      <c r="A10">
        <v>199.61</v>
      </c>
      <c r="B10">
        <v>1</v>
      </c>
      <c r="C10">
        <v>1</v>
      </c>
      <c r="D10">
        <v>2</v>
      </c>
      <c r="E10">
        <v>1</v>
      </c>
      <c r="J10" t="s">
        <v>24</v>
      </c>
      <c r="K10" t="s">
        <v>21</v>
      </c>
      <c r="L10" t="s">
        <v>30</v>
      </c>
      <c r="M10" t="s">
        <v>31</v>
      </c>
      <c r="P10">
        <v>199.61</v>
      </c>
      <c r="Q10">
        <v>203.17000000000002</v>
      </c>
      <c r="R10">
        <v>209.65</v>
      </c>
    </row>
    <row r="11" spans="1:18" x14ac:dyDescent="0.25">
      <c r="A11">
        <v>199.18</v>
      </c>
      <c r="B11">
        <v>1</v>
      </c>
      <c r="C11">
        <v>1</v>
      </c>
      <c r="D11">
        <v>2</v>
      </c>
      <c r="E11">
        <v>1</v>
      </c>
      <c r="J11" t="s">
        <v>24</v>
      </c>
      <c r="K11" t="s">
        <v>21</v>
      </c>
      <c r="L11" t="s">
        <v>30</v>
      </c>
      <c r="M11" t="s">
        <v>31</v>
      </c>
      <c r="P11">
        <v>199.18</v>
      </c>
      <c r="Q11">
        <v>197.63</v>
      </c>
      <c r="R11">
        <v>197.16</v>
      </c>
    </row>
    <row r="12" spans="1:18" x14ac:dyDescent="0.25">
      <c r="A12">
        <v>199.25</v>
      </c>
      <c r="B12">
        <v>1</v>
      </c>
      <c r="C12">
        <v>1</v>
      </c>
      <c r="D12">
        <v>2</v>
      </c>
      <c r="E12">
        <v>2</v>
      </c>
      <c r="J12" t="s">
        <v>24</v>
      </c>
      <c r="K12" t="s">
        <v>21</v>
      </c>
      <c r="L12" t="s">
        <v>30</v>
      </c>
      <c r="M12" t="s">
        <v>31</v>
      </c>
      <c r="P12">
        <v>199.25</v>
      </c>
      <c r="Q12">
        <v>200.93</v>
      </c>
      <c r="R12">
        <v>201.01999999999998</v>
      </c>
    </row>
    <row r="13" spans="1:18" x14ac:dyDescent="0.25">
      <c r="A13">
        <v>201.66</v>
      </c>
      <c r="B13">
        <v>1</v>
      </c>
      <c r="C13">
        <v>1</v>
      </c>
      <c r="D13">
        <v>2</v>
      </c>
      <c r="E13">
        <v>2</v>
      </c>
      <c r="J13" t="s">
        <v>24</v>
      </c>
      <c r="K13" t="s">
        <v>21</v>
      </c>
      <c r="L13" t="s">
        <v>30</v>
      </c>
      <c r="M13" t="s">
        <v>31</v>
      </c>
      <c r="P13">
        <v>201.66</v>
      </c>
      <c r="Q13">
        <v>202.22</v>
      </c>
      <c r="R13">
        <v>201.95999999999998</v>
      </c>
    </row>
    <row r="14" spans="1:18" x14ac:dyDescent="0.25">
      <c r="A14">
        <v>202.57999999999998</v>
      </c>
      <c r="B14">
        <v>1</v>
      </c>
      <c r="C14">
        <v>1</v>
      </c>
      <c r="D14">
        <v>2</v>
      </c>
      <c r="E14">
        <v>2</v>
      </c>
      <c r="J14" t="s">
        <v>25</v>
      </c>
      <c r="K14" t="s">
        <v>21</v>
      </c>
      <c r="L14" t="s">
        <v>30</v>
      </c>
      <c r="M14" t="s">
        <v>31</v>
      </c>
      <c r="P14">
        <v>202.57999999999998</v>
      </c>
      <c r="Q14">
        <v>203.03</v>
      </c>
      <c r="R14">
        <v>202.73000000000002</v>
      </c>
    </row>
    <row r="15" spans="1:18" x14ac:dyDescent="0.25">
      <c r="A15">
        <v>203.01999999999998</v>
      </c>
      <c r="B15">
        <v>1</v>
      </c>
      <c r="C15">
        <v>1</v>
      </c>
      <c r="D15">
        <v>2</v>
      </c>
      <c r="E15">
        <v>2</v>
      </c>
      <c r="G15" t="s">
        <v>6</v>
      </c>
      <c r="H15" t="s">
        <v>15</v>
      </c>
      <c r="J15" t="s">
        <v>25</v>
      </c>
      <c r="K15" t="s">
        <v>21</v>
      </c>
      <c r="L15" t="s">
        <v>30</v>
      </c>
      <c r="M15" t="s">
        <v>31</v>
      </c>
      <c r="P15">
        <v>203.01999999999998</v>
      </c>
      <c r="Q15">
        <v>203.69</v>
      </c>
      <c r="R15">
        <v>198.66</v>
      </c>
    </row>
    <row r="16" spans="1:18" x14ac:dyDescent="0.25">
      <c r="A16">
        <v>198.29000000000002</v>
      </c>
      <c r="B16">
        <v>1</v>
      </c>
      <c r="C16">
        <v>1</v>
      </c>
      <c r="D16">
        <v>1</v>
      </c>
      <c r="E16">
        <v>2</v>
      </c>
      <c r="H16" t="s">
        <v>16</v>
      </c>
      <c r="J16" t="s">
        <v>26</v>
      </c>
      <c r="K16" t="s">
        <v>21</v>
      </c>
      <c r="L16" t="s">
        <v>30</v>
      </c>
      <c r="M16" t="s">
        <v>31</v>
      </c>
      <c r="P16">
        <v>198.29000000000002</v>
      </c>
      <c r="Q16">
        <v>204.51</v>
      </c>
      <c r="R16">
        <v>198.85</v>
      </c>
    </row>
    <row r="17" spans="1:18" x14ac:dyDescent="0.25">
      <c r="A17">
        <v>198.88</v>
      </c>
      <c r="B17">
        <v>1</v>
      </c>
      <c r="C17">
        <v>1</v>
      </c>
      <c r="D17">
        <v>1</v>
      </c>
      <c r="E17">
        <v>2</v>
      </c>
      <c r="H17" t="s">
        <v>17</v>
      </c>
      <c r="J17" t="s">
        <v>25</v>
      </c>
      <c r="K17" t="s">
        <v>21</v>
      </c>
      <c r="L17" t="s">
        <v>29</v>
      </c>
      <c r="M17" t="s">
        <v>31</v>
      </c>
      <c r="P17">
        <v>198.88</v>
      </c>
      <c r="Q17">
        <v>201.76999999999998</v>
      </c>
      <c r="R17">
        <v>198.9</v>
      </c>
    </row>
    <row r="18" spans="1:18" x14ac:dyDescent="0.25">
      <c r="A18">
        <v>199.70999999999998</v>
      </c>
      <c r="B18">
        <v>1</v>
      </c>
      <c r="C18">
        <v>2</v>
      </c>
      <c r="D18">
        <v>1</v>
      </c>
      <c r="E18" t="s">
        <v>3</v>
      </c>
      <c r="J18" t="s">
        <v>26</v>
      </c>
      <c r="K18" t="s">
        <v>21</v>
      </c>
      <c r="L18" t="s">
        <v>30</v>
      </c>
      <c r="M18" t="s">
        <v>31</v>
      </c>
      <c r="P18">
        <v>199.70999999999998</v>
      </c>
      <c r="Q18">
        <v>202.31</v>
      </c>
      <c r="R18">
        <v>199.31</v>
      </c>
    </row>
    <row r="19" spans="1:18" x14ac:dyDescent="0.25">
      <c r="A19">
        <v>199.92000000000002</v>
      </c>
      <c r="B19">
        <v>1</v>
      </c>
      <c r="C19">
        <v>2</v>
      </c>
      <c r="D19">
        <v>1</v>
      </c>
      <c r="E19" t="s">
        <v>3</v>
      </c>
      <c r="G19" t="s">
        <v>1</v>
      </c>
      <c r="H19" t="s">
        <v>8</v>
      </c>
      <c r="J19" t="s">
        <v>26</v>
      </c>
      <c r="K19" t="s">
        <v>21</v>
      </c>
      <c r="L19" t="s">
        <v>30</v>
      </c>
      <c r="M19" t="s">
        <v>32</v>
      </c>
      <c r="P19">
        <v>199.92000000000002</v>
      </c>
      <c r="Q19">
        <v>202.53</v>
      </c>
      <c r="R19">
        <v>202.17000000000002</v>
      </c>
    </row>
    <row r="20" spans="1:18" x14ac:dyDescent="0.25">
      <c r="A20">
        <v>200.64</v>
      </c>
      <c r="B20">
        <v>1</v>
      </c>
      <c r="C20">
        <v>2</v>
      </c>
      <c r="D20">
        <v>1</v>
      </c>
      <c r="E20" t="s">
        <v>3</v>
      </c>
      <c r="H20" t="s">
        <v>9</v>
      </c>
      <c r="J20" t="s">
        <v>26</v>
      </c>
      <c r="K20" t="s">
        <v>21</v>
      </c>
      <c r="L20" t="s">
        <v>30</v>
      </c>
      <c r="M20" t="s">
        <v>32</v>
      </c>
      <c r="P20">
        <v>200.64</v>
      </c>
      <c r="Q20">
        <v>198.43</v>
      </c>
      <c r="R20">
        <v>199.45</v>
      </c>
    </row>
    <row r="21" spans="1:18" x14ac:dyDescent="0.25">
      <c r="A21">
        <v>200.84</v>
      </c>
      <c r="B21">
        <v>1</v>
      </c>
      <c r="C21">
        <v>2</v>
      </c>
      <c r="D21">
        <v>1</v>
      </c>
      <c r="E21" t="s">
        <v>3</v>
      </c>
      <c r="H21" t="s">
        <v>10</v>
      </c>
      <c r="J21" t="s">
        <v>24</v>
      </c>
      <c r="K21" t="s">
        <v>21</v>
      </c>
      <c r="L21" t="s">
        <v>30</v>
      </c>
      <c r="M21" t="s">
        <v>32</v>
      </c>
      <c r="P21">
        <v>200.84</v>
      </c>
      <c r="Q21">
        <v>201.17000000000002</v>
      </c>
      <c r="R21">
        <v>200.72</v>
      </c>
    </row>
    <row r="22" spans="1:18" x14ac:dyDescent="0.25">
      <c r="A22">
        <v>198.57999999999998</v>
      </c>
      <c r="B22">
        <v>1</v>
      </c>
      <c r="C22">
        <v>2</v>
      </c>
      <c r="D22">
        <v>1</v>
      </c>
      <c r="E22" t="s">
        <v>3</v>
      </c>
      <c r="J22" t="s">
        <v>25</v>
      </c>
      <c r="K22" t="s">
        <v>21</v>
      </c>
      <c r="L22" t="s">
        <v>30</v>
      </c>
      <c r="M22" t="s">
        <v>32</v>
      </c>
      <c r="P22">
        <v>198.57999999999998</v>
      </c>
      <c r="Q22">
        <v>203.19</v>
      </c>
      <c r="R22">
        <v>206.15</v>
      </c>
    </row>
    <row r="23" spans="1:18" x14ac:dyDescent="0.25">
      <c r="A23">
        <v>199.2</v>
      </c>
      <c r="B23">
        <v>1</v>
      </c>
      <c r="C23">
        <v>2</v>
      </c>
      <c r="D23">
        <v>1</v>
      </c>
      <c r="E23" t="s">
        <v>3</v>
      </c>
      <c r="G23" t="s">
        <v>2</v>
      </c>
      <c r="H23" t="s">
        <v>11</v>
      </c>
      <c r="J23" t="s">
        <v>26</v>
      </c>
      <c r="K23" t="s">
        <v>21</v>
      </c>
      <c r="L23" t="s">
        <v>30</v>
      </c>
      <c r="M23" t="s">
        <v>32</v>
      </c>
      <c r="P23">
        <v>199.2</v>
      </c>
      <c r="Q23">
        <v>201.47</v>
      </c>
      <c r="R23">
        <v>198.92000000000002</v>
      </c>
    </row>
    <row r="24" spans="1:18" x14ac:dyDescent="0.25">
      <c r="A24">
        <v>199.87</v>
      </c>
      <c r="B24">
        <v>1</v>
      </c>
      <c r="C24">
        <v>2</v>
      </c>
      <c r="D24">
        <v>1</v>
      </c>
      <c r="E24" t="s">
        <v>3</v>
      </c>
      <c r="H24" t="s">
        <v>12</v>
      </c>
      <c r="J24" t="s">
        <v>25</v>
      </c>
      <c r="K24" t="s">
        <v>21</v>
      </c>
      <c r="L24" t="s">
        <v>30</v>
      </c>
      <c r="M24" t="s">
        <v>32</v>
      </c>
      <c r="P24">
        <v>199.87</v>
      </c>
      <c r="Q24">
        <v>200.70999999999998</v>
      </c>
      <c r="R24">
        <v>199.18</v>
      </c>
    </row>
    <row r="25" spans="1:18" x14ac:dyDescent="0.25">
      <c r="A25">
        <v>199.99</v>
      </c>
      <c r="B25">
        <v>1</v>
      </c>
      <c r="C25">
        <v>2</v>
      </c>
      <c r="D25">
        <v>2</v>
      </c>
      <c r="E25" t="s">
        <v>3</v>
      </c>
      <c r="J25" t="s">
        <v>25</v>
      </c>
      <c r="K25" t="s">
        <v>21</v>
      </c>
      <c r="L25" t="s">
        <v>29</v>
      </c>
      <c r="M25" t="s">
        <v>32</v>
      </c>
      <c r="P25">
        <v>199.99</v>
      </c>
      <c r="Q25">
        <v>209.06</v>
      </c>
      <c r="R25">
        <v>203.25</v>
      </c>
    </row>
    <row r="26" spans="1:18" x14ac:dyDescent="0.25">
      <c r="A26">
        <v>199.45</v>
      </c>
      <c r="B26">
        <v>1</v>
      </c>
      <c r="C26">
        <v>2</v>
      </c>
      <c r="D26">
        <v>2</v>
      </c>
      <c r="E26" t="s">
        <v>3</v>
      </c>
      <c r="G26" t="s">
        <v>18</v>
      </c>
      <c r="H26" t="s">
        <v>13</v>
      </c>
      <c r="J26" t="s">
        <v>24</v>
      </c>
      <c r="K26" t="s">
        <v>21</v>
      </c>
      <c r="L26" t="s">
        <v>29</v>
      </c>
      <c r="M26" t="s">
        <v>32</v>
      </c>
      <c r="P26">
        <v>199.45</v>
      </c>
      <c r="Q26">
        <v>209.95</v>
      </c>
      <c r="R26">
        <v>203.56</v>
      </c>
    </row>
    <row r="27" spans="1:18" x14ac:dyDescent="0.25">
      <c r="A27">
        <v>204.07999999999998</v>
      </c>
      <c r="B27">
        <v>1</v>
      </c>
      <c r="C27">
        <v>2</v>
      </c>
      <c r="D27">
        <v>2</v>
      </c>
      <c r="E27" t="s">
        <v>5</v>
      </c>
      <c r="H27" t="s">
        <v>14</v>
      </c>
      <c r="J27" t="s">
        <v>24</v>
      </c>
      <c r="K27" t="s">
        <v>21</v>
      </c>
      <c r="L27" t="s">
        <v>30</v>
      </c>
      <c r="M27" t="s">
        <v>32</v>
      </c>
      <c r="P27">
        <v>204.07999999999998</v>
      </c>
      <c r="Q27">
        <v>208.79000000000002</v>
      </c>
      <c r="R27">
        <v>208.3</v>
      </c>
    </row>
    <row r="28" spans="1:18" x14ac:dyDescent="0.25">
      <c r="A28">
        <v>204.69</v>
      </c>
      <c r="B28">
        <v>1</v>
      </c>
      <c r="C28">
        <v>2</v>
      </c>
      <c r="D28">
        <v>1</v>
      </c>
      <c r="E28" t="s">
        <v>3</v>
      </c>
      <c r="J28" t="s">
        <v>25</v>
      </c>
      <c r="K28" t="s">
        <v>21</v>
      </c>
      <c r="L28" t="s">
        <v>30</v>
      </c>
      <c r="M28" t="s">
        <v>32</v>
      </c>
      <c r="P28">
        <v>204.69</v>
      </c>
      <c r="Q28">
        <v>210.57</v>
      </c>
      <c r="R28">
        <v>204.69</v>
      </c>
    </row>
    <row r="29" spans="1:18" x14ac:dyDescent="0.25">
      <c r="A29">
        <v>205.99</v>
      </c>
      <c r="B29">
        <v>1</v>
      </c>
      <c r="C29">
        <v>2</v>
      </c>
      <c r="D29">
        <v>2</v>
      </c>
      <c r="E29" t="s">
        <v>5</v>
      </c>
      <c r="J29" t="s">
        <v>25</v>
      </c>
      <c r="K29" t="s">
        <v>21</v>
      </c>
      <c r="L29" t="s">
        <v>30</v>
      </c>
      <c r="M29" t="s">
        <v>32</v>
      </c>
      <c r="P29">
        <v>205.99</v>
      </c>
      <c r="Q29">
        <v>208.79000000000002</v>
      </c>
      <c r="R29">
        <v>201.39</v>
      </c>
    </row>
    <row r="30" spans="1:18" x14ac:dyDescent="0.25">
      <c r="A30">
        <v>206.12</v>
      </c>
      <c r="B30">
        <v>1</v>
      </c>
      <c r="C30">
        <v>2</v>
      </c>
      <c r="D30">
        <v>2</v>
      </c>
      <c r="E30" t="s">
        <v>3</v>
      </c>
      <c r="J30" t="s">
        <v>24</v>
      </c>
      <c r="K30" t="s">
        <v>21</v>
      </c>
      <c r="L30" t="s">
        <v>30</v>
      </c>
      <c r="M30" t="s">
        <v>32</v>
      </c>
      <c r="P30">
        <v>206.12</v>
      </c>
      <c r="Q30">
        <v>198.62</v>
      </c>
      <c r="R30">
        <v>201.82999999999998</v>
      </c>
    </row>
    <row r="31" spans="1:18" x14ac:dyDescent="0.25">
      <c r="A31">
        <v>199.05</v>
      </c>
      <c r="B31">
        <v>1</v>
      </c>
      <c r="C31">
        <v>2</v>
      </c>
      <c r="D31">
        <v>1</v>
      </c>
      <c r="E31" t="s">
        <v>3</v>
      </c>
      <c r="J31" t="s">
        <v>25</v>
      </c>
      <c r="K31" t="s">
        <v>21</v>
      </c>
      <c r="L31" t="s">
        <v>30</v>
      </c>
      <c r="M31" t="s">
        <v>32</v>
      </c>
      <c r="P31">
        <v>199.05</v>
      </c>
      <c r="Q31">
        <v>204.49</v>
      </c>
      <c r="R31">
        <v>205.62</v>
      </c>
    </row>
    <row r="32" spans="1:18" x14ac:dyDescent="0.25">
      <c r="A32">
        <v>199.49</v>
      </c>
      <c r="B32">
        <v>1</v>
      </c>
      <c r="C32">
        <v>2</v>
      </c>
      <c r="D32">
        <v>1</v>
      </c>
      <c r="E32" t="s">
        <v>3</v>
      </c>
      <c r="J32" t="s">
        <v>24</v>
      </c>
      <c r="K32" t="s">
        <v>21</v>
      </c>
      <c r="L32" t="s">
        <v>30</v>
      </c>
      <c r="M32" t="s">
        <v>32</v>
      </c>
      <c r="P32">
        <v>199.49</v>
      </c>
      <c r="Q32">
        <v>198.57999999999998</v>
      </c>
      <c r="R32">
        <v>205.93</v>
      </c>
    </row>
    <row r="33" spans="1:18" x14ac:dyDescent="0.25">
      <c r="A33">
        <v>199.18</v>
      </c>
      <c r="B33">
        <v>1</v>
      </c>
      <c r="C33">
        <v>3</v>
      </c>
      <c r="D33">
        <v>2</v>
      </c>
      <c r="E33">
        <v>1</v>
      </c>
      <c r="J33" t="s">
        <v>24</v>
      </c>
      <c r="K33" t="s">
        <v>21</v>
      </c>
      <c r="L33" t="s">
        <v>30</v>
      </c>
      <c r="M33" t="s">
        <v>32</v>
      </c>
      <c r="P33">
        <v>199.18</v>
      </c>
      <c r="Q33">
        <v>203.93</v>
      </c>
      <c r="R33">
        <v>207.45</v>
      </c>
    </row>
    <row r="34" spans="1:18" x14ac:dyDescent="0.25">
      <c r="A34">
        <v>199.16</v>
      </c>
      <c r="B34">
        <v>1</v>
      </c>
      <c r="C34">
        <v>3</v>
      </c>
      <c r="D34">
        <v>1</v>
      </c>
      <c r="E34">
        <v>1</v>
      </c>
      <c r="J34" t="s">
        <v>26</v>
      </c>
      <c r="K34" t="s">
        <v>21</v>
      </c>
      <c r="L34" t="s">
        <v>30</v>
      </c>
      <c r="M34" t="s">
        <v>32</v>
      </c>
      <c r="P34">
        <v>199.16</v>
      </c>
      <c r="Q34">
        <v>207.2</v>
      </c>
      <c r="R34">
        <v>208.41</v>
      </c>
    </row>
    <row r="35" spans="1:18" x14ac:dyDescent="0.25">
      <c r="A35">
        <v>199.38</v>
      </c>
      <c r="B35">
        <v>1</v>
      </c>
      <c r="C35">
        <v>3</v>
      </c>
      <c r="D35">
        <v>1</v>
      </c>
      <c r="E35">
        <v>1</v>
      </c>
      <c r="J35" t="s">
        <v>25</v>
      </c>
      <c r="K35" t="s">
        <v>21</v>
      </c>
      <c r="L35" t="s">
        <v>29</v>
      </c>
      <c r="M35" t="s">
        <v>32</v>
      </c>
      <c r="P35">
        <v>199.38</v>
      </c>
      <c r="Q35">
        <v>202.65</v>
      </c>
      <c r="R35">
        <v>198.57999999999998</v>
      </c>
    </row>
    <row r="36" spans="1:18" x14ac:dyDescent="0.25">
      <c r="A36">
        <v>199.55</v>
      </c>
      <c r="B36">
        <v>1</v>
      </c>
      <c r="C36">
        <v>3</v>
      </c>
      <c r="D36">
        <v>1</v>
      </c>
      <c r="E36">
        <v>1</v>
      </c>
      <c r="J36" t="s">
        <v>26</v>
      </c>
      <c r="K36" t="s">
        <v>21</v>
      </c>
      <c r="L36" t="s">
        <v>29</v>
      </c>
      <c r="M36" t="s">
        <v>32</v>
      </c>
      <c r="P36">
        <v>199.55</v>
      </c>
      <c r="Q36">
        <v>198.14</v>
      </c>
      <c r="R36">
        <v>200.67000000000002</v>
      </c>
    </row>
    <row r="37" spans="1:18" x14ac:dyDescent="0.25">
      <c r="A37">
        <v>199.55</v>
      </c>
      <c r="B37">
        <v>1</v>
      </c>
      <c r="C37">
        <v>3</v>
      </c>
      <c r="D37">
        <v>1</v>
      </c>
      <c r="E37">
        <v>1</v>
      </c>
      <c r="J37" t="s">
        <v>26</v>
      </c>
      <c r="K37" t="s">
        <v>21</v>
      </c>
      <c r="L37" t="s">
        <v>29</v>
      </c>
      <c r="M37" t="s">
        <v>32</v>
      </c>
      <c r="P37">
        <v>199.55</v>
      </c>
      <c r="Q37">
        <v>198.43</v>
      </c>
      <c r="R37">
        <v>200.86</v>
      </c>
    </row>
    <row r="38" spans="1:18" x14ac:dyDescent="0.25">
      <c r="A38">
        <v>202.5</v>
      </c>
      <c r="B38">
        <v>1</v>
      </c>
      <c r="C38">
        <v>3</v>
      </c>
      <c r="D38">
        <v>2</v>
      </c>
      <c r="E38">
        <v>2</v>
      </c>
      <c r="J38" t="s">
        <v>26</v>
      </c>
      <c r="K38" t="s">
        <v>22</v>
      </c>
      <c r="L38" t="s">
        <v>29</v>
      </c>
      <c r="M38" t="s">
        <v>33</v>
      </c>
      <c r="P38">
        <v>202.5</v>
      </c>
      <c r="Q38">
        <v>198.6</v>
      </c>
      <c r="R38">
        <v>200.9</v>
      </c>
    </row>
    <row r="39" spans="1:18" x14ac:dyDescent="0.25">
      <c r="A39">
        <v>195.66</v>
      </c>
      <c r="B39">
        <v>1</v>
      </c>
      <c r="C39">
        <v>3</v>
      </c>
      <c r="D39">
        <v>1</v>
      </c>
      <c r="E39">
        <v>1</v>
      </c>
      <c r="J39" t="s">
        <v>26</v>
      </c>
      <c r="K39" t="s">
        <v>22</v>
      </c>
      <c r="L39" t="s">
        <v>29</v>
      </c>
      <c r="M39" t="s">
        <v>33</v>
      </c>
      <c r="P39">
        <v>195.66</v>
      </c>
      <c r="Q39">
        <v>202.88</v>
      </c>
      <c r="R39">
        <v>201.45999999999998</v>
      </c>
    </row>
    <row r="40" spans="1:18" x14ac:dyDescent="0.25">
      <c r="A40">
        <v>195.76999999999998</v>
      </c>
      <c r="B40">
        <v>1</v>
      </c>
      <c r="C40">
        <v>3</v>
      </c>
      <c r="D40">
        <v>1</v>
      </c>
      <c r="E40">
        <v>2</v>
      </c>
      <c r="J40" t="s">
        <v>26</v>
      </c>
      <c r="K40" t="s">
        <v>22</v>
      </c>
      <c r="L40" t="s">
        <v>29</v>
      </c>
      <c r="M40" t="s">
        <v>33</v>
      </c>
      <c r="P40">
        <v>195.76999999999998</v>
      </c>
      <c r="Q40">
        <v>198.67000000000002</v>
      </c>
      <c r="R40">
        <v>196.84</v>
      </c>
    </row>
    <row r="41" spans="1:18" x14ac:dyDescent="0.25">
      <c r="A41">
        <v>202.49</v>
      </c>
      <c r="B41">
        <v>1</v>
      </c>
      <c r="C41">
        <v>3</v>
      </c>
      <c r="D41">
        <v>2</v>
      </c>
      <c r="E41">
        <v>2</v>
      </c>
      <c r="J41" t="s">
        <v>26</v>
      </c>
      <c r="K41" t="s">
        <v>22</v>
      </c>
      <c r="L41" t="s">
        <v>29</v>
      </c>
      <c r="M41" t="s">
        <v>33</v>
      </c>
      <c r="P41">
        <v>202.49</v>
      </c>
      <c r="Q41">
        <v>201.26999999999998</v>
      </c>
      <c r="R41">
        <v>197.78</v>
      </c>
    </row>
    <row r="42" spans="1:18" x14ac:dyDescent="0.25">
      <c r="A42">
        <v>200.26</v>
      </c>
      <c r="B42">
        <v>1</v>
      </c>
      <c r="C42">
        <v>3</v>
      </c>
      <c r="D42">
        <v>2</v>
      </c>
      <c r="E42">
        <v>2</v>
      </c>
      <c r="J42" t="s">
        <v>25</v>
      </c>
      <c r="K42" t="s">
        <v>21</v>
      </c>
      <c r="L42" t="s">
        <v>29</v>
      </c>
      <c r="M42" t="s">
        <v>32</v>
      </c>
      <c r="P42">
        <v>200.26</v>
      </c>
      <c r="Q42">
        <v>202.74</v>
      </c>
      <c r="R42">
        <v>202.32</v>
      </c>
    </row>
    <row r="43" spans="1:18" x14ac:dyDescent="0.25">
      <c r="A43">
        <v>197.84</v>
      </c>
      <c r="B43">
        <v>1</v>
      </c>
      <c r="C43">
        <v>3</v>
      </c>
      <c r="D43">
        <v>2</v>
      </c>
      <c r="E43">
        <v>2</v>
      </c>
      <c r="J43" t="s">
        <v>24</v>
      </c>
      <c r="K43" t="s">
        <v>21</v>
      </c>
      <c r="L43" t="s">
        <v>29</v>
      </c>
      <c r="M43" t="s">
        <v>32</v>
      </c>
      <c r="P43">
        <v>197.84</v>
      </c>
      <c r="Q43">
        <v>202.82999999999998</v>
      </c>
      <c r="R43">
        <v>198.2</v>
      </c>
    </row>
    <row r="44" spans="1:18" x14ac:dyDescent="0.25">
      <c r="A44">
        <v>198.36</v>
      </c>
      <c r="B44">
        <v>1</v>
      </c>
      <c r="C44">
        <v>3</v>
      </c>
      <c r="D44">
        <v>2</v>
      </c>
      <c r="E44">
        <v>2</v>
      </c>
      <c r="J44" t="s">
        <v>24</v>
      </c>
      <c r="K44" t="s">
        <v>21</v>
      </c>
      <c r="L44" t="s">
        <v>29</v>
      </c>
      <c r="M44" t="s">
        <v>32</v>
      </c>
      <c r="P44">
        <v>198.36</v>
      </c>
      <c r="Q44">
        <v>202.94</v>
      </c>
      <c r="R44">
        <v>198.28</v>
      </c>
    </row>
    <row r="45" spans="1:18" x14ac:dyDescent="0.25">
      <c r="A45">
        <v>200.57999999999998</v>
      </c>
      <c r="B45">
        <v>1</v>
      </c>
      <c r="C45">
        <v>3</v>
      </c>
      <c r="D45">
        <v>2</v>
      </c>
      <c r="E45">
        <v>2</v>
      </c>
      <c r="J45" t="s">
        <v>25</v>
      </c>
      <c r="K45" t="s">
        <v>21</v>
      </c>
      <c r="L45" t="s">
        <v>29</v>
      </c>
      <c r="M45" t="s">
        <v>32</v>
      </c>
      <c r="P45">
        <v>200.57999999999998</v>
      </c>
      <c r="Q45">
        <v>203.48000000000002</v>
      </c>
      <c r="R45">
        <v>200.97</v>
      </c>
    </row>
    <row r="46" spans="1:18" x14ac:dyDescent="0.25">
      <c r="A46">
        <v>200.65</v>
      </c>
      <c r="B46">
        <v>1</v>
      </c>
      <c r="C46">
        <v>3</v>
      </c>
      <c r="D46">
        <v>2</v>
      </c>
      <c r="E46">
        <v>2</v>
      </c>
      <c r="J46" t="s">
        <v>24</v>
      </c>
      <c r="K46" t="s">
        <v>21</v>
      </c>
      <c r="L46" t="s">
        <v>29</v>
      </c>
      <c r="M46" t="s">
        <v>32</v>
      </c>
      <c r="P46">
        <v>200.65</v>
      </c>
      <c r="Q46">
        <v>202.76</v>
      </c>
      <c r="R46">
        <v>201.86</v>
      </c>
    </row>
    <row r="47" spans="1:18" x14ac:dyDescent="0.25">
      <c r="A47">
        <v>202.07</v>
      </c>
      <c r="B47">
        <v>1</v>
      </c>
      <c r="C47">
        <v>2</v>
      </c>
      <c r="D47">
        <v>1</v>
      </c>
      <c r="E47" t="s">
        <v>3</v>
      </c>
      <c r="J47" t="s">
        <v>25</v>
      </c>
      <c r="K47" t="s">
        <v>21</v>
      </c>
      <c r="L47" t="s">
        <v>29</v>
      </c>
      <c r="M47" t="s">
        <v>32</v>
      </c>
      <c r="P47">
        <v>202.07</v>
      </c>
      <c r="Q47">
        <v>203.79000000000002</v>
      </c>
      <c r="R47">
        <v>202.01999999999998</v>
      </c>
    </row>
    <row r="48" spans="1:18" x14ac:dyDescent="0.25">
      <c r="A48">
        <v>207.01</v>
      </c>
      <c r="B48">
        <v>1</v>
      </c>
      <c r="C48">
        <v>3</v>
      </c>
      <c r="D48">
        <v>1</v>
      </c>
      <c r="E48">
        <v>2</v>
      </c>
      <c r="J48" t="s">
        <v>25</v>
      </c>
      <c r="K48" t="s">
        <v>21</v>
      </c>
      <c r="L48" t="s">
        <v>29</v>
      </c>
      <c r="M48" t="s">
        <v>32</v>
      </c>
      <c r="P48">
        <v>207.01</v>
      </c>
      <c r="Q48">
        <v>203.31</v>
      </c>
      <c r="R48">
        <v>201.37</v>
      </c>
    </row>
    <row r="49" spans="1:20" x14ac:dyDescent="0.25">
      <c r="A49">
        <v>207.01</v>
      </c>
      <c r="B49">
        <v>1</v>
      </c>
      <c r="C49">
        <v>3</v>
      </c>
      <c r="D49">
        <v>1</v>
      </c>
      <c r="E49">
        <v>2</v>
      </c>
      <c r="J49" t="s">
        <v>25</v>
      </c>
      <c r="K49" t="s">
        <v>21</v>
      </c>
      <c r="L49" t="s">
        <v>29</v>
      </c>
      <c r="M49" t="s">
        <v>32</v>
      </c>
      <c r="P49">
        <v>207.01</v>
      </c>
      <c r="Q49">
        <v>204.1</v>
      </c>
      <c r="R49">
        <v>207.01</v>
      </c>
    </row>
    <row r="50" spans="1:20" x14ac:dyDescent="0.25">
      <c r="A50">
        <v>201.75</v>
      </c>
      <c r="B50">
        <v>2</v>
      </c>
      <c r="C50">
        <v>1</v>
      </c>
      <c r="D50">
        <v>2</v>
      </c>
      <c r="E50">
        <v>1</v>
      </c>
      <c r="J50" t="s">
        <v>26</v>
      </c>
      <c r="K50" t="s">
        <v>22</v>
      </c>
      <c r="L50" t="s">
        <v>29</v>
      </c>
      <c r="M50" t="s">
        <v>33</v>
      </c>
    </row>
    <row r="51" spans="1:20" x14ac:dyDescent="0.25">
      <c r="A51">
        <v>201.07999999999998</v>
      </c>
      <c r="B51">
        <v>2</v>
      </c>
      <c r="C51">
        <v>1</v>
      </c>
      <c r="D51">
        <v>2</v>
      </c>
      <c r="E51">
        <v>1</v>
      </c>
      <c r="J51" t="s">
        <v>24</v>
      </c>
      <c r="K51" t="s">
        <v>22</v>
      </c>
      <c r="L51" t="s">
        <v>29</v>
      </c>
      <c r="M51" t="s">
        <v>33</v>
      </c>
      <c r="N51" t="s">
        <v>37</v>
      </c>
    </row>
    <row r="52" spans="1:20" x14ac:dyDescent="0.25">
      <c r="A52">
        <v>199.18</v>
      </c>
      <c r="B52">
        <v>2</v>
      </c>
      <c r="C52">
        <v>1</v>
      </c>
      <c r="D52">
        <v>1</v>
      </c>
      <c r="E52">
        <v>1</v>
      </c>
      <c r="J52" t="s">
        <v>24</v>
      </c>
      <c r="K52" t="s">
        <v>22</v>
      </c>
      <c r="L52" t="s">
        <v>29</v>
      </c>
      <c r="M52" t="s">
        <v>33</v>
      </c>
    </row>
    <row r="53" spans="1:20" ht="13" thickBot="1" x14ac:dyDescent="0.3">
      <c r="A53">
        <v>201.82999999999998</v>
      </c>
      <c r="B53">
        <v>2</v>
      </c>
      <c r="C53">
        <v>1</v>
      </c>
      <c r="D53">
        <v>2</v>
      </c>
      <c r="E53">
        <v>2</v>
      </c>
      <c r="J53" t="s">
        <v>24</v>
      </c>
      <c r="K53" t="s">
        <v>22</v>
      </c>
      <c r="L53" t="s">
        <v>29</v>
      </c>
      <c r="M53" t="s">
        <v>33</v>
      </c>
      <c r="N53" t="s">
        <v>38</v>
      </c>
    </row>
    <row r="54" spans="1:20" ht="13" x14ac:dyDescent="0.3">
      <c r="A54">
        <v>202.82</v>
      </c>
      <c r="B54">
        <v>2</v>
      </c>
      <c r="C54">
        <v>1</v>
      </c>
      <c r="D54">
        <v>2</v>
      </c>
      <c r="E54">
        <v>2</v>
      </c>
      <c r="J54" t="s">
        <v>26</v>
      </c>
      <c r="K54" t="s">
        <v>22</v>
      </c>
      <c r="L54" t="s">
        <v>29</v>
      </c>
      <c r="M54" t="s">
        <v>33</v>
      </c>
      <c r="N54" s="11" t="s">
        <v>39</v>
      </c>
      <c r="O54" s="11" t="s">
        <v>40</v>
      </c>
      <c r="P54" s="11" t="s">
        <v>41</v>
      </c>
      <c r="Q54" s="11" t="s">
        <v>42</v>
      </c>
      <c r="R54" s="11" t="s">
        <v>43</v>
      </c>
    </row>
    <row r="55" spans="1:20" x14ac:dyDescent="0.25">
      <c r="A55">
        <v>204.05</v>
      </c>
      <c r="B55">
        <v>2</v>
      </c>
      <c r="C55">
        <v>1</v>
      </c>
      <c r="D55">
        <v>1</v>
      </c>
      <c r="E55">
        <v>2</v>
      </c>
      <c r="J55" t="s">
        <v>24</v>
      </c>
      <c r="K55" t="s">
        <v>22</v>
      </c>
      <c r="L55" t="s">
        <v>29</v>
      </c>
      <c r="M55" t="s">
        <v>33</v>
      </c>
      <c r="N55" s="9" t="s">
        <v>34</v>
      </c>
      <c r="O55" s="9">
        <v>48</v>
      </c>
      <c r="P55" s="9">
        <v>9612.98</v>
      </c>
      <c r="Q55" s="9">
        <v>200.27041666666665</v>
      </c>
      <c r="R55" s="9">
        <v>7.4339657801418442</v>
      </c>
    </row>
    <row r="56" spans="1:20" x14ac:dyDescent="0.25">
      <c r="A56">
        <v>200.91</v>
      </c>
      <c r="B56">
        <v>2</v>
      </c>
      <c r="C56">
        <v>1</v>
      </c>
      <c r="D56">
        <v>2</v>
      </c>
      <c r="E56">
        <v>2</v>
      </c>
      <c r="J56" t="s">
        <v>26</v>
      </c>
      <c r="K56" t="s">
        <v>22</v>
      </c>
      <c r="L56" t="s">
        <v>29</v>
      </c>
      <c r="M56" t="s">
        <v>33</v>
      </c>
      <c r="N56" s="9" t="s">
        <v>35</v>
      </c>
      <c r="O56" s="9">
        <v>48</v>
      </c>
      <c r="P56" s="9">
        <v>9727.5</v>
      </c>
      <c r="Q56" s="9">
        <v>202.65625</v>
      </c>
      <c r="R56" s="9">
        <v>9.547049468085115</v>
      </c>
    </row>
    <row r="57" spans="1:20" ht="13" thickBot="1" x14ac:dyDescent="0.3">
      <c r="A57">
        <v>202.55</v>
      </c>
      <c r="B57">
        <v>2</v>
      </c>
      <c r="C57">
        <v>1</v>
      </c>
      <c r="D57">
        <v>2</v>
      </c>
      <c r="E57">
        <v>2</v>
      </c>
      <c r="J57" t="s">
        <v>25</v>
      </c>
      <c r="K57" t="s">
        <v>22</v>
      </c>
      <c r="L57" t="s">
        <v>30</v>
      </c>
      <c r="M57" t="s">
        <v>33</v>
      </c>
      <c r="N57" s="10" t="s">
        <v>36</v>
      </c>
      <c r="O57" s="10">
        <v>48</v>
      </c>
      <c r="P57" s="10">
        <v>9670.2100000000028</v>
      </c>
      <c r="Q57" s="10">
        <v>201.46270833333338</v>
      </c>
      <c r="R57" s="10">
        <v>11.518203147163113</v>
      </c>
    </row>
    <row r="58" spans="1:20" x14ac:dyDescent="0.25">
      <c r="A58">
        <v>203.17000000000002</v>
      </c>
      <c r="B58">
        <v>2</v>
      </c>
      <c r="C58">
        <v>1</v>
      </c>
      <c r="D58">
        <v>2</v>
      </c>
      <c r="E58">
        <v>2</v>
      </c>
      <c r="J58" t="s">
        <v>24</v>
      </c>
      <c r="K58" t="s">
        <v>22</v>
      </c>
      <c r="L58" t="s">
        <v>30</v>
      </c>
      <c r="M58" t="s">
        <v>33</v>
      </c>
    </row>
    <row r="59" spans="1:20" x14ac:dyDescent="0.25">
      <c r="A59">
        <v>197.63</v>
      </c>
      <c r="B59">
        <v>2</v>
      </c>
      <c r="C59">
        <v>1</v>
      </c>
      <c r="D59">
        <v>1</v>
      </c>
      <c r="E59">
        <v>2</v>
      </c>
      <c r="J59" t="s">
        <v>25</v>
      </c>
      <c r="K59" t="s">
        <v>22</v>
      </c>
      <c r="L59" t="s">
        <v>29</v>
      </c>
      <c r="M59" t="s">
        <v>33</v>
      </c>
    </row>
    <row r="60" spans="1:20" ht="13" thickBot="1" x14ac:dyDescent="0.3">
      <c r="A60">
        <v>200.93</v>
      </c>
      <c r="B60">
        <v>2</v>
      </c>
      <c r="C60">
        <v>1</v>
      </c>
      <c r="D60">
        <v>1</v>
      </c>
      <c r="E60">
        <v>2</v>
      </c>
      <c r="J60" t="s">
        <v>25</v>
      </c>
      <c r="K60" t="s">
        <v>22</v>
      </c>
      <c r="L60" t="s">
        <v>29</v>
      </c>
      <c r="M60" t="s">
        <v>33</v>
      </c>
      <c r="N60" t="s">
        <v>44</v>
      </c>
    </row>
    <row r="61" spans="1:20" ht="13" x14ac:dyDescent="0.3">
      <c r="A61">
        <v>202.22</v>
      </c>
      <c r="B61">
        <v>2</v>
      </c>
      <c r="C61">
        <v>1</v>
      </c>
      <c r="D61">
        <v>1</v>
      </c>
      <c r="E61">
        <v>2</v>
      </c>
      <c r="J61" t="s">
        <v>25</v>
      </c>
      <c r="K61" t="s">
        <v>22</v>
      </c>
      <c r="L61" t="s">
        <v>29</v>
      </c>
      <c r="M61" t="s">
        <v>33</v>
      </c>
      <c r="N61" s="11" t="s">
        <v>45</v>
      </c>
      <c r="O61" s="11" t="s">
        <v>46</v>
      </c>
      <c r="P61" s="11" t="s">
        <v>47</v>
      </c>
      <c r="Q61" s="11" t="s">
        <v>48</v>
      </c>
      <c r="R61" s="11" t="s">
        <v>49</v>
      </c>
      <c r="S61" s="11" t="s">
        <v>50</v>
      </c>
      <c r="T61" s="11" t="s">
        <v>51</v>
      </c>
    </row>
    <row r="62" spans="1:20" x14ac:dyDescent="0.25">
      <c r="A62">
        <v>203.03</v>
      </c>
      <c r="B62">
        <v>2</v>
      </c>
      <c r="C62">
        <v>1</v>
      </c>
      <c r="D62">
        <v>1</v>
      </c>
      <c r="E62">
        <v>2</v>
      </c>
      <c r="J62" t="s">
        <v>24</v>
      </c>
      <c r="K62" t="s">
        <v>22</v>
      </c>
      <c r="L62" t="s">
        <v>30</v>
      </c>
      <c r="M62" t="s">
        <v>33</v>
      </c>
      <c r="N62" s="9" t="s">
        <v>52</v>
      </c>
      <c r="O62" s="9">
        <v>136.61282916666619</v>
      </c>
      <c r="P62" s="9">
        <v>2</v>
      </c>
      <c r="Q62" s="9">
        <v>68.306414583333094</v>
      </c>
      <c r="R62" s="9">
        <v>7.1903460967598409</v>
      </c>
      <c r="S62" s="9">
        <v>1.0628091599732548E-3</v>
      </c>
      <c r="T62" s="9">
        <v>3.0602917722412615</v>
      </c>
    </row>
    <row r="63" spans="1:20" x14ac:dyDescent="0.25">
      <c r="A63">
        <v>203.69</v>
      </c>
      <c r="B63">
        <v>2</v>
      </c>
      <c r="C63">
        <v>1</v>
      </c>
      <c r="D63">
        <v>1</v>
      </c>
      <c r="E63">
        <v>2</v>
      </c>
      <c r="J63" t="s">
        <v>26</v>
      </c>
      <c r="K63" t="s">
        <v>22</v>
      </c>
      <c r="L63" t="s">
        <v>30</v>
      </c>
      <c r="M63" t="s">
        <v>33</v>
      </c>
      <c r="N63" s="9" t="s">
        <v>53</v>
      </c>
      <c r="O63" s="9">
        <v>1339.4632645833335</v>
      </c>
      <c r="P63" s="9">
        <v>141</v>
      </c>
      <c r="Q63" s="9">
        <v>9.4997394651300251</v>
      </c>
      <c r="R63" s="9"/>
      <c r="S63" s="9"/>
      <c r="T63" s="9"/>
    </row>
    <row r="64" spans="1:20" x14ac:dyDescent="0.25">
      <c r="A64">
        <v>204.51</v>
      </c>
      <c r="B64">
        <v>2</v>
      </c>
      <c r="C64">
        <v>1</v>
      </c>
      <c r="D64">
        <v>1</v>
      </c>
      <c r="E64">
        <v>2</v>
      </c>
      <c r="J64" t="s">
        <v>25</v>
      </c>
      <c r="K64" t="s">
        <v>22</v>
      </c>
      <c r="L64" t="s">
        <v>30</v>
      </c>
      <c r="M64" t="s">
        <v>33</v>
      </c>
      <c r="N64" s="9"/>
      <c r="O64" s="9"/>
      <c r="P64" s="9"/>
      <c r="Q64" s="9"/>
      <c r="R64" s="9"/>
      <c r="S64" s="9"/>
      <c r="T64" s="9"/>
    </row>
    <row r="65" spans="1:20" ht="13" thickBot="1" x14ac:dyDescent="0.3">
      <c r="A65">
        <v>201.76999999999998</v>
      </c>
      <c r="B65">
        <v>2</v>
      </c>
      <c r="C65">
        <v>2</v>
      </c>
      <c r="D65">
        <v>2</v>
      </c>
      <c r="E65" t="s">
        <v>3</v>
      </c>
      <c r="J65" t="s">
        <v>25</v>
      </c>
      <c r="K65" t="s">
        <v>22</v>
      </c>
      <c r="L65" t="s">
        <v>30</v>
      </c>
      <c r="M65" t="s">
        <v>33</v>
      </c>
      <c r="N65" s="10" t="s">
        <v>54</v>
      </c>
      <c r="O65" s="10">
        <v>1476.0760937499997</v>
      </c>
      <c r="P65" s="10">
        <v>143</v>
      </c>
      <c r="Q65" s="10"/>
      <c r="R65" s="10"/>
      <c r="S65" s="10"/>
      <c r="T65" s="10"/>
    </row>
    <row r="66" spans="1:20" x14ac:dyDescent="0.25">
      <c r="A66">
        <v>202.31</v>
      </c>
      <c r="B66">
        <v>2</v>
      </c>
      <c r="C66">
        <v>2</v>
      </c>
      <c r="D66">
        <v>1</v>
      </c>
      <c r="E66" t="s">
        <v>3</v>
      </c>
      <c r="J66" t="s">
        <v>26</v>
      </c>
      <c r="K66" t="s">
        <v>22</v>
      </c>
      <c r="L66" t="s">
        <v>30</v>
      </c>
      <c r="M66" t="s">
        <v>33</v>
      </c>
    </row>
    <row r="67" spans="1:20" x14ac:dyDescent="0.25">
      <c r="A67">
        <v>202.53</v>
      </c>
      <c r="B67">
        <v>2</v>
      </c>
      <c r="C67">
        <v>2</v>
      </c>
      <c r="D67">
        <v>1</v>
      </c>
      <c r="E67" t="s">
        <v>3</v>
      </c>
      <c r="J67" t="s">
        <v>24</v>
      </c>
      <c r="K67" t="s">
        <v>22</v>
      </c>
      <c r="L67" t="s">
        <v>30</v>
      </c>
      <c r="M67" t="s">
        <v>33</v>
      </c>
    </row>
    <row r="68" spans="1:20" x14ac:dyDescent="0.25">
      <c r="A68">
        <v>198.43</v>
      </c>
      <c r="B68">
        <v>2</v>
      </c>
      <c r="C68">
        <v>2</v>
      </c>
      <c r="D68">
        <v>1</v>
      </c>
      <c r="E68" t="s">
        <v>3</v>
      </c>
      <c r="J68" t="s">
        <v>25</v>
      </c>
      <c r="K68" t="s">
        <v>22</v>
      </c>
      <c r="L68" t="s">
        <v>30</v>
      </c>
      <c r="M68" t="s">
        <v>33</v>
      </c>
    </row>
    <row r="69" spans="1:20" x14ac:dyDescent="0.25">
      <c r="A69">
        <v>201.17000000000002</v>
      </c>
      <c r="B69">
        <v>2</v>
      </c>
      <c r="C69">
        <v>2</v>
      </c>
      <c r="D69">
        <v>2</v>
      </c>
      <c r="E69" t="s">
        <v>3</v>
      </c>
      <c r="J69" t="s">
        <v>24</v>
      </c>
      <c r="K69" t="s">
        <v>22</v>
      </c>
      <c r="L69" t="s">
        <v>30</v>
      </c>
      <c r="M69" t="s">
        <v>33</v>
      </c>
    </row>
    <row r="70" spans="1:20" x14ac:dyDescent="0.25">
      <c r="A70">
        <v>203.19</v>
      </c>
      <c r="B70">
        <v>2</v>
      </c>
      <c r="C70">
        <v>2</v>
      </c>
      <c r="D70">
        <v>2</v>
      </c>
      <c r="E70" t="s">
        <v>3</v>
      </c>
      <c r="J70" t="s">
        <v>24</v>
      </c>
      <c r="K70" t="s">
        <v>22</v>
      </c>
      <c r="L70" t="s">
        <v>30</v>
      </c>
      <c r="M70" t="s">
        <v>33</v>
      </c>
    </row>
    <row r="71" spans="1:20" x14ac:dyDescent="0.25">
      <c r="A71">
        <v>201.47</v>
      </c>
      <c r="B71">
        <v>2</v>
      </c>
      <c r="C71">
        <v>2</v>
      </c>
      <c r="D71">
        <v>2</v>
      </c>
      <c r="E71" t="s">
        <v>4</v>
      </c>
      <c r="J71" t="s">
        <v>24</v>
      </c>
      <c r="K71" t="s">
        <v>22</v>
      </c>
      <c r="L71" t="s">
        <v>30</v>
      </c>
      <c r="M71" t="s">
        <v>33</v>
      </c>
    </row>
    <row r="72" spans="1:20" x14ac:dyDescent="0.25">
      <c r="A72">
        <v>200.70999999999998</v>
      </c>
      <c r="B72">
        <v>2</v>
      </c>
      <c r="C72">
        <v>2</v>
      </c>
      <c r="D72">
        <v>2</v>
      </c>
      <c r="E72" t="s">
        <v>5</v>
      </c>
      <c r="J72" t="s">
        <v>25</v>
      </c>
      <c r="K72" t="s">
        <v>22</v>
      </c>
      <c r="L72" t="s">
        <v>30</v>
      </c>
      <c r="M72" t="s">
        <v>33</v>
      </c>
    </row>
    <row r="73" spans="1:20" x14ac:dyDescent="0.25">
      <c r="A73">
        <v>209.06</v>
      </c>
      <c r="B73">
        <v>2</v>
      </c>
      <c r="C73">
        <v>2</v>
      </c>
      <c r="D73">
        <v>1</v>
      </c>
      <c r="E73" t="s">
        <v>3</v>
      </c>
      <c r="J73" t="s">
        <v>26</v>
      </c>
      <c r="K73" t="s">
        <v>22</v>
      </c>
      <c r="L73" t="s">
        <v>30</v>
      </c>
      <c r="M73" t="s">
        <v>33</v>
      </c>
    </row>
    <row r="74" spans="1:20" x14ac:dyDescent="0.25">
      <c r="A74">
        <v>209.95</v>
      </c>
      <c r="B74">
        <v>2</v>
      </c>
      <c r="C74">
        <v>2</v>
      </c>
      <c r="D74">
        <v>1</v>
      </c>
      <c r="E74" t="s">
        <v>5</v>
      </c>
      <c r="J74" t="s">
        <v>25</v>
      </c>
      <c r="K74" t="s">
        <v>22</v>
      </c>
      <c r="L74" t="s">
        <v>29</v>
      </c>
      <c r="M74" t="s">
        <v>33</v>
      </c>
    </row>
    <row r="75" spans="1:20" x14ac:dyDescent="0.25">
      <c r="A75">
        <v>208.79000000000002</v>
      </c>
      <c r="B75">
        <v>2</v>
      </c>
      <c r="C75">
        <v>2</v>
      </c>
      <c r="D75">
        <v>2</v>
      </c>
      <c r="E75" t="s">
        <v>5</v>
      </c>
      <c r="J75" t="s">
        <v>25</v>
      </c>
      <c r="K75" t="s">
        <v>22</v>
      </c>
      <c r="L75" t="s">
        <v>29</v>
      </c>
      <c r="M75" t="s">
        <v>33</v>
      </c>
    </row>
    <row r="76" spans="1:20" x14ac:dyDescent="0.25">
      <c r="A76">
        <v>210.57</v>
      </c>
      <c r="B76">
        <v>2</v>
      </c>
      <c r="C76">
        <v>2</v>
      </c>
      <c r="D76">
        <v>2</v>
      </c>
      <c r="E76" t="s">
        <v>3</v>
      </c>
      <c r="J76" t="s">
        <v>26</v>
      </c>
      <c r="K76" t="s">
        <v>22</v>
      </c>
      <c r="L76" t="s">
        <v>29</v>
      </c>
      <c r="M76" t="s">
        <v>33</v>
      </c>
    </row>
    <row r="77" spans="1:20" x14ac:dyDescent="0.25">
      <c r="A77">
        <v>208.79000000000002</v>
      </c>
      <c r="B77">
        <v>2</v>
      </c>
      <c r="C77">
        <v>2</v>
      </c>
      <c r="D77">
        <v>2</v>
      </c>
      <c r="E77" t="s">
        <v>3</v>
      </c>
      <c r="J77" t="s">
        <v>26</v>
      </c>
      <c r="K77" t="s">
        <v>22</v>
      </c>
      <c r="L77" t="s">
        <v>30</v>
      </c>
      <c r="M77" t="s">
        <v>33</v>
      </c>
    </row>
    <row r="78" spans="1:20" x14ac:dyDescent="0.25">
      <c r="A78">
        <v>198.62</v>
      </c>
      <c r="B78">
        <v>2</v>
      </c>
      <c r="C78">
        <v>2</v>
      </c>
      <c r="D78">
        <v>1</v>
      </c>
      <c r="E78" t="s">
        <v>3</v>
      </c>
      <c r="J78" t="s">
        <v>25</v>
      </c>
      <c r="K78" t="s">
        <v>22</v>
      </c>
      <c r="L78" t="s">
        <v>30</v>
      </c>
      <c r="M78" t="s">
        <v>33</v>
      </c>
    </row>
    <row r="79" spans="1:20" x14ac:dyDescent="0.25">
      <c r="A79">
        <v>204.49</v>
      </c>
      <c r="B79">
        <v>2</v>
      </c>
      <c r="C79">
        <v>2</v>
      </c>
      <c r="D79">
        <v>1</v>
      </c>
      <c r="E79" t="s">
        <v>3</v>
      </c>
      <c r="J79" t="s">
        <v>25</v>
      </c>
      <c r="K79" t="s">
        <v>22</v>
      </c>
      <c r="L79" t="s">
        <v>30</v>
      </c>
      <c r="M79" t="s">
        <v>33</v>
      </c>
    </row>
    <row r="80" spans="1:20" x14ac:dyDescent="0.25">
      <c r="A80">
        <v>198.57999999999998</v>
      </c>
      <c r="B80">
        <v>2</v>
      </c>
      <c r="C80">
        <v>2</v>
      </c>
      <c r="D80">
        <v>1</v>
      </c>
      <c r="E80" t="s">
        <v>3</v>
      </c>
      <c r="J80" t="s">
        <v>24</v>
      </c>
      <c r="K80" t="s">
        <v>22</v>
      </c>
      <c r="L80" t="s">
        <v>30</v>
      </c>
      <c r="M80" t="s">
        <v>33</v>
      </c>
    </row>
    <row r="81" spans="1:13" x14ac:dyDescent="0.25">
      <c r="A81">
        <v>203.93</v>
      </c>
      <c r="B81">
        <v>2</v>
      </c>
      <c r="C81">
        <v>3</v>
      </c>
      <c r="D81">
        <v>1</v>
      </c>
      <c r="E81">
        <v>1</v>
      </c>
      <c r="J81" t="s">
        <v>24</v>
      </c>
      <c r="K81" t="s">
        <v>22</v>
      </c>
      <c r="L81" t="s">
        <v>30</v>
      </c>
      <c r="M81" t="s">
        <v>33</v>
      </c>
    </row>
    <row r="82" spans="1:13" x14ac:dyDescent="0.25">
      <c r="A82">
        <v>207.2</v>
      </c>
      <c r="B82">
        <v>2</v>
      </c>
      <c r="C82">
        <v>3</v>
      </c>
      <c r="D82">
        <v>1</v>
      </c>
      <c r="E82">
        <v>1</v>
      </c>
      <c r="J82" t="s">
        <v>24</v>
      </c>
      <c r="K82" t="s">
        <v>22</v>
      </c>
      <c r="L82" t="s">
        <v>29</v>
      </c>
      <c r="M82" t="s">
        <v>33</v>
      </c>
    </row>
    <row r="83" spans="1:13" x14ac:dyDescent="0.25">
      <c r="A83">
        <v>202.65</v>
      </c>
      <c r="B83">
        <v>2</v>
      </c>
      <c r="C83">
        <v>3</v>
      </c>
      <c r="D83">
        <v>2</v>
      </c>
      <c r="E83">
        <v>1</v>
      </c>
      <c r="J83" t="s">
        <v>24</v>
      </c>
      <c r="K83" t="s">
        <v>22</v>
      </c>
      <c r="L83" t="s">
        <v>29</v>
      </c>
      <c r="M83" t="s">
        <v>33</v>
      </c>
    </row>
    <row r="84" spans="1:13" x14ac:dyDescent="0.25">
      <c r="A84">
        <v>198.14</v>
      </c>
      <c r="B84">
        <v>2</v>
      </c>
      <c r="C84">
        <v>3</v>
      </c>
      <c r="D84">
        <v>1</v>
      </c>
      <c r="E84">
        <v>1</v>
      </c>
      <c r="J84" t="s">
        <v>26</v>
      </c>
      <c r="K84" t="s">
        <v>22</v>
      </c>
      <c r="L84" t="s">
        <v>30</v>
      </c>
      <c r="M84" t="s">
        <v>33</v>
      </c>
    </row>
    <row r="85" spans="1:13" x14ac:dyDescent="0.25">
      <c r="A85">
        <v>198.43</v>
      </c>
      <c r="B85">
        <v>2</v>
      </c>
      <c r="C85">
        <v>3</v>
      </c>
      <c r="D85">
        <v>1</v>
      </c>
      <c r="E85">
        <v>1</v>
      </c>
      <c r="J85" t="s">
        <v>25</v>
      </c>
      <c r="K85" t="s">
        <v>22</v>
      </c>
      <c r="L85" t="s">
        <v>30</v>
      </c>
      <c r="M85" t="s">
        <v>33</v>
      </c>
    </row>
    <row r="86" spans="1:13" x14ac:dyDescent="0.25">
      <c r="A86">
        <v>198.6</v>
      </c>
      <c r="B86">
        <v>2</v>
      </c>
      <c r="C86">
        <v>3</v>
      </c>
      <c r="D86">
        <v>1</v>
      </c>
      <c r="E86">
        <v>1</v>
      </c>
      <c r="J86" t="s">
        <v>25</v>
      </c>
      <c r="K86" t="s">
        <v>22</v>
      </c>
      <c r="L86" t="s">
        <v>29</v>
      </c>
      <c r="M86" t="s">
        <v>33</v>
      </c>
    </row>
    <row r="87" spans="1:13" x14ac:dyDescent="0.25">
      <c r="A87">
        <v>202.88</v>
      </c>
      <c r="B87">
        <v>2</v>
      </c>
      <c r="C87">
        <v>3</v>
      </c>
      <c r="D87">
        <v>2</v>
      </c>
      <c r="E87">
        <v>1</v>
      </c>
      <c r="J87" t="s">
        <v>26</v>
      </c>
      <c r="K87" t="s">
        <v>22</v>
      </c>
      <c r="L87" t="s">
        <v>29</v>
      </c>
      <c r="M87" t="s">
        <v>33</v>
      </c>
    </row>
    <row r="88" spans="1:13" x14ac:dyDescent="0.25">
      <c r="A88">
        <v>198.67000000000002</v>
      </c>
      <c r="B88">
        <v>2</v>
      </c>
      <c r="C88">
        <v>3</v>
      </c>
      <c r="D88">
        <v>2</v>
      </c>
      <c r="E88">
        <v>1</v>
      </c>
      <c r="J88" t="s">
        <v>26</v>
      </c>
      <c r="K88" t="s">
        <v>22</v>
      </c>
      <c r="L88" t="s">
        <v>29</v>
      </c>
      <c r="M88" t="s">
        <v>33</v>
      </c>
    </row>
    <row r="89" spans="1:13" x14ac:dyDescent="0.25">
      <c r="A89">
        <v>201.26999999999998</v>
      </c>
      <c r="B89">
        <v>2</v>
      </c>
      <c r="C89">
        <v>3</v>
      </c>
      <c r="D89">
        <v>2</v>
      </c>
      <c r="E89">
        <v>1</v>
      </c>
      <c r="J89" t="s">
        <v>24</v>
      </c>
      <c r="K89" t="s">
        <v>22</v>
      </c>
      <c r="L89" t="s">
        <v>29</v>
      </c>
      <c r="M89" t="s">
        <v>33</v>
      </c>
    </row>
    <row r="90" spans="1:13" x14ac:dyDescent="0.25">
      <c r="A90">
        <v>202.74</v>
      </c>
      <c r="B90">
        <v>2</v>
      </c>
      <c r="C90">
        <v>3</v>
      </c>
      <c r="D90">
        <v>1</v>
      </c>
      <c r="E90">
        <v>2</v>
      </c>
      <c r="J90" t="s">
        <v>24</v>
      </c>
      <c r="K90" t="s">
        <v>22</v>
      </c>
      <c r="L90" t="s">
        <v>29</v>
      </c>
      <c r="M90" t="s">
        <v>33</v>
      </c>
    </row>
    <row r="91" spans="1:13" x14ac:dyDescent="0.25">
      <c r="A91">
        <v>202.82999999999998</v>
      </c>
      <c r="B91">
        <v>2</v>
      </c>
      <c r="C91">
        <v>3</v>
      </c>
      <c r="D91">
        <v>1</v>
      </c>
      <c r="E91">
        <v>2</v>
      </c>
      <c r="J91" t="s">
        <v>25</v>
      </c>
      <c r="K91" t="s">
        <v>22</v>
      </c>
      <c r="L91" t="s">
        <v>29</v>
      </c>
      <c r="M91" t="s">
        <v>33</v>
      </c>
    </row>
    <row r="92" spans="1:13" x14ac:dyDescent="0.25">
      <c r="A92">
        <v>202.94</v>
      </c>
      <c r="B92">
        <v>2</v>
      </c>
      <c r="C92">
        <v>3</v>
      </c>
      <c r="D92">
        <v>1</v>
      </c>
      <c r="E92">
        <v>2</v>
      </c>
      <c r="J92" t="s">
        <v>24</v>
      </c>
      <c r="K92" t="s">
        <v>21</v>
      </c>
      <c r="L92" t="s">
        <v>29</v>
      </c>
      <c r="M92" t="s">
        <v>32</v>
      </c>
    </row>
    <row r="93" spans="1:13" x14ac:dyDescent="0.25">
      <c r="A93">
        <v>203.48000000000002</v>
      </c>
      <c r="B93">
        <v>2</v>
      </c>
      <c r="C93">
        <v>3</v>
      </c>
      <c r="D93">
        <v>2</v>
      </c>
      <c r="E93">
        <v>1</v>
      </c>
      <c r="J93" t="s">
        <v>24</v>
      </c>
      <c r="K93" t="s">
        <v>21</v>
      </c>
      <c r="L93" t="s">
        <v>29</v>
      </c>
      <c r="M93" t="s">
        <v>32</v>
      </c>
    </row>
    <row r="94" spans="1:13" x14ac:dyDescent="0.25">
      <c r="A94">
        <v>202.76</v>
      </c>
      <c r="B94">
        <v>2</v>
      </c>
      <c r="C94">
        <v>3</v>
      </c>
      <c r="D94">
        <v>2</v>
      </c>
      <c r="E94">
        <v>1</v>
      </c>
      <c r="J94" t="s">
        <v>24</v>
      </c>
      <c r="K94" t="s">
        <v>21</v>
      </c>
      <c r="L94" t="s">
        <v>29</v>
      </c>
      <c r="M94" t="s">
        <v>32</v>
      </c>
    </row>
    <row r="95" spans="1:13" x14ac:dyDescent="0.25">
      <c r="A95">
        <v>203.79000000000002</v>
      </c>
      <c r="B95">
        <v>2</v>
      </c>
      <c r="C95">
        <v>3</v>
      </c>
      <c r="D95">
        <v>2</v>
      </c>
      <c r="E95">
        <v>1</v>
      </c>
      <c r="J95" t="s">
        <v>24</v>
      </c>
      <c r="K95" t="s">
        <v>23</v>
      </c>
      <c r="L95" t="s">
        <v>29</v>
      </c>
      <c r="M95" t="s">
        <v>31</v>
      </c>
    </row>
    <row r="96" spans="1:13" x14ac:dyDescent="0.25">
      <c r="A96">
        <v>203.31</v>
      </c>
      <c r="B96">
        <v>2</v>
      </c>
      <c r="C96">
        <v>3</v>
      </c>
      <c r="D96">
        <v>2</v>
      </c>
      <c r="E96">
        <v>1</v>
      </c>
      <c r="J96" t="s">
        <v>25</v>
      </c>
      <c r="K96" t="s">
        <v>22</v>
      </c>
      <c r="L96" t="s">
        <v>29</v>
      </c>
      <c r="M96" t="s">
        <v>33</v>
      </c>
    </row>
    <row r="97" spans="1:13" x14ac:dyDescent="0.25">
      <c r="A97">
        <v>204.1</v>
      </c>
      <c r="B97">
        <v>2</v>
      </c>
      <c r="C97">
        <v>1</v>
      </c>
      <c r="D97">
        <v>2</v>
      </c>
      <c r="E97">
        <v>2</v>
      </c>
      <c r="J97" t="s">
        <v>24</v>
      </c>
      <c r="K97" t="s">
        <v>23</v>
      </c>
      <c r="L97" t="s">
        <v>29</v>
      </c>
      <c r="M97" t="s">
        <v>31</v>
      </c>
    </row>
    <row r="98" spans="1:13" x14ac:dyDescent="0.25">
      <c r="A98">
        <v>196.11</v>
      </c>
      <c r="B98">
        <v>3</v>
      </c>
      <c r="C98">
        <v>1</v>
      </c>
      <c r="D98">
        <v>2</v>
      </c>
      <c r="E98">
        <v>1</v>
      </c>
      <c r="J98" t="s">
        <v>26</v>
      </c>
      <c r="K98" t="s">
        <v>23</v>
      </c>
      <c r="L98" t="s">
        <v>30</v>
      </c>
      <c r="M98" t="s">
        <v>31</v>
      </c>
    </row>
    <row r="99" spans="1:13" x14ac:dyDescent="0.25">
      <c r="A99">
        <v>196.22</v>
      </c>
      <c r="B99">
        <v>3</v>
      </c>
      <c r="C99">
        <v>1</v>
      </c>
      <c r="D99">
        <v>2</v>
      </c>
      <c r="E99">
        <v>1</v>
      </c>
      <c r="J99" t="s">
        <v>26</v>
      </c>
      <c r="K99" t="s">
        <v>23</v>
      </c>
      <c r="L99" t="s">
        <v>29</v>
      </c>
      <c r="M99" t="s">
        <v>31</v>
      </c>
    </row>
    <row r="100" spans="1:13" x14ac:dyDescent="0.25">
      <c r="A100">
        <v>196.86</v>
      </c>
      <c r="B100">
        <v>3</v>
      </c>
      <c r="C100">
        <v>1</v>
      </c>
      <c r="D100">
        <v>2</v>
      </c>
      <c r="E100">
        <v>1</v>
      </c>
      <c r="J100" t="s">
        <v>26</v>
      </c>
      <c r="K100" t="s">
        <v>23</v>
      </c>
      <c r="L100" t="s">
        <v>29</v>
      </c>
      <c r="M100" t="s">
        <v>31</v>
      </c>
    </row>
    <row r="101" spans="1:13" x14ac:dyDescent="0.25">
      <c r="A101">
        <v>198.49</v>
      </c>
      <c r="B101">
        <v>3</v>
      </c>
      <c r="C101">
        <v>1</v>
      </c>
      <c r="D101">
        <v>2</v>
      </c>
      <c r="E101">
        <v>1</v>
      </c>
      <c r="J101" t="s">
        <v>26</v>
      </c>
      <c r="K101" t="s">
        <v>23</v>
      </c>
      <c r="L101" t="s">
        <v>29</v>
      </c>
      <c r="M101" t="s">
        <v>31</v>
      </c>
    </row>
    <row r="102" spans="1:13" x14ac:dyDescent="0.25">
      <c r="A102">
        <v>200.11</v>
      </c>
      <c r="B102">
        <v>3</v>
      </c>
      <c r="C102">
        <v>1</v>
      </c>
      <c r="D102">
        <v>2</v>
      </c>
      <c r="E102">
        <v>2</v>
      </c>
      <c r="J102" t="s">
        <v>26</v>
      </c>
      <c r="K102" t="s">
        <v>23</v>
      </c>
      <c r="L102" t="s">
        <v>29</v>
      </c>
      <c r="M102" t="s">
        <v>31</v>
      </c>
    </row>
    <row r="103" spans="1:13" x14ac:dyDescent="0.25">
      <c r="A103">
        <v>205.51999999999998</v>
      </c>
      <c r="B103">
        <v>3</v>
      </c>
      <c r="C103">
        <v>1</v>
      </c>
      <c r="D103">
        <v>1</v>
      </c>
      <c r="E103">
        <v>2</v>
      </c>
      <c r="J103" t="s">
        <v>24</v>
      </c>
      <c r="K103" t="s">
        <v>23</v>
      </c>
      <c r="L103" t="s">
        <v>29</v>
      </c>
      <c r="M103" t="s">
        <v>31</v>
      </c>
    </row>
    <row r="104" spans="1:13" x14ac:dyDescent="0.25">
      <c r="A104">
        <v>200.63</v>
      </c>
      <c r="B104">
        <v>3</v>
      </c>
      <c r="C104">
        <v>1</v>
      </c>
      <c r="D104">
        <v>2</v>
      </c>
      <c r="E104">
        <v>2</v>
      </c>
      <c r="J104" t="s">
        <v>24</v>
      </c>
      <c r="K104" t="s">
        <v>23</v>
      </c>
      <c r="L104" t="s">
        <v>29</v>
      </c>
      <c r="M104" t="s">
        <v>31</v>
      </c>
    </row>
    <row r="105" spans="1:13" x14ac:dyDescent="0.25">
      <c r="A105">
        <v>201.89</v>
      </c>
      <c r="B105">
        <v>3</v>
      </c>
      <c r="C105">
        <v>1</v>
      </c>
      <c r="D105">
        <v>2</v>
      </c>
      <c r="E105">
        <v>2</v>
      </c>
      <c r="J105" t="s">
        <v>24</v>
      </c>
      <c r="K105" t="s">
        <v>23</v>
      </c>
      <c r="L105" t="s">
        <v>29</v>
      </c>
      <c r="M105" t="s">
        <v>31</v>
      </c>
    </row>
    <row r="106" spans="1:13" x14ac:dyDescent="0.25">
      <c r="A106">
        <v>209.65</v>
      </c>
      <c r="B106">
        <v>3</v>
      </c>
      <c r="C106">
        <v>1</v>
      </c>
      <c r="D106">
        <v>2</v>
      </c>
      <c r="E106">
        <v>2</v>
      </c>
      <c r="J106" t="s">
        <v>25</v>
      </c>
      <c r="K106" t="s">
        <v>23</v>
      </c>
      <c r="L106" t="s">
        <v>29</v>
      </c>
      <c r="M106" t="s">
        <v>31</v>
      </c>
    </row>
    <row r="107" spans="1:13" x14ac:dyDescent="0.25">
      <c r="A107">
        <v>197.16</v>
      </c>
      <c r="B107">
        <v>3</v>
      </c>
      <c r="C107">
        <v>1</v>
      </c>
      <c r="D107">
        <v>2</v>
      </c>
      <c r="E107">
        <v>2</v>
      </c>
      <c r="J107" t="s">
        <v>25</v>
      </c>
      <c r="K107" t="s">
        <v>23</v>
      </c>
      <c r="L107" t="s">
        <v>29</v>
      </c>
      <c r="M107" t="s">
        <v>31</v>
      </c>
    </row>
    <row r="108" spans="1:13" x14ac:dyDescent="0.25">
      <c r="A108">
        <v>201.01999999999998</v>
      </c>
      <c r="B108">
        <v>3</v>
      </c>
      <c r="C108">
        <v>1</v>
      </c>
      <c r="D108">
        <v>1</v>
      </c>
      <c r="E108">
        <v>2</v>
      </c>
      <c r="J108" t="s">
        <v>24</v>
      </c>
      <c r="K108" t="s">
        <v>23</v>
      </c>
      <c r="L108" t="s">
        <v>30</v>
      </c>
      <c r="M108" t="s">
        <v>31</v>
      </c>
    </row>
    <row r="109" spans="1:13" x14ac:dyDescent="0.25">
      <c r="A109">
        <v>201.95999999999998</v>
      </c>
      <c r="B109">
        <v>3</v>
      </c>
      <c r="C109">
        <v>1</v>
      </c>
      <c r="D109">
        <v>1</v>
      </c>
      <c r="E109">
        <v>2</v>
      </c>
      <c r="J109" t="s">
        <v>26</v>
      </c>
      <c r="K109" t="s">
        <v>23</v>
      </c>
      <c r="L109" t="s">
        <v>30</v>
      </c>
      <c r="M109" t="s">
        <v>32</v>
      </c>
    </row>
    <row r="110" spans="1:13" x14ac:dyDescent="0.25">
      <c r="A110">
        <v>202.73000000000002</v>
      </c>
      <c r="B110">
        <v>3</v>
      </c>
      <c r="C110">
        <v>1</v>
      </c>
      <c r="D110">
        <v>1</v>
      </c>
      <c r="E110">
        <v>2</v>
      </c>
      <c r="J110" t="s">
        <v>25</v>
      </c>
      <c r="K110" t="s">
        <v>23</v>
      </c>
      <c r="L110" t="s">
        <v>30</v>
      </c>
      <c r="M110" t="s">
        <v>31</v>
      </c>
    </row>
    <row r="111" spans="1:13" x14ac:dyDescent="0.25">
      <c r="A111">
        <v>198.66</v>
      </c>
      <c r="B111">
        <v>3</v>
      </c>
      <c r="C111">
        <v>2</v>
      </c>
      <c r="D111">
        <v>1</v>
      </c>
      <c r="E111" t="s">
        <v>3</v>
      </c>
      <c r="J111" t="s">
        <v>26</v>
      </c>
      <c r="K111" t="s">
        <v>23</v>
      </c>
      <c r="L111" t="s">
        <v>29</v>
      </c>
      <c r="M111" t="s">
        <v>31</v>
      </c>
    </row>
    <row r="112" spans="1:13" x14ac:dyDescent="0.25">
      <c r="A112">
        <v>198.85</v>
      </c>
      <c r="B112">
        <v>3</v>
      </c>
      <c r="C112">
        <v>2</v>
      </c>
      <c r="D112">
        <v>1</v>
      </c>
      <c r="E112" t="s">
        <v>3</v>
      </c>
      <c r="J112" t="s">
        <v>26</v>
      </c>
      <c r="K112" t="s">
        <v>23</v>
      </c>
      <c r="L112" t="s">
        <v>29</v>
      </c>
      <c r="M112" t="s">
        <v>32</v>
      </c>
    </row>
    <row r="113" spans="1:13" x14ac:dyDescent="0.25">
      <c r="A113">
        <v>198.9</v>
      </c>
      <c r="B113">
        <v>3</v>
      </c>
      <c r="C113">
        <v>2</v>
      </c>
      <c r="D113">
        <v>1</v>
      </c>
      <c r="E113" t="s">
        <v>3</v>
      </c>
      <c r="J113" t="s">
        <v>24</v>
      </c>
      <c r="K113" t="s">
        <v>23</v>
      </c>
      <c r="L113" t="s">
        <v>29</v>
      </c>
      <c r="M113" t="s">
        <v>31</v>
      </c>
    </row>
    <row r="114" spans="1:13" x14ac:dyDescent="0.25">
      <c r="A114">
        <v>199.31</v>
      </c>
      <c r="B114">
        <v>3</v>
      </c>
      <c r="C114">
        <v>2</v>
      </c>
      <c r="D114">
        <v>1</v>
      </c>
      <c r="E114" t="s">
        <v>3</v>
      </c>
      <c r="J114" t="s">
        <v>24</v>
      </c>
      <c r="K114" t="s">
        <v>23</v>
      </c>
      <c r="L114" t="s">
        <v>29</v>
      </c>
      <c r="M114" t="s">
        <v>31</v>
      </c>
    </row>
    <row r="115" spans="1:13" x14ac:dyDescent="0.25">
      <c r="A115">
        <v>202.17000000000002</v>
      </c>
      <c r="B115">
        <v>3</v>
      </c>
      <c r="C115">
        <v>2</v>
      </c>
      <c r="D115">
        <v>2</v>
      </c>
      <c r="E115" t="s">
        <v>3</v>
      </c>
      <c r="J115" t="s">
        <v>25</v>
      </c>
      <c r="K115" t="s">
        <v>23</v>
      </c>
      <c r="L115" t="s">
        <v>29</v>
      </c>
      <c r="M115" t="s">
        <v>31</v>
      </c>
    </row>
    <row r="116" spans="1:13" x14ac:dyDescent="0.25">
      <c r="A116">
        <v>199.45</v>
      </c>
      <c r="B116">
        <v>3</v>
      </c>
      <c r="C116">
        <v>2</v>
      </c>
      <c r="D116">
        <v>2</v>
      </c>
      <c r="E116" t="s">
        <v>3</v>
      </c>
      <c r="J116" t="s">
        <v>25</v>
      </c>
      <c r="K116" t="s">
        <v>23</v>
      </c>
      <c r="L116" t="s">
        <v>29</v>
      </c>
      <c r="M116" t="s">
        <v>31</v>
      </c>
    </row>
    <row r="117" spans="1:13" x14ac:dyDescent="0.25">
      <c r="A117">
        <v>200.72</v>
      </c>
      <c r="B117">
        <v>3</v>
      </c>
      <c r="C117">
        <v>2</v>
      </c>
      <c r="D117">
        <v>2</v>
      </c>
      <c r="E117" t="s">
        <v>3</v>
      </c>
      <c r="J117" t="s">
        <v>25</v>
      </c>
      <c r="K117" t="s">
        <v>23</v>
      </c>
      <c r="L117" t="s">
        <v>29</v>
      </c>
      <c r="M117" t="s">
        <v>31</v>
      </c>
    </row>
    <row r="118" spans="1:13" x14ac:dyDescent="0.25">
      <c r="A118">
        <v>206.15</v>
      </c>
      <c r="B118">
        <v>3</v>
      </c>
      <c r="C118">
        <v>2</v>
      </c>
      <c r="D118">
        <v>2</v>
      </c>
      <c r="E118" t="s">
        <v>3</v>
      </c>
      <c r="J118" t="s">
        <v>24</v>
      </c>
      <c r="K118" t="s">
        <v>23</v>
      </c>
      <c r="L118" t="s">
        <v>29</v>
      </c>
      <c r="M118" t="s">
        <v>31</v>
      </c>
    </row>
    <row r="119" spans="1:13" x14ac:dyDescent="0.25">
      <c r="A119">
        <v>198.92000000000002</v>
      </c>
      <c r="B119">
        <v>3</v>
      </c>
      <c r="C119">
        <v>2</v>
      </c>
      <c r="D119">
        <v>2</v>
      </c>
      <c r="E119" t="s">
        <v>5</v>
      </c>
      <c r="J119" t="s">
        <v>26</v>
      </c>
      <c r="K119" t="s">
        <v>23</v>
      </c>
      <c r="L119" t="s">
        <v>30</v>
      </c>
      <c r="M119" t="s">
        <v>32</v>
      </c>
    </row>
    <row r="120" spans="1:13" x14ac:dyDescent="0.25">
      <c r="A120">
        <v>199.18</v>
      </c>
      <c r="B120">
        <v>3</v>
      </c>
      <c r="C120">
        <v>2</v>
      </c>
      <c r="D120">
        <v>2</v>
      </c>
      <c r="E120" t="s">
        <v>5</v>
      </c>
      <c r="J120" t="s">
        <v>25</v>
      </c>
      <c r="K120" t="s">
        <v>23</v>
      </c>
      <c r="L120" t="s">
        <v>30</v>
      </c>
      <c r="M120" t="s">
        <v>31</v>
      </c>
    </row>
    <row r="121" spans="1:13" x14ac:dyDescent="0.25">
      <c r="A121">
        <v>203.25</v>
      </c>
      <c r="B121">
        <v>3</v>
      </c>
      <c r="C121">
        <v>2</v>
      </c>
      <c r="D121">
        <v>2</v>
      </c>
      <c r="E121" t="s">
        <v>3</v>
      </c>
      <c r="J121" t="s">
        <v>26</v>
      </c>
      <c r="K121" t="s">
        <v>23</v>
      </c>
      <c r="L121" t="s">
        <v>30</v>
      </c>
      <c r="M121" t="s">
        <v>32</v>
      </c>
    </row>
    <row r="122" spans="1:13" x14ac:dyDescent="0.25">
      <c r="A122">
        <v>203.56</v>
      </c>
      <c r="B122">
        <v>3</v>
      </c>
      <c r="C122">
        <v>2</v>
      </c>
      <c r="D122">
        <v>2</v>
      </c>
      <c r="E122" t="s">
        <v>3</v>
      </c>
      <c r="J122" t="s">
        <v>24</v>
      </c>
      <c r="K122" t="s">
        <v>23</v>
      </c>
      <c r="L122" t="s">
        <v>30</v>
      </c>
      <c r="M122" t="s">
        <v>31</v>
      </c>
    </row>
    <row r="123" spans="1:13" x14ac:dyDescent="0.25">
      <c r="A123">
        <v>208.3</v>
      </c>
      <c r="B123">
        <v>3</v>
      </c>
      <c r="C123">
        <v>2</v>
      </c>
      <c r="D123">
        <v>1</v>
      </c>
      <c r="E123" t="s">
        <v>3</v>
      </c>
      <c r="J123" t="s">
        <v>24</v>
      </c>
      <c r="K123" t="s">
        <v>23</v>
      </c>
      <c r="L123" t="s">
        <v>30</v>
      </c>
      <c r="M123" t="s">
        <v>31</v>
      </c>
    </row>
    <row r="124" spans="1:13" x14ac:dyDescent="0.25">
      <c r="A124">
        <v>204.69</v>
      </c>
      <c r="B124">
        <v>3</v>
      </c>
      <c r="C124">
        <v>2</v>
      </c>
      <c r="D124">
        <v>1</v>
      </c>
      <c r="E124" t="s">
        <v>3</v>
      </c>
      <c r="J124" t="s">
        <v>25</v>
      </c>
      <c r="K124" t="s">
        <v>23</v>
      </c>
      <c r="L124" t="s">
        <v>30</v>
      </c>
      <c r="M124" t="s">
        <v>31</v>
      </c>
    </row>
    <row r="125" spans="1:13" x14ac:dyDescent="0.25">
      <c r="A125">
        <v>201.39</v>
      </c>
      <c r="B125">
        <v>3</v>
      </c>
      <c r="C125">
        <v>2</v>
      </c>
      <c r="D125">
        <v>1</v>
      </c>
      <c r="E125" t="s">
        <v>3</v>
      </c>
      <c r="J125" t="s">
        <v>26</v>
      </c>
      <c r="K125" t="s">
        <v>23</v>
      </c>
      <c r="L125" t="s">
        <v>30</v>
      </c>
      <c r="M125" t="s">
        <v>32</v>
      </c>
    </row>
    <row r="126" spans="1:13" x14ac:dyDescent="0.25">
      <c r="A126">
        <v>201.82999999999998</v>
      </c>
      <c r="B126">
        <v>3</v>
      </c>
      <c r="C126">
        <v>2</v>
      </c>
      <c r="D126">
        <v>1</v>
      </c>
      <c r="E126" t="s">
        <v>3</v>
      </c>
      <c r="J126" t="s">
        <v>24</v>
      </c>
      <c r="K126" t="s">
        <v>23</v>
      </c>
      <c r="L126" t="s">
        <v>30</v>
      </c>
      <c r="M126" t="s">
        <v>31</v>
      </c>
    </row>
    <row r="127" spans="1:13" x14ac:dyDescent="0.25">
      <c r="A127">
        <v>205.62</v>
      </c>
      <c r="B127">
        <v>3</v>
      </c>
      <c r="C127">
        <v>1</v>
      </c>
      <c r="D127">
        <v>1</v>
      </c>
      <c r="E127">
        <v>2</v>
      </c>
      <c r="J127" t="s">
        <v>25</v>
      </c>
      <c r="K127" t="s">
        <v>23</v>
      </c>
      <c r="L127" t="s">
        <v>30</v>
      </c>
      <c r="M127" t="s">
        <v>31</v>
      </c>
    </row>
    <row r="128" spans="1:13" x14ac:dyDescent="0.25">
      <c r="A128">
        <v>205.93</v>
      </c>
      <c r="B128">
        <v>3</v>
      </c>
      <c r="C128">
        <v>1</v>
      </c>
      <c r="D128">
        <v>1</v>
      </c>
      <c r="E128">
        <v>2</v>
      </c>
      <c r="J128" t="s">
        <v>26</v>
      </c>
      <c r="K128" t="s">
        <v>23</v>
      </c>
      <c r="L128" t="s">
        <v>30</v>
      </c>
      <c r="M128" t="s">
        <v>32</v>
      </c>
    </row>
    <row r="129" spans="1:13" x14ac:dyDescent="0.25">
      <c r="A129">
        <v>207.45</v>
      </c>
      <c r="B129">
        <v>3</v>
      </c>
      <c r="C129">
        <v>1</v>
      </c>
      <c r="D129">
        <v>1</v>
      </c>
      <c r="E129">
        <v>2</v>
      </c>
      <c r="J129" t="s">
        <v>25</v>
      </c>
      <c r="K129" t="s">
        <v>23</v>
      </c>
      <c r="L129" t="s">
        <v>29</v>
      </c>
      <c r="M129" t="s">
        <v>32</v>
      </c>
    </row>
    <row r="130" spans="1:13" x14ac:dyDescent="0.25">
      <c r="A130">
        <v>208.41</v>
      </c>
      <c r="B130">
        <v>3</v>
      </c>
      <c r="C130">
        <v>3</v>
      </c>
      <c r="D130">
        <v>1</v>
      </c>
      <c r="E130">
        <v>1</v>
      </c>
      <c r="J130" t="s">
        <v>25</v>
      </c>
      <c r="K130" t="s">
        <v>23</v>
      </c>
      <c r="L130" t="s">
        <v>29</v>
      </c>
      <c r="M130" t="s">
        <v>32</v>
      </c>
    </row>
    <row r="131" spans="1:13" x14ac:dyDescent="0.25">
      <c r="A131">
        <v>198.57999999999998</v>
      </c>
      <c r="B131">
        <v>3</v>
      </c>
      <c r="C131">
        <v>3</v>
      </c>
      <c r="D131">
        <v>1</v>
      </c>
      <c r="E131">
        <v>1</v>
      </c>
      <c r="J131" t="s">
        <v>25</v>
      </c>
      <c r="K131" t="s">
        <v>23</v>
      </c>
      <c r="L131" t="s">
        <v>29</v>
      </c>
      <c r="M131" t="s">
        <v>32</v>
      </c>
    </row>
    <row r="132" spans="1:13" x14ac:dyDescent="0.25">
      <c r="A132">
        <v>200.67000000000002</v>
      </c>
      <c r="B132">
        <v>3</v>
      </c>
      <c r="C132">
        <v>3</v>
      </c>
      <c r="D132">
        <v>1</v>
      </c>
      <c r="E132">
        <v>1</v>
      </c>
      <c r="J132" t="s">
        <v>25</v>
      </c>
      <c r="K132" t="s">
        <v>23</v>
      </c>
      <c r="L132" t="s">
        <v>30</v>
      </c>
      <c r="M132" t="s">
        <v>31</v>
      </c>
    </row>
    <row r="133" spans="1:13" x14ac:dyDescent="0.25">
      <c r="A133">
        <v>200.86</v>
      </c>
      <c r="B133">
        <v>3</v>
      </c>
      <c r="C133">
        <v>3</v>
      </c>
      <c r="D133">
        <v>1</v>
      </c>
      <c r="E133">
        <v>1</v>
      </c>
      <c r="J133" t="s">
        <v>24</v>
      </c>
      <c r="K133" t="s">
        <v>23</v>
      </c>
      <c r="L133" t="s">
        <v>30</v>
      </c>
      <c r="M133" t="s">
        <v>32</v>
      </c>
    </row>
    <row r="134" spans="1:13" x14ac:dyDescent="0.25">
      <c r="A134">
        <v>200.9</v>
      </c>
      <c r="B134">
        <v>3</v>
      </c>
      <c r="C134">
        <v>3</v>
      </c>
      <c r="D134">
        <v>1</v>
      </c>
      <c r="E134">
        <v>1</v>
      </c>
      <c r="J134" t="s">
        <v>24</v>
      </c>
      <c r="K134" t="s">
        <v>23</v>
      </c>
      <c r="L134" t="s">
        <v>30</v>
      </c>
      <c r="M134" t="s">
        <v>32</v>
      </c>
    </row>
    <row r="135" spans="1:13" x14ac:dyDescent="0.25">
      <c r="A135">
        <v>201.45999999999998</v>
      </c>
      <c r="B135">
        <v>3</v>
      </c>
      <c r="C135">
        <v>3</v>
      </c>
      <c r="D135">
        <v>2</v>
      </c>
      <c r="E135">
        <v>1</v>
      </c>
      <c r="J135" t="s">
        <v>25</v>
      </c>
      <c r="K135" t="s">
        <v>23</v>
      </c>
      <c r="L135" t="s">
        <v>30</v>
      </c>
      <c r="M135" t="s">
        <v>31</v>
      </c>
    </row>
    <row r="136" spans="1:13" x14ac:dyDescent="0.25">
      <c r="A136">
        <v>196.84</v>
      </c>
      <c r="B136">
        <v>3</v>
      </c>
      <c r="C136">
        <v>3</v>
      </c>
      <c r="D136">
        <v>1</v>
      </c>
      <c r="E136">
        <v>1</v>
      </c>
      <c r="J136" t="s">
        <v>25</v>
      </c>
      <c r="K136" t="s">
        <v>23</v>
      </c>
      <c r="L136" t="s">
        <v>30</v>
      </c>
      <c r="M136" t="s">
        <v>31</v>
      </c>
    </row>
    <row r="137" spans="1:13" x14ac:dyDescent="0.25">
      <c r="A137">
        <v>197.78</v>
      </c>
      <c r="B137">
        <v>3</v>
      </c>
      <c r="C137">
        <v>3</v>
      </c>
      <c r="D137">
        <v>1</v>
      </c>
      <c r="E137">
        <v>1</v>
      </c>
      <c r="J137" t="s">
        <v>26</v>
      </c>
      <c r="K137" t="s">
        <v>23</v>
      </c>
      <c r="L137" t="s">
        <v>30</v>
      </c>
      <c r="M137" t="s">
        <v>32</v>
      </c>
    </row>
    <row r="138" spans="1:13" x14ac:dyDescent="0.25">
      <c r="A138">
        <v>202.32</v>
      </c>
      <c r="B138">
        <v>3</v>
      </c>
      <c r="C138">
        <v>3</v>
      </c>
      <c r="D138">
        <v>1</v>
      </c>
      <c r="E138">
        <v>1</v>
      </c>
      <c r="J138" t="s">
        <v>26</v>
      </c>
      <c r="K138" t="s">
        <v>23</v>
      </c>
      <c r="L138" t="s">
        <v>30</v>
      </c>
      <c r="M138" t="s">
        <v>32</v>
      </c>
    </row>
    <row r="139" spans="1:13" x14ac:dyDescent="0.25">
      <c r="A139">
        <v>198.2</v>
      </c>
      <c r="B139">
        <v>3</v>
      </c>
      <c r="C139">
        <v>3</v>
      </c>
      <c r="D139">
        <v>2</v>
      </c>
      <c r="E139">
        <v>1</v>
      </c>
      <c r="J139" t="s">
        <v>24</v>
      </c>
      <c r="K139" t="s">
        <v>23</v>
      </c>
      <c r="L139" t="s">
        <v>30</v>
      </c>
      <c r="M139" t="s">
        <v>32</v>
      </c>
    </row>
    <row r="140" spans="1:13" x14ac:dyDescent="0.25">
      <c r="A140">
        <v>198.28</v>
      </c>
      <c r="B140">
        <v>3</v>
      </c>
      <c r="C140">
        <v>3</v>
      </c>
      <c r="D140">
        <v>2</v>
      </c>
      <c r="E140">
        <v>1</v>
      </c>
      <c r="J140" t="s">
        <v>25</v>
      </c>
      <c r="K140" t="s">
        <v>23</v>
      </c>
      <c r="L140" t="s">
        <v>30</v>
      </c>
      <c r="M140" t="s">
        <v>31</v>
      </c>
    </row>
    <row r="141" spans="1:13" x14ac:dyDescent="0.25">
      <c r="A141">
        <v>200.97</v>
      </c>
      <c r="B141">
        <v>3</v>
      </c>
      <c r="C141">
        <v>3</v>
      </c>
      <c r="D141">
        <v>2</v>
      </c>
      <c r="E141">
        <v>1</v>
      </c>
      <c r="J141" t="s">
        <v>25</v>
      </c>
      <c r="K141" t="s">
        <v>21</v>
      </c>
      <c r="L141" t="s">
        <v>30</v>
      </c>
      <c r="M141" t="s">
        <v>32</v>
      </c>
    </row>
    <row r="142" spans="1:13" x14ac:dyDescent="0.25">
      <c r="A142">
        <v>201.86</v>
      </c>
      <c r="B142">
        <v>3</v>
      </c>
      <c r="C142">
        <v>3</v>
      </c>
      <c r="D142">
        <v>2</v>
      </c>
      <c r="E142">
        <v>2</v>
      </c>
      <c r="J142" t="s">
        <v>26</v>
      </c>
      <c r="K142" t="s">
        <v>22</v>
      </c>
      <c r="L142" t="s">
        <v>29</v>
      </c>
      <c r="M142" t="s">
        <v>33</v>
      </c>
    </row>
    <row r="143" spans="1:13" x14ac:dyDescent="0.25">
      <c r="A143">
        <v>202.01999999999998</v>
      </c>
      <c r="B143">
        <v>3</v>
      </c>
      <c r="C143">
        <v>3</v>
      </c>
      <c r="D143">
        <v>2</v>
      </c>
      <c r="E143">
        <v>2</v>
      </c>
      <c r="J143" t="s">
        <v>26</v>
      </c>
      <c r="K143" t="s">
        <v>23</v>
      </c>
      <c r="L143" t="s">
        <v>29</v>
      </c>
      <c r="M143" t="s">
        <v>32</v>
      </c>
    </row>
    <row r="144" spans="1:13" x14ac:dyDescent="0.25">
      <c r="A144">
        <v>201.37</v>
      </c>
      <c r="B144">
        <v>3</v>
      </c>
      <c r="C144">
        <v>3</v>
      </c>
      <c r="D144">
        <v>2</v>
      </c>
      <c r="E144">
        <v>2</v>
      </c>
      <c r="J144" t="s">
        <v>26</v>
      </c>
      <c r="K144" t="s">
        <v>23</v>
      </c>
      <c r="L144" t="s">
        <v>29</v>
      </c>
      <c r="M144" t="s">
        <v>32</v>
      </c>
    </row>
    <row r="145" spans="1:13" x14ac:dyDescent="0.25">
      <c r="A145">
        <v>207.01</v>
      </c>
      <c r="B145">
        <v>3</v>
      </c>
      <c r="C145">
        <v>3</v>
      </c>
      <c r="D145">
        <v>1</v>
      </c>
      <c r="E145">
        <v>2</v>
      </c>
      <c r="J145" t="s">
        <v>24</v>
      </c>
      <c r="K145" t="s">
        <v>23</v>
      </c>
      <c r="L145" t="s">
        <v>29</v>
      </c>
      <c r="M145" t="s">
        <v>32</v>
      </c>
    </row>
  </sheetData>
  <sortState xmlns:xlrd2="http://schemas.microsoft.com/office/spreadsheetml/2017/richdata2" ref="A2:E145">
    <sortCondition ref="B1:B1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BBDF-3D13-4FD6-A54C-4CAFBCACEDA8}">
  <dimension ref="A1:U145"/>
  <sheetViews>
    <sheetView topLeftCell="A106" zoomScaleNormal="100" workbookViewId="0">
      <selection activeCell="P96" sqref="P96"/>
    </sheetView>
  </sheetViews>
  <sheetFormatPr defaultRowHeight="12.5" x14ac:dyDescent="0.25"/>
  <cols>
    <col min="9" max="9" width="12.26953125" customWidth="1"/>
    <col min="12" max="12" width="19.6328125" customWidth="1"/>
    <col min="15" max="15" width="16.08984375" customWidth="1"/>
    <col min="16" max="16" width="9.54296875" customWidth="1"/>
    <col min="17" max="17" width="9.453125" customWidth="1"/>
  </cols>
  <sheetData>
    <row r="1" spans="1:18" s="4" customFormat="1" ht="13" x14ac:dyDescent="0.3">
      <c r="A1" s="4" t="s">
        <v>0</v>
      </c>
      <c r="B1" s="4" t="s">
        <v>6</v>
      </c>
      <c r="C1" s="4" t="s">
        <v>1</v>
      </c>
      <c r="D1" s="4" t="s">
        <v>2</v>
      </c>
      <c r="E1" s="4" t="s">
        <v>7</v>
      </c>
      <c r="J1" s="4" t="s">
        <v>6</v>
      </c>
      <c r="K1" s="4" t="s">
        <v>1</v>
      </c>
      <c r="L1" s="4" t="s">
        <v>2</v>
      </c>
      <c r="M1" s="4" t="s">
        <v>7</v>
      </c>
      <c r="P1" s="4" t="s">
        <v>21</v>
      </c>
      <c r="Q1" s="4" t="s">
        <v>22</v>
      </c>
      <c r="R1" s="4" t="s">
        <v>23</v>
      </c>
    </row>
    <row r="2" spans="1:18" ht="14.5" x14ac:dyDescent="0.35">
      <c r="A2">
        <v>200.2</v>
      </c>
      <c r="B2">
        <v>1</v>
      </c>
      <c r="C2">
        <v>1</v>
      </c>
      <c r="D2">
        <v>1</v>
      </c>
      <c r="E2">
        <v>1</v>
      </c>
      <c r="J2" t="s">
        <v>26</v>
      </c>
      <c r="K2" t="s">
        <v>21</v>
      </c>
      <c r="L2" t="s">
        <v>29</v>
      </c>
      <c r="M2" t="s">
        <v>31</v>
      </c>
      <c r="O2" s="13" t="s">
        <v>26</v>
      </c>
      <c r="P2" s="13">
        <v>200.2</v>
      </c>
      <c r="Q2" s="13">
        <v>199.70999999999998</v>
      </c>
      <c r="R2" s="13">
        <v>199.18</v>
      </c>
    </row>
    <row r="3" spans="1:18" ht="14.5" x14ac:dyDescent="0.35">
      <c r="A3">
        <v>198.20999999999998</v>
      </c>
      <c r="B3">
        <v>1</v>
      </c>
      <c r="C3">
        <v>1</v>
      </c>
      <c r="D3">
        <v>2</v>
      </c>
      <c r="E3">
        <v>1</v>
      </c>
      <c r="J3" t="s">
        <v>26</v>
      </c>
      <c r="K3" t="s">
        <v>21</v>
      </c>
      <c r="L3" t="s">
        <v>30</v>
      </c>
      <c r="M3" t="s">
        <v>31</v>
      </c>
      <c r="O3" s="13"/>
      <c r="P3" s="13">
        <v>198.20999999999998</v>
      </c>
      <c r="Q3" s="13">
        <v>199.92000000000002</v>
      </c>
      <c r="R3" s="13">
        <v>199.16</v>
      </c>
    </row>
    <row r="4" spans="1:18" ht="14.5" x14ac:dyDescent="0.35">
      <c r="A4">
        <v>199.20999999999998</v>
      </c>
      <c r="B4">
        <v>1</v>
      </c>
      <c r="C4">
        <v>1</v>
      </c>
      <c r="D4">
        <v>1</v>
      </c>
      <c r="E4">
        <v>1</v>
      </c>
      <c r="J4" t="s">
        <v>26</v>
      </c>
      <c r="K4" t="s">
        <v>21</v>
      </c>
      <c r="L4" t="s">
        <v>29</v>
      </c>
      <c r="M4" t="s">
        <v>31</v>
      </c>
      <c r="O4" s="13"/>
      <c r="P4" s="13">
        <v>199.20999999999998</v>
      </c>
      <c r="Q4" s="13">
        <v>200.64</v>
      </c>
      <c r="R4" s="13">
        <v>199.38</v>
      </c>
    </row>
    <row r="5" spans="1:18" ht="14.5" x14ac:dyDescent="0.35">
      <c r="A5">
        <v>198.98000000000002</v>
      </c>
      <c r="B5">
        <v>1</v>
      </c>
      <c r="C5">
        <v>1</v>
      </c>
      <c r="D5">
        <v>1</v>
      </c>
      <c r="E5">
        <v>1</v>
      </c>
      <c r="J5" t="s">
        <v>26</v>
      </c>
      <c r="K5" t="s">
        <v>21</v>
      </c>
      <c r="L5" t="s">
        <v>29</v>
      </c>
      <c r="M5" t="s">
        <v>31</v>
      </c>
      <c r="O5" s="13"/>
      <c r="P5" s="13">
        <v>198.98000000000002</v>
      </c>
      <c r="Q5" s="13">
        <v>200.84</v>
      </c>
      <c r="R5" s="13">
        <v>199.55</v>
      </c>
    </row>
    <row r="6" spans="1:18" ht="14.5" x14ac:dyDescent="0.35">
      <c r="A6">
        <v>199.13</v>
      </c>
      <c r="B6">
        <v>1</v>
      </c>
      <c r="C6">
        <v>1</v>
      </c>
      <c r="D6">
        <v>2</v>
      </c>
      <c r="E6">
        <v>1</v>
      </c>
      <c r="J6" t="s">
        <v>26</v>
      </c>
      <c r="K6" t="s">
        <v>21</v>
      </c>
      <c r="L6" t="s">
        <v>30</v>
      </c>
      <c r="M6" t="s">
        <v>31</v>
      </c>
      <c r="O6" s="13"/>
      <c r="P6" s="13">
        <v>199.13</v>
      </c>
      <c r="Q6" s="13">
        <v>198.57999999999998</v>
      </c>
      <c r="R6" s="13">
        <v>199.55</v>
      </c>
    </row>
    <row r="7" spans="1:18" ht="14.5" x14ac:dyDescent="0.35">
      <c r="A7">
        <v>199.43</v>
      </c>
      <c r="B7">
        <v>1</v>
      </c>
      <c r="C7">
        <v>1</v>
      </c>
      <c r="D7">
        <v>2</v>
      </c>
      <c r="E7">
        <v>1</v>
      </c>
      <c r="J7" t="s">
        <v>26</v>
      </c>
      <c r="K7" t="s">
        <v>21</v>
      </c>
      <c r="L7" t="s">
        <v>30</v>
      </c>
      <c r="M7" t="s">
        <v>31</v>
      </c>
      <c r="O7" s="13"/>
      <c r="P7" s="13">
        <v>199.43</v>
      </c>
      <c r="Q7" s="13">
        <v>199.2</v>
      </c>
      <c r="R7" s="13">
        <v>202.5</v>
      </c>
    </row>
    <row r="8" spans="1:18" ht="14.5" x14ac:dyDescent="0.35">
      <c r="A8">
        <v>195</v>
      </c>
      <c r="B8">
        <v>1</v>
      </c>
      <c r="C8">
        <v>1</v>
      </c>
      <c r="D8">
        <v>2</v>
      </c>
      <c r="E8">
        <v>1</v>
      </c>
      <c r="J8" t="s">
        <v>26</v>
      </c>
      <c r="K8" t="s">
        <v>21</v>
      </c>
      <c r="L8" t="s">
        <v>30</v>
      </c>
      <c r="M8" t="s">
        <v>31</v>
      </c>
      <c r="O8" s="13"/>
      <c r="P8" s="13">
        <v>195</v>
      </c>
      <c r="Q8" s="13">
        <v>199.87</v>
      </c>
      <c r="R8" s="13">
        <v>195.66</v>
      </c>
    </row>
    <row r="9" spans="1:18" ht="14.5" x14ac:dyDescent="0.35">
      <c r="A9">
        <v>195.70999999999998</v>
      </c>
      <c r="B9">
        <v>1</v>
      </c>
      <c r="C9">
        <v>1</v>
      </c>
      <c r="D9">
        <v>2</v>
      </c>
      <c r="E9">
        <v>1</v>
      </c>
      <c r="J9" t="s">
        <v>26</v>
      </c>
      <c r="K9" t="s">
        <v>21</v>
      </c>
      <c r="L9" t="s">
        <v>30</v>
      </c>
      <c r="M9" t="s">
        <v>31</v>
      </c>
      <c r="O9" s="13"/>
      <c r="P9" s="13">
        <v>195.70999999999998</v>
      </c>
      <c r="Q9" s="13">
        <v>199.99</v>
      </c>
      <c r="R9" s="13">
        <v>195.76999999999998</v>
      </c>
    </row>
    <row r="10" spans="1:18" ht="14.5" x14ac:dyDescent="0.35">
      <c r="A10">
        <v>199.61</v>
      </c>
      <c r="B10">
        <v>1</v>
      </c>
      <c r="C10">
        <v>1</v>
      </c>
      <c r="D10">
        <v>2</v>
      </c>
      <c r="E10">
        <v>1</v>
      </c>
      <c r="J10" t="s">
        <v>24</v>
      </c>
      <c r="K10" t="s">
        <v>21</v>
      </c>
      <c r="L10" t="s">
        <v>30</v>
      </c>
      <c r="M10" t="s">
        <v>31</v>
      </c>
      <c r="O10" s="13"/>
      <c r="P10" s="13">
        <v>199.61</v>
      </c>
      <c r="Q10" s="13">
        <v>199.45</v>
      </c>
      <c r="R10" s="13">
        <v>202.49</v>
      </c>
    </row>
    <row r="11" spans="1:18" ht="14.5" x14ac:dyDescent="0.35">
      <c r="A11">
        <v>199.18</v>
      </c>
      <c r="B11">
        <v>1</v>
      </c>
      <c r="C11">
        <v>1</v>
      </c>
      <c r="D11">
        <v>2</v>
      </c>
      <c r="E11">
        <v>1</v>
      </c>
      <c r="J11" t="s">
        <v>24</v>
      </c>
      <c r="K11" t="s">
        <v>21</v>
      </c>
      <c r="L11" t="s">
        <v>30</v>
      </c>
      <c r="M11" t="s">
        <v>31</v>
      </c>
      <c r="O11" s="13"/>
      <c r="P11" s="13">
        <v>199.18</v>
      </c>
      <c r="Q11" s="13">
        <v>204.07999999999998</v>
      </c>
      <c r="R11" s="13">
        <v>200.26</v>
      </c>
    </row>
    <row r="12" spans="1:18" ht="14.5" x14ac:dyDescent="0.35">
      <c r="A12">
        <v>199.25</v>
      </c>
      <c r="B12">
        <v>1</v>
      </c>
      <c r="C12">
        <v>1</v>
      </c>
      <c r="D12">
        <v>2</v>
      </c>
      <c r="E12">
        <v>2</v>
      </c>
      <c r="J12" t="s">
        <v>24</v>
      </c>
      <c r="K12" t="s">
        <v>21</v>
      </c>
      <c r="L12" t="s">
        <v>30</v>
      </c>
      <c r="M12" t="s">
        <v>31</v>
      </c>
      <c r="O12" s="13"/>
      <c r="P12" s="13">
        <v>199.25</v>
      </c>
      <c r="Q12" s="13">
        <v>204.69</v>
      </c>
      <c r="R12" s="13">
        <v>197.84</v>
      </c>
    </row>
    <row r="13" spans="1:18" ht="14.5" x14ac:dyDescent="0.35">
      <c r="A13">
        <v>201.66</v>
      </c>
      <c r="B13">
        <v>1</v>
      </c>
      <c r="C13">
        <v>1</v>
      </c>
      <c r="D13">
        <v>2</v>
      </c>
      <c r="E13">
        <v>2</v>
      </c>
      <c r="J13" t="s">
        <v>24</v>
      </c>
      <c r="K13" t="s">
        <v>21</v>
      </c>
      <c r="L13" t="s">
        <v>30</v>
      </c>
      <c r="M13" t="s">
        <v>31</v>
      </c>
      <c r="O13" s="13"/>
      <c r="P13" s="13">
        <v>201.66</v>
      </c>
      <c r="Q13" s="13">
        <v>205.99</v>
      </c>
      <c r="R13" s="13">
        <v>198.36</v>
      </c>
    </row>
    <row r="14" spans="1:18" ht="14.5" x14ac:dyDescent="0.35">
      <c r="A14">
        <v>202.57999999999998</v>
      </c>
      <c r="B14">
        <v>1</v>
      </c>
      <c r="C14">
        <v>1</v>
      </c>
      <c r="D14">
        <v>2</v>
      </c>
      <c r="E14">
        <v>2</v>
      </c>
      <c r="J14" t="s">
        <v>25</v>
      </c>
      <c r="K14" t="s">
        <v>21</v>
      </c>
      <c r="L14" t="s">
        <v>30</v>
      </c>
      <c r="M14" t="s">
        <v>31</v>
      </c>
      <c r="O14" s="13"/>
      <c r="P14" s="13">
        <v>202.57999999999998</v>
      </c>
      <c r="Q14" s="13">
        <v>206.12</v>
      </c>
      <c r="R14" s="13">
        <v>200.57999999999998</v>
      </c>
    </row>
    <row r="15" spans="1:18" ht="14.5" x14ac:dyDescent="0.35">
      <c r="A15">
        <v>203.01999999999998</v>
      </c>
      <c r="B15">
        <v>1</v>
      </c>
      <c r="C15">
        <v>1</v>
      </c>
      <c r="D15">
        <v>2</v>
      </c>
      <c r="E15">
        <v>2</v>
      </c>
      <c r="G15" t="s">
        <v>6</v>
      </c>
      <c r="H15" t="s">
        <v>15</v>
      </c>
      <c r="J15" t="s">
        <v>25</v>
      </c>
      <c r="K15" t="s">
        <v>21</v>
      </c>
      <c r="L15" t="s">
        <v>30</v>
      </c>
      <c r="M15" t="s">
        <v>31</v>
      </c>
      <c r="O15" s="13"/>
      <c r="P15" s="13">
        <v>203.01999999999998</v>
      </c>
      <c r="Q15" s="13">
        <v>199.05</v>
      </c>
      <c r="R15" s="13">
        <v>200.65</v>
      </c>
    </row>
    <row r="16" spans="1:18" ht="14.5" x14ac:dyDescent="0.35">
      <c r="A16">
        <v>198.29000000000002</v>
      </c>
      <c r="B16">
        <v>1</v>
      </c>
      <c r="C16">
        <v>1</v>
      </c>
      <c r="D16">
        <v>1</v>
      </c>
      <c r="E16">
        <v>2</v>
      </c>
      <c r="H16" t="s">
        <v>16</v>
      </c>
      <c r="J16" t="s">
        <v>26</v>
      </c>
      <c r="K16" t="s">
        <v>21</v>
      </c>
      <c r="L16" t="s">
        <v>30</v>
      </c>
      <c r="M16" t="s">
        <v>31</v>
      </c>
      <c r="O16" s="13"/>
      <c r="P16" s="13">
        <v>198.29000000000002</v>
      </c>
      <c r="Q16" s="13">
        <v>199.49</v>
      </c>
      <c r="R16" s="13">
        <v>207.01</v>
      </c>
    </row>
    <row r="17" spans="1:18" ht="14.5" x14ac:dyDescent="0.35">
      <c r="A17">
        <v>198.88</v>
      </c>
      <c r="B17">
        <v>1</v>
      </c>
      <c r="C17">
        <v>1</v>
      </c>
      <c r="D17">
        <v>1</v>
      </c>
      <c r="E17">
        <v>2</v>
      </c>
      <c r="H17" t="s">
        <v>17</v>
      </c>
      <c r="J17" t="s">
        <v>25</v>
      </c>
      <c r="K17" t="s">
        <v>21</v>
      </c>
      <c r="L17" t="s">
        <v>29</v>
      </c>
      <c r="M17" t="s">
        <v>31</v>
      </c>
      <c r="O17" s="13"/>
      <c r="P17" s="13">
        <v>198.88</v>
      </c>
      <c r="Q17" s="13">
        <v>202.07</v>
      </c>
      <c r="R17" s="13">
        <v>207.01</v>
      </c>
    </row>
    <row r="18" spans="1:18" ht="14.5" x14ac:dyDescent="0.35">
      <c r="A18">
        <v>199.70999999999998</v>
      </c>
      <c r="B18">
        <v>1</v>
      </c>
      <c r="C18">
        <v>2</v>
      </c>
      <c r="D18">
        <v>1</v>
      </c>
      <c r="E18" t="s">
        <v>3</v>
      </c>
      <c r="J18" t="s">
        <v>26</v>
      </c>
      <c r="K18" t="s">
        <v>21</v>
      </c>
      <c r="L18" t="s">
        <v>30</v>
      </c>
      <c r="M18" t="s">
        <v>31</v>
      </c>
      <c r="O18" s="14" t="s">
        <v>25</v>
      </c>
      <c r="P18" s="14">
        <v>201.75</v>
      </c>
      <c r="Q18" s="14">
        <v>201.76999999999998</v>
      </c>
      <c r="R18" s="14">
        <v>203.93</v>
      </c>
    </row>
    <row r="19" spans="1:18" ht="14.5" x14ac:dyDescent="0.35">
      <c r="A19">
        <v>199.92000000000002</v>
      </c>
      <c r="B19">
        <v>1</v>
      </c>
      <c r="C19">
        <v>2</v>
      </c>
      <c r="D19">
        <v>1</v>
      </c>
      <c r="E19" t="s">
        <v>3</v>
      </c>
      <c r="G19" t="s">
        <v>1</v>
      </c>
      <c r="H19" t="s">
        <v>8</v>
      </c>
      <c r="J19" t="s">
        <v>26</v>
      </c>
      <c r="K19" t="s">
        <v>21</v>
      </c>
      <c r="L19" t="s">
        <v>30</v>
      </c>
      <c r="M19" t="s">
        <v>32</v>
      </c>
      <c r="O19" s="14"/>
      <c r="P19" s="14">
        <v>201.07999999999998</v>
      </c>
      <c r="Q19" s="14">
        <v>202.31</v>
      </c>
      <c r="R19" s="14">
        <v>207.2</v>
      </c>
    </row>
    <row r="20" spans="1:18" ht="14.5" x14ac:dyDescent="0.35">
      <c r="A20">
        <v>200.64</v>
      </c>
      <c r="B20">
        <v>1</v>
      </c>
      <c r="C20">
        <v>2</v>
      </c>
      <c r="D20">
        <v>1</v>
      </c>
      <c r="E20" t="s">
        <v>3</v>
      </c>
      <c r="H20" t="s">
        <v>9</v>
      </c>
      <c r="J20" t="s">
        <v>26</v>
      </c>
      <c r="K20" t="s">
        <v>21</v>
      </c>
      <c r="L20" t="s">
        <v>30</v>
      </c>
      <c r="M20" t="s">
        <v>32</v>
      </c>
      <c r="O20" s="14"/>
      <c r="P20" s="14">
        <v>199.18</v>
      </c>
      <c r="Q20" s="14">
        <v>202.53</v>
      </c>
      <c r="R20" s="14">
        <v>202.65</v>
      </c>
    </row>
    <row r="21" spans="1:18" ht="14.5" x14ac:dyDescent="0.35">
      <c r="A21">
        <v>200.84</v>
      </c>
      <c r="B21">
        <v>1</v>
      </c>
      <c r="C21">
        <v>2</v>
      </c>
      <c r="D21">
        <v>1</v>
      </c>
      <c r="E21" t="s">
        <v>3</v>
      </c>
      <c r="H21" t="s">
        <v>10</v>
      </c>
      <c r="J21" t="s">
        <v>24</v>
      </c>
      <c r="K21" t="s">
        <v>21</v>
      </c>
      <c r="L21" t="s">
        <v>30</v>
      </c>
      <c r="M21" t="s">
        <v>32</v>
      </c>
      <c r="O21" s="14"/>
      <c r="P21" s="14">
        <v>201.82999999999998</v>
      </c>
      <c r="Q21" s="14">
        <v>198.43</v>
      </c>
      <c r="R21" s="14">
        <v>198.14</v>
      </c>
    </row>
    <row r="22" spans="1:18" ht="14.5" x14ac:dyDescent="0.35">
      <c r="A22">
        <v>198.57999999999998</v>
      </c>
      <c r="B22">
        <v>1</v>
      </c>
      <c r="C22">
        <v>2</v>
      </c>
      <c r="D22">
        <v>1</v>
      </c>
      <c r="E22" t="s">
        <v>3</v>
      </c>
      <c r="J22" t="s">
        <v>25</v>
      </c>
      <c r="K22" t="s">
        <v>21</v>
      </c>
      <c r="L22" t="s">
        <v>30</v>
      </c>
      <c r="M22" t="s">
        <v>32</v>
      </c>
      <c r="O22" s="14"/>
      <c r="P22" s="14">
        <v>202.82</v>
      </c>
      <c r="Q22" s="14">
        <v>201.17000000000002</v>
      </c>
      <c r="R22" s="14">
        <v>198.43</v>
      </c>
    </row>
    <row r="23" spans="1:18" ht="14.5" x14ac:dyDescent="0.35">
      <c r="A23">
        <v>199.2</v>
      </c>
      <c r="B23">
        <v>1</v>
      </c>
      <c r="C23">
        <v>2</v>
      </c>
      <c r="D23">
        <v>1</v>
      </c>
      <c r="E23" t="s">
        <v>3</v>
      </c>
      <c r="G23" t="s">
        <v>2</v>
      </c>
      <c r="H23" t="s">
        <v>11</v>
      </c>
      <c r="J23" t="s">
        <v>26</v>
      </c>
      <c r="K23" t="s">
        <v>21</v>
      </c>
      <c r="L23" t="s">
        <v>30</v>
      </c>
      <c r="M23" t="s">
        <v>32</v>
      </c>
      <c r="O23" s="14"/>
      <c r="P23" s="14">
        <v>204.05</v>
      </c>
      <c r="Q23" s="14">
        <v>203.19</v>
      </c>
      <c r="R23" s="14">
        <v>198.6</v>
      </c>
    </row>
    <row r="24" spans="1:18" ht="14.5" x14ac:dyDescent="0.35">
      <c r="A24">
        <v>199.87</v>
      </c>
      <c r="B24">
        <v>1</v>
      </c>
      <c r="C24">
        <v>2</v>
      </c>
      <c r="D24">
        <v>1</v>
      </c>
      <c r="E24" t="s">
        <v>3</v>
      </c>
      <c r="H24" t="s">
        <v>12</v>
      </c>
      <c r="J24" t="s">
        <v>25</v>
      </c>
      <c r="K24" t="s">
        <v>21</v>
      </c>
      <c r="L24" t="s">
        <v>30</v>
      </c>
      <c r="M24" t="s">
        <v>32</v>
      </c>
      <c r="O24" s="14"/>
      <c r="P24" s="14">
        <v>200.91</v>
      </c>
      <c r="Q24" s="14">
        <v>201.47</v>
      </c>
      <c r="R24" s="14">
        <v>202.88</v>
      </c>
    </row>
    <row r="25" spans="1:18" ht="14.5" x14ac:dyDescent="0.35">
      <c r="A25">
        <v>199.99</v>
      </c>
      <c r="B25">
        <v>1</v>
      </c>
      <c r="C25">
        <v>2</v>
      </c>
      <c r="D25">
        <v>2</v>
      </c>
      <c r="E25" t="s">
        <v>3</v>
      </c>
      <c r="J25" t="s">
        <v>25</v>
      </c>
      <c r="K25" t="s">
        <v>21</v>
      </c>
      <c r="L25" t="s">
        <v>29</v>
      </c>
      <c r="M25" t="s">
        <v>32</v>
      </c>
      <c r="O25" s="14"/>
      <c r="P25" s="14">
        <v>202.55</v>
      </c>
      <c r="Q25" s="14">
        <v>200.70999999999998</v>
      </c>
      <c r="R25" s="14">
        <v>198.67000000000002</v>
      </c>
    </row>
    <row r="26" spans="1:18" ht="14.5" x14ac:dyDescent="0.35">
      <c r="A26">
        <v>199.45</v>
      </c>
      <c r="B26">
        <v>1</v>
      </c>
      <c r="C26">
        <v>2</v>
      </c>
      <c r="D26">
        <v>2</v>
      </c>
      <c r="E26" t="s">
        <v>3</v>
      </c>
      <c r="G26" t="s">
        <v>18</v>
      </c>
      <c r="H26" t="s">
        <v>13</v>
      </c>
      <c r="J26" t="s">
        <v>24</v>
      </c>
      <c r="K26" t="s">
        <v>21</v>
      </c>
      <c r="L26" t="s">
        <v>29</v>
      </c>
      <c r="M26" t="s">
        <v>32</v>
      </c>
      <c r="O26" s="14"/>
      <c r="P26" s="14">
        <v>203.17000000000002</v>
      </c>
      <c r="Q26" s="14">
        <v>209.06</v>
      </c>
      <c r="R26" s="14">
        <v>201.26999999999998</v>
      </c>
    </row>
    <row r="27" spans="1:18" ht="14.5" x14ac:dyDescent="0.35">
      <c r="A27">
        <v>204.07999999999998</v>
      </c>
      <c r="B27">
        <v>1</v>
      </c>
      <c r="C27">
        <v>2</v>
      </c>
      <c r="D27">
        <v>2</v>
      </c>
      <c r="E27" t="s">
        <v>5</v>
      </c>
      <c r="H27" t="s">
        <v>14</v>
      </c>
      <c r="J27" t="s">
        <v>24</v>
      </c>
      <c r="K27" t="s">
        <v>21</v>
      </c>
      <c r="L27" t="s">
        <v>30</v>
      </c>
      <c r="M27" t="s">
        <v>32</v>
      </c>
      <c r="O27" s="14"/>
      <c r="P27" s="14">
        <v>197.63</v>
      </c>
      <c r="Q27" s="14">
        <v>209.95</v>
      </c>
      <c r="R27" s="14">
        <v>202.74</v>
      </c>
    </row>
    <row r="28" spans="1:18" ht="14.5" x14ac:dyDescent="0.35">
      <c r="A28">
        <v>204.69</v>
      </c>
      <c r="B28">
        <v>1</v>
      </c>
      <c r="C28">
        <v>2</v>
      </c>
      <c r="D28">
        <v>1</v>
      </c>
      <c r="E28" t="s">
        <v>3</v>
      </c>
      <c r="J28" t="s">
        <v>25</v>
      </c>
      <c r="K28" t="s">
        <v>21</v>
      </c>
      <c r="L28" t="s">
        <v>30</v>
      </c>
      <c r="M28" t="s">
        <v>32</v>
      </c>
      <c r="O28" s="14"/>
      <c r="P28" s="14">
        <v>200.93</v>
      </c>
      <c r="Q28" s="14">
        <v>208.79000000000002</v>
      </c>
      <c r="R28" s="14">
        <v>202.82999999999998</v>
      </c>
    </row>
    <row r="29" spans="1:18" ht="14.5" x14ac:dyDescent="0.35">
      <c r="A29">
        <v>205.99</v>
      </c>
      <c r="B29">
        <v>1</v>
      </c>
      <c r="C29">
        <v>2</v>
      </c>
      <c r="D29">
        <v>2</v>
      </c>
      <c r="E29" t="s">
        <v>5</v>
      </c>
      <c r="J29" t="s">
        <v>25</v>
      </c>
      <c r="K29" t="s">
        <v>21</v>
      </c>
      <c r="L29" t="s">
        <v>30</v>
      </c>
      <c r="M29" t="s">
        <v>32</v>
      </c>
      <c r="O29" s="14"/>
      <c r="P29" s="14">
        <v>202.22</v>
      </c>
      <c r="Q29" s="14">
        <v>210.57</v>
      </c>
      <c r="R29" s="14">
        <v>202.94</v>
      </c>
    </row>
    <row r="30" spans="1:18" ht="14.5" x14ac:dyDescent="0.35">
      <c r="A30">
        <v>206.12</v>
      </c>
      <c r="B30">
        <v>1</v>
      </c>
      <c r="C30">
        <v>2</v>
      </c>
      <c r="D30">
        <v>2</v>
      </c>
      <c r="E30" t="s">
        <v>3</v>
      </c>
      <c r="J30" t="s">
        <v>24</v>
      </c>
      <c r="K30" t="s">
        <v>21</v>
      </c>
      <c r="L30" t="s">
        <v>30</v>
      </c>
      <c r="M30" t="s">
        <v>32</v>
      </c>
      <c r="O30" s="14"/>
      <c r="P30" s="14">
        <v>203.03</v>
      </c>
      <c r="Q30" s="14">
        <v>208.79000000000002</v>
      </c>
      <c r="R30" s="14">
        <v>203.48000000000002</v>
      </c>
    </row>
    <row r="31" spans="1:18" ht="14.5" x14ac:dyDescent="0.35">
      <c r="A31">
        <v>199.05</v>
      </c>
      <c r="B31">
        <v>1</v>
      </c>
      <c r="C31">
        <v>2</v>
      </c>
      <c r="D31">
        <v>1</v>
      </c>
      <c r="E31" t="s">
        <v>3</v>
      </c>
      <c r="J31" t="s">
        <v>25</v>
      </c>
      <c r="K31" t="s">
        <v>21</v>
      </c>
      <c r="L31" t="s">
        <v>30</v>
      </c>
      <c r="M31" t="s">
        <v>32</v>
      </c>
      <c r="O31" s="14"/>
      <c r="P31" s="14">
        <v>203.69</v>
      </c>
      <c r="Q31" s="14">
        <v>198.62</v>
      </c>
      <c r="R31" s="14">
        <v>202.76</v>
      </c>
    </row>
    <row r="32" spans="1:18" ht="14.5" x14ac:dyDescent="0.35">
      <c r="A32">
        <v>199.49</v>
      </c>
      <c r="B32">
        <v>1</v>
      </c>
      <c r="C32">
        <v>2</v>
      </c>
      <c r="D32">
        <v>1</v>
      </c>
      <c r="E32" t="s">
        <v>3</v>
      </c>
      <c r="J32" t="s">
        <v>24</v>
      </c>
      <c r="K32" t="s">
        <v>21</v>
      </c>
      <c r="L32" t="s">
        <v>30</v>
      </c>
      <c r="M32" t="s">
        <v>32</v>
      </c>
      <c r="O32" s="14"/>
      <c r="P32" s="14">
        <v>204.51</v>
      </c>
      <c r="Q32" s="14">
        <v>204.49</v>
      </c>
      <c r="R32" s="14">
        <v>203.79000000000002</v>
      </c>
    </row>
    <row r="33" spans="1:18" ht="14.5" x14ac:dyDescent="0.35">
      <c r="A33">
        <v>202.07</v>
      </c>
      <c r="B33">
        <v>1</v>
      </c>
      <c r="C33">
        <v>2</v>
      </c>
      <c r="D33">
        <v>1</v>
      </c>
      <c r="E33" t="s">
        <v>3</v>
      </c>
      <c r="J33" t="s">
        <v>24</v>
      </c>
      <c r="K33" t="s">
        <v>21</v>
      </c>
      <c r="L33" t="s">
        <v>30</v>
      </c>
      <c r="M33" t="s">
        <v>32</v>
      </c>
      <c r="O33" s="14"/>
      <c r="P33" s="14">
        <v>204.1</v>
      </c>
      <c r="Q33" s="14">
        <v>198.57999999999998</v>
      </c>
      <c r="R33" s="14">
        <v>203.31</v>
      </c>
    </row>
    <row r="34" spans="1:18" ht="14.5" x14ac:dyDescent="0.35">
      <c r="A34">
        <v>199.18</v>
      </c>
      <c r="B34">
        <v>1</v>
      </c>
      <c r="C34">
        <v>3</v>
      </c>
      <c r="D34">
        <v>2</v>
      </c>
      <c r="E34">
        <v>1</v>
      </c>
      <c r="J34" t="s">
        <v>26</v>
      </c>
      <c r="K34" t="s">
        <v>21</v>
      </c>
      <c r="L34" t="s">
        <v>30</v>
      </c>
      <c r="M34" t="s">
        <v>32</v>
      </c>
      <c r="O34" s="15" t="s">
        <v>24</v>
      </c>
      <c r="P34" s="15">
        <v>196.11</v>
      </c>
      <c r="Q34" s="15">
        <v>198.66</v>
      </c>
      <c r="R34" s="15">
        <v>208.41</v>
      </c>
    </row>
    <row r="35" spans="1:18" ht="14.5" x14ac:dyDescent="0.35">
      <c r="A35">
        <v>199.16</v>
      </c>
      <c r="B35">
        <v>1</v>
      </c>
      <c r="C35">
        <v>3</v>
      </c>
      <c r="D35">
        <v>1</v>
      </c>
      <c r="E35">
        <v>1</v>
      </c>
      <c r="J35" t="s">
        <v>25</v>
      </c>
      <c r="K35" t="s">
        <v>21</v>
      </c>
      <c r="L35" t="s">
        <v>29</v>
      </c>
      <c r="M35" t="s">
        <v>32</v>
      </c>
      <c r="O35" s="15"/>
      <c r="P35" s="15">
        <v>196.22</v>
      </c>
      <c r="Q35" s="15">
        <v>198.85</v>
      </c>
      <c r="R35" s="15">
        <v>198.57999999999998</v>
      </c>
    </row>
    <row r="36" spans="1:18" ht="14.5" x14ac:dyDescent="0.35">
      <c r="A36">
        <v>199.38</v>
      </c>
      <c r="B36">
        <v>1</v>
      </c>
      <c r="C36">
        <v>3</v>
      </c>
      <c r="D36">
        <v>1</v>
      </c>
      <c r="E36">
        <v>1</v>
      </c>
      <c r="J36" t="s">
        <v>26</v>
      </c>
      <c r="K36" t="s">
        <v>21</v>
      </c>
      <c r="L36" t="s">
        <v>29</v>
      </c>
      <c r="M36" t="s">
        <v>32</v>
      </c>
      <c r="O36" s="15"/>
      <c r="P36" s="15">
        <v>196.86</v>
      </c>
      <c r="Q36" s="15">
        <v>198.9</v>
      </c>
      <c r="R36" s="15">
        <v>200.67000000000002</v>
      </c>
    </row>
    <row r="37" spans="1:18" ht="14.5" x14ac:dyDescent="0.35">
      <c r="A37">
        <v>199.55</v>
      </c>
      <c r="B37">
        <v>1</v>
      </c>
      <c r="C37">
        <v>3</v>
      </c>
      <c r="D37">
        <v>1</v>
      </c>
      <c r="E37">
        <v>1</v>
      </c>
      <c r="J37" t="s">
        <v>26</v>
      </c>
      <c r="K37" t="s">
        <v>21</v>
      </c>
      <c r="L37" t="s">
        <v>29</v>
      </c>
      <c r="M37" t="s">
        <v>32</v>
      </c>
      <c r="O37" s="15"/>
      <c r="P37" s="15">
        <v>198.49</v>
      </c>
      <c r="Q37" s="15">
        <v>199.31</v>
      </c>
      <c r="R37" s="15">
        <v>200.86</v>
      </c>
    </row>
    <row r="38" spans="1:18" ht="14.5" x14ac:dyDescent="0.35">
      <c r="A38">
        <v>199.55</v>
      </c>
      <c r="B38">
        <v>1</v>
      </c>
      <c r="C38">
        <v>3</v>
      </c>
      <c r="D38">
        <v>1</v>
      </c>
      <c r="E38">
        <v>1</v>
      </c>
      <c r="J38" t="s">
        <v>26</v>
      </c>
      <c r="K38" t="s">
        <v>22</v>
      </c>
      <c r="L38" t="s">
        <v>29</v>
      </c>
      <c r="M38" t="s">
        <v>33</v>
      </c>
      <c r="O38" s="15"/>
      <c r="P38" s="15">
        <v>200.11</v>
      </c>
      <c r="Q38" s="15">
        <v>202.17000000000002</v>
      </c>
      <c r="R38" s="15">
        <v>200.9</v>
      </c>
    </row>
    <row r="39" spans="1:18" ht="14.5" x14ac:dyDescent="0.35">
      <c r="A39">
        <v>202.5</v>
      </c>
      <c r="B39">
        <v>1</v>
      </c>
      <c r="C39">
        <v>3</v>
      </c>
      <c r="D39">
        <v>2</v>
      </c>
      <c r="E39">
        <v>2</v>
      </c>
      <c r="J39" t="s">
        <v>26</v>
      </c>
      <c r="K39" t="s">
        <v>22</v>
      </c>
      <c r="L39" t="s">
        <v>29</v>
      </c>
      <c r="M39" t="s">
        <v>33</v>
      </c>
      <c r="O39" s="15"/>
      <c r="P39" s="15">
        <v>205.51999999999998</v>
      </c>
      <c r="Q39" s="15">
        <v>199.45</v>
      </c>
      <c r="R39" s="15">
        <v>201.45999999999998</v>
      </c>
    </row>
    <row r="40" spans="1:18" ht="14.5" x14ac:dyDescent="0.35">
      <c r="A40">
        <v>195.66</v>
      </c>
      <c r="B40">
        <v>1</v>
      </c>
      <c r="C40">
        <v>3</v>
      </c>
      <c r="D40">
        <v>1</v>
      </c>
      <c r="E40">
        <v>1</v>
      </c>
      <c r="J40" t="s">
        <v>26</v>
      </c>
      <c r="K40" t="s">
        <v>22</v>
      </c>
      <c r="L40" t="s">
        <v>29</v>
      </c>
      <c r="M40" t="s">
        <v>33</v>
      </c>
      <c r="O40" s="15"/>
      <c r="P40" s="15">
        <v>200.63</v>
      </c>
      <c r="Q40" s="15">
        <v>200.72</v>
      </c>
      <c r="R40" s="15">
        <v>196.84</v>
      </c>
    </row>
    <row r="41" spans="1:18" ht="14.5" x14ac:dyDescent="0.35">
      <c r="A41">
        <v>195.76999999999998</v>
      </c>
      <c r="B41">
        <v>1</v>
      </c>
      <c r="C41">
        <v>3</v>
      </c>
      <c r="D41">
        <v>1</v>
      </c>
      <c r="E41">
        <v>2</v>
      </c>
      <c r="J41" t="s">
        <v>26</v>
      </c>
      <c r="K41" t="s">
        <v>22</v>
      </c>
      <c r="L41" t="s">
        <v>29</v>
      </c>
      <c r="M41" t="s">
        <v>33</v>
      </c>
      <c r="O41" s="15"/>
      <c r="P41" s="15">
        <v>201.89</v>
      </c>
      <c r="Q41" s="15">
        <v>206.15</v>
      </c>
      <c r="R41" s="15">
        <v>197.78</v>
      </c>
    </row>
    <row r="42" spans="1:18" ht="14.5" x14ac:dyDescent="0.35">
      <c r="A42">
        <v>202.49</v>
      </c>
      <c r="B42">
        <v>1</v>
      </c>
      <c r="C42">
        <v>3</v>
      </c>
      <c r="D42">
        <v>2</v>
      </c>
      <c r="E42">
        <v>2</v>
      </c>
      <c r="J42" t="s">
        <v>25</v>
      </c>
      <c r="K42" t="s">
        <v>21</v>
      </c>
      <c r="L42" t="s">
        <v>29</v>
      </c>
      <c r="M42" t="s">
        <v>32</v>
      </c>
      <c r="O42" s="15"/>
      <c r="P42" s="15">
        <v>209.65</v>
      </c>
      <c r="Q42" s="15">
        <v>198.92000000000002</v>
      </c>
      <c r="R42" s="15">
        <v>202.32</v>
      </c>
    </row>
    <row r="43" spans="1:18" ht="14.5" x14ac:dyDescent="0.35">
      <c r="A43">
        <v>200.26</v>
      </c>
      <c r="B43">
        <v>1</v>
      </c>
      <c r="C43">
        <v>3</v>
      </c>
      <c r="D43">
        <v>2</v>
      </c>
      <c r="E43">
        <v>2</v>
      </c>
      <c r="J43" t="s">
        <v>24</v>
      </c>
      <c r="K43" t="s">
        <v>21</v>
      </c>
      <c r="L43" t="s">
        <v>29</v>
      </c>
      <c r="M43" t="s">
        <v>32</v>
      </c>
      <c r="O43" s="15"/>
      <c r="P43" s="15">
        <v>197.16</v>
      </c>
      <c r="Q43" s="15">
        <v>199.18</v>
      </c>
      <c r="R43" s="15">
        <v>198.2</v>
      </c>
    </row>
    <row r="44" spans="1:18" ht="14.5" x14ac:dyDescent="0.35">
      <c r="A44">
        <v>197.84</v>
      </c>
      <c r="B44">
        <v>1</v>
      </c>
      <c r="C44">
        <v>3</v>
      </c>
      <c r="D44">
        <v>2</v>
      </c>
      <c r="E44">
        <v>2</v>
      </c>
      <c r="J44" t="s">
        <v>24</v>
      </c>
      <c r="K44" t="s">
        <v>21</v>
      </c>
      <c r="L44" t="s">
        <v>29</v>
      </c>
      <c r="M44" t="s">
        <v>32</v>
      </c>
      <c r="O44" s="15"/>
      <c r="P44" s="15">
        <v>201.01999999999998</v>
      </c>
      <c r="Q44" s="15">
        <v>203.25</v>
      </c>
      <c r="R44" s="15">
        <v>198.28</v>
      </c>
    </row>
    <row r="45" spans="1:18" ht="14.5" x14ac:dyDescent="0.35">
      <c r="A45">
        <v>198.36</v>
      </c>
      <c r="B45">
        <v>1</v>
      </c>
      <c r="C45">
        <v>3</v>
      </c>
      <c r="D45">
        <v>2</v>
      </c>
      <c r="E45">
        <v>2</v>
      </c>
      <c r="J45" t="s">
        <v>25</v>
      </c>
      <c r="K45" t="s">
        <v>21</v>
      </c>
      <c r="L45" t="s">
        <v>29</v>
      </c>
      <c r="M45" t="s">
        <v>32</v>
      </c>
      <c r="O45" s="15"/>
      <c r="P45" s="15">
        <v>201.95999999999998</v>
      </c>
      <c r="Q45" s="15">
        <v>203.56</v>
      </c>
      <c r="R45" s="15">
        <v>200.97</v>
      </c>
    </row>
    <row r="46" spans="1:18" ht="14.5" x14ac:dyDescent="0.35">
      <c r="A46">
        <v>200.57999999999998</v>
      </c>
      <c r="B46">
        <v>1</v>
      </c>
      <c r="C46">
        <v>3</v>
      </c>
      <c r="D46">
        <v>2</v>
      </c>
      <c r="E46">
        <v>2</v>
      </c>
      <c r="J46" t="s">
        <v>24</v>
      </c>
      <c r="K46" t="s">
        <v>21</v>
      </c>
      <c r="L46" t="s">
        <v>29</v>
      </c>
      <c r="M46" t="s">
        <v>32</v>
      </c>
      <c r="O46" s="15"/>
      <c r="P46" s="15">
        <v>202.73000000000002</v>
      </c>
      <c r="Q46" s="15">
        <v>208.3</v>
      </c>
      <c r="R46" s="15">
        <v>201.86</v>
      </c>
    </row>
    <row r="47" spans="1:18" ht="14.5" x14ac:dyDescent="0.35">
      <c r="A47">
        <v>200.65</v>
      </c>
      <c r="B47">
        <v>1</v>
      </c>
      <c r="C47">
        <v>3</v>
      </c>
      <c r="D47">
        <v>2</v>
      </c>
      <c r="E47">
        <v>2</v>
      </c>
      <c r="J47" t="s">
        <v>25</v>
      </c>
      <c r="K47" t="s">
        <v>21</v>
      </c>
      <c r="L47" t="s">
        <v>29</v>
      </c>
      <c r="M47" t="s">
        <v>32</v>
      </c>
      <c r="O47" s="15"/>
      <c r="P47" s="15">
        <v>205.62</v>
      </c>
      <c r="Q47" s="15">
        <v>204.69</v>
      </c>
      <c r="R47" s="15">
        <v>202.01999999999998</v>
      </c>
    </row>
    <row r="48" spans="1:18" ht="14.5" x14ac:dyDescent="0.35">
      <c r="A48">
        <v>207.01</v>
      </c>
      <c r="B48">
        <v>1</v>
      </c>
      <c r="C48">
        <v>3</v>
      </c>
      <c r="D48">
        <v>1</v>
      </c>
      <c r="E48">
        <v>2</v>
      </c>
      <c r="J48" t="s">
        <v>25</v>
      </c>
      <c r="K48" t="s">
        <v>21</v>
      </c>
      <c r="L48" t="s">
        <v>29</v>
      </c>
      <c r="M48" t="s">
        <v>32</v>
      </c>
      <c r="O48" s="15"/>
      <c r="P48" s="15">
        <v>205.93</v>
      </c>
      <c r="Q48" s="15">
        <v>201.39</v>
      </c>
      <c r="R48" s="15">
        <v>201.37</v>
      </c>
    </row>
    <row r="49" spans="1:19" ht="14.5" x14ac:dyDescent="0.35">
      <c r="A49">
        <v>207.01</v>
      </c>
      <c r="B49">
        <v>1</v>
      </c>
      <c r="C49">
        <v>3</v>
      </c>
      <c r="D49">
        <v>1</v>
      </c>
      <c r="E49">
        <v>2</v>
      </c>
      <c r="J49" t="s">
        <v>25</v>
      </c>
      <c r="K49" t="s">
        <v>21</v>
      </c>
      <c r="L49" t="s">
        <v>29</v>
      </c>
      <c r="M49" t="s">
        <v>32</v>
      </c>
      <c r="O49" s="15"/>
      <c r="P49" s="15">
        <v>207.45</v>
      </c>
      <c r="Q49" s="15">
        <v>201.82999999999998</v>
      </c>
      <c r="R49" s="15">
        <v>207.01</v>
      </c>
    </row>
    <row r="50" spans="1:19" x14ac:dyDescent="0.25">
      <c r="A50">
        <v>201.75</v>
      </c>
      <c r="B50">
        <v>2</v>
      </c>
      <c r="C50">
        <v>1</v>
      </c>
      <c r="D50">
        <v>2</v>
      </c>
      <c r="E50">
        <v>1</v>
      </c>
      <c r="J50" t="s">
        <v>26</v>
      </c>
      <c r="K50" t="s">
        <v>22</v>
      </c>
      <c r="L50" t="s">
        <v>29</v>
      </c>
      <c r="M50" t="s">
        <v>33</v>
      </c>
    </row>
    <row r="51" spans="1:19" x14ac:dyDescent="0.25">
      <c r="A51">
        <v>201.07999999999998</v>
      </c>
      <c r="B51">
        <v>2</v>
      </c>
      <c r="C51">
        <v>1</v>
      </c>
      <c r="D51">
        <v>2</v>
      </c>
      <c r="E51">
        <v>1</v>
      </c>
      <c r="J51" t="s">
        <v>24</v>
      </c>
      <c r="K51" t="s">
        <v>22</v>
      </c>
      <c r="L51" t="s">
        <v>29</v>
      </c>
      <c r="M51" t="s">
        <v>33</v>
      </c>
      <c r="O51" t="s">
        <v>55</v>
      </c>
    </row>
    <row r="52" spans="1:19" x14ac:dyDescent="0.25">
      <c r="A52">
        <v>199.18</v>
      </c>
      <c r="B52">
        <v>2</v>
      </c>
      <c r="C52">
        <v>1</v>
      </c>
      <c r="D52">
        <v>1</v>
      </c>
      <c r="E52">
        <v>1</v>
      </c>
      <c r="J52" t="s">
        <v>24</v>
      </c>
      <c r="K52" t="s">
        <v>22</v>
      </c>
      <c r="L52" t="s">
        <v>29</v>
      </c>
      <c r="M52" t="s">
        <v>33</v>
      </c>
    </row>
    <row r="53" spans="1:19" x14ac:dyDescent="0.25">
      <c r="A53">
        <v>201.82999999999998</v>
      </c>
      <c r="B53">
        <v>2</v>
      </c>
      <c r="C53">
        <v>1</v>
      </c>
      <c r="D53">
        <v>2</v>
      </c>
      <c r="E53">
        <v>2</v>
      </c>
      <c r="J53" t="s">
        <v>24</v>
      </c>
      <c r="K53" t="s">
        <v>22</v>
      </c>
      <c r="L53" t="s">
        <v>29</v>
      </c>
      <c r="M53" t="s">
        <v>33</v>
      </c>
      <c r="O53" t="s">
        <v>38</v>
      </c>
      <c r="P53" t="s">
        <v>21</v>
      </c>
      <c r="Q53" t="s">
        <v>22</v>
      </c>
      <c r="R53" t="s">
        <v>23</v>
      </c>
      <c r="S53" t="s">
        <v>54</v>
      </c>
    </row>
    <row r="54" spans="1:19" ht="13.5" thickBot="1" x14ac:dyDescent="0.35">
      <c r="A54">
        <v>202.82</v>
      </c>
      <c r="B54">
        <v>2</v>
      </c>
      <c r="C54">
        <v>1</v>
      </c>
      <c r="D54">
        <v>2</v>
      </c>
      <c r="E54">
        <v>2</v>
      </c>
      <c r="J54" t="s">
        <v>26</v>
      </c>
      <c r="K54" t="s">
        <v>22</v>
      </c>
      <c r="L54" t="s">
        <v>29</v>
      </c>
      <c r="M54" t="s">
        <v>33</v>
      </c>
      <c r="O54" s="16" t="s">
        <v>26</v>
      </c>
      <c r="P54" s="16"/>
      <c r="Q54" s="16"/>
      <c r="R54" s="16"/>
      <c r="S54" s="16"/>
    </row>
    <row r="55" spans="1:19" x14ac:dyDescent="0.25">
      <c r="A55">
        <v>204.05</v>
      </c>
      <c r="B55">
        <v>2</v>
      </c>
      <c r="C55">
        <v>1</v>
      </c>
      <c r="D55">
        <v>1</v>
      </c>
      <c r="E55">
        <v>2</v>
      </c>
      <c r="J55" t="s">
        <v>24</v>
      </c>
      <c r="K55" t="s">
        <v>22</v>
      </c>
      <c r="L55" t="s">
        <v>29</v>
      </c>
      <c r="M55" t="s">
        <v>33</v>
      </c>
      <c r="O55" s="9" t="s">
        <v>40</v>
      </c>
      <c r="P55" s="9">
        <v>16</v>
      </c>
      <c r="Q55" s="9">
        <v>16</v>
      </c>
      <c r="R55" s="9">
        <v>16</v>
      </c>
      <c r="S55" s="9">
        <v>48</v>
      </c>
    </row>
    <row r="56" spans="1:19" x14ac:dyDescent="0.25">
      <c r="A56">
        <v>200.91</v>
      </c>
      <c r="B56">
        <v>2</v>
      </c>
      <c r="C56">
        <v>1</v>
      </c>
      <c r="D56">
        <v>2</v>
      </c>
      <c r="E56">
        <v>2</v>
      </c>
      <c r="J56" t="s">
        <v>26</v>
      </c>
      <c r="K56" t="s">
        <v>22</v>
      </c>
      <c r="L56" t="s">
        <v>29</v>
      </c>
      <c r="M56" t="s">
        <v>33</v>
      </c>
      <c r="O56" s="9" t="s">
        <v>41</v>
      </c>
      <c r="P56" s="9">
        <v>3188.3399999999997</v>
      </c>
      <c r="Q56" s="9">
        <v>3219.69</v>
      </c>
      <c r="R56" s="9">
        <v>3204.9500000000007</v>
      </c>
      <c r="S56" s="9">
        <v>9612.9799999999977</v>
      </c>
    </row>
    <row r="57" spans="1:19" x14ac:dyDescent="0.25">
      <c r="A57">
        <v>202.55</v>
      </c>
      <c r="B57">
        <v>2</v>
      </c>
      <c r="C57">
        <v>1</v>
      </c>
      <c r="D57">
        <v>2</v>
      </c>
      <c r="E57">
        <v>2</v>
      </c>
      <c r="J57" t="s">
        <v>25</v>
      </c>
      <c r="K57" t="s">
        <v>22</v>
      </c>
      <c r="L57" t="s">
        <v>30</v>
      </c>
      <c r="M57" t="s">
        <v>33</v>
      </c>
      <c r="O57" s="9" t="s">
        <v>42</v>
      </c>
      <c r="P57" s="9">
        <v>199.27124999999998</v>
      </c>
      <c r="Q57" s="9">
        <v>201.230625</v>
      </c>
      <c r="R57" s="9">
        <v>200.30937500000005</v>
      </c>
      <c r="S57" s="9">
        <v>200.27041666666662</v>
      </c>
    </row>
    <row r="58" spans="1:19" x14ac:dyDescent="0.25">
      <c r="A58">
        <v>203.17000000000002</v>
      </c>
      <c r="B58">
        <v>2</v>
      </c>
      <c r="C58">
        <v>1</v>
      </c>
      <c r="D58">
        <v>2</v>
      </c>
      <c r="E58">
        <v>2</v>
      </c>
      <c r="J58" t="s">
        <v>24</v>
      </c>
      <c r="K58" t="s">
        <v>22</v>
      </c>
      <c r="L58" t="s">
        <v>30</v>
      </c>
      <c r="M58" t="s">
        <v>33</v>
      </c>
      <c r="O58" s="9" t="s">
        <v>43</v>
      </c>
      <c r="P58" s="9">
        <v>4.3330116666666587</v>
      </c>
      <c r="Q58" s="9">
        <v>6.4916729166666736</v>
      </c>
      <c r="R58" s="9">
        <v>10.418432916666658</v>
      </c>
      <c r="S58" s="9">
        <v>7.4339657801418424</v>
      </c>
    </row>
    <row r="59" spans="1:19" x14ac:dyDescent="0.25">
      <c r="A59">
        <v>197.63</v>
      </c>
      <c r="B59">
        <v>2</v>
      </c>
      <c r="C59">
        <v>1</v>
      </c>
      <c r="D59">
        <v>1</v>
      </c>
      <c r="E59">
        <v>2</v>
      </c>
      <c r="J59" t="s">
        <v>25</v>
      </c>
      <c r="K59" t="s">
        <v>22</v>
      </c>
      <c r="L59" t="s">
        <v>29</v>
      </c>
      <c r="M59" t="s">
        <v>33</v>
      </c>
      <c r="O59" s="9"/>
      <c r="P59" s="9"/>
      <c r="Q59" s="9"/>
      <c r="R59" s="9"/>
      <c r="S59" s="9"/>
    </row>
    <row r="60" spans="1:19" ht="13.5" thickBot="1" x14ac:dyDescent="0.35">
      <c r="A60">
        <v>200.93</v>
      </c>
      <c r="B60">
        <v>2</v>
      </c>
      <c r="C60">
        <v>1</v>
      </c>
      <c r="D60">
        <v>1</v>
      </c>
      <c r="E60">
        <v>2</v>
      </c>
      <c r="J60" t="s">
        <v>25</v>
      </c>
      <c r="K60" t="s">
        <v>22</v>
      </c>
      <c r="L60" t="s">
        <v>29</v>
      </c>
      <c r="M60" t="s">
        <v>33</v>
      </c>
      <c r="O60" s="16" t="s">
        <v>25</v>
      </c>
      <c r="P60" s="16"/>
      <c r="Q60" s="16"/>
      <c r="R60" s="16"/>
      <c r="S60" s="16"/>
    </row>
    <row r="61" spans="1:19" x14ac:dyDescent="0.25">
      <c r="A61">
        <v>202.22</v>
      </c>
      <c r="B61">
        <v>2</v>
      </c>
      <c r="C61">
        <v>1</v>
      </c>
      <c r="D61">
        <v>1</v>
      </c>
      <c r="E61">
        <v>2</v>
      </c>
      <c r="J61" t="s">
        <v>25</v>
      </c>
      <c r="K61" t="s">
        <v>22</v>
      </c>
      <c r="L61" t="s">
        <v>29</v>
      </c>
      <c r="M61" t="s">
        <v>33</v>
      </c>
      <c r="O61" s="9" t="s">
        <v>40</v>
      </c>
      <c r="P61" s="9">
        <v>16</v>
      </c>
      <c r="Q61" s="9">
        <v>16</v>
      </c>
      <c r="R61" s="9">
        <v>16</v>
      </c>
      <c r="S61" s="9">
        <v>48</v>
      </c>
    </row>
    <row r="62" spans="1:19" x14ac:dyDescent="0.25">
      <c r="A62">
        <v>203.03</v>
      </c>
      <c r="B62">
        <v>2</v>
      </c>
      <c r="C62">
        <v>1</v>
      </c>
      <c r="D62">
        <v>1</v>
      </c>
      <c r="E62">
        <v>2</v>
      </c>
      <c r="J62" t="s">
        <v>24</v>
      </c>
      <c r="K62" t="s">
        <v>22</v>
      </c>
      <c r="L62" t="s">
        <v>30</v>
      </c>
      <c r="M62" t="s">
        <v>33</v>
      </c>
      <c r="O62" s="9" t="s">
        <v>41</v>
      </c>
      <c r="P62" s="9">
        <v>3233.4499999999994</v>
      </c>
      <c r="Q62" s="9">
        <v>3260.4300000000003</v>
      </c>
      <c r="R62" s="9">
        <v>3233.6200000000003</v>
      </c>
      <c r="S62" s="9">
        <v>9727.5</v>
      </c>
    </row>
    <row r="63" spans="1:19" x14ac:dyDescent="0.25">
      <c r="A63">
        <v>203.69</v>
      </c>
      <c r="B63">
        <v>2</v>
      </c>
      <c r="C63">
        <v>1</v>
      </c>
      <c r="D63">
        <v>1</v>
      </c>
      <c r="E63">
        <v>2</v>
      </c>
      <c r="J63" t="s">
        <v>26</v>
      </c>
      <c r="K63" t="s">
        <v>22</v>
      </c>
      <c r="L63" t="s">
        <v>30</v>
      </c>
      <c r="M63" t="s">
        <v>33</v>
      </c>
      <c r="O63" s="9" t="s">
        <v>42</v>
      </c>
      <c r="P63" s="9">
        <v>202.09062499999996</v>
      </c>
      <c r="Q63" s="9">
        <v>203.77687500000002</v>
      </c>
      <c r="R63" s="9">
        <v>202.10125000000002</v>
      </c>
      <c r="S63" s="9">
        <v>202.65625</v>
      </c>
    </row>
    <row r="64" spans="1:19" x14ac:dyDescent="0.25">
      <c r="A64">
        <v>204.51</v>
      </c>
      <c r="B64">
        <v>2</v>
      </c>
      <c r="C64">
        <v>1</v>
      </c>
      <c r="D64">
        <v>1</v>
      </c>
      <c r="E64">
        <v>2</v>
      </c>
      <c r="J64" t="s">
        <v>25</v>
      </c>
      <c r="K64" t="s">
        <v>22</v>
      </c>
      <c r="L64" t="s">
        <v>30</v>
      </c>
      <c r="M64" t="s">
        <v>33</v>
      </c>
      <c r="O64" s="9" t="s">
        <v>43</v>
      </c>
      <c r="P64" s="9">
        <v>3.4273662500000031</v>
      </c>
      <c r="Q64" s="9">
        <v>18.315222916666691</v>
      </c>
      <c r="R64" s="9">
        <v>6.162158333333335</v>
      </c>
      <c r="S64" s="9">
        <v>9.547049468085115</v>
      </c>
    </row>
    <row r="65" spans="1:21" x14ac:dyDescent="0.25">
      <c r="A65">
        <v>204.1</v>
      </c>
      <c r="B65">
        <v>2</v>
      </c>
      <c r="C65">
        <v>1</v>
      </c>
      <c r="D65">
        <v>2</v>
      </c>
      <c r="E65">
        <v>2</v>
      </c>
      <c r="J65" t="s">
        <v>25</v>
      </c>
      <c r="K65" t="s">
        <v>22</v>
      </c>
      <c r="L65" t="s">
        <v>30</v>
      </c>
      <c r="M65" t="s">
        <v>33</v>
      </c>
      <c r="O65" s="9"/>
      <c r="P65" s="9"/>
      <c r="Q65" s="9"/>
      <c r="R65" s="9"/>
      <c r="S65" s="9"/>
    </row>
    <row r="66" spans="1:21" ht="13.5" thickBot="1" x14ac:dyDescent="0.35">
      <c r="A66">
        <v>201.76999999999998</v>
      </c>
      <c r="B66">
        <v>2</v>
      </c>
      <c r="C66">
        <v>2</v>
      </c>
      <c r="D66">
        <v>2</v>
      </c>
      <c r="E66" t="s">
        <v>3</v>
      </c>
      <c r="J66" t="s">
        <v>26</v>
      </c>
      <c r="K66" t="s">
        <v>22</v>
      </c>
      <c r="L66" t="s">
        <v>30</v>
      </c>
      <c r="M66" t="s">
        <v>33</v>
      </c>
      <c r="O66" s="16" t="s">
        <v>24</v>
      </c>
      <c r="P66" s="16"/>
      <c r="Q66" s="16"/>
      <c r="R66" s="16"/>
      <c r="S66" s="16"/>
    </row>
    <row r="67" spans="1:21" x14ac:dyDescent="0.25">
      <c r="A67">
        <v>202.31</v>
      </c>
      <c r="B67">
        <v>2</v>
      </c>
      <c r="C67">
        <v>2</v>
      </c>
      <c r="D67">
        <v>1</v>
      </c>
      <c r="E67" t="s">
        <v>3</v>
      </c>
      <c r="J67" t="s">
        <v>24</v>
      </c>
      <c r="K67" t="s">
        <v>22</v>
      </c>
      <c r="L67" t="s">
        <v>30</v>
      </c>
      <c r="M67" t="s">
        <v>33</v>
      </c>
      <c r="O67" s="9" t="s">
        <v>40</v>
      </c>
      <c r="P67" s="9">
        <v>16</v>
      </c>
      <c r="Q67" s="9">
        <v>16</v>
      </c>
      <c r="R67" s="9">
        <v>16</v>
      </c>
      <c r="S67" s="9">
        <v>48</v>
      </c>
    </row>
    <row r="68" spans="1:21" x14ac:dyDescent="0.25">
      <c r="A68">
        <v>202.53</v>
      </c>
      <c r="B68">
        <v>2</v>
      </c>
      <c r="C68">
        <v>2</v>
      </c>
      <c r="D68">
        <v>1</v>
      </c>
      <c r="E68" t="s">
        <v>3</v>
      </c>
      <c r="J68" t="s">
        <v>25</v>
      </c>
      <c r="K68" t="s">
        <v>22</v>
      </c>
      <c r="L68" t="s">
        <v>30</v>
      </c>
      <c r="M68" t="s">
        <v>33</v>
      </c>
      <c r="O68" s="9" t="s">
        <v>41</v>
      </c>
      <c r="P68" s="9">
        <v>3227.3499999999995</v>
      </c>
      <c r="Q68" s="9">
        <v>3225.3300000000004</v>
      </c>
      <c r="R68" s="9">
        <v>3217.5299999999997</v>
      </c>
      <c r="S68" s="9">
        <v>9670.2100000000009</v>
      </c>
    </row>
    <row r="69" spans="1:21" x14ac:dyDescent="0.25">
      <c r="A69">
        <v>198.43</v>
      </c>
      <c r="B69">
        <v>2</v>
      </c>
      <c r="C69">
        <v>2</v>
      </c>
      <c r="D69">
        <v>1</v>
      </c>
      <c r="E69" t="s">
        <v>3</v>
      </c>
      <c r="J69" t="s">
        <v>24</v>
      </c>
      <c r="K69" t="s">
        <v>22</v>
      </c>
      <c r="L69" t="s">
        <v>30</v>
      </c>
      <c r="M69" t="s">
        <v>33</v>
      </c>
      <c r="O69" s="9" t="s">
        <v>42</v>
      </c>
      <c r="P69" s="9">
        <v>201.70937499999997</v>
      </c>
      <c r="Q69" s="9">
        <v>201.58312500000002</v>
      </c>
      <c r="R69" s="9">
        <v>201.09562499999998</v>
      </c>
      <c r="S69" s="9">
        <v>201.46270833333335</v>
      </c>
    </row>
    <row r="70" spans="1:21" x14ac:dyDescent="0.25">
      <c r="A70">
        <v>201.17000000000002</v>
      </c>
      <c r="B70">
        <v>2</v>
      </c>
      <c r="C70">
        <v>2</v>
      </c>
      <c r="D70">
        <v>2</v>
      </c>
      <c r="E70" t="s">
        <v>3</v>
      </c>
      <c r="J70" t="s">
        <v>24</v>
      </c>
      <c r="K70" t="s">
        <v>22</v>
      </c>
      <c r="L70" t="s">
        <v>30</v>
      </c>
      <c r="M70" t="s">
        <v>33</v>
      </c>
      <c r="O70" s="9" t="s">
        <v>43</v>
      </c>
      <c r="P70" s="9">
        <v>17.669006249999978</v>
      </c>
      <c r="Q70" s="9">
        <v>8.619862916666678</v>
      </c>
      <c r="R70" s="9">
        <v>9.5773995833333245</v>
      </c>
      <c r="S70" s="9">
        <v>11.518203147163115</v>
      </c>
    </row>
    <row r="71" spans="1:21" x14ac:dyDescent="0.25">
      <c r="A71">
        <v>203.19</v>
      </c>
      <c r="B71">
        <v>2</v>
      </c>
      <c r="C71">
        <v>2</v>
      </c>
      <c r="D71">
        <v>2</v>
      </c>
      <c r="E71" t="s">
        <v>3</v>
      </c>
      <c r="J71" t="s">
        <v>24</v>
      </c>
      <c r="K71" t="s">
        <v>22</v>
      </c>
      <c r="L71" t="s">
        <v>30</v>
      </c>
      <c r="M71" t="s">
        <v>33</v>
      </c>
      <c r="O71" s="9"/>
      <c r="P71" s="9"/>
      <c r="Q71" s="9"/>
      <c r="R71" s="9"/>
      <c r="S71" s="9"/>
    </row>
    <row r="72" spans="1:21" ht="13.5" thickBot="1" x14ac:dyDescent="0.35">
      <c r="A72">
        <v>201.47</v>
      </c>
      <c r="B72">
        <v>2</v>
      </c>
      <c r="C72">
        <v>2</v>
      </c>
      <c r="D72">
        <v>2</v>
      </c>
      <c r="E72" t="s">
        <v>4</v>
      </c>
      <c r="J72" t="s">
        <v>25</v>
      </c>
      <c r="K72" t="s">
        <v>22</v>
      </c>
      <c r="L72" t="s">
        <v>30</v>
      </c>
      <c r="M72" t="s">
        <v>33</v>
      </c>
      <c r="O72" s="16" t="s">
        <v>54</v>
      </c>
      <c r="P72" s="16"/>
      <c r="Q72" s="16"/>
      <c r="R72" s="16"/>
      <c r="S72" s="16"/>
    </row>
    <row r="73" spans="1:21" x14ac:dyDescent="0.25">
      <c r="A73">
        <v>200.70999999999998</v>
      </c>
      <c r="B73">
        <v>2</v>
      </c>
      <c r="C73">
        <v>2</v>
      </c>
      <c r="D73">
        <v>2</v>
      </c>
      <c r="E73" t="s">
        <v>5</v>
      </c>
      <c r="J73" t="s">
        <v>26</v>
      </c>
      <c r="K73" t="s">
        <v>22</v>
      </c>
      <c r="L73" t="s">
        <v>30</v>
      </c>
      <c r="M73" t="s">
        <v>33</v>
      </c>
      <c r="O73" s="9" t="s">
        <v>40</v>
      </c>
      <c r="P73" s="9">
        <v>48</v>
      </c>
      <c r="Q73" s="9">
        <v>48</v>
      </c>
      <c r="R73" s="9">
        <v>48</v>
      </c>
      <c r="S73" s="9"/>
    </row>
    <row r="74" spans="1:21" x14ac:dyDescent="0.25">
      <c r="A74">
        <v>209.06</v>
      </c>
      <c r="B74">
        <v>2</v>
      </c>
      <c r="C74">
        <v>2</v>
      </c>
      <c r="D74">
        <v>1</v>
      </c>
      <c r="E74" t="s">
        <v>3</v>
      </c>
      <c r="J74" t="s">
        <v>25</v>
      </c>
      <c r="K74" t="s">
        <v>22</v>
      </c>
      <c r="L74" t="s">
        <v>29</v>
      </c>
      <c r="M74" t="s">
        <v>33</v>
      </c>
      <c r="O74" s="9" t="s">
        <v>41</v>
      </c>
      <c r="P74" s="9">
        <v>9649.14</v>
      </c>
      <c r="Q74" s="9">
        <v>9705.4500000000007</v>
      </c>
      <c r="R74" s="9">
        <v>9656.1000000000022</v>
      </c>
      <c r="S74" s="9"/>
    </row>
    <row r="75" spans="1:21" x14ac:dyDescent="0.25">
      <c r="A75">
        <v>209.95</v>
      </c>
      <c r="B75">
        <v>2</v>
      </c>
      <c r="C75">
        <v>2</v>
      </c>
      <c r="D75">
        <v>1</v>
      </c>
      <c r="E75" t="s">
        <v>5</v>
      </c>
      <c r="J75" t="s">
        <v>25</v>
      </c>
      <c r="K75" t="s">
        <v>22</v>
      </c>
      <c r="L75" t="s">
        <v>29</v>
      </c>
      <c r="M75" t="s">
        <v>33</v>
      </c>
      <c r="O75" s="9" t="s">
        <v>42</v>
      </c>
      <c r="P75" s="9">
        <v>201.02374999999998</v>
      </c>
      <c r="Q75" s="9">
        <v>202.19687499999995</v>
      </c>
      <c r="R75" s="9">
        <v>201.16875000000007</v>
      </c>
      <c r="S75" s="9"/>
    </row>
    <row r="76" spans="1:21" x14ac:dyDescent="0.25">
      <c r="A76">
        <v>208.79000000000002</v>
      </c>
      <c r="B76">
        <v>2</v>
      </c>
      <c r="C76">
        <v>2</v>
      </c>
      <c r="D76">
        <v>2</v>
      </c>
      <c r="E76" t="s">
        <v>5</v>
      </c>
      <c r="J76" t="s">
        <v>26</v>
      </c>
      <c r="K76" t="s">
        <v>22</v>
      </c>
      <c r="L76" t="s">
        <v>29</v>
      </c>
      <c r="M76" t="s">
        <v>33</v>
      </c>
      <c r="O76" s="9" t="s">
        <v>43</v>
      </c>
      <c r="P76" s="9">
        <v>9.7088026595744648</v>
      </c>
      <c r="Q76" s="9">
        <v>11.964021941489372</v>
      </c>
      <c r="R76" s="9">
        <v>8.8975473404255254</v>
      </c>
      <c r="S76" s="9"/>
    </row>
    <row r="77" spans="1:21" x14ac:dyDescent="0.25">
      <c r="A77">
        <v>210.57</v>
      </c>
      <c r="B77">
        <v>2</v>
      </c>
      <c r="C77">
        <v>2</v>
      </c>
      <c r="D77">
        <v>2</v>
      </c>
      <c r="E77" t="s">
        <v>3</v>
      </c>
      <c r="J77" t="s">
        <v>26</v>
      </c>
      <c r="K77" t="s">
        <v>22</v>
      </c>
      <c r="L77" t="s">
        <v>30</v>
      </c>
      <c r="M77" t="s">
        <v>33</v>
      </c>
      <c r="O77" s="9"/>
      <c r="P77" s="9"/>
      <c r="Q77" s="9"/>
      <c r="R77" s="9"/>
      <c r="S77" s="9"/>
    </row>
    <row r="78" spans="1:21" x14ac:dyDescent="0.25">
      <c r="A78">
        <v>208.79000000000002</v>
      </c>
      <c r="B78">
        <v>2</v>
      </c>
      <c r="C78">
        <v>2</v>
      </c>
      <c r="D78">
        <v>2</v>
      </c>
      <c r="E78" t="s">
        <v>3</v>
      </c>
      <c r="J78" t="s">
        <v>25</v>
      </c>
      <c r="K78" t="s">
        <v>22</v>
      </c>
      <c r="L78" t="s">
        <v>30</v>
      </c>
      <c r="M78" t="s">
        <v>33</v>
      </c>
    </row>
    <row r="79" spans="1:21" ht="13" thickBot="1" x14ac:dyDescent="0.3">
      <c r="A79">
        <v>198.62</v>
      </c>
      <c r="B79">
        <v>2</v>
      </c>
      <c r="C79">
        <v>2</v>
      </c>
      <c r="D79">
        <v>1</v>
      </c>
      <c r="E79" t="s">
        <v>3</v>
      </c>
      <c r="J79" t="s">
        <v>25</v>
      </c>
      <c r="K79" t="s">
        <v>22</v>
      </c>
      <c r="L79" t="s">
        <v>30</v>
      </c>
      <c r="M79" t="s">
        <v>33</v>
      </c>
      <c r="O79" t="s">
        <v>44</v>
      </c>
    </row>
    <row r="80" spans="1:21" ht="13" x14ac:dyDescent="0.3">
      <c r="A80">
        <v>204.49</v>
      </c>
      <c r="B80">
        <v>2</v>
      </c>
      <c r="C80">
        <v>2</v>
      </c>
      <c r="D80">
        <v>1</v>
      </c>
      <c r="E80" t="s">
        <v>3</v>
      </c>
      <c r="J80" t="s">
        <v>24</v>
      </c>
      <c r="K80" t="s">
        <v>22</v>
      </c>
      <c r="L80" t="s">
        <v>30</v>
      </c>
      <c r="M80" t="s">
        <v>33</v>
      </c>
      <c r="O80" s="11" t="s">
        <v>45</v>
      </c>
      <c r="P80" s="11" t="s">
        <v>46</v>
      </c>
      <c r="Q80" s="11" t="s">
        <v>47</v>
      </c>
      <c r="R80" s="11" t="s">
        <v>48</v>
      </c>
      <c r="S80" s="11" t="s">
        <v>49</v>
      </c>
      <c r="T80" s="11" t="s">
        <v>50</v>
      </c>
      <c r="U80" s="11" t="s">
        <v>51</v>
      </c>
    </row>
    <row r="81" spans="1:21" x14ac:dyDescent="0.25">
      <c r="A81">
        <v>198.57999999999998</v>
      </c>
      <c r="B81">
        <v>2</v>
      </c>
      <c r="C81">
        <v>2</v>
      </c>
      <c r="D81">
        <v>1</v>
      </c>
      <c r="E81" t="s">
        <v>3</v>
      </c>
      <c r="J81" t="s">
        <v>24</v>
      </c>
      <c r="K81" t="s">
        <v>22</v>
      </c>
      <c r="L81" t="s">
        <v>30</v>
      </c>
      <c r="M81" t="s">
        <v>33</v>
      </c>
      <c r="O81" s="9" t="s">
        <v>56</v>
      </c>
      <c r="P81" s="9">
        <v>136.61282916666687</v>
      </c>
      <c r="Q81" s="9">
        <v>2</v>
      </c>
      <c r="R81" s="9">
        <v>68.306414583333435</v>
      </c>
      <c r="S81" s="9">
        <v>7.2312414904774673</v>
      </c>
      <c r="T81" s="9">
        <v>1.0389780186155217E-3</v>
      </c>
      <c r="U81" s="9">
        <v>3.0632038528805863</v>
      </c>
    </row>
    <row r="82" spans="1:21" x14ac:dyDescent="0.25">
      <c r="A82">
        <v>203.93</v>
      </c>
      <c r="B82">
        <v>2</v>
      </c>
      <c r="C82">
        <v>3</v>
      </c>
      <c r="D82">
        <v>1</v>
      </c>
      <c r="E82">
        <v>1</v>
      </c>
      <c r="J82" t="s">
        <v>24</v>
      </c>
      <c r="K82" t="s">
        <v>22</v>
      </c>
      <c r="L82" t="s">
        <v>29</v>
      </c>
      <c r="M82" t="s">
        <v>33</v>
      </c>
      <c r="O82" s="9" t="s">
        <v>57</v>
      </c>
      <c r="P82" s="9">
        <v>39.268612500000472</v>
      </c>
      <c r="Q82" s="9">
        <v>2</v>
      </c>
      <c r="R82" s="9">
        <v>19.634306250000236</v>
      </c>
      <c r="S82" s="9">
        <v>2.0785809189051707</v>
      </c>
      <c r="T82" s="9">
        <v>0.12909335864641758</v>
      </c>
      <c r="U82" s="9">
        <v>3.0632038528805863</v>
      </c>
    </row>
    <row r="83" spans="1:21" x14ac:dyDescent="0.25">
      <c r="A83">
        <v>207.2</v>
      </c>
      <c r="B83">
        <v>2</v>
      </c>
      <c r="C83">
        <v>3</v>
      </c>
      <c r="D83">
        <v>1</v>
      </c>
      <c r="E83">
        <v>1</v>
      </c>
      <c r="J83" t="s">
        <v>24</v>
      </c>
      <c r="K83" t="s">
        <v>22</v>
      </c>
      <c r="L83" t="s">
        <v>29</v>
      </c>
      <c r="M83" t="s">
        <v>33</v>
      </c>
      <c r="O83" s="9" t="s">
        <v>58</v>
      </c>
      <c r="P83" s="9">
        <v>24.982645833332754</v>
      </c>
      <c r="Q83" s="9">
        <v>4</v>
      </c>
      <c r="R83" s="9">
        <v>6.2456614583331884</v>
      </c>
      <c r="S83" s="9">
        <v>0.66119538770220876</v>
      </c>
      <c r="T83" s="9">
        <v>0.62001716524802619</v>
      </c>
      <c r="U83" s="9">
        <v>2.4387392184459427</v>
      </c>
    </row>
    <row r="84" spans="1:21" x14ac:dyDescent="0.25">
      <c r="A84">
        <v>202.65</v>
      </c>
      <c r="B84">
        <v>2</v>
      </c>
      <c r="C84">
        <v>3</v>
      </c>
      <c r="D84">
        <v>2</v>
      </c>
      <c r="E84">
        <v>1</v>
      </c>
      <c r="J84" t="s">
        <v>26</v>
      </c>
      <c r="K84" t="s">
        <v>22</v>
      </c>
      <c r="L84" t="s">
        <v>30</v>
      </c>
      <c r="M84" t="s">
        <v>33</v>
      </c>
      <c r="O84" s="9" t="s">
        <v>59</v>
      </c>
      <c r="P84" s="9">
        <v>1275.2120062500003</v>
      </c>
      <c r="Q84" s="9">
        <v>135</v>
      </c>
      <c r="R84" s="9">
        <v>9.446014861111113</v>
      </c>
      <c r="S84" s="9"/>
      <c r="T84" s="9"/>
      <c r="U84" s="9"/>
    </row>
    <row r="85" spans="1:21" x14ac:dyDescent="0.25">
      <c r="A85">
        <v>198.14</v>
      </c>
      <c r="B85">
        <v>2</v>
      </c>
      <c r="C85">
        <v>3</v>
      </c>
      <c r="D85">
        <v>1</v>
      </c>
      <c r="E85">
        <v>1</v>
      </c>
      <c r="J85" t="s">
        <v>25</v>
      </c>
      <c r="K85" t="s">
        <v>22</v>
      </c>
      <c r="L85" t="s">
        <v>30</v>
      </c>
      <c r="M85" t="s">
        <v>33</v>
      </c>
      <c r="O85" s="9"/>
      <c r="P85" s="9"/>
      <c r="Q85" s="9"/>
      <c r="R85" s="9"/>
      <c r="S85" s="9"/>
      <c r="T85" s="9"/>
      <c r="U85" s="9"/>
    </row>
    <row r="86" spans="1:21" ht="13" thickBot="1" x14ac:dyDescent="0.3">
      <c r="A86">
        <v>198.43</v>
      </c>
      <c r="B86">
        <v>2</v>
      </c>
      <c r="C86">
        <v>3</v>
      </c>
      <c r="D86">
        <v>1</v>
      </c>
      <c r="E86">
        <v>1</v>
      </c>
      <c r="J86" t="s">
        <v>25</v>
      </c>
      <c r="K86" t="s">
        <v>22</v>
      </c>
      <c r="L86" t="s">
        <v>29</v>
      </c>
      <c r="M86" t="s">
        <v>33</v>
      </c>
      <c r="O86" s="10" t="s">
        <v>54</v>
      </c>
      <c r="P86" s="10">
        <v>1476.0760937500004</v>
      </c>
      <c r="Q86" s="10">
        <v>143</v>
      </c>
      <c r="R86" s="10"/>
      <c r="S86" s="10"/>
      <c r="T86" s="10"/>
      <c r="U86" s="10"/>
    </row>
    <row r="87" spans="1:21" x14ac:dyDescent="0.25">
      <c r="A87">
        <v>198.6</v>
      </c>
      <c r="B87">
        <v>2</v>
      </c>
      <c r="C87">
        <v>3</v>
      </c>
      <c r="D87">
        <v>1</v>
      </c>
      <c r="E87">
        <v>1</v>
      </c>
      <c r="J87" t="s">
        <v>26</v>
      </c>
      <c r="K87" t="s">
        <v>22</v>
      </c>
      <c r="L87" t="s">
        <v>29</v>
      </c>
      <c r="M87" t="s">
        <v>33</v>
      </c>
    </row>
    <row r="88" spans="1:21" x14ac:dyDescent="0.25">
      <c r="A88">
        <v>202.88</v>
      </c>
      <c r="B88">
        <v>2</v>
      </c>
      <c r="C88">
        <v>3</v>
      </c>
      <c r="D88">
        <v>2</v>
      </c>
      <c r="E88">
        <v>1</v>
      </c>
      <c r="J88" t="s">
        <v>26</v>
      </c>
      <c r="K88" t="s">
        <v>22</v>
      </c>
      <c r="L88" t="s">
        <v>29</v>
      </c>
      <c r="M88" t="s">
        <v>33</v>
      </c>
    </row>
    <row r="89" spans="1:21" x14ac:dyDescent="0.25">
      <c r="A89">
        <v>198.67000000000002</v>
      </c>
      <c r="B89">
        <v>2</v>
      </c>
      <c r="C89">
        <v>3</v>
      </c>
      <c r="D89">
        <v>2</v>
      </c>
      <c r="E89">
        <v>1</v>
      </c>
      <c r="J89" t="s">
        <v>24</v>
      </c>
      <c r="K89" t="s">
        <v>22</v>
      </c>
      <c r="L89" t="s">
        <v>29</v>
      </c>
      <c r="M89" t="s">
        <v>33</v>
      </c>
    </row>
    <row r="90" spans="1:21" x14ac:dyDescent="0.25">
      <c r="A90">
        <v>201.26999999999998</v>
      </c>
      <c r="B90">
        <v>2</v>
      </c>
      <c r="C90">
        <v>3</v>
      </c>
      <c r="D90">
        <v>2</v>
      </c>
      <c r="E90">
        <v>1</v>
      </c>
      <c r="J90" t="s">
        <v>24</v>
      </c>
      <c r="K90" t="s">
        <v>22</v>
      </c>
      <c r="L90" t="s">
        <v>29</v>
      </c>
      <c r="M90" t="s">
        <v>33</v>
      </c>
    </row>
    <row r="91" spans="1:21" x14ac:dyDescent="0.25">
      <c r="A91">
        <v>202.74</v>
      </c>
      <c r="B91">
        <v>2</v>
      </c>
      <c r="C91">
        <v>3</v>
      </c>
      <c r="D91">
        <v>1</v>
      </c>
      <c r="E91">
        <v>2</v>
      </c>
      <c r="J91" t="s">
        <v>25</v>
      </c>
      <c r="K91" t="s">
        <v>22</v>
      </c>
      <c r="L91" t="s">
        <v>29</v>
      </c>
      <c r="M91" t="s">
        <v>33</v>
      </c>
    </row>
    <row r="92" spans="1:21" x14ac:dyDescent="0.25">
      <c r="A92">
        <v>202.82999999999998</v>
      </c>
      <c r="B92">
        <v>2</v>
      </c>
      <c r="C92">
        <v>3</v>
      </c>
      <c r="D92">
        <v>1</v>
      </c>
      <c r="E92">
        <v>2</v>
      </c>
      <c r="J92" t="s">
        <v>24</v>
      </c>
      <c r="K92" t="s">
        <v>21</v>
      </c>
      <c r="L92" t="s">
        <v>29</v>
      </c>
      <c r="M92" t="s">
        <v>32</v>
      </c>
    </row>
    <row r="93" spans="1:21" x14ac:dyDescent="0.25">
      <c r="A93">
        <v>202.94</v>
      </c>
      <c r="B93">
        <v>2</v>
      </c>
      <c r="C93">
        <v>3</v>
      </c>
      <c r="D93">
        <v>1</v>
      </c>
      <c r="E93">
        <v>2</v>
      </c>
      <c r="J93" t="s">
        <v>24</v>
      </c>
      <c r="K93" t="s">
        <v>21</v>
      </c>
      <c r="L93" t="s">
        <v>29</v>
      </c>
      <c r="M93" t="s">
        <v>32</v>
      </c>
    </row>
    <row r="94" spans="1:21" x14ac:dyDescent="0.25">
      <c r="A94">
        <v>203.48000000000002</v>
      </c>
      <c r="B94">
        <v>2</v>
      </c>
      <c r="C94">
        <v>3</v>
      </c>
      <c r="D94">
        <v>2</v>
      </c>
      <c r="E94">
        <v>1</v>
      </c>
      <c r="J94" t="s">
        <v>24</v>
      </c>
      <c r="K94" t="s">
        <v>21</v>
      </c>
      <c r="L94" t="s">
        <v>29</v>
      </c>
      <c r="M94" t="s">
        <v>32</v>
      </c>
    </row>
    <row r="95" spans="1:21" x14ac:dyDescent="0.25">
      <c r="A95">
        <v>202.76</v>
      </c>
      <c r="B95">
        <v>2</v>
      </c>
      <c r="C95">
        <v>3</v>
      </c>
      <c r="D95">
        <v>2</v>
      </c>
      <c r="E95">
        <v>1</v>
      </c>
      <c r="J95" t="s">
        <v>24</v>
      </c>
      <c r="K95" t="s">
        <v>23</v>
      </c>
      <c r="L95" t="s">
        <v>29</v>
      </c>
      <c r="M95" t="s">
        <v>31</v>
      </c>
    </row>
    <row r="96" spans="1:21" x14ac:dyDescent="0.25">
      <c r="A96">
        <v>203.79000000000002</v>
      </c>
      <c r="B96">
        <v>2</v>
      </c>
      <c r="C96">
        <v>3</v>
      </c>
      <c r="D96">
        <v>2</v>
      </c>
      <c r="E96">
        <v>1</v>
      </c>
      <c r="J96" t="s">
        <v>25</v>
      </c>
      <c r="K96" t="s">
        <v>22</v>
      </c>
      <c r="L96" t="s">
        <v>29</v>
      </c>
      <c r="M96" t="s">
        <v>33</v>
      </c>
    </row>
    <row r="97" spans="1:13" x14ac:dyDescent="0.25">
      <c r="A97">
        <v>203.31</v>
      </c>
      <c r="B97">
        <v>2</v>
      </c>
      <c r="C97">
        <v>3</v>
      </c>
      <c r="D97">
        <v>2</v>
      </c>
      <c r="E97">
        <v>1</v>
      </c>
      <c r="J97" t="s">
        <v>24</v>
      </c>
      <c r="K97" t="s">
        <v>23</v>
      </c>
      <c r="L97" t="s">
        <v>29</v>
      </c>
      <c r="M97" t="s">
        <v>31</v>
      </c>
    </row>
    <row r="98" spans="1:13" x14ac:dyDescent="0.25">
      <c r="A98">
        <v>196.11</v>
      </c>
      <c r="B98">
        <v>3</v>
      </c>
      <c r="C98">
        <v>1</v>
      </c>
      <c r="D98">
        <v>2</v>
      </c>
      <c r="E98">
        <v>1</v>
      </c>
      <c r="J98" t="s">
        <v>26</v>
      </c>
      <c r="K98" t="s">
        <v>23</v>
      </c>
      <c r="L98" t="s">
        <v>30</v>
      </c>
      <c r="M98" t="s">
        <v>31</v>
      </c>
    </row>
    <row r="99" spans="1:13" x14ac:dyDescent="0.25">
      <c r="A99">
        <v>196.22</v>
      </c>
      <c r="B99">
        <v>3</v>
      </c>
      <c r="C99">
        <v>1</v>
      </c>
      <c r="D99">
        <v>2</v>
      </c>
      <c r="E99">
        <v>1</v>
      </c>
      <c r="J99" t="s">
        <v>26</v>
      </c>
      <c r="K99" t="s">
        <v>23</v>
      </c>
      <c r="L99" t="s">
        <v>29</v>
      </c>
      <c r="M99" t="s">
        <v>31</v>
      </c>
    </row>
    <row r="100" spans="1:13" x14ac:dyDescent="0.25">
      <c r="A100">
        <v>196.86</v>
      </c>
      <c r="B100">
        <v>3</v>
      </c>
      <c r="C100">
        <v>1</v>
      </c>
      <c r="D100">
        <v>2</v>
      </c>
      <c r="E100">
        <v>1</v>
      </c>
      <c r="J100" t="s">
        <v>26</v>
      </c>
      <c r="K100" t="s">
        <v>23</v>
      </c>
      <c r="L100" t="s">
        <v>29</v>
      </c>
      <c r="M100" t="s">
        <v>31</v>
      </c>
    </row>
    <row r="101" spans="1:13" x14ac:dyDescent="0.25">
      <c r="A101">
        <v>198.49</v>
      </c>
      <c r="B101">
        <v>3</v>
      </c>
      <c r="C101">
        <v>1</v>
      </c>
      <c r="D101">
        <v>2</v>
      </c>
      <c r="E101">
        <v>1</v>
      </c>
      <c r="J101" t="s">
        <v>26</v>
      </c>
      <c r="K101" t="s">
        <v>23</v>
      </c>
      <c r="L101" t="s">
        <v>29</v>
      </c>
      <c r="M101" t="s">
        <v>31</v>
      </c>
    </row>
    <row r="102" spans="1:13" x14ac:dyDescent="0.25">
      <c r="A102">
        <v>200.11</v>
      </c>
      <c r="B102">
        <v>3</v>
      </c>
      <c r="C102">
        <v>1</v>
      </c>
      <c r="D102">
        <v>2</v>
      </c>
      <c r="E102">
        <v>2</v>
      </c>
      <c r="J102" t="s">
        <v>26</v>
      </c>
      <c r="K102" t="s">
        <v>23</v>
      </c>
      <c r="L102" t="s">
        <v>29</v>
      </c>
      <c r="M102" t="s">
        <v>31</v>
      </c>
    </row>
    <row r="103" spans="1:13" x14ac:dyDescent="0.25">
      <c r="A103">
        <v>205.51999999999998</v>
      </c>
      <c r="B103">
        <v>3</v>
      </c>
      <c r="C103">
        <v>1</v>
      </c>
      <c r="D103">
        <v>1</v>
      </c>
      <c r="E103">
        <v>2</v>
      </c>
      <c r="J103" t="s">
        <v>24</v>
      </c>
      <c r="K103" t="s">
        <v>23</v>
      </c>
      <c r="L103" t="s">
        <v>29</v>
      </c>
      <c r="M103" t="s">
        <v>31</v>
      </c>
    </row>
    <row r="104" spans="1:13" x14ac:dyDescent="0.25">
      <c r="A104">
        <v>200.63</v>
      </c>
      <c r="B104">
        <v>3</v>
      </c>
      <c r="C104">
        <v>1</v>
      </c>
      <c r="D104">
        <v>2</v>
      </c>
      <c r="E104">
        <v>2</v>
      </c>
      <c r="J104" t="s">
        <v>24</v>
      </c>
      <c r="K104" t="s">
        <v>23</v>
      </c>
      <c r="L104" t="s">
        <v>29</v>
      </c>
      <c r="M104" t="s">
        <v>31</v>
      </c>
    </row>
    <row r="105" spans="1:13" x14ac:dyDescent="0.25">
      <c r="A105">
        <v>201.89</v>
      </c>
      <c r="B105">
        <v>3</v>
      </c>
      <c r="C105">
        <v>1</v>
      </c>
      <c r="D105">
        <v>2</v>
      </c>
      <c r="E105">
        <v>2</v>
      </c>
      <c r="J105" t="s">
        <v>24</v>
      </c>
      <c r="K105" t="s">
        <v>23</v>
      </c>
      <c r="L105" t="s">
        <v>29</v>
      </c>
      <c r="M105" t="s">
        <v>31</v>
      </c>
    </row>
    <row r="106" spans="1:13" x14ac:dyDescent="0.25">
      <c r="A106">
        <v>209.65</v>
      </c>
      <c r="B106">
        <v>3</v>
      </c>
      <c r="C106">
        <v>1</v>
      </c>
      <c r="D106">
        <v>2</v>
      </c>
      <c r="E106">
        <v>2</v>
      </c>
      <c r="J106" t="s">
        <v>25</v>
      </c>
      <c r="K106" t="s">
        <v>23</v>
      </c>
      <c r="L106" t="s">
        <v>29</v>
      </c>
      <c r="M106" t="s">
        <v>31</v>
      </c>
    </row>
    <row r="107" spans="1:13" x14ac:dyDescent="0.25">
      <c r="A107">
        <v>197.16</v>
      </c>
      <c r="B107">
        <v>3</v>
      </c>
      <c r="C107">
        <v>1</v>
      </c>
      <c r="D107">
        <v>2</v>
      </c>
      <c r="E107">
        <v>2</v>
      </c>
      <c r="J107" t="s">
        <v>25</v>
      </c>
      <c r="K107" t="s">
        <v>23</v>
      </c>
      <c r="L107" t="s">
        <v>29</v>
      </c>
      <c r="M107" t="s">
        <v>31</v>
      </c>
    </row>
    <row r="108" spans="1:13" x14ac:dyDescent="0.25">
      <c r="A108">
        <v>201.01999999999998</v>
      </c>
      <c r="B108">
        <v>3</v>
      </c>
      <c r="C108">
        <v>1</v>
      </c>
      <c r="D108">
        <v>1</v>
      </c>
      <c r="E108">
        <v>2</v>
      </c>
      <c r="J108" t="s">
        <v>24</v>
      </c>
      <c r="K108" t="s">
        <v>23</v>
      </c>
      <c r="L108" t="s">
        <v>30</v>
      </c>
      <c r="M108" t="s">
        <v>31</v>
      </c>
    </row>
    <row r="109" spans="1:13" x14ac:dyDescent="0.25">
      <c r="A109">
        <v>201.95999999999998</v>
      </c>
      <c r="B109">
        <v>3</v>
      </c>
      <c r="C109">
        <v>1</v>
      </c>
      <c r="D109">
        <v>1</v>
      </c>
      <c r="E109">
        <v>2</v>
      </c>
      <c r="J109" t="s">
        <v>26</v>
      </c>
      <c r="K109" t="s">
        <v>23</v>
      </c>
      <c r="L109" t="s">
        <v>30</v>
      </c>
      <c r="M109" t="s">
        <v>32</v>
      </c>
    </row>
    <row r="110" spans="1:13" x14ac:dyDescent="0.25">
      <c r="A110">
        <v>202.73000000000002</v>
      </c>
      <c r="B110">
        <v>3</v>
      </c>
      <c r="C110">
        <v>1</v>
      </c>
      <c r="D110">
        <v>1</v>
      </c>
      <c r="E110">
        <v>2</v>
      </c>
      <c r="J110" t="s">
        <v>25</v>
      </c>
      <c r="K110" t="s">
        <v>23</v>
      </c>
      <c r="L110" t="s">
        <v>30</v>
      </c>
      <c r="M110" t="s">
        <v>31</v>
      </c>
    </row>
    <row r="111" spans="1:13" x14ac:dyDescent="0.25">
      <c r="A111">
        <v>205.62</v>
      </c>
      <c r="B111">
        <v>3</v>
      </c>
      <c r="C111">
        <v>1</v>
      </c>
      <c r="D111">
        <v>1</v>
      </c>
      <c r="E111">
        <v>2</v>
      </c>
      <c r="J111" t="s">
        <v>26</v>
      </c>
      <c r="K111" t="s">
        <v>23</v>
      </c>
      <c r="L111" t="s">
        <v>29</v>
      </c>
      <c r="M111" t="s">
        <v>31</v>
      </c>
    </row>
    <row r="112" spans="1:13" x14ac:dyDescent="0.25">
      <c r="A112">
        <v>205.93</v>
      </c>
      <c r="B112">
        <v>3</v>
      </c>
      <c r="C112">
        <v>1</v>
      </c>
      <c r="D112">
        <v>1</v>
      </c>
      <c r="E112">
        <v>2</v>
      </c>
      <c r="J112" t="s">
        <v>26</v>
      </c>
      <c r="K112" t="s">
        <v>23</v>
      </c>
      <c r="L112" t="s">
        <v>29</v>
      </c>
      <c r="M112" t="s">
        <v>32</v>
      </c>
    </row>
    <row r="113" spans="1:13" x14ac:dyDescent="0.25">
      <c r="A113">
        <v>207.45</v>
      </c>
      <c r="B113">
        <v>3</v>
      </c>
      <c r="C113">
        <v>1</v>
      </c>
      <c r="D113">
        <v>1</v>
      </c>
      <c r="E113">
        <v>2</v>
      </c>
      <c r="J113" t="s">
        <v>24</v>
      </c>
      <c r="K113" t="s">
        <v>23</v>
      </c>
      <c r="L113" t="s">
        <v>29</v>
      </c>
      <c r="M113" t="s">
        <v>31</v>
      </c>
    </row>
    <row r="114" spans="1:13" x14ac:dyDescent="0.25">
      <c r="A114">
        <v>198.66</v>
      </c>
      <c r="B114">
        <v>3</v>
      </c>
      <c r="C114">
        <v>2</v>
      </c>
      <c r="D114">
        <v>1</v>
      </c>
      <c r="E114" t="s">
        <v>3</v>
      </c>
      <c r="J114" t="s">
        <v>24</v>
      </c>
      <c r="K114" t="s">
        <v>23</v>
      </c>
      <c r="L114" t="s">
        <v>29</v>
      </c>
      <c r="M114" t="s">
        <v>31</v>
      </c>
    </row>
    <row r="115" spans="1:13" x14ac:dyDescent="0.25">
      <c r="A115">
        <v>198.85</v>
      </c>
      <c r="B115">
        <v>3</v>
      </c>
      <c r="C115">
        <v>2</v>
      </c>
      <c r="D115">
        <v>1</v>
      </c>
      <c r="E115" t="s">
        <v>3</v>
      </c>
      <c r="J115" t="s">
        <v>25</v>
      </c>
      <c r="K115" t="s">
        <v>23</v>
      </c>
      <c r="L115" t="s">
        <v>29</v>
      </c>
      <c r="M115" t="s">
        <v>31</v>
      </c>
    </row>
    <row r="116" spans="1:13" x14ac:dyDescent="0.25">
      <c r="A116">
        <v>198.9</v>
      </c>
      <c r="B116">
        <v>3</v>
      </c>
      <c r="C116">
        <v>2</v>
      </c>
      <c r="D116">
        <v>1</v>
      </c>
      <c r="E116" t="s">
        <v>3</v>
      </c>
      <c r="J116" t="s">
        <v>25</v>
      </c>
      <c r="K116" t="s">
        <v>23</v>
      </c>
      <c r="L116" t="s">
        <v>29</v>
      </c>
      <c r="M116" t="s">
        <v>31</v>
      </c>
    </row>
    <row r="117" spans="1:13" x14ac:dyDescent="0.25">
      <c r="A117">
        <v>199.31</v>
      </c>
      <c r="B117">
        <v>3</v>
      </c>
      <c r="C117">
        <v>2</v>
      </c>
      <c r="D117">
        <v>1</v>
      </c>
      <c r="E117" t="s">
        <v>3</v>
      </c>
      <c r="J117" t="s">
        <v>25</v>
      </c>
      <c r="K117" t="s">
        <v>23</v>
      </c>
      <c r="L117" t="s">
        <v>29</v>
      </c>
      <c r="M117" t="s">
        <v>31</v>
      </c>
    </row>
    <row r="118" spans="1:13" x14ac:dyDescent="0.25">
      <c r="A118">
        <v>202.17000000000002</v>
      </c>
      <c r="B118">
        <v>3</v>
      </c>
      <c r="C118">
        <v>2</v>
      </c>
      <c r="D118">
        <v>2</v>
      </c>
      <c r="E118" t="s">
        <v>3</v>
      </c>
      <c r="J118" t="s">
        <v>24</v>
      </c>
      <c r="K118" t="s">
        <v>23</v>
      </c>
      <c r="L118" t="s">
        <v>29</v>
      </c>
      <c r="M118" t="s">
        <v>31</v>
      </c>
    </row>
    <row r="119" spans="1:13" x14ac:dyDescent="0.25">
      <c r="A119">
        <v>199.45</v>
      </c>
      <c r="B119">
        <v>3</v>
      </c>
      <c r="C119">
        <v>2</v>
      </c>
      <c r="D119">
        <v>2</v>
      </c>
      <c r="E119" t="s">
        <v>3</v>
      </c>
      <c r="J119" t="s">
        <v>26</v>
      </c>
      <c r="K119" t="s">
        <v>23</v>
      </c>
      <c r="L119" t="s">
        <v>30</v>
      </c>
      <c r="M119" t="s">
        <v>32</v>
      </c>
    </row>
    <row r="120" spans="1:13" x14ac:dyDescent="0.25">
      <c r="A120">
        <v>200.72</v>
      </c>
      <c r="B120">
        <v>3</v>
      </c>
      <c r="C120">
        <v>2</v>
      </c>
      <c r="D120">
        <v>2</v>
      </c>
      <c r="E120" t="s">
        <v>3</v>
      </c>
      <c r="J120" t="s">
        <v>25</v>
      </c>
      <c r="K120" t="s">
        <v>23</v>
      </c>
      <c r="L120" t="s">
        <v>30</v>
      </c>
      <c r="M120" t="s">
        <v>31</v>
      </c>
    </row>
    <row r="121" spans="1:13" x14ac:dyDescent="0.25">
      <c r="A121">
        <v>206.15</v>
      </c>
      <c r="B121">
        <v>3</v>
      </c>
      <c r="C121">
        <v>2</v>
      </c>
      <c r="D121">
        <v>2</v>
      </c>
      <c r="E121" t="s">
        <v>3</v>
      </c>
      <c r="J121" t="s">
        <v>26</v>
      </c>
      <c r="K121" t="s">
        <v>23</v>
      </c>
      <c r="L121" t="s">
        <v>30</v>
      </c>
      <c r="M121" t="s">
        <v>32</v>
      </c>
    </row>
    <row r="122" spans="1:13" x14ac:dyDescent="0.25">
      <c r="A122">
        <v>198.92000000000002</v>
      </c>
      <c r="B122">
        <v>3</v>
      </c>
      <c r="C122">
        <v>2</v>
      </c>
      <c r="D122">
        <v>2</v>
      </c>
      <c r="E122" t="s">
        <v>5</v>
      </c>
      <c r="J122" t="s">
        <v>24</v>
      </c>
      <c r="K122" t="s">
        <v>23</v>
      </c>
      <c r="L122" t="s">
        <v>30</v>
      </c>
      <c r="M122" t="s">
        <v>31</v>
      </c>
    </row>
    <row r="123" spans="1:13" x14ac:dyDescent="0.25">
      <c r="A123">
        <v>199.18</v>
      </c>
      <c r="B123">
        <v>3</v>
      </c>
      <c r="C123">
        <v>2</v>
      </c>
      <c r="D123">
        <v>2</v>
      </c>
      <c r="E123" t="s">
        <v>5</v>
      </c>
      <c r="J123" t="s">
        <v>24</v>
      </c>
      <c r="K123" t="s">
        <v>23</v>
      </c>
      <c r="L123" t="s">
        <v>30</v>
      </c>
      <c r="M123" t="s">
        <v>31</v>
      </c>
    </row>
    <row r="124" spans="1:13" x14ac:dyDescent="0.25">
      <c r="A124">
        <v>203.25</v>
      </c>
      <c r="B124">
        <v>3</v>
      </c>
      <c r="C124">
        <v>2</v>
      </c>
      <c r="D124">
        <v>2</v>
      </c>
      <c r="E124" t="s">
        <v>3</v>
      </c>
      <c r="J124" t="s">
        <v>25</v>
      </c>
      <c r="K124" t="s">
        <v>23</v>
      </c>
      <c r="L124" t="s">
        <v>30</v>
      </c>
      <c r="M124" t="s">
        <v>31</v>
      </c>
    </row>
    <row r="125" spans="1:13" x14ac:dyDescent="0.25">
      <c r="A125">
        <v>203.56</v>
      </c>
      <c r="B125">
        <v>3</v>
      </c>
      <c r="C125">
        <v>2</v>
      </c>
      <c r="D125">
        <v>2</v>
      </c>
      <c r="E125" t="s">
        <v>3</v>
      </c>
      <c r="J125" t="s">
        <v>26</v>
      </c>
      <c r="K125" t="s">
        <v>23</v>
      </c>
      <c r="L125" t="s">
        <v>30</v>
      </c>
      <c r="M125" t="s">
        <v>32</v>
      </c>
    </row>
    <row r="126" spans="1:13" x14ac:dyDescent="0.25">
      <c r="A126">
        <v>208.3</v>
      </c>
      <c r="B126">
        <v>3</v>
      </c>
      <c r="C126">
        <v>2</v>
      </c>
      <c r="D126">
        <v>1</v>
      </c>
      <c r="E126" t="s">
        <v>3</v>
      </c>
      <c r="J126" t="s">
        <v>24</v>
      </c>
      <c r="K126" t="s">
        <v>23</v>
      </c>
      <c r="L126" t="s">
        <v>30</v>
      </c>
      <c r="M126" t="s">
        <v>31</v>
      </c>
    </row>
    <row r="127" spans="1:13" x14ac:dyDescent="0.25">
      <c r="A127">
        <v>204.69</v>
      </c>
      <c r="B127">
        <v>3</v>
      </c>
      <c r="C127">
        <v>2</v>
      </c>
      <c r="D127">
        <v>1</v>
      </c>
      <c r="E127" t="s">
        <v>3</v>
      </c>
      <c r="J127" t="s">
        <v>25</v>
      </c>
      <c r="K127" t="s">
        <v>23</v>
      </c>
      <c r="L127" t="s">
        <v>30</v>
      </c>
      <c r="M127" t="s">
        <v>31</v>
      </c>
    </row>
    <row r="128" spans="1:13" x14ac:dyDescent="0.25">
      <c r="A128">
        <v>201.39</v>
      </c>
      <c r="B128">
        <v>3</v>
      </c>
      <c r="C128">
        <v>2</v>
      </c>
      <c r="D128">
        <v>1</v>
      </c>
      <c r="E128" t="s">
        <v>3</v>
      </c>
      <c r="J128" t="s">
        <v>26</v>
      </c>
      <c r="K128" t="s">
        <v>23</v>
      </c>
      <c r="L128" t="s">
        <v>30</v>
      </c>
      <c r="M128" t="s">
        <v>32</v>
      </c>
    </row>
    <row r="129" spans="1:13" x14ac:dyDescent="0.25">
      <c r="A129">
        <v>201.82999999999998</v>
      </c>
      <c r="B129">
        <v>3</v>
      </c>
      <c r="C129">
        <v>2</v>
      </c>
      <c r="D129">
        <v>1</v>
      </c>
      <c r="E129" t="s">
        <v>3</v>
      </c>
      <c r="J129" t="s">
        <v>25</v>
      </c>
      <c r="K129" t="s">
        <v>23</v>
      </c>
      <c r="L129" t="s">
        <v>29</v>
      </c>
      <c r="M129" t="s">
        <v>32</v>
      </c>
    </row>
    <row r="130" spans="1:13" x14ac:dyDescent="0.25">
      <c r="A130">
        <v>208.41</v>
      </c>
      <c r="B130">
        <v>3</v>
      </c>
      <c r="C130">
        <v>3</v>
      </c>
      <c r="D130">
        <v>1</v>
      </c>
      <c r="E130">
        <v>1</v>
      </c>
      <c r="J130" t="s">
        <v>25</v>
      </c>
      <c r="K130" t="s">
        <v>23</v>
      </c>
      <c r="L130" t="s">
        <v>29</v>
      </c>
      <c r="M130" t="s">
        <v>32</v>
      </c>
    </row>
    <row r="131" spans="1:13" x14ac:dyDescent="0.25">
      <c r="A131">
        <v>198.57999999999998</v>
      </c>
      <c r="B131">
        <v>3</v>
      </c>
      <c r="C131">
        <v>3</v>
      </c>
      <c r="D131">
        <v>1</v>
      </c>
      <c r="E131">
        <v>1</v>
      </c>
      <c r="J131" t="s">
        <v>25</v>
      </c>
      <c r="K131" t="s">
        <v>23</v>
      </c>
      <c r="L131" t="s">
        <v>29</v>
      </c>
      <c r="M131" t="s">
        <v>32</v>
      </c>
    </row>
    <row r="132" spans="1:13" x14ac:dyDescent="0.25">
      <c r="A132">
        <v>200.67000000000002</v>
      </c>
      <c r="B132">
        <v>3</v>
      </c>
      <c r="C132">
        <v>3</v>
      </c>
      <c r="D132">
        <v>1</v>
      </c>
      <c r="E132">
        <v>1</v>
      </c>
      <c r="J132" t="s">
        <v>25</v>
      </c>
      <c r="K132" t="s">
        <v>23</v>
      </c>
      <c r="L132" t="s">
        <v>30</v>
      </c>
      <c r="M132" t="s">
        <v>31</v>
      </c>
    </row>
    <row r="133" spans="1:13" x14ac:dyDescent="0.25">
      <c r="A133">
        <v>200.86</v>
      </c>
      <c r="B133">
        <v>3</v>
      </c>
      <c r="C133">
        <v>3</v>
      </c>
      <c r="D133">
        <v>1</v>
      </c>
      <c r="E133">
        <v>1</v>
      </c>
      <c r="J133" t="s">
        <v>24</v>
      </c>
      <c r="K133" t="s">
        <v>23</v>
      </c>
      <c r="L133" t="s">
        <v>30</v>
      </c>
      <c r="M133" t="s">
        <v>32</v>
      </c>
    </row>
    <row r="134" spans="1:13" x14ac:dyDescent="0.25">
      <c r="A134">
        <v>200.9</v>
      </c>
      <c r="B134">
        <v>3</v>
      </c>
      <c r="C134">
        <v>3</v>
      </c>
      <c r="D134">
        <v>1</v>
      </c>
      <c r="E134">
        <v>1</v>
      </c>
      <c r="J134" t="s">
        <v>24</v>
      </c>
      <c r="K134" t="s">
        <v>23</v>
      </c>
      <c r="L134" t="s">
        <v>30</v>
      </c>
      <c r="M134" t="s">
        <v>32</v>
      </c>
    </row>
    <row r="135" spans="1:13" x14ac:dyDescent="0.25">
      <c r="A135">
        <v>201.45999999999998</v>
      </c>
      <c r="B135">
        <v>3</v>
      </c>
      <c r="C135">
        <v>3</v>
      </c>
      <c r="D135">
        <v>2</v>
      </c>
      <c r="E135">
        <v>1</v>
      </c>
      <c r="J135" t="s">
        <v>25</v>
      </c>
      <c r="K135" t="s">
        <v>23</v>
      </c>
      <c r="L135" t="s">
        <v>30</v>
      </c>
      <c r="M135" t="s">
        <v>31</v>
      </c>
    </row>
    <row r="136" spans="1:13" x14ac:dyDescent="0.25">
      <c r="A136">
        <v>196.84</v>
      </c>
      <c r="B136">
        <v>3</v>
      </c>
      <c r="C136">
        <v>3</v>
      </c>
      <c r="D136">
        <v>1</v>
      </c>
      <c r="E136">
        <v>1</v>
      </c>
      <c r="J136" t="s">
        <v>25</v>
      </c>
      <c r="K136" t="s">
        <v>23</v>
      </c>
      <c r="L136" t="s">
        <v>30</v>
      </c>
      <c r="M136" t="s">
        <v>31</v>
      </c>
    </row>
    <row r="137" spans="1:13" x14ac:dyDescent="0.25">
      <c r="A137">
        <v>197.78</v>
      </c>
      <c r="B137">
        <v>3</v>
      </c>
      <c r="C137">
        <v>3</v>
      </c>
      <c r="D137">
        <v>1</v>
      </c>
      <c r="E137">
        <v>1</v>
      </c>
      <c r="J137" t="s">
        <v>26</v>
      </c>
      <c r="K137" t="s">
        <v>23</v>
      </c>
      <c r="L137" t="s">
        <v>30</v>
      </c>
      <c r="M137" t="s">
        <v>32</v>
      </c>
    </row>
    <row r="138" spans="1:13" x14ac:dyDescent="0.25">
      <c r="A138">
        <v>202.32</v>
      </c>
      <c r="B138">
        <v>3</v>
      </c>
      <c r="C138">
        <v>3</v>
      </c>
      <c r="D138">
        <v>1</v>
      </c>
      <c r="E138">
        <v>1</v>
      </c>
      <c r="J138" t="s">
        <v>26</v>
      </c>
      <c r="K138" t="s">
        <v>23</v>
      </c>
      <c r="L138" t="s">
        <v>30</v>
      </c>
      <c r="M138" t="s">
        <v>32</v>
      </c>
    </row>
    <row r="139" spans="1:13" x14ac:dyDescent="0.25">
      <c r="A139">
        <v>198.2</v>
      </c>
      <c r="B139">
        <v>3</v>
      </c>
      <c r="C139">
        <v>3</v>
      </c>
      <c r="D139">
        <v>2</v>
      </c>
      <c r="E139">
        <v>1</v>
      </c>
      <c r="J139" t="s">
        <v>24</v>
      </c>
      <c r="K139" t="s">
        <v>23</v>
      </c>
      <c r="L139" t="s">
        <v>30</v>
      </c>
      <c r="M139" t="s">
        <v>32</v>
      </c>
    </row>
    <row r="140" spans="1:13" x14ac:dyDescent="0.25">
      <c r="A140">
        <v>198.28</v>
      </c>
      <c r="B140">
        <v>3</v>
      </c>
      <c r="C140">
        <v>3</v>
      </c>
      <c r="D140">
        <v>2</v>
      </c>
      <c r="E140">
        <v>1</v>
      </c>
      <c r="J140" t="s">
        <v>25</v>
      </c>
      <c r="K140" t="s">
        <v>23</v>
      </c>
      <c r="L140" t="s">
        <v>30</v>
      </c>
      <c r="M140" t="s">
        <v>31</v>
      </c>
    </row>
    <row r="141" spans="1:13" x14ac:dyDescent="0.25">
      <c r="A141">
        <v>200.97</v>
      </c>
      <c r="B141">
        <v>3</v>
      </c>
      <c r="C141">
        <v>3</v>
      </c>
      <c r="D141">
        <v>2</v>
      </c>
      <c r="E141">
        <v>1</v>
      </c>
      <c r="J141" t="s">
        <v>25</v>
      </c>
      <c r="K141" t="s">
        <v>21</v>
      </c>
      <c r="L141" t="s">
        <v>30</v>
      </c>
      <c r="M141" t="s">
        <v>32</v>
      </c>
    </row>
    <row r="142" spans="1:13" x14ac:dyDescent="0.25">
      <c r="A142">
        <v>201.86</v>
      </c>
      <c r="B142">
        <v>3</v>
      </c>
      <c r="C142">
        <v>3</v>
      </c>
      <c r="D142">
        <v>2</v>
      </c>
      <c r="E142">
        <v>2</v>
      </c>
      <c r="J142" t="s">
        <v>26</v>
      </c>
      <c r="K142" t="s">
        <v>22</v>
      </c>
      <c r="L142" t="s">
        <v>29</v>
      </c>
      <c r="M142" t="s">
        <v>33</v>
      </c>
    </row>
    <row r="143" spans="1:13" x14ac:dyDescent="0.25">
      <c r="A143">
        <v>202.01999999999998</v>
      </c>
      <c r="B143">
        <v>3</v>
      </c>
      <c r="C143">
        <v>3</v>
      </c>
      <c r="D143">
        <v>2</v>
      </c>
      <c r="E143">
        <v>2</v>
      </c>
      <c r="J143" t="s">
        <v>26</v>
      </c>
      <c r="K143" t="s">
        <v>23</v>
      </c>
      <c r="L143" t="s">
        <v>29</v>
      </c>
      <c r="M143" t="s">
        <v>32</v>
      </c>
    </row>
    <row r="144" spans="1:13" x14ac:dyDescent="0.25">
      <c r="A144">
        <v>201.37</v>
      </c>
      <c r="B144">
        <v>3</v>
      </c>
      <c r="C144">
        <v>3</v>
      </c>
      <c r="D144">
        <v>2</v>
      </c>
      <c r="E144">
        <v>2</v>
      </c>
      <c r="J144" t="s">
        <v>26</v>
      </c>
      <c r="K144" t="s">
        <v>23</v>
      </c>
      <c r="L144" t="s">
        <v>29</v>
      </c>
      <c r="M144" t="s">
        <v>32</v>
      </c>
    </row>
    <row r="145" spans="1:13" x14ac:dyDescent="0.25">
      <c r="A145">
        <v>207.01</v>
      </c>
      <c r="B145">
        <v>3</v>
      </c>
      <c r="C145">
        <v>3</v>
      </c>
      <c r="D145">
        <v>1</v>
      </c>
      <c r="E145">
        <v>2</v>
      </c>
      <c r="J145" t="s">
        <v>24</v>
      </c>
      <c r="K145" t="s">
        <v>23</v>
      </c>
      <c r="L145" t="s">
        <v>29</v>
      </c>
      <c r="M145" t="s">
        <v>32</v>
      </c>
    </row>
  </sheetData>
  <sortState xmlns:xlrd2="http://schemas.microsoft.com/office/spreadsheetml/2017/richdata2" ref="A2:E145">
    <sortCondition ref="B2:B145"/>
    <sortCondition ref="C2:C14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9FB5-70C0-42F0-BC74-76494AFB2951}">
  <dimension ref="A1:V145"/>
  <sheetViews>
    <sheetView topLeftCell="A108" zoomScale="85" zoomScaleNormal="85" workbookViewId="0">
      <selection sqref="A1:M145"/>
    </sheetView>
  </sheetViews>
  <sheetFormatPr defaultRowHeight="12.5" x14ac:dyDescent="0.25"/>
  <cols>
    <col min="9" max="9" width="11.54296875" customWidth="1"/>
    <col min="12" max="12" width="17.7265625" customWidth="1"/>
    <col min="16" max="16" width="16.08984375" customWidth="1"/>
    <col min="17" max="17" width="18.1796875" customWidth="1"/>
    <col min="18" max="18" width="16.1796875" customWidth="1"/>
  </cols>
  <sheetData>
    <row r="1" spans="1:18" ht="13" x14ac:dyDescent="0.3">
      <c r="A1" s="4" t="s">
        <v>0</v>
      </c>
      <c r="B1" s="4" t="s">
        <v>6</v>
      </c>
      <c r="C1" s="4" t="s">
        <v>1</v>
      </c>
      <c r="D1" s="4" t="s">
        <v>2</v>
      </c>
      <c r="E1" s="4" t="s">
        <v>7</v>
      </c>
      <c r="F1" s="4"/>
      <c r="G1" s="4"/>
      <c r="H1" s="4"/>
      <c r="I1" s="4"/>
      <c r="J1" s="4" t="s">
        <v>6</v>
      </c>
      <c r="K1" s="4" t="s">
        <v>1</v>
      </c>
      <c r="L1" s="4" t="s">
        <v>2</v>
      </c>
      <c r="M1" s="4" t="s">
        <v>7</v>
      </c>
      <c r="Q1" s="4" t="s">
        <v>29</v>
      </c>
      <c r="R1" s="4" t="s">
        <v>30</v>
      </c>
    </row>
    <row r="2" spans="1:18" ht="14.5" x14ac:dyDescent="0.35">
      <c r="A2">
        <v>200.2</v>
      </c>
      <c r="B2">
        <v>1</v>
      </c>
      <c r="C2">
        <v>1</v>
      </c>
      <c r="D2">
        <v>1</v>
      </c>
      <c r="E2">
        <v>1</v>
      </c>
      <c r="J2" t="s">
        <v>26</v>
      </c>
      <c r="K2" t="s">
        <v>21</v>
      </c>
      <c r="L2" t="s">
        <v>29</v>
      </c>
      <c r="M2" t="s">
        <v>31</v>
      </c>
      <c r="P2" s="15" t="s">
        <v>26</v>
      </c>
      <c r="Q2" s="15">
        <v>200.2</v>
      </c>
      <c r="R2" s="15">
        <v>198.20999999999998</v>
      </c>
    </row>
    <row r="3" spans="1:18" ht="14.5" x14ac:dyDescent="0.35">
      <c r="A3">
        <v>199.20999999999998</v>
      </c>
      <c r="B3">
        <v>1</v>
      </c>
      <c r="C3">
        <v>1</v>
      </c>
      <c r="D3">
        <v>1</v>
      </c>
      <c r="E3">
        <v>1</v>
      </c>
      <c r="J3" t="s">
        <v>26</v>
      </c>
      <c r="K3" t="s">
        <v>21</v>
      </c>
      <c r="L3" t="s">
        <v>30</v>
      </c>
      <c r="M3" t="s">
        <v>31</v>
      </c>
      <c r="Q3" s="15">
        <v>199.20999999999998</v>
      </c>
      <c r="R3" s="15">
        <v>199.13</v>
      </c>
    </row>
    <row r="4" spans="1:18" ht="14.5" x14ac:dyDescent="0.35">
      <c r="A4">
        <v>198.98000000000002</v>
      </c>
      <c r="B4">
        <v>1</v>
      </c>
      <c r="C4">
        <v>1</v>
      </c>
      <c r="D4">
        <v>1</v>
      </c>
      <c r="E4">
        <v>1</v>
      </c>
      <c r="J4" t="s">
        <v>26</v>
      </c>
      <c r="K4" t="s">
        <v>21</v>
      </c>
      <c r="L4" t="s">
        <v>29</v>
      </c>
      <c r="M4" t="s">
        <v>31</v>
      </c>
      <c r="Q4" s="15">
        <v>198.98000000000002</v>
      </c>
      <c r="R4" s="15">
        <v>199.43</v>
      </c>
    </row>
    <row r="5" spans="1:18" ht="14.5" x14ac:dyDescent="0.35">
      <c r="A5">
        <v>198.29000000000002</v>
      </c>
      <c r="B5">
        <v>1</v>
      </c>
      <c r="C5">
        <v>1</v>
      </c>
      <c r="D5">
        <v>1</v>
      </c>
      <c r="E5">
        <v>2</v>
      </c>
      <c r="J5" t="s">
        <v>26</v>
      </c>
      <c r="K5" t="s">
        <v>21</v>
      </c>
      <c r="L5" t="s">
        <v>29</v>
      </c>
      <c r="M5" t="s">
        <v>31</v>
      </c>
      <c r="Q5" s="15">
        <v>198.29000000000002</v>
      </c>
      <c r="R5" s="15">
        <v>195</v>
      </c>
    </row>
    <row r="6" spans="1:18" ht="14.5" x14ac:dyDescent="0.35">
      <c r="A6">
        <v>198.88</v>
      </c>
      <c r="B6">
        <v>1</v>
      </c>
      <c r="C6">
        <v>1</v>
      </c>
      <c r="D6">
        <v>1</v>
      </c>
      <c r="E6">
        <v>2</v>
      </c>
      <c r="J6" t="s">
        <v>26</v>
      </c>
      <c r="K6" t="s">
        <v>21</v>
      </c>
      <c r="L6" t="s">
        <v>30</v>
      </c>
      <c r="M6" t="s">
        <v>31</v>
      </c>
      <c r="Q6" s="15">
        <v>198.88</v>
      </c>
      <c r="R6" s="15">
        <v>195.70999999999998</v>
      </c>
    </row>
    <row r="7" spans="1:18" ht="14.5" x14ac:dyDescent="0.35">
      <c r="A7">
        <v>199.70999999999998</v>
      </c>
      <c r="B7">
        <v>1</v>
      </c>
      <c r="C7">
        <v>2</v>
      </c>
      <c r="D7">
        <v>1</v>
      </c>
      <c r="E7" t="s">
        <v>3</v>
      </c>
      <c r="J7" t="s">
        <v>26</v>
      </c>
      <c r="K7" t="s">
        <v>21</v>
      </c>
      <c r="L7" t="s">
        <v>30</v>
      </c>
      <c r="M7" t="s">
        <v>31</v>
      </c>
      <c r="Q7" s="15">
        <v>199.70999999999998</v>
      </c>
      <c r="R7" s="15">
        <v>199.61</v>
      </c>
    </row>
    <row r="8" spans="1:18" ht="14.5" x14ac:dyDescent="0.35">
      <c r="A8">
        <v>199.92000000000002</v>
      </c>
      <c r="B8">
        <v>1</v>
      </c>
      <c r="C8">
        <v>2</v>
      </c>
      <c r="D8">
        <v>1</v>
      </c>
      <c r="E8" t="s">
        <v>3</v>
      </c>
      <c r="J8" t="s">
        <v>26</v>
      </c>
      <c r="K8" t="s">
        <v>21</v>
      </c>
      <c r="L8" t="s">
        <v>30</v>
      </c>
      <c r="M8" t="s">
        <v>31</v>
      </c>
      <c r="Q8" s="15">
        <v>199.92000000000002</v>
      </c>
      <c r="R8" s="15">
        <v>199.18</v>
      </c>
    </row>
    <row r="9" spans="1:18" ht="14.5" x14ac:dyDescent="0.35">
      <c r="A9">
        <v>200.64</v>
      </c>
      <c r="B9">
        <v>1</v>
      </c>
      <c r="C9">
        <v>2</v>
      </c>
      <c r="D9">
        <v>1</v>
      </c>
      <c r="E9" t="s">
        <v>3</v>
      </c>
      <c r="J9" t="s">
        <v>26</v>
      </c>
      <c r="K9" t="s">
        <v>21</v>
      </c>
      <c r="L9" t="s">
        <v>30</v>
      </c>
      <c r="M9" t="s">
        <v>31</v>
      </c>
      <c r="Q9" s="15">
        <v>200.64</v>
      </c>
      <c r="R9" s="15">
        <v>199.25</v>
      </c>
    </row>
    <row r="10" spans="1:18" ht="14.5" x14ac:dyDescent="0.35">
      <c r="A10">
        <v>200.84</v>
      </c>
      <c r="B10">
        <v>1</v>
      </c>
      <c r="C10">
        <v>2</v>
      </c>
      <c r="D10">
        <v>1</v>
      </c>
      <c r="E10" t="s">
        <v>3</v>
      </c>
      <c r="J10" t="s">
        <v>24</v>
      </c>
      <c r="K10" t="s">
        <v>21</v>
      </c>
      <c r="L10" t="s">
        <v>30</v>
      </c>
      <c r="M10" t="s">
        <v>31</v>
      </c>
      <c r="Q10" s="15">
        <v>200.84</v>
      </c>
      <c r="R10" s="15">
        <v>201.66</v>
      </c>
    </row>
    <row r="11" spans="1:18" ht="14.5" x14ac:dyDescent="0.35">
      <c r="A11">
        <v>198.57999999999998</v>
      </c>
      <c r="B11">
        <v>1</v>
      </c>
      <c r="C11">
        <v>2</v>
      </c>
      <c r="D11">
        <v>1</v>
      </c>
      <c r="E11" t="s">
        <v>3</v>
      </c>
      <c r="J11" t="s">
        <v>24</v>
      </c>
      <c r="K11" t="s">
        <v>21</v>
      </c>
      <c r="L11" t="s">
        <v>30</v>
      </c>
      <c r="M11" t="s">
        <v>31</v>
      </c>
      <c r="Q11" s="15">
        <v>198.57999999999998</v>
      </c>
      <c r="R11" s="15">
        <v>202.57999999999998</v>
      </c>
    </row>
    <row r="12" spans="1:18" ht="14.5" x14ac:dyDescent="0.35">
      <c r="A12">
        <v>199.2</v>
      </c>
      <c r="B12">
        <v>1</v>
      </c>
      <c r="C12">
        <v>2</v>
      </c>
      <c r="D12">
        <v>1</v>
      </c>
      <c r="E12" t="s">
        <v>3</v>
      </c>
      <c r="J12" t="s">
        <v>24</v>
      </c>
      <c r="K12" t="s">
        <v>21</v>
      </c>
      <c r="L12" t="s">
        <v>30</v>
      </c>
      <c r="M12" t="s">
        <v>31</v>
      </c>
      <c r="Q12" s="15">
        <v>199.2</v>
      </c>
      <c r="R12" s="15">
        <v>203.01999999999998</v>
      </c>
    </row>
    <row r="13" spans="1:18" ht="14.5" x14ac:dyDescent="0.35">
      <c r="A13">
        <v>199.87</v>
      </c>
      <c r="B13">
        <v>1</v>
      </c>
      <c r="C13">
        <v>2</v>
      </c>
      <c r="D13">
        <v>1</v>
      </c>
      <c r="E13" t="s">
        <v>3</v>
      </c>
      <c r="J13" t="s">
        <v>24</v>
      </c>
      <c r="K13" t="s">
        <v>21</v>
      </c>
      <c r="L13" t="s">
        <v>30</v>
      </c>
      <c r="M13" t="s">
        <v>31</v>
      </c>
      <c r="Q13" s="15">
        <v>199.87</v>
      </c>
      <c r="R13" s="15">
        <v>199.99</v>
      </c>
    </row>
    <row r="14" spans="1:18" ht="14.5" x14ac:dyDescent="0.35">
      <c r="A14">
        <v>204.69</v>
      </c>
      <c r="B14">
        <v>1</v>
      </c>
      <c r="C14">
        <v>2</v>
      </c>
      <c r="D14">
        <v>1</v>
      </c>
      <c r="E14" t="s">
        <v>3</v>
      </c>
      <c r="J14" t="s">
        <v>25</v>
      </c>
      <c r="K14" t="s">
        <v>21</v>
      </c>
      <c r="L14" t="s">
        <v>30</v>
      </c>
      <c r="M14" t="s">
        <v>31</v>
      </c>
      <c r="Q14" s="15">
        <v>204.69</v>
      </c>
      <c r="R14" s="15">
        <v>199.45</v>
      </c>
    </row>
    <row r="15" spans="1:18" ht="14.5" x14ac:dyDescent="0.35">
      <c r="A15">
        <v>199.05</v>
      </c>
      <c r="B15">
        <v>1</v>
      </c>
      <c r="C15">
        <v>2</v>
      </c>
      <c r="D15">
        <v>1</v>
      </c>
      <c r="E15" t="s">
        <v>3</v>
      </c>
      <c r="G15" t="s">
        <v>6</v>
      </c>
      <c r="H15" t="s">
        <v>15</v>
      </c>
      <c r="J15" t="s">
        <v>25</v>
      </c>
      <c r="K15" t="s">
        <v>21</v>
      </c>
      <c r="L15" t="s">
        <v>30</v>
      </c>
      <c r="M15" t="s">
        <v>31</v>
      </c>
      <c r="Q15" s="15">
        <v>199.05</v>
      </c>
      <c r="R15" s="15">
        <v>204.07999999999998</v>
      </c>
    </row>
    <row r="16" spans="1:18" ht="14.5" x14ac:dyDescent="0.35">
      <c r="A16">
        <v>199.49</v>
      </c>
      <c r="B16">
        <v>1</v>
      </c>
      <c r="C16">
        <v>2</v>
      </c>
      <c r="D16">
        <v>1</v>
      </c>
      <c r="E16" t="s">
        <v>3</v>
      </c>
      <c r="H16" t="s">
        <v>16</v>
      </c>
      <c r="J16" t="s">
        <v>26</v>
      </c>
      <c r="K16" t="s">
        <v>21</v>
      </c>
      <c r="L16" t="s">
        <v>30</v>
      </c>
      <c r="M16" t="s">
        <v>31</v>
      </c>
      <c r="Q16" s="15">
        <v>199.49</v>
      </c>
      <c r="R16" s="15">
        <v>205.99</v>
      </c>
    </row>
    <row r="17" spans="1:18" ht="14.5" x14ac:dyDescent="0.35">
      <c r="A17">
        <v>202.07</v>
      </c>
      <c r="B17">
        <v>1</v>
      </c>
      <c r="C17">
        <v>2</v>
      </c>
      <c r="D17">
        <v>1</v>
      </c>
      <c r="E17" t="s">
        <v>3</v>
      </c>
      <c r="H17" t="s">
        <v>17</v>
      </c>
      <c r="J17" t="s">
        <v>25</v>
      </c>
      <c r="K17" t="s">
        <v>21</v>
      </c>
      <c r="L17" t="s">
        <v>29</v>
      </c>
      <c r="M17" t="s">
        <v>31</v>
      </c>
      <c r="Q17" s="15">
        <v>202.07</v>
      </c>
      <c r="R17" s="15">
        <v>206.12</v>
      </c>
    </row>
    <row r="18" spans="1:18" ht="14.5" x14ac:dyDescent="0.35">
      <c r="A18">
        <v>199.16</v>
      </c>
      <c r="B18">
        <v>1</v>
      </c>
      <c r="C18">
        <v>3</v>
      </c>
      <c r="D18">
        <v>1</v>
      </c>
      <c r="E18">
        <v>1</v>
      </c>
      <c r="J18" t="s">
        <v>26</v>
      </c>
      <c r="K18" t="s">
        <v>21</v>
      </c>
      <c r="L18" t="s">
        <v>30</v>
      </c>
      <c r="M18" t="s">
        <v>31</v>
      </c>
      <c r="Q18" s="15">
        <v>199.16</v>
      </c>
      <c r="R18" s="15">
        <v>199.18</v>
      </c>
    </row>
    <row r="19" spans="1:18" ht="14.5" x14ac:dyDescent="0.35">
      <c r="A19">
        <v>199.38</v>
      </c>
      <c r="B19">
        <v>1</v>
      </c>
      <c r="C19">
        <v>3</v>
      </c>
      <c r="D19">
        <v>1</v>
      </c>
      <c r="E19">
        <v>1</v>
      </c>
      <c r="G19" t="s">
        <v>1</v>
      </c>
      <c r="H19" t="s">
        <v>8</v>
      </c>
      <c r="J19" t="s">
        <v>26</v>
      </c>
      <c r="K19" t="s">
        <v>21</v>
      </c>
      <c r="L19" t="s">
        <v>30</v>
      </c>
      <c r="M19" t="s">
        <v>32</v>
      </c>
      <c r="Q19" s="15">
        <v>199.38</v>
      </c>
      <c r="R19" s="15">
        <v>202.5</v>
      </c>
    </row>
    <row r="20" spans="1:18" ht="14.5" x14ac:dyDescent="0.35">
      <c r="A20">
        <v>199.55</v>
      </c>
      <c r="B20">
        <v>1</v>
      </c>
      <c r="C20">
        <v>3</v>
      </c>
      <c r="D20">
        <v>1</v>
      </c>
      <c r="E20">
        <v>1</v>
      </c>
      <c r="H20" t="s">
        <v>9</v>
      </c>
      <c r="J20" t="s">
        <v>26</v>
      </c>
      <c r="K20" t="s">
        <v>21</v>
      </c>
      <c r="L20" t="s">
        <v>30</v>
      </c>
      <c r="M20" t="s">
        <v>32</v>
      </c>
      <c r="Q20" s="15">
        <v>199.55</v>
      </c>
      <c r="R20" s="15">
        <v>202.49</v>
      </c>
    </row>
    <row r="21" spans="1:18" ht="14.5" x14ac:dyDescent="0.35">
      <c r="A21">
        <v>199.55</v>
      </c>
      <c r="B21">
        <v>1</v>
      </c>
      <c r="C21">
        <v>3</v>
      </c>
      <c r="D21">
        <v>1</v>
      </c>
      <c r="E21">
        <v>1</v>
      </c>
      <c r="H21" t="s">
        <v>10</v>
      </c>
      <c r="J21" t="s">
        <v>24</v>
      </c>
      <c r="K21" t="s">
        <v>21</v>
      </c>
      <c r="L21" t="s">
        <v>30</v>
      </c>
      <c r="M21" t="s">
        <v>32</v>
      </c>
      <c r="Q21" s="15">
        <v>199.55</v>
      </c>
      <c r="R21" s="15">
        <v>200.26</v>
      </c>
    </row>
    <row r="22" spans="1:18" ht="14.5" x14ac:dyDescent="0.35">
      <c r="A22">
        <v>195.66</v>
      </c>
      <c r="B22">
        <v>1</v>
      </c>
      <c r="C22">
        <v>3</v>
      </c>
      <c r="D22">
        <v>1</v>
      </c>
      <c r="E22">
        <v>1</v>
      </c>
      <c r="J22" t="s">
        <v>25</v>
      </c>
      <c r="K22" t="s">
        <v>21</v>
      </c>
      <c r="L22" t="s">
        <v>30</v>
      </c>
      <c r="M22" t="s">
        <v>32</v>
      </c>
      <c r="Q22" s="15">
        <v>195.66</v>
      </c>
      <c r="R22" s="15">
        <v>197.84</v>
      </c>
    </row>
    <row r="23" spans="1:18" ht="14.5" x14ac:dyDescent="0.35">
      <c r="A23">
        <v>195.76999999999998</v>
      </c>
      <c r="B23">
        <v>1</v>
      </c>
      <c r="C23">
        <v>3</v>
      </c>
      <c r="D23">
        <v>1</v>
      </c>
      <c r="E23">
        <v>2</v>
      </c>
      <c r="G23" t="s">
        <v>2</v>
      </c>
      <c r="H23" t="s">
        <v>11</v>
      </c>
      <c r="J23" t="s">
        <v>26</v>
      </c>
      <c r="K23" t="s">
        <v>21</v>
      </c>
      <c r="L23" t="s">
        <v>30</v>
      </c>
      <c r="M23" t="s">
        <v>32</v>
      </c>
      <c r="Q23" s="15">
        <v>195.76999999999998</v>
      </c>
      <c r="R23" s="15">
        <v>198.36</v>
      </c>
    </row>
    <row r="24" spans="1:18" ht="14.5" x14ac:dyDescent="0.35">
      <c r="A24">
        <v>207.01</v>
      </c>
      <c r="B24">
        <v>1</v>
      </c>
      <c r="C24">
        <v>3</v>
      </c>
      <c r="D24">
        <v>1</v>
      </c>
      <c r="E24">
        <v>2</v>
      </c>
      <c r="H24" t="s">
        <v>12</v>
      </c>
      <c r="J24" t="s">
        <v>25</v>
      </c>
      <c r="K24" t="s">
        <v>21</v>
      </c>
      <c r="L24" t="s">
        <v>30</v>
      </c>
      <c r="M24" t="s">
        <v>32</v>
      </c>
      <c r="Q24" s="15">
        <v>207.01</v>
      </c>
      <c r="R24" s="15">
        <v>200.57999999999998</v>
      </c>
    </row>
    <row r="25" spans="1:18" ht="14.5" x14ac:dyDescent="0.35">
      <c r="A25">
        <v>207.01</v>
      </c>
      <c r="B25">
        <v>1</v>
      </c>
      <c r="C25">
        <v>3</v>
      </c>
      <c r="D25">
        <v>1</v>
      </c>
      <c r="E25">
        <v>2</v>
      </c>
      <c r="J25" t="s">
        <v>25</v>
      </c>
      <c r="K25" t="s">
        <v>21</v>
      </c>
      <c r="L25" t="s">
        <v>29</v>
      </c>
      <c r="M25" t="s">
        <v>32</v>
      </c>
      <c r="Q25" s="15">
        <v>207.01</v>
      </c>
      <c r="R25" s="15">
        <v>200.65</v>
      </c>
    </row>
    <row r="26" spans="1:18" ht="14.5" x14ac:dyDescent="0.35">
      <c r="A26">
        <v>198.20999999999998</v>
      </c>
      <c r="B26">
        <v>1</v>
      </c>
      <c r="C26">
        <v>1</v>
      </c>
      <c r="D26">
        <v>2</v>
      </c>
      <c r="E26">
        <v>1</v>
      </c>
      <c r="G26" t="s">
        <v>18</v>
      </c>
      <c r="H26" t="s">
        <v>13</v>
      </c>
      <c r="J26" t="s">
        <v>24</v>
      </c>
      <c r="K26" t="s">
        <v>21</v>
      </c>
      <c r="L26" t="s">
        <v>29</v>
      </c>
      <c r="M26" t="s">
        <v>32</v>
      </c>
      <c r="P26" s="13" t="s">
        <v>25</v>
      </c>
      <c r="Q26" s="13">
        <v>199.18</v>
      </c>
      <c r="R26" s="13">
        <v>201.75</v>
      </c>
    </row>
    <row r="27" spans="1:18" ht="14.5" x14ac:dyDescent="0.35">
      <c r="A27">
        <v>199.13</v>
      </c>
      <c r="B27">
        <v>1</v>
      </c>
      <c r="C27">
        <v>1</v>
      </c>
      <c r="D27">
        <v>2</v>
      </c>
      <c r="E27">
        <v>1</v>
      </c>
      <c r="H27" t="s">
        <v>14</v>
      </c>
      <c r="J27" t="s">
        <v>24</v>
      </c>
      <c r="K27" t="s">
        <v>21</v>
      </c>
      <c r="L27" t="s">
        <v>30</v>
      </c>
      <c r="M27" t="s">
        <v>32</v>
      </c>
      <c r="Q27" s="13">
        <v>204.05</v>
      </c>
      <c r="R27" s="13">
        <v>201.07999999999998</v>
      </c>
    </row>
    <row r="28" spans="1:18" ht="14.5" x14ac:dyDescent="0.35">
      <c r="A28">
        <v>199.43</v>
      </c>
      <c r="B28">
        <v>1</v>
      </c>
      <c r="C28">
        <v>1</v>
      </c>
      <c r="D28">
        <v>2</v>
      </c>
      <c r="E28">
        <v>1</v>
      </c>
      <c r="J28" t="s">
        <v>25</v>
      </c>
      <c r="K28" t="s">
        <v>21</v>
      </c>
      <c r="L28" t="s">
        <v>30</v>
      </c>
      <c r="M28" t="s">
        <v>32</v>
      </c>
      <c r="Q28" s="13">
        <v>197.63</v>
      </c>
      <c r="R28" s="13">
        <v>201.82999999999998</v>
      </c>
    </row>
    <row r="29" spans="1:18" ht="14.5" x14ac:dyDescent="0.35">
      <c r="A29">
        <v>195</v>
      </c>
      <c r="B29">
        <v>1</v>
      </c>
      <c r="C29">
        <v>1</v>
      </c>
      <c r="D29">
        <v>2</v>
      </c>
      <c r="E29">
        <v>1</v>
      </c>
      <c r="J29" t="s">
        <v>25</v>
      </c>
      <c r="K29" t="s">
        <v>21</v>
      </c>
      <c r="L29" t="s">
        <v>30</v>
      </c>
      <c r="M29" t="s">
        <v>32</v>
      </c>
      <c r="Q29" s="13">
        <v>200.93</v>
      </c>
      <c r="R29" s="13">
        <v>202.82</v>
      </c>
    </row>
    <row r="30" spans="1:18" ht="14.5" x14ac:dyDescent="0.35">
      <c r="A30">
        <v>195.70999999999998</v>
      </c>
      <c r="B30">
        <v>1</v>
      </c>
      <c r="C30">
        <v>1</v>
      </c>
      <c r="D30">
        <v>2</v>
      </c>
      <c r="E30">
        <v>1</v>
      </c>
      <c r="J30" t="s">
        <v>24</v>
      </c>
      <c r="K30" t="s">
        <v>21</v>
      </c>
      <c r="L30" t="s">
        <v>30</v>
      </c>
      <c r="M30" t="s">
        <v>32</v>
      </c>
      <c r="Q30" s="13">
        <v>202.22</v>
      </c>
      <c r="R30" s="13">
        <v>200.91</v>
      </c>
    </row>
    <row r="31" spans="1:18" ht="14.5" x14ac:dyDescent="0.35">
      <c r="A31">
        <v>199.61</v>
      </c>
      <c r="B31">
        <v>1</v>
      </c>
      <c r="C31">
        <v>1</v>
      </c>
      <c r="D31">
        <v>2</v>
      </c>
      <c r="E31">
        <v>1</v>
      </c>
      <c r="J31" t="s">
        <v>25</v>
      </c>
      <c r="K31" t="s">
        <v>21</v>
      </c>
      <c r="L31" t="s">
        <v>30</v>
      </c>
      <c r="M31" t="s">
        <v>32</v>
      </c>
      <c r="Q31" s="13">
        <v>203.03</v>
      </c>
      <c r="R31" s="13">
        <v>202.55</v>
      </c>
    </row>
    <row r="32" spans="1:18" ht="14.5" x14ac:dyDescent="0.35">
      <c r="A32">
        <v>199.18</v>
      </c>
      <c r="B32">
        <v>1</v>
      </c>
      <c r="C32">
        <v>1</v>
      </c>
      <c r="D32">
        <v>2</v>
      </c>
      <c r="E32">
        <v>1</v>
      </c>
      <c r="J32" t="s">
        <v>24</v>
      </c>
      <c r="K32" t="s">
        <v>21</v>
      </c>
      <c r="L32" t="s">
        <v>30</v>
      </c>
      <c r="M32" t="s">
        <v>32</v>
      </c>
      <c r="Q32" s="13">
        <v>203.69</v>
      </c>
      <c r="R32" s="13">
        <v>203.17000000000002</v>
      </c>
    </row>
    <row r="33" spans="1:18" ht="14.5" x14ac:dyDescent="0.35">
      <c r="A33">
        <v>199.25</v>
      </c>
      <c r="B33">
        <v>1</v>
      </c>
      <c r="C33">
        <v>1</v>
      </c>
      <c r="D33">
        <v>2</v>
      </c>
      <c r="E33">
        <v>2</v>
      </c>
      <c r="J33" t="s">
        <v>24</v>
      </c>
      <c r="K33" t="s">
        <v>21</v>
      </c>
      <c r="L33" t="s">
        <v>30</v>
      </c>
      <c r="M33" t="s">
        <v>32</v>
      </c>
      <c r="Q33" s="13">
        <v>204.51</v>
      </c>
      <c r="R33" s="13">
        <v>204.1</v>
      </c>
    </row>
    <row r="34" spans="1:18" ht="14.5" x14ac:dyDescent="0.35">
      <c r="A34">
        <v>201.66</v>
      </c>
      <c r="B34">
        <v>1</v>
      </c>
      <c r="C34">
        <v>1</v>
      </c>
      <c r="D34">
        <v>2</v>
      </c>
      <c r="E34">
        <v>2</v>
      </c>
      <c r="J34" t="s">
        <v>26</v>
      </c>
      <c r="K34" t="s">
        <v>21</v>
      </c>
      <c r="L34" t="s">
        <v>30</v>
      </c>
      <c r="M34" t="s">
        <v>32</v>
      </c>
      <c r="Q34" s="13">
        <v>202.31</v>
      </c>
      <c r="R34" s="13">
        <v>201.76999999999998</v>
      </c>
    </row>
    <row r="35" spans="1:18" ht="14.5" x14ac:dyDescent="0.35">
      <c r="A35">
        <v>202.57999999999998</v>
      </c>
      <c r="B35">
        <v>1</v>
      </c>
      <c r="C35">
        <v>1</v>
      </c>
      <c r="D35">
        <v>2</v>
      </c>
      <c r="E35">
        <v>2</v>
      </c>
      <c r="J35" t="s">
        <v>25</v>
      </c>
      <c r="K35" t="s">
        <v>21</v>
      </c>
      <c r="L35" t="s">
        <v>29</v>
      </c>
      <c r="M35" t="s">
        <v>32</v>
      </c>
      <c r="Q35" s="13">
        <v>202.53</v>
      </c>
      <c r="R35" s="13">
        <v>201.17000000000002</v>
      </c>
    </row>
    <row r="36" spans="1:18" ht="14.5" x14ac:dyDescent="0.35">
      <c r="A36">
        <v>203.01999999999998</v>
      </c>
      <c r="B36">
        <v>1</v>
      </c>
      <c r="C36">
        <v>1</v>
      </c>
      <c r="D36">
        <v>2</v>
      </c>
      <c r="E36">
        <v>2</v>
      </c>
      <c r="J36" t="s">
        <v>26</v>
      </c>
      <c r="K36" t="s">
        <v>21</v>
      </c>
      <c r="L36" t="s">
        <v>29</v>
      </c>
      <c r="M36" t="s">
        <v>32</v>
      </c>
      <c r="Q36" s="13">
        <v>198.43</v>
      </c>
      <c r="R36" s="13">
        <v>203.19</v>
      </c>
    </row>
    <row r="37" spans="1:18" ht="14.5" x14ac:dyDescent="0.35">
      <c r="A37">
        <v>199.99</v>
      </c>
      <c r="B37">
        <v>1</v>
      </c>
      <c r="C37">
        <v>2</v>
      </c>
      <c r="D37">
        <v>2</v>
      </c>
      <c r="E37" t="s">
        <v>3</v>
      </c>
      <c r="J37" t="s">
        <v>26</v>
      </c>
      <c r="K37" t="s">
        <v>21</v>
      </c>
      <c r="L37" t="s">
        <v>29</v>
      </c>
      <c r="M37" t="s">
        <v>32</v>
      </c>
      <c r="Q37" s="13">
        <v>209.06</v>
      </c>
      <c r="R37" s="13">
        <v>201.47</v>
      </c>
    </row>
    <row r="38" spans="1:18" ht="14.5" x14ac:dyDescent="0.35">
      <c r="A38">
        <v>199.45</v>
      </c>
      <c r="B38">
        <v>1</v>
      </c>
      <c r="C38">
        <v>2</v>
      </c>
      <c r="D38">
        <v>2</v>
      </c>
      <c r="E38" t="s">
        <v>3</v>
      </c>
      <c r="J38" t="s">
        <v>26</v>
      </c>
      <c r="K38" t="s">
        <v>22</v>
      </c>
      <c r="L38" t="s">
        <v>29</v>
      </c>
      <c r="M38" t="s">
        <v>33</v>
      </c>
      <c r="Q38" s="13">
        <v>209.95</v>
      </c>
      <c r="R38" s="13">
        <v>200.70999999999998</v>
      </c>
    </row>
    <row r="39" spans="1:18" ht="14.5" x14ac:dyDescent="0.35">
      <c r="A39">
        <v>204.07999999999998</v>
      </c>
      <c r="B39">
        <v>1</v>
      </c>
      <c r="C39">
        <v>2</v>
      </c>
      <c r="D39">
        <v>2</v>
      </c>
      <c r="E39" t="s">
        <v>5</v>
      </c>
      <c r="J39" t="s">
        <v>26</v>
      </c>
      <c r="K39" t="s">
        <v>22</v>
      </c>
      <c r="L39" t="s">
        <v>29</v>
      </c>
      <c r="M39" t="s">
        <v>33</v>
      </c>
      <c r="Q39" s="13">
        <v>198.62</v>
      </c>
      <c r="R39" s="13">
        <v>208.79000000000002</v>
      </c>
    </row>
    <row r="40" spans="1:18" ht="14.5" x14ac:dyDescent="0.35">
      <c r="A40">
        <v>205.99</v>
      </c>
      <c r="B40">
        <v>1</v>
      </c>
      <c r="C40">
        <v>2</v>
      </c>
      <c r="D40">
        <v>2</v>
      </c>
      <c r="E40" t="s">
        <v>5</v>
      </c>
      <c r="J40" t="s">
        <v>26</v>
      </c>
      <c r="K40" t="s">
        <v>22</v>
      </c>
      <c r="L40" t="s">
        <v>29</v>
      </c>
      <c r="M40" t="s">
        <v>33</v>
      </c>
      <c r="Q40" s="13">
        <v>204.49</v>
      </c>
      <c r="R40" s="13">
        <v>210.57</v>
      </c>
    </row>
    <row r="41" spans="1:18" ht="14.5" x14ac:dyDescent="0.35">
      <c r="A41">
        <v>206.12</v>
      </c>
      <c r="B41">
        <v>1</v>
      </c>
      <c r="C41">
        <v>2</v>
      </c>
      <c r="D41">
        <v>2</v>
      </c>
      <c r="E41" t="s">
        <v>3</v>
      </c>
      <c r="J41" t="s">
        <v>26</v>
      </c>
      <c r="K41" t="s">
        <v>22</v>
      </c>
      <c r="L41" t="s">
        <v>29</v>
      </c>
      <c r="M41" t="s">
        <v>33</v>
      </c>
      <c r="Q41" s="13">
        <v>198.57999999999998</v>
      </c>
      <c r="R41" s="13">
        <v>208.79000000000002</v>
      </c>
    </row>
    <row r="42" spans="1:18" ht="14.5" x14ac:dyDescent="0.35">
      <c r="A42">
        <v>199.18</v>
      </c>
      <c r="B42">
        <v>1</v>
      </c>
      <c r="C42">
        <v>3</v>
      </c>
      <c r="D42">
        <v>2</v>
      </c>
      <c r="E42">
        <v>1</v>
      </c>
      <c r="J42" t="s">
        <v>25</v>
      </c>
      <c r="K42" t="s">
        <v>21</v>
      </c>
      <c r="L42" t="s">
        <v>29</v>
      </c>
      <c r="M42" t="s">
        <v>32</v>
      </c>
      <c r="Q42" s="13">
        <v>203.93</v>
      </c>
      <c r="R42" s="13">
        <v>202.65</v>
      </c>
    </row>
    <row r="43" spans="1:18" ht="14.5" x14ac:dyDescent="0.35">
      <c r="A43">
        <v>202.5</v>
      </c>
      <c r="B43">
        <v>1</v>
      </c>
      <c r="C43">
        <v>3</v>
      </c>
      <c r="D43">
        <v>2</v>
      </c>
      <c r="E43">
        <v>2</v>
      </c>
      <c r="J43" t="s">
        <v>24</v>
      </c>
      <c r="K43" t="s">
        <v>21</v>
      </c>
      <c r="L43" t="s">
        <v>29</v>
      </c>
      <c r="M43" t="s">
        <v>32</v>
      </c>
      <c r="Q43" s="13">
        <v>207.2</v>
      </c>
      <c r="R43" s="13">
        <v>202.88</v>
      </c>
    </row>
    <row r="44" spans="1:18" ht="14.5" x14ac:dyDescent="0.35">
      <c r="A44">
        <v>202.49</v>
      </c>
      <c r="B44">
        <v>1</v>
      </c>
      <c r="C44">
        <v>3</v>
      </c>
      <c r="D44">
        <v>2</v>
      </c>
      <c r="E44">
        <v>2</v>
      </c>
      <c r="J44" t="s">
        <v>24</v>
      </c>
      <c r="K44" t="s">
        <v>21</v>
      </c>
      <c r="L44" t="s">
        <v>29</v>
      </c>
      <c r="M44" t="s">
        <v>32</v>
      </c>
      <c r="Q44" s="13">
        <v>198.14</v>
      </c>
      <c r="R44" s="13">
        <v>198.67000000000002</v>
      </c>
    </row>
    <row r="45" spans="1:18" ht="14.5" x14ac:dyDescent="0.35">
      <c r="A45">
        <v>200.26</v>
      </c>
      <c r="B45">
        <v>1</v>
      </c>
      <c r="C45">
        <v>3</v>
      </c>
      <c r="D45">
        <v>2</v>
      </c>
      <c r="E45">
        <v>2</v>
      </c>
      <c r="J45" t="s">
        <v>25</v>
      </c>
      <c r="K45" t="s">
        <v>21</v>
      </c>
      <c r="L45" t="s">
        <v>29</v>
      </c>
      <c r="M45" t="s">
        <v>32</v>
      </c>
      <c r="Q45" s="13">
        <v>198.43</v>
      </c>
      <c r="R45" s="13">
        <v>201.26999999999998</v>
      </c>
    </row>
    <row r="46" spans="1:18" ht="14.5" x14ac:dyDescent="0.35">
      <c r="A46">
        <v>197.84</v>
      </c>
      <c r="B46">
        <v>1</v>
      </c>
      <c r="C46">
        <v>3</v>
      </c>
      <c r="D46">
        <v>2</v>
      </c>
      <c r="E46">
        <v>2</v>
      </c>
      <c r="J46" t="s">
        <v>24</v>
      </c>
      <c r="K46" t="s">
        <v>21</v>
      </c>
      <c r="L46" t="s">
        <v>29</v>
      </c>
      <c r="M46" t="s">
        <v>32</v>
      </c>
      <c r="Q46" s="13">
        <v>198.6</v>
      </c>
      <c r="R46" s="13">
        <v>203.48000000000002</v>
      </c>
    </row>
    <row r="47" spans="1:18" ht="14.5" x14ac:dyDescent="0.35">
      <c r="A47">
        <v>198.36</v>
      </c>
      <c r="B47">
        <v>1</v>
      </c>
      <c r="C47">
        <v>3</v>
      </c>
      <c r="D47">
        <v>2</v>
      </c>
      <c r="E47">
        <v>2</v>
      </c>
      <c r="J47" t="s">
        <v>25</v>
      </c>
      <c r="K47" t="s">
        <v>21</v>
      </c>
      <c r="L47" t="s">
        <v>29</v>
      </c>
      <c r="M47" t="s">
        <v>32</v>
      </c>
      <c r="Q47" s="13">
        <v>202.74</v>
      </c>
      <c r="R47" s="13">
        <v>202.76</v>
      </c>
    </row>
    <row r="48" spans="1:18" ht="14.5" x14ac:dyDescent="0.35">
      <c r="A48">
        <v>200.57999999999998</v>
      </c>
      <c r="B48">
        <v>1</v>
      </c>
      <c r="C48">
        <v>3</v>
      </c>
      <c r="D48">
        <v>2</v>
      </c>
      <c r="E48">
        <v>2</v>
      </c>
      <c r="J48" t="s">
        <v>25</v>
      </c>
      <c r="K48" t="s">
        <v>21</v>
      </c>
      <c r="L48" t="s">
        <v>29</v>
      </c>
      <c r="M48" t="s">
        <v>32</v>
      </c>
      <c r="Q48" s="13">
        <v>202.82999999999998</v>
      </c>
      <c r="R48" s="13">
        <v>203.79000000000002</v>
      </c>
    </row>
    <row r="49" spans="1:18" ht="14.5" x14ac:dyDescent="0.35">
      <c r="A49">
        <v>200.65</v>
      </c>
      <c r="B49">
        <v>1</v>
      </c>
      <c r="C49">
        <v>3</v>
      </c>
      <c r="D49">
        <v>2</v>
      </c>
      <c r="E49">
        <v>2</v>
      </c>
      <c r="J49" t="s">
        <v>25</v>
      </c>
      <c r="K49" t="s">
        <v>21</v>
      </c>
      <c r="L49" t="s">
        <v>29</v>
      </c>
      <c r="M49" t="s">
        <v>32</v>
      </c>
      <c r="Q49" s="13">
        <v>202.94</v>
      </c>
      <c r="R49" s="13">
        <v>203.31</v>
      </c>
    </row>
    <row r="50" spans="1:18" ht="14.5" x14ac:dyDescent="0.35">
      <c r="A50">
        <v>199.18</v>
      </c>
      <c r="B50">
        <v>2</v>
      </c>
      <c r="C50">
        <v>1</v>
      </c>
      <c r="D50">
        <v>1</v>
      </c>
      <c r="E50">
        <v>1</v>
      </c>
      <c r="J50" t="s">
        <v>26</v>
      </c>
      <c r="K50" t="s">
        <v>22</v>
      </c>
      <c r="L50" t="s">
        <v>29</v>
      </c>
      <c r="M50" t="s">
        <v>33</v>
      </c>
      <c r="P50" s="14" t="s">
        <v>24</v>
      </c>
      <c r="Q50" s="14">
        <v>205.51999999999998</v>
      </c>
      <c r="R50" s="14">
        <v>196.11</v>
      </c>
    </row>
    <row r="51" spans="1:18" ht="14.5" x14ac:dyDescent="0.35">
      <c r="A51">
        <v>204.05</v>
      </c>
      <c r="B51">
        <v>2</v>
      </c>
      <c r="C51">
        <v>1</v>
      </c>
      <c r="D51">
        <v>1</v>
      </c>
      <c r="E51">
        <v>2</v>
      </c>
      <c r="J51" t="s">
        <v>24</v>
      </c>
      <c r="K51" t="s">
        <v>22</v>
      </c>
      <c r="L51" t="s">
        <v>29</v>
      </c>
      <c r="M51" t="s">
        <v>33</v>
      </c>
      <c r="Q51" s="14">
        <v>201.01999999999998</v>
      </c>
      <c r="R51" s="14">
        <v>196.22</v>
      </c>
    </row>
    <row r="52" spans="1:18" ht="14.5" x14ac:dyDescent="0.35">
      <c r="A52">
        <v>197.63</v>
      </c>
      <c r="B52">
        <v>2</v>
      </c>
      <c r="C52">
        <v>1</v>
      </c>
      <c r="D52">
        <v>1</v>
      </c>
      <c r="E52">
        <v>2</v>
      </c>
      <c r="J52" t="s">
        <v>24</v>
      </c>
      <c r="K52" t="s">
        <v>22</v>
      </c>
      <c r="L52" t="s">
        <v>29</v>
      </c>
      <c r="M52" t="s">
        <v>33</v>
      </c>
      <c r="Q52" s="14">
        <v>201.95999999999998</v>
      </c>
      <c r="R52" s="14">
        <v>196.86</v>
      </c>
    </row>
    <row r="53" spans="1:18" ht="14.5" x14ac:dyDescent="0.35">
      <c r="A53">
        <v>200.93</v>
      </c>
      <c r="B53">
        <v>2</v>
      </c>
      <c r="C53">
        <v>1</v>
      </c>
      <c r="D53">
        <v>1</v>
      </c>
      <c r="E53">
        <v>2</v>
      </c>
      <c r="J53" t="s">
        <v>24</v>
      </c>
      <c r="K53" t="s">
        <v>22</v>
      </c>
      <c r="L53" t="s">
        <v>29</v>
      </c>
      <c r="M53" t="s">
        <v>33</v>
      </c>
      <c r="Q53" s="14">
        <v>202.73000000000002</v>
      </c>
      <c r="R53" s="14">
        <v>198.49</v>
      </c>
    </row>
    <row r="54" spans="1:18" ht="14.5" x14ac:dyDescent="0.35">
      <c r="A54">
        <v>202.22</v>
      </c>
      <c r="B54">
        <v>2</v>
      </c>
      <c r="C54">
        <v>1</v>
      </c>
      <c r="D54">
        <v>1</v>
      </c>
      <c r="E54">
        <v>2</v>
      </c>
      <c r="J54" t="s">
        <v>26</v>
      </c>
      <c r="K54" t="s">
        <v>22</v>
      </c>
      <c r="L54" t="s">
        <v>29</v>
      </c>
      <c r="M54" t="s">
        <v>33</v>
      </c>
      <c r="Q54" s="14">
        <v>205.62</v>
      </c>
      <c r="R54" s="14">
        <v>200.11</v>
      </c>
    </row>
    <row r="55" spans="1:18" ht="14.5" x14ac:dyDescent="0.35">
      <c r="A55">
        <v>203.03</v>
      </c>
      <c r="B55">
        <v>2</v>
      </c>
      <c r="C55">
        <v>1</v>
      </c>
      <c r="D55">
        <v>1</v>
      </c>
      <c r="E55">
        <v>2</v>
      </c>
      <c r="J55" t="s">
        <v>24</v>
      </c>
      <c r="K55" t="s">
        <v>22</v>
      </c>
      <c r="L55" t="s">
        <v>29</v>
      </c>
      <c r="M55" t="s">
        <v>33</v>
      </c>
      <c r="Q55" s="14">
        <v>205.93</v>
      </c>
      <c r="R55" s="14">
        <v>200.63</v>
      </c>
    </row>
    <row r="56" spans="1:18" ht="14.5" x14ac:dyDescent="0.35">
      <c r="A56">
        <v>203.69</v>
      </c>
      <c r="B56">
        <v>2</v>
      </c>
      <c r="C56">
        <v>1</v>
      </c>
      <c r="D56">
        <v>1</v>
      </c>
      <c r="E56">
        <v>2</v>
      </c>
      <c r="J56" t="s">
        <v>26</v>
      </c>
      <c r="K56" t="s">
        <v>22</v>
      </c>
      <c r="L56" t="s">
        <v>29</v>
      </c>
      <c r="M56" t="s">
        <v>33</v>
      </c>
      <c r="Q56" s="14">
        <v>207.45</v>
      </c>
      <c r="R56" s="14">
        <v>201.89</v>
      </c>
    </row>
    <row r="57" spans="1:18" ht="14.5" x14ac:dyDescent="0.35">
      <c r="A57">
        <v>204.51</v>
      </c>
      <c r="B57">
        <v>2</v>
      </c>
      <c r="C57">
        <v>1</v>
      </c>
      <c r="D57">
        <v>1</v>
      </c>
      <c r="E57">
        <v>2</v>
      </c>
      <c r="J57" t="s">
        <v>25</v>
      </c>
      <c r="K57" t="s">
        <v>22</v>
      </c>
      <c r="L57" t="s">
        <v>30</v>
      </c>
      <c r="M57" t="s">
        <v>33</v>
      </c>
      <c r="Q57" s="14">
        <v>198.66</v>
      </c>
      <c r="R57" s="14">
        <v>209.65</v>
      </c>
    </row>
    <row r="58" spans="1:18" ht="14.5" x14ac:dyDescent="0.35">
      <c r="A58">
        <v>202.31</v>
      </c>
      <c r="B58">
        <v>2</v>
      </c>
      <c r="C58">
        <v>2</v>
      </c>
      <c r="D58">
        <v>1</v>
      </c>
      <c r="E58" t="s">
        <v>3</v>
      </c>
      <c r="J58" t="s">
        <v>24</v>
      </c>
      <c r="K58" t="s">
        <v>22</v>
      </c>
      <c r="L58" t="s">
        <v>30</v>
      </c>
      <c r="M58" t="s">
        <v>33</v>
      </c>
      <c r="Q58" s="14">
        <v>198.85</v>
      </c>
      <c r="R58" s="14">
        <v>197.16</v>
      </c>
    </row>
    <row r="59" spans="1:18" ht="14.5" x14ac:dyDescent="0.35">
      <c r="A59">
        <v>202.53</v>
      </c>
      <c r="B59">
        <v>2</v>
      </c>
      <c r="C59">
        <v>2</v>
      </c>
      <c r="D59">
        <v>1</v>
      </c>
      <c r="E59" t="s">
        <v>3</v>
      </c>
      <c r="J59" t="s">
        <v>25</v>
      </c>
      <c r="K59" t="s">
        <v>22</v>
      </c>
      <c r="L59" t="s">
        <v>29</v>
      </c>
      <c r="M59" t="s">
        <v>33</v>
      </c>
      <c r="Q59" s="14">
        <v>198.9</v>
      </c>
      <c r="R59" s="14">
        <v>202.17000000000002</v>
      </c>
    </row>
    <row r="60" spans="1:18" ht="14.5" x14ac:dyDescent="0.35">
      <c r="A60">
        <v>198.43</v>
      </c>
      <c r="B60">
        <v>2</v>
      </c>
      <c r="C60">
        <v>2</v>
      </c>
      <c r="D60">
        <v>1</v>
      </c>
      <c r="E60" t="s">
        <v>3</v>
      </c>
      <c r="J60" t="s">
        <v>25</v>
      </c>
      <c r="K60" t="s">
        <v>22</v>
      </c>
      <c r="L60" t="s">
        <v>29</v>
      </c>
      <c r="M60" t="s">
        <v>33</v>
      </c>
      <c r="Q60" s="14">
        <v>199.31</v>
      </c>
      <c r="R60" s="14">
        <v>199.45</v>
      </c>
    </row>
    <row r="61" spans="1:18" ht="14.5" x14ac:dyDescent="0.35">
      <c r="A61">
        <v>209.06</v>
      </c>
      <c r="B61">
        <v>2</v>
      </c>
      <c r="C61">
        <v>2</v>
      </c>
      <c r="D61">
        <v>1</v>
      </c>
      <c r="E61" t="s">
        <v>3</v>
      </c>
      <c r="J61" t="s">
        <v>25</v>
      </c>
      <c r="K61" t="s">
        <v>22</v>
      </c>
      <c r="L61" t="s">
        <v>29</v>
      </c>
      <c r="M61" t="s">
        <v>33</v>
      </c>
      <c r="Q61" s="14">
        <v>208.3</v>
      </c>
      <c r="R61" s="14">
        <v>200.72</v>
      </c>
    </row>
    <row r="62" spans="1:18" ht="14.5" x14ac:dyDescent="0.35">
      <c r="A62">
        <v>209.95</v>
      </c>
      <c r="B62">
        <v>2</v>
      </c>
      <c r="C62">
        <v>2</v>
      </c>
      <c r="D62">
        <v>1</v>
      </c>
      <c r="E62" t="s">
        <v>5</v>
      </c>
      <c r="J62" t="s">
        <v>24</v>
      </c>
      <c r="K62" t="s">
        <v>22</v>
      </c>
      <c r="L62" t="s">
        <v>30</v>
      </c>
      <c r="M62" t="s">
        <v>33</v>
      </c>
      <c r="Q62" s="14">
        <v>204.69</v>
      </c>
      <c r="R62" s="14">
        <v>206.15</v>
      </c>
    </row>
    <row r="63" spans="1:18" ht="14.5" x14ac:dyDescent="0.35">
      <c r="A63">
        <v>198.62</v>
      </c>
      <c r="B63">
        <v>2</v>
      </c>
      <c r="C63">
        <v>2</v>
      </c>
      <c r="D63">
        <v>1</v>
      </c>
      <c r="E63" t="s">
        <v>3</v>
      </c>
      <c r="J63" t="s">
        <v>26</v>
      </c>
      <c r="K63" t="s">
        <v>22</v>
      </c>
      <c r="L63" t="s">
        <v>30</v>
      </c>
      <c r="M63" t="s">
        <v>33</v>
      </c>
      <c r="Q63" s="14">
        <v>201.39</v>
      </c>
      <c r="R63" s="14">
        <v>198.92000000000002</v>
      </c>
    </row>
    <row r="64" spans="1:18" ht="14.5" x14ac:dyDescent="0.35">
      <c r="A64">
        <v>204.49</v>
      </c>
      <c r="B64">
        <v>2</v>
      </c>
      <c r="C64">
        <v>2</v>
      </c>
      <c r="D64">
        <v>1</v>
      </c>
      <c r="E64" t="s">
        <v>3</v>
      </c>
      <c r="J64" t="s">
        <v>25</v>
      </c>
      <c r="K64" t="s">
        <v>22</v>
      </c>
      <c r="L64" t="s">
        <v>30</v>
      </c>
      <c r="M64" t="s">
        <v>33</v>
      </c>
      <c r="Q64" s="14">
        <v>201.82999999999998</v>
      </c>
      <c r="R64" s="14">
        <v>199.18</v>
      </c>
    </row>
    <row r="65" spans="1:19" ht="14.5" x14ac:dyDescent="0.35">
      <c r="A65">
        <v>198.57999999999998</v>
      </c>
      <c r="B65">
        <v>2</v>
      </c>
      <c r="C65">
        <v>2</v>
      </c>
      <c r="D65">
        <v>1</v>
      </c>
      <c r="E65" t="s">
        <v>3</v>
      </c>
      <c r="J65" t="s">
        <v>25</v>
      </c>
      <c r="K65" t="s">
        <v>22</v>
      </c>
      <c r="L65" t="s">
        <v>30</v>
      </c>
      <c r="M65" t="s">
        <v>33</v>
      </c>
      <c r="Q65" s="14">
        <v>208.41</v>
      </c>
      <c r="R65" s="14">
        <v>203.25</v>
      </c>
    </row>
    <row r="66" spans="1:19" ht="14.5" x14ac:dyDescent="0.35">
      <c r="A66">
        <v>203.93</v>
      </c>
      <c r="B66">
        <v>2</v>
      </c>
      <c r="C66">
        <v>3</v>
      </c>
      <c r="D66">
        <v>1</v>
      </c>
      <c r="E66">
        <v>1</v>
      </c>
      <c r="J66" t="s">
        <v>26</v>
      </c>
      <c r="K66" t="s">
        <v>22</v>
      </c>
      <c r="L66" t="s">
        <v>30</v>
      </c>
      <c r="M66" t="s">
        <v>33</v>
      </c>
      <c r="Q66" s="14">
        <v>198.57999999999998</v>
      </c>
      <c r="R66" s="14">
        <v>203.56</v>
      </c>
    </row>
    <row r="67" spans="1:19" ht="14.5" x14ac:dyDescent="0.35">
      <c r="A67">
        <v>207.2</v>
      </c>
      <c r="B67">
        <v>2</v>
      </c>
      <c r="C67">
        <v>3</v>
      </c>
      <c r="D67">
        <v>1</v>
      </c>
      <c r="E67">
        <v>1</v>
      </c>
      <c r="J67" t="s">
        <v>24</v>
      </c>
      <c r="K67" t="s">
        <v>22</v>
      </c>
      <c r="L67" t="s">
        <v>30</v>
      </c>
      <c r="M67" t="s">
        <v>33</v>
      </c>
      <c r="Q67" s="14">
        <v>200.67000000000002</v>
      </c>
      <c r="R67" s="14">
        <v>201.45999999999998</v>
      </c>
    </row>
    <row r="68" spans="1:19" ht="14.5" x14ac:dyDescent="0.35">
      <c r="A68">
        <v>198.14</v>
      </c>
      <c r="B68">
        <v>2</v>
      </c>
      <c r="C68">
        <v>3</v>
      </c>
      <c r="D68">
        <v>1</v>
      </c>
      <c r="E68">
        <v>1</v>
      </c>
      <c r="J68" t="s">
        <v>25</v>
      </c>
      <c r="K68" t="s">
        <v>22</v>
      </c>
      <c r="L68" t="s">
        <v>30</v>
      </c>
      <c r="M68" t="s">
        <v>33</v>
      </c>
      <c r="Q68" s="14">
        <v>200.86</v>
      </c>
      <c r="R68" s="14">
        <v>198.2</v>
      </c>
    </row>
    <row r="69" spans="1:19" ht="14.5" x14ac:dyDescent="0.35">
      <c r="A69">
        <v>198.43</v>
      </c>
      <c r="B69">
        <v>2</v>
      </c>
      <c r="C69">
        <v>3</v>
      </c>
      <c r="D69">
        <v>1</v>
      </c>
      <c r="E69">
        <v>1</v>
      </c>
      <c r="J69" t="s">
        <v>24</v>
      </c>
      <c r="K69" t="s">
        <v>22</v>
      </c>
      <c r="L69" t="s">
        <v>30</v>
      </c>
      <c r="M69" t="s">
        <v>33</v>
      </c>
      <c r="Q69" s="14">
        <v>200.9</v>
      </c>
      <c r="R69" s="14">
        <v>198.28</v>
      </c>
    </row>
    <row r="70" spans="1:19" ht="14.5" x14ac:dyDescent="0.35">
      <c r="A70">
        <v>198.6</v>
      </c>
      <c r="B70">
        <v>2</v>
      </c>
      <c r="C70">
        <v>3</v>
      </c>
      <c r="D70">
        <v>1</v>
      </c>
      <c r="E70">
        <v>1</v>
      </c>
      <c r="J70" t="s">
        <v>24</v>
      </c>
      <c r="K70" t="s">
        <v>22</v>
      </c>
      <c r="L70" t="s">
        <v>30</v>
      </c>
      <c r="M70" t="s">
        <v>33</v>
      </c>
      <c r="Q70" s="14">
        <v>196.84</v>
      </c>
      <c r="R70" s="14">
        <v>200.97</v>
      </c>
    </row>
    <row r="71" spans="1:19" ht="14.5" x14ac:dyDescent="0.35">
      <c r="A71">
        <v>202.74</v>
      </c>
      <c r="B71">
        <v>2</v>
      </c>
      <c r="C71">
        <v>3</v>
      </c>
      <c r="D71">
        <v>1</v>
      </c>
      <c r="E71">
        <v>2</v>
      </c>
      <c r="J71" t="s">
        <v>24</v>
      </c>
      <c r="K71" t="s">
        <v>22</v>
      </c>
      <c r="L71" t="s">
        <v>30</v>
      </c>
      <c r="M71" t="s">
        <v>33</v>
      </c>
      <c r="Q71" s="14">
        <v>197.78</v>
      </c>
      <c r="R71" s="14">
        <v>201.86</v>
      </c>
    </row>
    <row r="72" spans="1:19" ht="14.5" x14ac:dyDescent="0.35">
      <c r="A72">
        <v>202.82999999999998</v>
      </c>
      <c r="B72">
        <v>2</v>
      </c>
      <c r="C72">
        <v>3</v>
      </c>
      <c r="D72">
        <v>1</v>
      </c>
      <c r="E72">
        <v>2</v>
      </c>
      <c r="J72" t="s">
        <v>25</v>
      </c>
      <c r="K72" t="s">
        <v>22</v>
      </c>
      <c r="L72" t="s">
        <v>30</v>
      </c>
      <c r="M72" t="s">
        <v>33</v>
      </c>
      <c r="Q72" s="14">
        <v>202.32</v>
      </c>
      <c r="R72" s="14">
        <v>202.01999999999998</v>
      </c>
    </row>
    <row r="73" spans="1:19" ht="14.5" x14ac:dyDescent="0.35">
      <c r="A73">
        <v>202.94</v>
      </c>
      <c r="B73">
        <v>2</v>
      </c>
      <c r="C73">
        <v>3</v>
      </c>
      <c r="D73">
        <v>1</v>
      </c>
      <c r="E73">
        <v>2</v>
      </c>
      <c r="J73" t="s">
        <v>26</v>
      </c>
      <c r="K73" t="s">
        <v>22</v>
      </c>
      <c r="L73" t="s">
        <v>30</v>
      </c>
      <c r="M73" t="s">
        <v>33</v>
      </c>
      <c r="Q73" s="14">
        <v>207.01</v>
      </c>
      <c r="R73" s="14">
        <v>201.37</v>
      </c>
    </row>
    <row r="74" spans="1:19" x14ac:dyDescent="0.25">
      <c r="A74">
        <v>201.75</v>
      </c>
      <c r="B74">
        <v>2</v>
      </c>
      <c r="C74">
        <v>1</v>
      </c>
      <c r="D74">
        <v>2</v>
      </c>
      <c r="E74">
        <v>1</v>
      </c>
      <c r="J74" t="s">
        <v>25</v>
      </c>
      <c r="K74" t="s">
        <v>22</v>
      </c>
      <c r="L74" t="s">
        <v>29</v>
      </c>
      <c r="M74" t="s">
        <v>33</v>
      </c>
    </row>
    <row r="75" spans="1:19" x14ac:dyDescent="0.25">
      <c r="A75">
        <v>201.07999999999998</v>
      </c>
      <c r="B75">
        <v>2</v>
      </c>
      <c r="C75">
        <v>1</v>
      </c>
      <c r="D75">
        <v>2</v>
      </c>
      <c r="E75">
        <v>1</v>
      </c>
      <c r="J75" t="s">
        <v>25</v>
      </c>
      <c r="K75" t="s">
        <v>22</v>
      </c>
      <c r="L75" t="s">
        <v>29</v>
      </c>
      <c r="M75" t="s">
        <v>33</v>
      </c>
      <c r="P75" t="s">
        <v>55</v>
      </c>
    </row>
    <row r="76" spans="1:19" x14ac:dyDescent="0.25">
      <c r="A76">
        <v>201.82999999999998</v>
      </c>
      <c r="B76">
        <v>2</v>
      </c>
      <c r="C76">
        <v>1</v>
      </c>
      <c r="D76">
        <v>2</v>
      </c>
      <c r="E76">
        <v>2</v>
      </c>
      <c r="J76" t="s">
        <v>26</v>
      </c>
      <c r="K76" t="s">
        <v>22</v>
      </c>
      <c r="L76" t="s">
        <v>29</v>
      </c>
      <c r="M76" t="s">
        <v>33</v>
      </c>
    </row>
    <row r="77" spans="1:19" x14ac:dyDescent="0.25">
      <c r="A77">
        <v>202.82</v>
      </c>
      <c r="B77">
        <v>2</v>
      </c>
      <c r="C77">
        <v>1</v>
      </c>
      <c r="D77">
        <v>2</v>
      </c>
      <c r="E77">
        <v>2</v>
      </c>
      <c r="J77" t="s">
        <v>26</v>
      </c>
      <c r="K77" t="s">
        <v>22</v>
      </c>
      <c r="L77" t="s">
        <v>30</v>
      </c>
      <c r="M77" t="s">
        <v>33</v>
      </c>
      <c r="P77" t="s">
        <v>38</v>
      </c>
      <c r="Q77" t="s">
        <v>29</v>
      </c>
      <c r="R77" t="s">
        <v>30</v>
      </c>
      <c r="S77" t="s">
        <v>54</v>
      </c>
    </row>
    <row r="78" spans="1:19" ht="13.5" thickBot="1" x14ac:dyDescent="0.35">
      <c r="A78">
        <v>200.91</v>
      </c>
      <c r="B78">
        <v>2</v>
      </c>
      <c r="C78">
        <v>1</v>
      </c>
      <c r="D78">
        <v>2</v>
      </c>
      <c r="E78">
        <v>2</v>
      </c>
      <c r="J78" t="s">
        <v>25</v>
      </c>
      <c r="K78" t="s">
        <v>22</v>
      </c>
      <c r="L78" t="s">
        <v>30</v>
      </c>
      <c r="M78" t="s">
        <v>33</v>
      </c>
      <c r="P78" s="16" t="s">
        <v>26</v>
      </c>
      <c r="Q78" s="16"/>
      <c r="R78" s="16"/>
      <c r="S78" s="16"/>
    </row>
    <row r="79" spans="1:19" x14ac:dyDescent="0.25">
      <c r="A79">
        <v>202.55</v>
      </c>
      <c r="B79">
        <v>2</v>
      </c>
      <c r="C79">
        <v>1</v>
      </c>
      <c r="D79">
        <v>2</v>
      </c>
      <c r="E79">
        <v>2</v>
      </c>
      <c r="J79" t="s">
        <v>25</v>
      </c>
      <c r="K79" t="s">
        <v>22</v>
      </c>
      <c r="L79" t="s">
        <v>30</v>
      </c>
      <c r="M79" t="s">
        <v>33</v>
      </c>
      <c r="P79" s="9" t="s">
        <v>40</v>
      </c>
      <c r="Q79" s="9">
        <v>24</v>
      </c>
      <c r="R79" s="9">
        <v>24</v>
      </c>
      <c r="S79" s="9">
        <v>48</v>
      </c>
    </row>
    <row r="80" spans="1:19" x14ac:dyDescent="0.25">
      <c r="A80">
        <v>203.17000000000002</v>
      </c>
      <c r="B80">
        <v>2</v>
      </c>
      <c r="C80">
        <v>1</v>
      </c>
      <c r="D80">
        <v>2</v>
      </c>
      <c r="E80">
        <v>2</v>
      </c>
      <c r="J80" t="s">
        <v>24</v>
      </c>
      <c r="K80" t="s">
        <v>22</v>
      </c>
      <c r="L80" t="s">
        <v>30</v>
      </c>
      <c r="M80" t="s">
        <v>33</v>
      </c>
      <c r="P80" s="9" t="s">
        <v>41</v>
      </c>
      <c r="Q80" s="9">
        <v>4802.7100000000009</v>
      </c>
      <c r="R80" s="9">
        <v>4810.2699999999995</v>
      </c>
      <c r="S80" s="9">
        <v>9612.98</v>
      </c>
    </row>
    <row r="81" spans="1:20" x14ac:dyDescent="0.25">
      <c r="A81">
        <v>204.1</v>
      </c>
      <c r="B81">
        <v>2</v>
      </c>
      <c r="C81">
        <v>1</v>
      </c>
      <c r="D81">
        <v>2</v>
      </c>
      <c r="E81">
        <v>2</v>
      </c>
      <c r="J81" t="s">
        <v>24</v>
      </c>
      <c r="K81" t="s">
        <v>22</v>
      </c>
      <c r="L81" t="s">
        <v>30</v>
      </c>
      <c r="M81" t="s">
        <v>33</v>
      </c>
      <c r="P81" s="9" t="s">
        <v>42</v>
      </c>
      <c r="Q81" s="9">
        <v>200.11291666666671</v>
      </c>
      <c r="R81" s="9">
        <v>200.42791666666665</v>
      </c>
      <c r="S81" s="9">
        <v>200.27041666666665</v>
      </c>
    </row>
    <row r="82" spans="1:20" x14ac:dyDescent="0.25">
      <c r="A82">
        <v>201.76999999999998</v>
      </c>
      <c r="B82">
        <v>2</v>
      </c>
      <c r="C82">
        <v>2</v>
      </c>
      <c r="D82">
        <v>2</v>
      </c>
      <c r="E82" t="s">
        <v>3</v>
      </c>
      <c r="J82" t="s">
        <v>24</v>
      </c>
      <c r="K82" t="s">
        <v>22</v>
      </c>
      <c r="L82" t="s">
        <v>29</v>
      </c>
      <c r="M82" t="s">
        <v>33</v>
      </c>
      <c r="P82" s="9" t="s">
        <v>43</v>
      </c>
      <c r="Q82" s="9">
        <v>7.5392737318840508</v>
      </c>
      <c r="R82" s="9">
        <v>7.6001041666666698</v>
      </c>
      <c r="S82" s="9">
        <v>7.4339657801418442</v>
      </c>
    </row>
    <row r="83" spans="1:20" x14ac:dyDescent="0.25">
      <c r="A83">
        <v>201.17000000000002</v>
      </c>
      <c r="B83">
        <v>2</v>
      </c>
      <c r="C83">
        <v>2</v>
      </c>
      <c r="D83">
        <v>2</v>
      </c>
      <c r="E83" t="s">
        <v>3</v>
      </c>
      <c r="J83" t="s">
        <v>24</v>
      </c>
      <c r="K83" t="s">
        <v>22</v>
      </c>
      <c r="L83" t="s">
        <v>29</v>
      </c>
      <c r="M83" t="s">
        <v>33</v>
      </c>
      <c r="P83" s="9"/>
      <c r="Q83" s="9"/>
      <c r="R83" s="9"/>
      <c r="S83" s="9"/>
    </row>
    <row r="84" spans="1:20" ht="13.5" thickBot="1" x14ac:dyDescent="0.35">
      <c r="A84">
        <v>203.19</v>
      </c>
      <c r="B84">
        <v>2</v>
      </c>
      <c r="C84">
        <v>2</v>
      </c>
      <c r="D84">
        <v>2</v>
      </c>
      <c r="E84" t="s">
        <v>3</v>
      </c>
      <c r="J84" t="s">
        <v>26</v>
      </c>
      <c r="K84" t="s">
        <v>22</v>
      </c>
      <c r="L84" t="s">
        <v>30</v>
      </c>
      <c r="M84" t="s">
        <v>33</v>
      </c>
      <c r="P84" s="16" t="s">
        <v>25</v>
      </c>
      <c r="Q84" s="16"/>
      <c r="R84" s="16"/>
      <c r="S84" s="16"/>
    </row>
    <row r="85" spans="1:20" x14ac:dyDescent="0.25">
      <c r="A85">
        <v>201.47</v>
      </c>
      <c r="B85">
        <v>2</v>
      </c>
      <c r="C85">
        <v>2</v>
      </c>
      <c r="D85">
        <v>2</v>
      </c>
      <c r="E85" t="s">
        <v>4</v>
      </c>
      <c r="J85" t="s">
        <v>25</v>
      </c>
      <c r="K85" t="s">
        <v>22</v>
      </c>
      <c r="L85" t="s">
        <v>30</v>
      </c>
      <c r="M85" t="s">
        <v>33</v>
      </c>
      <c r="P85" s="9" t="s">
        <v>40</v>
      </c>
      <c r="Q85" s="9">
        <v>24</v>
      </c>
      <c r="R85" s="9">
        <v>24</v>
      </c>
      <c r="S85" s="9">
        <v>48</v>
      </c>
    </row>
    <row r="86" spans="1:20" x14ac:dyDescent="0.25">
      <c r="A86">
        <v>200.70999999999998</v>
      </c>
      <c r="B86">
        <v>2</v>
      </c>
      <c r="C86">
        <v>2</v>
      </c>
      <c r="D86">
        <v>2</v>
      </c>
      <c r="E86" t="s">
        <v>5</v>
      </c>
      <c r="J86" t="s">
        <v>25</v>
      </c>
      <c r="K86" t="s">
        <v>22</v>
      </c>
      <c r="L86" t="s">
        <v>29</v>
      </c>
      <c r="M86" t="s">
        <v>33</v>
      </c>
      <c r="P86" s="9" t="s">
        <v>41</v>
      </c>
      <c r="Q86" s="9">
        <v>4854.0199999999977</v>
      </c>
      <c r="R86" s="9">
        <v>4873.4800000000014</v>
      </c>
      <c r="S86" s="9">
        <v>9727.5000000000018</v>
      </c>
    </row>
    <row r="87" spans="1:20" x14ac:dyDescent="0.25">
      <c r="A87">
        <v>208.79000000000002</v>
      </c>
      <c r="B87">
        <v>2</v>
      </c>
      <c r="C87">
        <v>2</v>
      </c>
      <c r="D87">
        <v>2</v>
      </c>
      <c r="E87" t="s">
        <v>5</v>
      </c>
      <c r="J87" t="s">
        <v>26</v>
      </c>
      <c r="K87" t="s">
        <v>22</v>
      </c>
      <c r="L87" t="s">
        <v>29</v>
      </c>
      <c r="M87" t="s">
        <v>33</v>
      </c>
      <c r="P87" s="9" t="s">
        <v>42</v>
      </c>
      <c r="Q87" s="9">
        <v>202.25083333333325</v>
      </c>
      <c r="R87" s="9">
        <v>203.06166666666672</v>
      </c>
      <c r="S87" s="9">
        <v>202.65625000000003</v>
      </c>
    </row>
    <row r="88" spans="1:20" x14ac:dyDescent="0.25">
      <c r="A88">
        <v>210.57</v>
      </c>
      <c r="B88">
        <v>2</v>
      </c>
      <c r="C88">
        <v>2</v>
      </c>
      <c r="D88">
        <v>2</v>
      </c>
      <c r="E88" t="s">
        <v>3</v>
      </c>
      <c r="J88" t="s">
        <v>26</v>
      </c>
      <c r="K88" t="s">
        <v>22</v>
      </c>
      <c r="L88" t="s">
        <v>29</v>
      </c>
      <c r="M88" t="s">
        <v>33</v>
      </c>
      <c r="P88" s="9" t="s">
        <v>43</v>
      </c>
      <c r="Q88" s="9">
        <v>11.683938405797095</v>
      </c>
      <c r="R88" s="9">
        <v>7.4822318840579927</v>
      </c>
      <c r="S88" s="9">
        <v>9.547049468085115</v>
      </c>
    </row>
    <row r="89" spans="1:20" x14ac:dyDescent="0.25">
      <c r="A89">
        <v>208.79000000000002</v>
      </c>
      <c r="B89">
        <v>2</v>
      </c>
      <c r="C89">
        <v>2</v>
      </c>
      <c r="D89">
        <v>2</v>
      </c>
      <c r="E89" t="s">
        <v>3</v>
      </c>
      <c r="J89" t="s">
        <v>24</v>
      </c>
      <c r="K89" t="s">
        <v>22</v>
      </c>
      <c r="L89" t="s">
        <v>29</v>
      </c>
      <c r="M89" t="s">
        <v>33</v>
      </c>
      <c r="P89" s="9"/>
      <c r="Q89" s="9"/>
      <c r="R89" s="9"/>
      <c r="S89" s="9"/>
    </row>
    <row r="90" spans="1:20" ht="13.5" thickBot="1" x14ac:dyDescent="0.35">
      <c r="A90">
        <v>202.65</v>
      </c>
      <c r="B90">
        <v>2</v>
      </c>
      <c r="C90">
        <v>3</v>
      </c>
      <c r="D90">
        <v>2</v>
      </c>
      <c r="E90">
        <v>1</v>
      </c>
      <c r="J90" t="s">
        <v>24</v>
      </c>
      <c r="K90" t="s">
        <v>22</v>
      </c>
      <c r="L90" t="s">
        <v>29</v>
      </c>
      <c r="M90" t="s">
        <v>33</v>
      </c>
      <c r="P90" s="16" t="s">
        <v>24</v>
      </c>
      <c r="Q90" s="16"/>
      <c r="R90" s="16"/>
      <c r="S90" s="16"/>
    </row>
    <row r="91" spans="1:20" x14ac:dyDescent="0.25">
      <c r="A91">
        <v>202.88</v>
      </c>
      <c r="B91">
        <v>2</v>
      </c>
      <c r="C91">
        <v>3</v>
      </c>
      <c r="D91">
        <v>2</v>
      </c>
      <c r="E91">
        <v>1</v>
      </c>
      <c r="J91" t="s">
        <v>25</v>
      </c>
      <c r="K91" t="s">
        <v>22</v>
      </c>
      <c r="L91" t="s">
        <v>29</v>
      </c>
      <c r="M91" t="s">
        <v>33</v>
      </c>
      <c r="P91" s="9" t="s">
        <v>40</v>
      </c>
      <c r="Q91" s="9">
        <v>24</v>
      </c>
      <c r="R91" s="9">
        <v>24</v>
      </c>
      <c r="S91" s="9">
        <v>48</v>
      </c>
    </row>
    <row r="92" spans="1:20" x14ac:dyDescent="0.25">
      <c r="A92">
        <v>198.67000000000002</v>
      </c>
      <c r="B92">
        <v>2</v>
      </c>
      <c r="C92">
        <v>3</v>
      </c>
      <c r="D92">
        <v>2</v>
      </c>
      <c r="E92">
        <v>1</v>
      </c>
      <c r="J92" t="s">
        <v>24</v>
      </c>
      <c r="K92" t="s">
        <v>21</v>
      </c>
      <c r="L92" t="s">
        <v>29</v>
      </c>
      <c r="M92" t="s">
        <v>32</v>
      </c>
      <c r="P92" s="9" t="s">
        <v>41</v>
      </c>
      <c r="Q92" s="9">
        <v>4855.53</v>
      </c>
      <c r="R92" s="9">
        <v>4814.6799999999994</v>
      </c>
      <c r="S92" s="9">
        <v>9670.2100000000009</v>
      </c>
    </row>
    <row r="93" spans="1:20" x14ac:dyDescent="0.25">
      <c r="A93">
        <v>201.26999999999998</v>
      </c>
      <c r="B93">
        <v>2</v>
      </c>
      <c r="C93">
        <v>3</v>
      </c>
      <c r="D93">
        <v>2</v>
      </c>
      <c r="E93">
        <v>1</v>
      </c>
      <c r="J93" t="s">
        <v>24</v>
      </c>
      <c r="K93" t="s">
        <v>21</v>
      </c>
      <c r="L93" t="s">
        <v>29</v>
      </c>
      <c r="M93" t="s">
        <v>32</v>
      </c>
      <c r="P93" s="9" t="s">
        <v>42</v>
      </c>
      <c r="Q93" s="9">
        <v>202.31375</v>
      </c>
      <c r="R93" s="9">
        <v>200.61166666666665</v>
      </c>
      <c r="S93" s="9">
        <v>201.46270833333335</v>
      </c>
    </row>
    <row r="94" spans="1:20" x14ac:dyDescent="0.25">
      <c r="A94">
        <v>203.48000000000002</v>
      </c>
      <c r="B94">
        <v>2</v>
      </c>
      <c r="C94">
        <v>3</v>
      </c>
      <c r="D94">
        <v>2</v>
      </c>
      <c r="E94">
        <v>1</v>
      </c>
      <c r="J94" t="s">
        <v>24</v>
      </c>
      <c r="K94" t="s">
        <v>21</v>
      </c>
      <c r="L94" t="s">
        <v>29</v>
      </c>
      <c r="M94" t="s">
        <v>32</v>
      </c>
      <c r="P94" s="9" t="s">
        <v>43</v>
      </c>
      <c r="Q94" s="9">
        <v>12.248928804347825</v>
      </c>
      <c r="R94" s="9">
        <v>9.7767449275362281</v>
      </c>
      <c r="S94" s="9">
        <v>11.518203147163113</v>
      </c>
    </row>
    <row r="95" spans="1:20" x14ac:dyDescent="0.25">
      <c r="A95">
        <v>202.76</v>
      </c>
      <c r="B95">
        <v>2</v>
      </c>
      <c r="C95">
        <v>3</v>
      </c>
      <c r="D95">
        <v>2</v>
      </c>
      <c r="E95">
        <v>1</v>
      </c>
      <c r="J95" t="s">
        <v>24</v>
      </c>
      <c r="K95" t="s">
        <v>23</v>
      </c>
      <c r="L95" t="s">
        <v>29</v>
      </c>
      <c r="M95" t="s">
        <v>31</v>
      </c>
      <c r="P95" s="9"/>
      <c r="Q95" s="9"/>
      <c r="R95" s="9"/>
      <c r="S95" s="9"/>
    </row>
    <row r="96" spans="1:20" ht="13.5" thickBot="1" x14ac:dyDescent="0.35">
      <c r="A96">
        <v>203.79000000000002</v>
      </c>
      <c r="B96">
        <v>2</v>
      </c>
      <c r="C96">
        <v>3</v>
      </c>
      <c r="D96">
        <v>2</v>
      </c>
      <c r="E96">
        <v>1</v>
      </c>
      <c r="J96" t="s">
        <v>25</v>
      </c>
      <c r="K96" t="s">
        <v>22</v>
      </c>
      <c r="L96" t="s">
        <v>29</v>
      </c>
      <c r="M96" t="s">
        <v>33</v>
      </c>
      <c r="P96" s="16" t="s">
        <v>54</v>
      </c>
      <c r="Q96" s="16"/>
      <c r="R96" s="16"/>
      <c r="S96" s="16"/>
      <c r="T96" s="16"/>
    </row>
    <row r="97" spans="1:22" x14ac:dyDescent="0.25">
      <c r="A97">
        <v>203.31</v>
      </c>
      <c r="B97">
        <v>2</v>
      </c>
      <c r="C97">
        <v>3</v>
      </c>
      <c r="D97">
        <v>2</v>
      </c>
      <c r="E97">
        <v>1</v>
      </c>
      <c r="J97" t="s">
        <v>24</v>
      </c>
      <c r="K97" t="s">
        <v>23</v>
      </c>
      <c r="L97" t="s">
        <v>29</v>
      </c>
      <c r="M97" t="s">
        <v>31</v>
      </c>
      <c r="P97" s="9" t="s">
        <v>40</v>
      </c>
      <c r="Q97" s="9">
        <v>72</v>
      </c>
      <c r="R97" s="9">
        <v>72</v>
      </c>
      <c r="S97" s="9"/>
      <c r="T97" s="9"/>
    </row>
    <row r="98" spans="1:22" x14ac:dyDescent="0.25">
      <c r="A98">
        <v>205.51999999999998</v>
      </c>
      <c r="B98">
        <v>3</v>
      </c>
      <c r="C98">
        <v>1</v>
      </c>
      <c r="D98">
        <v>1</v>
      </c>
      <c r="E98">
        <v>2</v>
      </c>
      <c r="J98" t="s">
        <v>26</v>
      </c>
      <c r="K98" t="s">
        <v>23</v>
      </c>
      <c r="L98" t="s">
        <v>30</v>
      </c>
      <c r="M98" t="s">
        <v>31</v>
      </c>
      <c r="P98" s="9" t="s">
        <v>41</v>
      </c>
      <c r="Q98" s="9">
        <v>14512.259999999998</v>
      </c>
      <c r="R98" s="9">
        <v>14498.43</v>
      </c>
      <c r="S98" s="9"/>
      <c r="T98" s="9"/>
    </row>
    <row r="99" spans="1:22" x14ac:dyDescent="0.25">
      <c r="A99">
        <v>201.01999999999998</v>
      </c>
      <c r="B99">
        <v>3</v>
      </c>
      <c r="C99">
        <v>1</v>
      </c>
      <c r="D99">
        <v>1</v>
      </c>
      <c r="E99">
        <v>2</v>
      </c>
      <c r="J99" t="s">
        <v>26</v>
      </c>
      <c r="K99" t="s">
        <v>23</v>
      </c>
      <c r="L99" t="s">
        <v>29</v>
      </c>
      <c r="M99" t="s">
        <v>31</v>
      </c>
      <c r="P99" s="9" t="s">
        <v>42</v>
      </c>
      <c r="Q99" s="9">
        <v>201.55916666666673</v>
      </c>
      <c r="R99" s="9">
        <v>201.36708333333334</v>
      </c>
      <c r="S99" s="9"/>
      <c r="T99" s="9"/>
    </row>
    <row r="100" spans="1:22" x14ac:dyDescent="0.25">
      <c r="A100">
        <v>201.95999999999998</v>
      </c>
      <c r="B100">
        <v>3</v>
      </c>
      <c r="C100">
        <v>1</v>
      </c>
      <c r="D100">
        <v>1</v>
      </c>
      <c r="E100">
        <v>2</v>
      </c>
      <c r="J100" t="s">
        <v>26</v>
      </c>
      <c r="K100" t="s">
        <v>23</v>
      </c>
      <c r="L100" t="s">
        <v>29</v>
      </c>
      <c r="M100" t="s">
        <v>31</v>
      </c>
      <c r="P100" s="9" t="s">
        <v>43</v>
      </c>
      <c r="Q100" s="9">
        <v>11.256419014084511</v>
      </c>
      <c r="R100" s="9">
        <v>9.5146772887324023</v>
      </c>
      <c r="S100" s="9"/>
      <c r="T100" s="9"/>
    </row>
    <row r="101" spans="1:22" x14ac:dyDescent="0.25">
      <c r="A101">
        <v>202.73000000000002</v>
      </c>
      <c r="B101">
        <v>3</v>
      </c>
      <c r="C101">
        <v>1</v>
      </c>
      <c r="D101">
        <v>1</v>
      </c>
      <c r="E101">
        <v>2</v>
      </c>
      <c r="J101" t="s">
        <v>26</v>
      </c>
      <c r="K101" t="s">
        <v>23</v>
      </c>
      <c r="L101" t="s">
        <v>29</v>
      </c>
      <c r="M101" t="s">
        <v>31</v>
      </c>
      <c r="P101" s="9"/>
      <c r="Q101" s="9"/>
      <c r="R101" s="9"/>
      <c r="S101" s="9"/>
      <c r="T101" s="9"/>
    </row>
    <row r="102" spans="1:22" x14ac:dyDescent="0.25">
      <c r="A102">
        <v>205.62</v>
      </c>
      <c r="B102">
        <v>3</v>
      </c>
      <c r="C102">
        <v>1</v>
      </c>
      <c r="D102">
        <v>1</v>
      </c>
      <c r="E102">
        <v>2</v>
      </c>
      <c r="J102" t="s">
        <v>26</v>
      </c>
      <c r="K102" t="s">
        <v>23</v>
      </c>
      <c r="L102" t="s">
        <v>29</v>
      </c>
      <c r="M102" t="s">
        <v>31</v>
      </c>
    </row>
    <row r="103" spans="1:22" ht="13" thickBot="1" x14ac:dyDescent="0.3">
      <c r="A103">
        <v>205.93</v>
      </c>
      <c r="B103">
        <v>3</v>
      </c>
      <c r="C103">
        <v>1</v>
      </c>
      <c r="D103">
        <v>1</v>
      </c>
      <c r="E103">
        <v>2</v>
      </c>
      <c r="J103" t="s">
        <v>24</v>
      </c>
      <c r="K103" t="s">
        <v>23</v>
      </c>
      <c r="L103" t="s">
        <v>29</v>
      </c>
      <c r="M103" t="s">
        <v>31</v>
      </c>
      <c r="P103" t="s">
        <v>44</v>
      </c>
    </row>
    <row r="104" spans="1:22" ht="13" x14ac:dyDescent="0.3">
      <c r="A104">
        <v>207.45</v>
      </c>
      <c r="B104">
        <v>3</v>
      </c>
      <c r="C104">
        <v>1</v>
      </c>
      <c r="D104">
        <v>1</v>
      </c>
      <c r="E104">
        <v>2</v>
      </c>
      <c r="J104" t="s">
        <v>24</v>
      </c>
      <c r="K104" t="s">
        <v>23</v>
      </c>
      <c r="L104" t="s">
        <v>29</v>
      </c>
      <c r="M104" t="s">
        <v>31</v>
      </c>
      <c r="P104" s="11" t="s">
        <v>45</v>
      </c>
      <c r="Q104" s="11" t="s">
        <v>46</v>
      </c>
      <c r="R104" s="11" t="s">
        <v>47</v>
      </c>
      <c r="S104" s="11" t="s">
        <v>48</v>
      </c>
      <c r="T104" s="11" t="s">
        <v>49</v>
      </c>
      <c r="U104" s="11" t="s">
        <v>50</v>
      </c>
      <c r="V104" s="11" t="s">
        <v>51</v>
      </c>
    </row>
    <row r="105" spans="1:22" x14ac:dyDescent="0.25">
      <c r="A105">
        <v>198.66</v>
      </c>
      <c r="B105">
        <v>3</v>
      </c>
      <c r="C105">
        <v>2</v>
      </c>
      <c r="D105">
        <v>1</v>
      </c>
      <c r="E105" t="s">
        <v>3</v>
      </c>
      <c r="J105" t="s">
        <v>24</v>
      </c>
      <c r="K105" t="s">
        <v>23</v>
      </c>
      <c r="L105" t="s">
        <v>29</v>
      </c>
      <c r="M105" t="s">
        <v>31</v>
      </c>
      <c r="P105" s="9" t="s">
        <v>56</v>
      </c>
      <c r="Q105" s="9">
        <v>136.61282916666687</v>
      </c>
      <c r="R105" s="9">
        <v>2</v>
      </c>
      <c r="S105" s="9">
        <v>68.306414583333435</v>
      </c>
      <c r="T105" s="9">
        <v>7.2755121143995902</v>
      </c>
      <c r="U105" s="9">
        <v>9.9086192481789848E-4</v>
      </c>
      <c r="V105" s="9">
        <v>3.061715699772269</v>
      </c>
    </row>
    <row r="106" spans="1:22" x14ac:dyDescent="0.25">
      <c r="A106">
        <v>198.85</v>
      </c>
      <c r="B106">
        <v>3</v>
      </c>
      <c r="C106">
        <v>2</v>
      </c>
      <c r="D106">
        <v>1</v>
      </c>
      <c r="E106" t="s">
        <v>3</v>
      </c>
      <c r="J106" t="s">
        <v>25</v>
      </c>
      <c r="K106" t="s">
        <v>23</v>
      </c>
      <c r="L106" t="s">
        <v>29</v>
      </c>
      <c r="M106" t="s">
        <v>31</v>
      </c>
      <c r="P106" s="9" t="s">
        <v>57</v>
      </c>
      <c r="Q106" s="9">
        <v>1.3282562499994128</v>
      </c>
      <c r="R106" s="9">
        <v>1</v>
      </c>
      <c r="S106" s="9">
        <v>1.3282562499994128</v>
      </c>
      <c r="T106" s="9">
        <v>0.14147638251613961</v>
      </c>
      <c r="U106" s="9">
        <v>0.70739530019165975</v>
      </c>
      <c r="V106" s="9">
        <v>3.9097292973151045</v>
      </c>
    </row>
    <row r="107" spans="1:22" x14ac:dyDescent="0.25">
      <c r="A107">
        <v>198.9</v>
      </c>
      <c r="B107">
        <v>3</v>
      </c>
      <c r="C107">
        <v>2</v>
      </c>
      <c r="D107">
        <v>1</v>
      </c>
      <c r="E107" t="s">
        <v>3</v>
      </c>
      <c r="J107" t="s">
        <v>25</v>
      </c>
      <c r="K107" t="s">
        <v>23</v>
      </c>
      <c r="L107" t="s">
        <v>29</v>
      </c>
      <c r="M107" t="s">
        <v>31</v>
      </c>
      <c r="P107" s="9" t="s">
        <v>58</v>
      </c>
      <c r="Q107" s="9">
        <v>42.516904166667246</v>
      </c>
      <c r="R107" s="9">
        <v>2</v>
      </c>
      <c r="S107" s="9">
        <v>21.258452083333623</v>
      </c>
      <c r="T107" s="9">
        <v>2.2642986988723464</v>
      </c>
      <c r="U107" s="9">
        <v>0.10775022349463304</v>
      </c>
      <c r="V107" s="9">
        <v>3.061715699772269</v>
      </c>
    </row>
    <row r="108" spans="1:22" x14ac:dyDescent="0.25">
      <c r="A108">
        <v>199.31</v>
      </c>
      <c r="B108">
        <v>3</v>
      </c>
      <c r="C108">
        <v>2</v>
      </c>
      <c r="D108">
        <v>1</v>
      </c>
      <c r="E108" t="s">
        <v>3</v>
      </c>
      <c r="J108" t="s">
        <v>24</v>
      </c>
      <c r="K108" t="s">
        <v>23</v>
      </c>
      <c r="L108" t="s">
        <v>30</v>
      </c>
      <c r="M108" t="s">
        <v>31</v>
      </c>
      <c r="P108" s="9" t="s">
        <v>59</v>
      </c>
      <c r="Q108" s="9">
        <v>1295.6181041666669</v>
      </c>
      <c r="R108" s="9">
        <v>138</v>
      </c>
      <c r="S108" s="9">
        <v>9.3885369867149766</v>
      </c>
      <c r="T108" s="9"/>
      <c r="U108" s="9"/>
      <c r="V108" s="9"/>
    </row>
    <row r="109" spans="1:22" x14ac:dyDescent="0.25">
      <c r="A109">
        <v>208.3</v>
      </c>
      <c r="B109">
        <v>3</v>
      </c>
      <c r="C109">
        <v>2</v>
      </c>
      <c r="D109">
        <v>1</v>
      </c>
      <c r="E109" t="s">
        <v>3</v>
      </c>
      <c r="J109" t="s">
        <v>26</v>
      </c>
      <c r="K109" t="s">
        <v>23</v>
      </c>
      <c r="L109" t="s">
        <v>30</v>
      </c>
      <c r="M109" t="s">
        <v>32</v>
      </c>
      <c r="P109" s="9"/>
      <c r="Q109" s="9"/>
      <c r="R109" s="9"/>
      <c r="S109" s="9"/>
      <c r="T109" s="9"/>
      <c r="U109" s="9"/>
      <c r="V109" s="9"/>
    </row>
    <row r="110" spans="1:22" ht="13" thickBot="1" x14ac:dyDescent="0.3">
      <c r="A110">
        <v>204.69</v>
      </c>
      <c r="B110">
        <v>3</v>
      </c>
      <c r="C110">
        <v>2</v>
      </c>
      <c r="D110">
        <v>1</v>
      </c>
      <c r="E110" t="s">
        <v>3</v>
      </c>
      <c r="J110" t="s">
        <v>25</v>
      </c>
      <c r="K110" t="s">
        <v>23</v>
      </c>
      <c r="L110" t="s">
        <v>30</v>
      </c>
      <c r="M110" t="s">
        <v>31</v>
      </c>
      <c r="P110" s="10" t="s">
        <v>54</v>
      </c>
      <c r="Q110" s="10">
        <v>1476.0760937500004</v>
      </c>
      <c r="R110" s="10">
        <v>143</v>
      </c>
      <c r="S110" s="10"/>
      <c r="T110" s="10"/>
      <c r="U110" s="10"/>
      <c r="V110" s="10"/>
    </row>
    <row r="111" spans="1:22" x14ac:dyDescent="0.25">
      <c r="A111">
        <v>201.39</v>
      </c>
      <c r="B111">
        <v>3</v>
      </c>
      <c r="C111">
        <v>2</v>
      </c>
      <c r="D111">
        <v>1</v>
      </c>
      <c r="E111" t="s">
        <v>3</v>
      </c>
      <c r="J111" t="s">
        <v>26</v>
      </c>
      <c r="K111" t="s">
        <v>23</v>
      </c>
      <c r="L111" t="s">
        <v>29</v>
      </c>
      <c r="M111" t="s">
        <v>31</v>
      </c>
    </row>
    <row r="112" spans="1:22" x14ac:dyDescent="0.25">
      <c r="A112">
        <v>201.82999999999998</v>
      </c>
      <c r="B112">
        <v>3</v>
      </c>
      <c r="C112">
        <v>2</v>
      </c>
      <c r="D112">
        <v>1</v>
      </c>
      <c r="E112" t="s">
        <v>3</v>
      </c>
      <c r="J112" t="s">
        <v>26</v>
      </c>
      <c r="K112" t="s">
        <v>23</v>
      </c>
      <c r="L112" t="s">
        <v>29</v>
      </c>
      <c r="M112" t="s">
        <v>32</v>
      </c>
    </row>
    <row r="113" spans="1:13" x14ac:dyDescent="0.25">
      <c r="A113">
        <v>208.41</v>
      </c>
      <c r="B113">
        <v>3</v>
      </c>
      <c r="C113">
        <v>3</v>
      </c>
      <c r="D113">
        <v>1</v>
      </c>
      <c r="E113">
        <v>1</v>
      </c>
      <c r="J113" t="s">
        <v>24</v>
      </c>
      <c r="K113" t="s">
        <v>23</v>
      </c>
      <c r="L113" t="s">
        <v>29</v>
      </c>
      <c r="M113" t="s">
        <v>31</v>
      </c>
    </row>
    <row r="114" spans="1:13" x14ac:dyDescent="0.25">
      <c r="A114">
        <v>198.57999999999998</v>
      </c>
      <c r="B114">
        <v>3</v>
      </c>
      <c r="C114">
        <v>3</v>
      </c>
      <c r="D114">
        <v>1</v>
      </c>
      <c r="E114">
        <v>1</v>
      </c>
      <c r="J114" t="s">
        <v>24</v>
      </c>
      <c r="K114" t="s">
        <v>23</v>
      </c>
      <c r="L114" t="s">
        <v>29</v>
      </c>
      <c r="M114" t="s">
        <v>31</v>
      </c>
    </row>
    <row r="115" spans="1:13" x14ac:dyDescent="0.25">
      <c r="A115">
        <v>200.67000000000002</v>
      </c>
      <c r="B115">
        <v>3</v>
      </c>
      <c r="C115">
        <v>3</v>
      </c>
      <c r="D115">
        <v>1</v>
      </c>
      <c r="E115">
        <v>1</v>
      </c>
      <c r="J115" t="s">
        <v>25</v>
      </c>
      <c r="K115" t="s">
        <v>23</v>
      </c>
      <c r="L115" t="s">
        <v>29</v>
      </c>
      <c r="M115" t="s">
        <v>31</v>
      </c>
    </row>
    <row r="116" spans="1:13" x14ac:dyDescent="0.25">
      <c r="A116">
        <v>200.86</v>
      </c>
      <c r="B116">
        <v>3</v>
      </c>
      <c r="C116">
        <v>3</v>
      </c>
      <c r="D116">
        <v>1</v>
      </c>
      <c r="E116">
        <v>1</v>
      </c>
      <c r="J116" t="s">
        <v>25</v>
      </c>
      <c r="K116" t="s">
        <v>23</v>
      </c>
      <c r="L116" t="s">
        <v>29</v>
      </c>
      <c r="M116" t="s">
        <v>31</v>
      </c>
    </row>
    <row r="117" spans="1:13" x14ac:dyDescent="0.25">
      <c r="A117">
        <v>200.9</v>
      </c>
      <c r="B117">
        <v>3</v>
      </c>
      <c r="C117">
        <v>3</v>
      </c>
      <c r="D117">
        <v>1</v>
      </c>
      <c r="E117">
        <v>1</v>
      </c>
      <c r="J117" t="s">
        <v>25</v>
      </c>
      <c r="K117" t="s">
        <v>23</v>
      </c>
      <c r="L117" t="s">
        <v>29</v>
      </c>
      <c r="M117" t="s">
        <v>31</v>
      </c>
    </row>
    <row r="118" spans="1:13" x14ac:dyDescent="0.25">
      <c r="A118">
        <v>196.84</v>
      </c>
      <c r="B118">
        <v>3</v>
      </c>
      <c r="C118">
        <v>3</v>
      </c>
      <c r="D118">
        <v>1</v>
      </c>
      <c r="E118">
        <v>1</v>
      </c>
      <c r="J118" t="s">
        <v>24</v>
      </c>
      <c r="K118" t="s">
        <v>23</v>
      </c>
      <c r="L118" t="s">
        <v>29</v>
      </c>
      <c r="M118" t="s">
        <v>31</v>
      </c>
    </row>
    <row r="119" spans="1:13" x14ac:dyDescent="0.25">
      <c r="A119">
        <v>197.78</v>
      </c>
      <c r="B119">
        <v>3</v>
      </c>
      <c r="C119">
        <v>3</v>
      </c>
      <c r="D119">
        <v>1</v>
      </c>
      <c r="E119">
        <v>1</v>
      </c>
      <c r="J119" t="s">
        <v>26</v>
      </c>
      <c r="K119" t="s">
        <v>23</v>
      </c>
      <c r="L119" t="s">
        <v>30</v>
      </c>
      <c r="M119" t="s">
        <v>32</v>
      </c>
    </row>
    <row r="120" spans="1:13" x14ac:dyDescent="0.25">
      <c r="A120">
        <v>202.32</v>
      </c>
      <c r="B120">
        <v>3</v>
      </c>
      <c r="C120">
        <v>3</v>
      </c>
      <c r="D120">
        <v>1</v>
      </c>
      <c r="E120">
        <v>1</v>
      </c>
      <c r="J120" t="s">
        <v>25</v>
      </c>
      <c r="K120" t="s">
        <v>23</v>
      </c>
      <c r="L120" t="s">
        <v>30</v>
      </c>
      <c r="M120" t="s">
        <v>31</v>
      </c>
    </row>
    <row r="121" spans="1:13" x14ac:dyDescent="0.25">
      <c r="A121">
        <v>207.01</v>
      </c>
      <c r="B121">
        <v>3</v>
      </c>
      <c r="C121">
        <v>3</v>
      </c>
      <c r="D121">
        <v>1</v>
      </c>
      <c r="E121">
        <v>2</v>
      </c>
      <c r="J121" t="s">
        <v>26</v>
      </c>
      <c r="K121" t="s">
        <v>23</v>
      </c>
      <c r="L121" t="s">
        <v>30</v>
      </c>
      <c r="M121" t="s">
        <v>32</v>
      </c>
    </row>
    <row r="122" spans="1:13" x14ac:dyDescent="0.25">
      <c r="A122">
        <v>196.11</v>
      </c>
      <c r="B122">
        <v>3</v>
      </c>
      <c r="C122">
        <v>1</v>
      </c>
      <c r="D122">
        <v>2</v>
      </c>
      <c r="E122">
        <v>1</v>
      </c>
      <c r="J122" t="s">
        <v>24</v>
      </c>
      <c r="K122" t="s">
        <v>23</v>
      </c>
      <c r="L122" t="s">
        <v>30</v>
      </c>
      <c r="M122" t="s">
        <v>31</v>
      </c>
    </row>
    <row r="123" spans="1:13" x14ac:dyDescent="0.25">
      <c r="A123">
        <v>196.22</v>
      </c>
      <c r="B123">
        <v>3</v>
      </c>
      <c r="C123">
        <v>1</v>
      </c>
      <c r="D123">
        <v>2</v>
      </c>
      <c r="E123">
        <v>1</v>
      </c>
      <c r="J123" t="s">
        <v>24</v>
      </c>
      <c r="K123" t="s">
        <v>23</v>
      </c>
      <c r="L123" t="s">
        <v>30</v>
      </c>
      <c r="M123" t="s">
        <v>31</v>
      </c>
    </row>
    <row r="124" spans="1:13" x14ac:dyDescent="0.25">
      <c r="A124">
        <v>196.86</v>
      </c>
      <c r="B124">
        <v>3</v>
      </c>
      <c r="C124">
        <v>1</v>
      </c>
      <c r="D124">
        <v>2</v>
      </c>
      <c r="E124">
        <v>1</v>
      </c>
      <c r="J124" t="s">
        <v>25</v>
      </c>
      <c r="K124" t="s">
        <v>23</v>
      </c>
      <c r="L124" t="s">
        <v>30</v>
      </c>
      <c r="M124" t="s">
        <v>31</v>
      </c>
    </row>
    <row r="125" spans="1:13" x14ac:dyDescent="0.25">
      <c r="A125">
        <v>198.49</v>
      </c>
      <c r="B125">
        <v>3</v>
      </c>
      <c r="C125">
        <v>1</v>
      </c>
      <c r="D125">
        <v>2</v>
      </c>
      <c r="E125">
        <v>1</v>
      </c>
      <c r="J125" t="s">
        <v>26</v>
      </c>
      <c r="K125" t="s">
        <v>23</v>
      </c>
      <c r="L125" t="s">
        <v>30</v>
      </c>
      <c r="M125" t="s">
        <v>32</v>
      </c>
    </row>
    <row r="126" spans="1:13" x14ac:dyDescent="0.25">
      <c r="A126">
        <v>200.11</v>
      </c>
      <c r="B126">
        <v>3</v>
      </c>
      <c r="C126">
        <v>1</v>
      </c>
      <c r="D126">
        <v>2</v>
      </c>
      <c r="E126">
        <v>2</v>
      </c>
      <c r="J126" t="s">
        <v>24</v>
      </c>
      <c r="K126" t="s">
        <v>23</v>
      </c>
      <c r="L126" t="s">
        <v>30</v>
      </c>
      <c r="M126" t="s">
        <v>31</v>
      </c>
    </row>
    <row r="127" spans="1:13" x14ac:dyDescent="0.25">
      <c r="A127">
        <v>200.63</v>
      </c>
      <c r="B127">
        <v>3</v>
      </c>
      <c r="C127">
        <v>1</v>
      </c>
      <c r="D127">
        <v>2</v>
      </c>
      <c r="E127">
        <v>2</v>
      </c>
      <c r="J127" t="s">
        <v>25</v>
      </c>
      <c r="K127" t="s">
        <v>23</v>
      </c>
      <c r="L127" t="s">
        <v>30</v>
      </c>
      <c r="M127" t="s">
        <v>31</v>
      </c>
    </row>
    <row r="128" spans="1:13" x14ac:dyDescent="0.25">
      <c r="A128">
        <v>201.89</v>
      </c>
      <c r="B128">
        <v>3</v>
      </c>
      <c r="C128">
        <v>1</v>
      </c>
      <c r="D128">
        <v>2</v>
      </c>
      <c r="E128">
        <v>2</v>
      </c>
      <c r="J128" t="s">
        <v>26</v>
      </c>
      <c r="K128" t="s">
        <v>23</v>
      </c>
      <c r="L128" t="s">
        <v>30</v>
      </c>
      <c r="M128" t="s">
        <v>32</v>
      </c>
    </row>
    <row r="129" spans="1:13" x14ac:dyDescent="0.25">
      <c r="A129">
        <v>209.65</v>
      </c>
      <c r="B129">
        <v>3</v>
      </c>
      <c r="C129">
        <v>1</v>
      </c>
      <c r="D129">
        <v>2</v>
      </c>
      <c r="E129">
        <v>2</v>
      </c>
      <c r="J129" t="s">
        <v>25</v>
      </c>
      <c r="K129" t="s">
        <v>23</v>
      </c>
      <c r="L129" t="s">
        <v>29</v>
      </c>
      <c r="M129" t="s">
        <v>32</v>
      </c>
    </row>
    <row r="130" spans="1:13" x14ac:dyDescent="0.25">
      <c r="A130">
        <v>197.16</v>
      </c>
      <c r="B130">
        <v>3</v>
      </c>
      <c r="C130">
        <v>1</v>
      </c>
      <c r="D130">
        <v>2</v>
      </c>
      <c r="E130">
        <v>2</v>
      </c>
      <c r="J130" t="s">
        <v>25</v>
      </c>
      <c r="K130" t="s">
        <v>23</v>
      </c>
      <c r="L130" t="s">
        <v>29</v>
      </c>
      <c r="M130" t="s">
        <v>32</v>
      </c>
    </row>
    <row r="131" spans="1:13" x14ac:dyDescent="0.25">
      <c r="A131">
        <v>202.17000000000002</v>
      </c>
      <c r="B131">
        <v>3</v>
      </c>
      <c r="C131">
        <v>2</v>
      </c>
      <c r="D131">
        <v>2</v>
      </c>
      <c r="E131" t="s">
        <v>3</v>
      </c>
      <c r="J131" t="s">
        <v>25</v>
      </c>
      <c r="K131" t="s">
        <v>23</v>
      </c>
      <c r="L131" t="s">
        <v>29</v>
      </c>
      <c r="M131" t="s">
        <v>32</v>
      </c>
    </row>
    <row r="132" spans="1:13" x14ac:dyDescent="0.25">
      <c r="A132">
        <v>199.45</v>
      </c>
      <c r="B132">
        <v>3</v>
      </c>
      <c r="C132">
        <v>2</v>
      </c>
      <c r="D132">
        <v>2</v>
      </c>
      <c r="E132" t="s">
        <v>3</v>
      </c>
      <c r="J132" t="s">
        <v>25</v>
      </c>
      <c r="K132" t="s">
        <v>23</v>
      </c>
      <c r="L132" t="s">
        <v>30</v>
      </c>
      <c r="M132" t="s">
        <v>31</v>
      </c>
    </row>
    <row r="133" spans="1:13" x14ac:dyDescent="0.25">
      <c r="A133">
        <v>200.72</v>
      </c>
      <c r="B133">
        <v>3</v>
      </c>
      <c r="C133">
        <v>2</v>
      </c>
      <c r="D133">
        <v>2</v>
      </c>
      <c r="E133" t="s">
        <v>3</v>
      </c>
      <c r="J133" t="s">
        <v>24</v>
      </c>
      <c r="K133" t="s">
        <v>23</v>
      </c>
      <c r="L133" t="s">
        <v>30</v>
      </c>
      <c r="M133" t="s">
        <v>32</v>
      </c>
    </row>
    <row r="134" spans="1:13" x14ac:dyDescent="0.25">
      <c r="A134">
        <v>206.15</v>
      </c>
      <c r="B134">
        <v>3</v>
      </c>
      <c r="C134">
        <v>2</v>
      </c>
      <c r="D134">
        <v>2</v>
      </c>
      <c r="E134" t="s">
        <v>3</v>
      </c>
      <c r="J134" t="s">
        <v>24</v>
      </c>
      <c r="K134" t="s">
        <v>23</v>
      </c>
      <c r="L134" t="s">
        <v>30</v>
      </c>
      <c r="M134" t="s">
        <v>32</v>
      </c>
    </row>
    <row r="135" spans="1:13" x14ac:dyDescent="0.25">
      <c r="A135">
        <v>198.92000000000002</v>
      </c>
      <c r="B135">
        <v>3</v>
      </c>
      <c r="C135">
        <v>2</v>
      </c>
      <c r="D135">
        <v>2</v>
      </c>
      <c r="E135" t="s">
        <v>5</v>
      </c>
      <c r="J135" t="s">
        <v>25</v>
      </c>
      <c r="K135" t="s">
        <v>23</v>
      </c>
      <c r="L135" t="s">
        <v>30</v>
      </c>
      <c r="M135" t="s">
        <v>31</v>
      </c>
    </row>
    <row r="136" spans="1:13" x14ac:dyDescent="0.25">
      <c r="A136">
        <v>199.18</v>
      </c>
      <c r="B136">
        <v>3</v>
      </c>
      <c r="C136">
        <v>2</v>
      </c>
      <c r="D136">
        <v>2</v>
      </c>
      <c r="E136" t="s">
        <v>5</v>
      </c>
      <c r="J136" t="s">
        <v>25</v>
      </c>
      <c r="K136" t="s">
        <v>23</v>
      </c>
      <c r="L136" t="s">
        <v>30</v>
      </c>
      <c r="M136" t="s">
        <v>31</v>
      </c>
    </row>
    <row r="137" spans="1:13" x14ac:dyDescent="0.25">
      <c r="A137">
        <v>203.25</v>
      </c>
      <c r="B137">
        <v>3</v>
      </c>
      <c r="C137">
        <v>2</v>
      </c>
      <c r="D137">
        <v>2</v>
      </c>
      <c r="E137" t="s">
        <v>3</v>
      </c>
      <c r="J137" t="s">
        <v>26</v>
      </c>
      <c r="K137" t="s">
        <v>23</v>
      </c>
      <c r="L137" t="s">
        <v>30</v>
      </c>
      <c r="M137" t="s">
        <v>32</v>
      </c>
    </row>
    <row r="138" spans="1:13" x14ac:dyDescent="0.25">
      <c r="A138">
        <v>203.56</v>
      </c>
      <c r="B138">
        <v>3</v>
      </c>
      <c r="C138">
        <v>2</v>
      </c>
      <c r="D138">
        <v>2</v>
      </c>
      <c r="E138" t="s">
        <v>3</v>
      </c>
      <c r="J138" t="s">
        <v>26</v>
      </c>
      <c r="K138" t="s">
        <v>23</v>
      </c>
      <c r="L138" t="s">
        <v>30</v>
      </c>
      <c r="M138" t="s">
        <v>32</v>
      </c>
    </row>
    <row r="139" spans="1:13" x14ac:dyDescent="0.25">
      <c r="A139">
        <v>201.45999999999998</v>
      </c>
      <c r="B139">
        <v>3</v>
      </c>
      <c r="C139">
        <v>3</v>
      </c>
      <c r="D139">
        <v>2</v>
      </c>
      <c r="E139">
        <v>1</v>
      </c>
      <c r="J139" t="s">
        <v>24</v>
      </c>
      <c r="K139" t="s">
        <v>23</v>
      </c>
      <c r="L139" t="s">
        <v>30</v>
      </c>
      <c r="M139" t="s">
        <v>32</v>
      </c>
    </row>
    <row r="140" spans="1:13" x14ac:dyDescent="0.25">
      <c r="A140">
        <v>198.2</v>
      </c>
      <c r="B140">
        <v>3</v>
      </c>
      <c r="C140">
        <v>3</v>
      </c>
      <c r="D140">
        <v>2</v>
      </c>
      <c r="E140">
        <v>1</v>
      </c>
      <c r="J140" t="s">
        <v>25</v>
      </c>
      <c r="K140" t="s">
        <v>23</v>
      </c>
      <c r="L140" t="s">
        <v>30</v>
      </c>
      <c r="M140" t="s">
        <v>31</v>
      </c>
    </row>
    <row r="141" spans="1:13" x14ac:dyDescent="0.25">
      <c r="A141">
        <v>198.28</v>
      </c>
      <c r="B141">
        <v>3</v>
      </c>
      <c r="C141">
        <v>3</v>
      </c>
      <c r="D141">
        <v>2</v>
      </c>
      <c r="E141">
        <v>1</v>
      </c>
      <c r="J141" t="s">
        <v>25</v>
      </c>
      <c r="K141" t="s">
        <v>21</v>
      </c>
      <c r="L141" t="s">
        <v>30</v>
      </c>
      <c r="M141" t="s">
        <v>32</v>
      </c>
    </row>
    <row r="142" spans="1:13" x14ac:dyDescent="0.25">
      <c r="A142">
        <v>200.97</v>
      </c>
      <c r="B142">
        <v>3</v>
      </c>
      <c r="C142">
        <v>3</v>
      </c>
      <c r="D142">
        <v>2</v>
      </c>
      <c r="E142">
        <v>1</v>
      </c>
      <c r="J142" t="s">
        <v>26</v>
      </c>
      <c r="K142" t="s">
        <v>22</v>
      </c>
      <c r="L142" t="s">
        <v>29</v>
      </c>
      <c r="M142" t="s">
        <v>33</v>
      </c>
    </row>
    <row r="143" spans="1:13" x14ac:dyDescent="0.25">
      <c r="A143">
        <v>201.86</v>
      </c>
      <c r="B143">
        <v>3</v>
      </c>
      <c r="C143">
        <v>3</v>
      </c>
      <c r="D143">
        <v>2</v>
      </c>
      <c r="E143">
        <v>2</v>
      </c>
      <c r="J143" t="s">
        <v>26</v>
      </c>
      <c r="K143" t="s">
        <v>23</v>
      </c>
      <c r="L143" t="s">
        <v>29</v>
      </c>
      <c r="M143" t="s">
        <v>32</v>
      </c>
    </row>
    <row r="144" spans="1:13" x14ac:dyDescent="0.25">
      <c r="A144">
        <v>202.01999999999998</v>
      </c>
      <c r="B144">
        <v>3</v>
      </c>
      <c r="C144">
        <v>3</v>
      </c>
      <c r="D144">
        <v>2</v>
      </c>
      <c r="E144">
        <v>2</v>
      </c>
      <c r="J144" t="s">
        <v>26</v>
      </c>
      <c r="K144" t="s">
        <v>23</v>
      </c>
      <c r="L144" t="s">
        <v>29</v>
      </c>
      <c r="M144" t="s">
        <v>32</v>
      </c>
    </row>
    <row r="145" spans="1:13" x14ac:dyDescent="0.25">
      <c r="A145">
        <v>201.37</v>
      </c>
      <c r="B145">
        <v>3</v>
      </c>
      <c r="C145">
        <v>3</v>
      </c>
      <c r="D145">
        <v>2</v>
      </c>
      <c r="E145">
        <v>2</v>
      </c>
      <c r="J145" t="s">
        <v>24</v>
      </c>
      <c r="K145" t="s">
        <v>23</v>
      </c>
      <c r="L145" t="s">
        <v>29</v>
      </c>
      <c r="M145" t="s">
        <v>32</v>
      </c>
    </row>
  </sheetData>
  <sortState xmlns:xlrd2="http://schemas.microsoft.com/office/spreadsheetml/2017/richdata2" ref="A2:E145">
    <sortCondition ref="B2:B145"/>
    <sortCondition ref="D2:D14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E282-96C0-46DF-88B4-EEA7E1F6ABF5}">
  <dimension ref="A1:Q145"/>
  <sheetViews>
    <sheetView tabSelected="1" zoomScale="93" zoomScaleNormal="93" workbookViewId="0">
      <selection activeCell="Q80" sqref="Q80"/>
    </sheetView>
  </sheetViews>
  <sheetFormatPr defaultRowHeight="12.5" x14ac:dyDescent="0.25"/>
  <cols>
    <col min="7" max="7" width="14.90625" customWidth="1"/>
    <col min="9" max="9" width="15.08984375" customWidth="1"/>
    <col min="12" max="12" width="19.36328125" customWidth="1"/>
    <col min="16" max="16" width="12.90625" customWidth="1"/>
    <col min="17" max="17" width="12.6328125" customWidth="1"/>
  </cols>
  <sheetData>
    <row r="1" spans="1:17" ht="13" x14ac:dyDescent="0.3">
      <c r="A1" s="4" t="s">
        <v>0</v>
      </c>
      <c r="B1" s="4" t="s">
        <v>6</v>
      </c>
      <c r="C1" s="4" t="s">
        <v>1</v>
      </c>
      <c r="D1" s="4" t="s">
        <v>2</v>
      </c>
      <c r="E1" s="4" t="s">
        <v>7</v>
      </c>
      <c r="F1" s="4"/>
      <c r="G1" s="4"/>
      <c r="H1" s="4"/>
      <c r="I1" s="4"/>
      <c r="J1" s="4" t="s">
        <v>6</v>
      </c>
      <c r="K1" s="4" t="s">
        <v>1</v>
      </c>
      <c r="L1" s="4" t="s">
        <v>2</v>
      </c>
      <c r="M1" s="4" t="s">
        <v>7</v>
      </c>
      <c r="P1" s="4" t="s">
        <v>60</v>
      </c>
      <c r="Q1" s="4" t="s">
        <v>61</v>
      </c>
    </row>
    <row r="2" spans="1:17" ht="14.5" x14ac:dyDescent="0.35">
      <c r="A2">
        <v>200.2</v>
      </c>
      <c r="B2">
        <v>1</v>
      </c>
      <c r="C2">
        <v>1</v>
      </c>
      <c r="D2">
        <v>1</v>
      </c>
      <c r="E2">
        <v>1</v>
      </c>
      <c r="J2" t="s">
        <v>26</v>
      </c>
      <c r="K2" t="s">
        <v>21</v>
      </c>
      <c r="L2" t="s">
        <v>29</v>
      </c>
      <c r="M2" t="s">
        <v>31</v>
      </c>
      <c r="O2" s="12" t="s">
        <v>26</v>
      </c>
      <c r="P2" s="15">
        <v>200.2</v>
      </c>
      <c r="Q2" s="15">
        <v>198.29000000000002</v>
      </c>
    </row>
    <row r="3" spans="1:17" ht="14.5" x14ac:dyDescent="0.35">
      <c r="A3">
        <v>199.20999999999998</v>
      </c>
      <c r="B3">
        <v>1</v>
      </c>
      <c r="C3">
        <v>1</v>
      </c>
      <c r="D3">
        <v>1</v>
      </c>
      <c r="E3">
        <v>1</v>
      </c>
      <c r="J3" t="s">
        <v>26</v>
      </c>
      <c r="K3" t="s">
        <v>21</v>
      </c>
      <c r="L3" t="s">
        <v>30</v>
      </c>
      <c r="M3" t="s">
        <v>31</v>
      </c>
      <c r="P3" s="15">
        <v>199.20999999999998</v>
      </c>
      <c r="Q3" s="15">
        <v>198.88</v>
      </c>
    </row>
    <row r="4" spans="1:17" ht="14.5" x14ac:dyDescent="0.35">
      <c r="A4">
        <v>198.98000000000002</v>
      </c>
      <c r="B4">
        <v>1</v>
      </c>
      <c r="C4">
        <v>1</v>
      </c>
      <c r="D4">
        <v>1</v>
      </c>
      <c r="E4">
        <v>1</v>
      </c>
      <c r="J4" t="s">
        <v>26</v>
      </c>
      <c r="K4" t="s">
        <v>21</v>
      </c>
      <c r="L4" t="s">
        <v>29</v>
      </c>
      <c r="M4" t="s">
        <v>31</v>
      </c>
      <c r="P4" s="15">
        <v>198.98000000000002</v>
      </c>
      <c r="Q4" s="15">
        <v>195.76999999999998</v>
      </c>
    </row>
    <row r="5" spans="1:17" ht="14.5" x14ac:dyDescent="0.35">
      <c r="A5">
        <v>199.16</v>
      </c>
      <c r="B5">
        <v>1</v>
      </c>
      <c r="C5">
        <v>3</v>
      </c>
      <c r="D5">
        <v>1</v>
      </c>
      <c r="E5">
        <v>1</v>
      </c>
      <c r="J5" t="s">
        <v>26</v>
      </c>
      <c r="K5" t="s">
        <v>21</v>
      </c>
      <c r="L5" t="s">
        <v>29</v>
      </c>
      <c r="M5" t="s">
        <v>31</v>
      </c>
      <c r="P5" s="15">
        <v>199.16</v>
      </c>
      <c r="Q5" s="15">
        <v>207.01</v>
      </c>
    </row>
    <row r="6" spans="1:17" ht="14.5" x14ac:dyDescent="0.35">
      <c r="A6">
        <v>199.38</v>
      </c>
      <c r="B6">
        <v>1</v>
      </c>
      <c r="C6">
        <v>3</v>
      </c>
      <c r="D6">
        <v>1</v>
      </c>
      <c r="E6">
        <v>1</v>
      </c>
      <c r="J6" t="s">
        <v>26</v>
      </c>
      <c r="K6" t="s">
        <v>21</v>
      </c>
      <c r="L6" t="s">
        <v>30</v>
      </c>
      <c r="M6" t="s">
        <v>31</v>
      </c>
      <c r="P6" s="15">
        <v>199.38</v>
      </c>
      <c r="Q6" s="15">
        <v>207.01</v>
      </c>
    </row>
    <row r="7" spans="1:17" ht="14.5" x14ac:dyDescent="0.35">
      <c r="A7">
        <v>199.55</v>
      </c>
      <c r="B7">
        <v>1</v>
      </c>
      <c r="C7">
        <v>3</v>
      </c>
      <c r="D7">
        <v>1</v>
      </c>
      <c r="E7">
        <v>1</v>
      </c>
      <c r="J7" t="s">
        <v>26</v>
      </c>
      <c r="K7" t="s">
        <v>21</v>
      </c>
      <c r="L7" t="s">
        <v>30</v>
      </c>
      <c r="M7" t="s">
        <v>31</v>
      </c>
      <c r="P7" s="15">
        <v>199.55</v>
      </c>
      <c r="Q7" s="15">
        <v>199.25</v>
      </c>
    </row>
    <row r="8" spans="1:17" ht="14.5" x14ac:dyDescent="0.35">
      <c r="A8">
        <v>199.55</v>
      </c>
      <c r="B8">
        <v>1</v>
      </c>
      <c r="C8">
        <v>3</v>
      </c>
      <c r="D8">
        <v>1</v>
      </c>
      <c r="E8">
        <v>1</v>
      </c>
      <c r="J8" t="s">
        <v>26</v>
      </c>
      <c r="K8" t="s">
        <v>21</v>
      </c>
      <c r="L8" t="s">
        <v>30</v>
      </c>
      <c r="M8" t="s">
        <v>31</v>
      </c>
      <c r="P8" s="15">
        <v>199.55</v>
      </c>
      <c r="Q8" s="15">
        <v>201.66</v>
      </c>
    </row>
    <row r="9" spans="1:17" ht="14.5" x14ac:dyDescent="0.35">
      <c r="A9">
        <v>195.66</v>
      </c>
      <c r="B9">
        <v>1</v>
      </c>
      <c r="C9">
        <v>3</v>
      </c>
      <c r="D9">
        <v>1</v>
      </c>
      <c r="E9">
        <v>1</v>
      </c>
      <c r="J9" t="s">
        <v>26</v>
      </c>
      <c r="K9" t="s">
        <v>21</v>
      </c>
      <c r="L9" t="s">
        <v>30</v>
      </c>
      <c r="M9" t="s">
        <v>31</v>
      </c>
      <c r="P9" s="15">
        <v>195.66</v>
      </c>
      <c r="Q9" s="15">
        <v>202.57999999999998</v>
      </c>
    </row>
    <row r="10" spans="1:17" ht="14.5" x14ac:dyDescent="0.35">
      <c r="A10">
        <v>198.20999999999998</v>
      </c>
      <c r="B10">
        <v>1</v>
      </c>
      <c r="C10">
        <v>1</v>
      </c>
      <c r="D10">
        <v>2</v>
      </c>
      <c r="E10">
        <v>1</v>
      </c>
      <c r="J10" t="s">
        <v>24</v>
      </c>
      <c r="K10" t="s">
        <v>21</v>
      </c>
      <c r="L10" t="s">
        <v>30</v>
      </c>
      <c r="M10" t="s">
        <v>31</v>
      </c>
      <c r="P10" s="15">
        <v>198.20999999999998</v>
      </c>
      <c r="Q10" s="15">
        <v>203.01999999999998</v>
      </c>
    </row>
    <row r="11" spans="1:17" ht="14.5" x14ac:dyDescent="0.35">
      <c r="A11">
        <v>199.13</v>
      </c>
      <c r="B11">
        <v>1</v>
      </c>
      <c r="C11">
        <v>1</v>
      </c>
      <c r="D11">
        <v>2</v>
      </c>
      <c r="E11">
        <v>1</v>
      </c>
      <c r="J11" t="s">
        <v>24</v>
      </c>
      <c r="K11" t="s">
        <v>21</v>
      </c>
      <c r="L11" t="s">
        <v>30</v>
      </c>
      <c r="M11" t="s">
        <v>31</v>
      </c>
      <c r="P11" s="15">
        <v>199.13</v>
      </c>
      <c r="Q11" s="15">
        <v>202.5</v>
      </c>
    </row>
    <row r="12" spans="1:17" ht="14.5" x14ac:dyDescent="0.35">
      <c r="A12">
        <v>199.43</v>
      </c>
      <c r="B12">
        <v>1</v>
      </c>
      <c r="C12">
        <v>1</v>
      </c>
      <c r="D12">
        <v>2</v>
      </c>
      <c r="E12">
        <v>1</v>
      </c>
      <c r="J12" t="s">
        <v>24</v>
      </c>
      <c r="K12" t="s">
        <v>21</v>
      </c>
      <c r="L12" t="s">
        <v>30</v>
      </c>
      <c r="M12" t="s">
        <v>31</v>
      </c>
      <c r="P12" s="15">
        <v>199.43</v>
      </c>
      <c r="Q12" s="15">
        <v>202.49</v>
      </c>
    </row>
    <row r="13" spans="1:17" ht="14.5" x14ac:dyDescent="0.35">
      <c r="A13">
        <v>195</v>
      </c>
      <c r="B13">
        <v>1</v>
      </c>
      <c r="C13">
        <v>1</v>
      </c>
      <c r="D13">
        <v>2</v>
      </c>
      <c r="E13">
        <v>1</v>
      </c>
      <c r="J13" t="s">
        <v>24</v>
      </c>
      <c r="K13" t="s">
        <v>21</v>
      </c>
      <c r="L13" t="s">
        <v>30</v>
      </c>
      <c r="M13" t="s">
        <v>31</v>
      </c>
      <c r="P13" s="15">
        <v>195</v>
      </c>
      <c r="Q13" s="15">
        <v>200.26</v>
      </c>
    </row>
    <row r="14" spans="1:17" ht="14.5" x14ac:dyDescent="0.35">
      <c r="A14">
        <v>195.70999999999998</v>
      </c>
      <c r="B14">
        <v>1</v>
      </c>
      <c r="C14">
        <v>1</v>
      </c>
      <c r="D14">
        <v>2</v>
      </c>
      <c r="E14">
        <v>1</v>
      </c>
      <c r="J14" t="s">
        <v>25</v>
      </c>
      <c r="K14" t="s">
        <v>21</v>
      </c>
      <c r="L14" t="s">
        <v>30</v>
      </c>
      <c r="M14" t="s">
        <v>31</v>
      </c>
      <c r="P14" s="15">
        <v>195.70999999999998</v>
      </c>
      <c r="Q14" s="15">
        <v>197.84</v>
      </c>
    </row>
    <row r="15" spans="1:17" ht="14.5" x14ac:dyDescent="0.35">
      <c r="A15">
        <v>199.61</v>
      </c>
      <c r="B15">
        <v>1</v>
      </c>
      <c r="C15">
        <v>1</v>
      </c>
      <c r="D15">
        <v>2</v>
      </c>
      <c r="E15">
        <v>1</v>
      </c>
      <c r="G15" t="s">
        <v>6</v>
      </c>
      <c r="H15" t="s">
        <v>15</v>
      </c>
      <c r="J15" t="s">
        <v>25</v>
      </c>
      <c r="K15" t="s">
        <v>21</v>
      </c>
      <c r="L15" t="s">
        <v>30</v>
      </c>
      <c r="M15" t="s">
        <v>31</v>
      </c>
      <c r="P15" s="15">
        <v>199.61</v>
      </c>
      <c r="Q15" s="15">
        <v>198.36</v>
      </c>
    </row>
    <row r="16" spans="1:17" ht="14.5" x14ac:dyDescent="0.35">
      <c r="A16">
        <v>199.18</v>
      </c>
      <c r="B16">
        <v>1</v>
      </c>
      <c r="C16">
        <v>1</v>
      </c>
      <c r="D16">
        <v>2</v>
      </c>
      <c r="E16">
        <v>1</v>
      </c>
      <c r="H16" t="s">
        <v>16</v>
      </c>
      <c r="J16" t="s">
        <v>26</v>
      </c>
      <c r="K16" t="s">
        <v>21</v>
      </c>
      <c r="L16" t="s">
        <v>30</v>
      </c>
      <c r="M16" t="s">
        <v>31</v>
      </c>
      <c r="P16" s="15">
        <v>199.18</v>
      </c>
      <c r="Q16" s="15">
        <v>200.57999999999998</v>
      </c>
    </row>
    <row r="17" spans="1:17" ht="14.5" x14ac:dyDescent="0.35">
      <c r="A17">
        <v>199.18</v>
      </c>
      <c r="B17">
        <v>1</v>
      </c>
      <c r="C17">
        <v>3</v>
      </c>
      <c r="D17">
        <v>2</v>
      </c>
      <c r="E17">
        <v>1</v>
      </c>
      <c r="H17" t="s">
        <v>17</v>
      </c>
      <c r="J17" t="s">
        <v>25</v>
      </c>
      <c r="K17" t="s">
        <v>21</v>
      </c>
      <c r="L17" t="s">
        <v>29</v>
      </c>
      <c r="M17" t="s">
        <v>31</v>
      </c>
      <c r="P17" s="15">
        <v>199.18</v>
      </c>
      <c r="Q17" s="15">
        <v>200.65</v>
      </c>
    </row>
    <row r="18" spans="1:17" ht="14.5" x14ac:dyDescent="0.35">
      <c r="A18">
        <v>198.29000000000002</v>
      </c>
      <c r="B18">
        <v>1</v>
      </c>
      <c r="C18">
        <v>1</v>
      </c>
      <c r="D18">
        <v>1</v>
      </c>
      <c r="E18">
        <v>2</v>
      </c>
      <c r="J18" t="s">
        <v>26</v>
      </c>
      <c r="K18" t="s">
        <v>21</v>
      </c>
      <c r="L18" t="s">
        <v>30</v>
      </c>
      <c r="M18" t="s">
        <v>31</v>
      </c>
      <c r="O18" s="12" t="s">
        <v>25</v>
      </c>
      <c r="P18" s="14">
        <v>199.18</v>
      </c>
      <c r="Q18" s="14">
        <v>204.05</v>
      </c>
    </row>
    <row r="19" spans="1:17" ht="14.5" x14ac:dyDescent="0.35">
      <c r="A19">
        <v>198.88</v>
      </c>
      <c r="B19">
        <v>1</v>
      </c>
      <c r="C19">
        <v>1</v>
      </c>
      <c r="D19">
        <v>1</v>
      </c>
      <c r="E19">
        <v>2</v>
      </c>
      <c r="G19" t="s">
        <v>1</v>
      </c>
      <c r="H19" t="s">
        <v>8</v>
      </c>
      <c r="J19" t="s">
        <v>26</v>
      </c>
      <c r="K19" t="s">
        <v>21</v>
      </c>
      <c r="L19" t="s">
        <v>30</v>
      </c>
      <c r="M19" t="s">
        <v>32</v>
      </c>
      <c r="P19" s="14">
        <v>203.93</v>
      </c>
      <c r="Q19" s="14">
        <v>197.63</v>
      </c>
    </row>
    <row r="20" spans="1:17" ht="14.5" x14ac:dyDescent="0.35">
      <c r="A20">
        <v>195.76999999999998</v>
      </c>
      <c r="B20">
        <v>1</v>
      </c>
      <c r="C20">
        <v>3</v>
      </c>
      <c r="D20">
        <v>1</v>
      </c>
      <c r="E20">
        <v>2</v>
      </c>
      <c r="H20" t="s">
        <v>9</v>
      </c>
      <c r="J20" t="s">
        <v>26</v>
      </c>
      <c r="K20" t="s">
        <v>21</v>
      </c>
      <c r="L20" t="s">
        <v>30</v>
      </c>
      <c r="M20" t="s">
        <v>32</v>
      </c>
      <c r="P20" s="14">
        <v>207.2</v>
      </c>
      <c r="Q20" s="14">
        <v>200.93</v>
      </c>
    </row>
    <row r="21" spans="1:17" ht="14.5" x14ac:dyDescent="0.35">
      <c r="A21">
        <v>207.01</v>
      </c>
      <c r="B21">
        <v>1</v>
      </c>
      <c r="C21">
        <v>3</v>
      </c>
      <c r="D21">
        <v>1</v>
      </c>
      <c r="E21">
        <v>2</v>
      </c>
      <c r="H21" t="s">
        <v>10</v>
      </c>
      <c r="J21" t="s">
        <v>24</v>
      </c>
      <c r="K21" t="s">
        <v>21</v>
      </c>
      <c r="L21" t="s">
        <v>30</v>
      </c>
      <c r="M21" t="s">
        <v>32</v>
      </c>
      <c r="P21" s="14">
        <v>198.14</v>
      </c>
      <c r="Q21" s="14">
        <v>202.22</v>
      </c>
    </row>
    <row r="22" spans="1:17" ht="14.5" x14ac:dyDescent="0.35">
      <c r="A22">
        <v>207.01</v>
      </c>
      <c r="B22">
        <v>1</v>
      </c>
      <c r="C22">
        <v>3</v>
      </c>
      <c r="D22">
        <v>1</v>
      </c>
      <c r="E22">
        <v>2</v>
      </c>
      <c r="J22" t="s">
        <v>25</v>
      </c>
      <c r="K22" t="s">
        <v>21</v>
      </c>
      <c r="L22" t="s">
        <v>30</v>
      </c>
      <c r="M22" t="s">
        <v>32</v>
      </c>
      <c r="P22" s="14">
        <v>198.43</v>
      </c>
      <c r="Q22" s="14">
        <v>203.03</v>
      </c>
    </row>
    <row r="23" spans="1:17" ht="14.5" x14ac:dyDescent="0.35">
      <c r="A23">
        <v>199.25</v>
      </c>
      <c r="B23">
        <v>1</v>
      </c>
      <c r="C23">
        <v>1</v>
      </c>
      <c r="D23">
        <v>2</v>
      </c>
      <c r="E23">
        <v>2</v>
      </c>
      <c r="G23" t="s">
        <v>2</v>
      </c>
      <c r="H23" t="s">
        <v>11</v>
      </c>
      <c r="J23" t="s">
        <v>26</v>
      </c>
      <c r="K23" t="s">
        <v>21</v>
      </c>
      <c r="L23" t="s">
        <v>30</v>
      </c>
      <c r="M23" t="s">
        <v>32</v>
      </c>
      <c r="P23" s="14">
        <v>198.6</v>
      </c>
      <c r="Q23" s="14">
        <v>203.69</v>
      </c>
    </row>
    <row r="24" spans="1:17" ht="14.5" x14ac:dyDescent="0.35">
      <c r="A24">
        <v>201.66</v>
      </c>
      <c r="B24">
        <v>1</v>
      </c>
      <c r="C24">
        <v>1</v>
      </c>
      <c r="D24">
        <v>2</v>
      </c>
      <c r="E24">
        <v>2</v>
      </c>
      <c r="H24" t="s">
        <v>12</v>
      </c>
      <c r="J24" t="s">
        <v>25</v>
      </c>
      <c r="K24" t="s">
        <v>21</v>
      </c>
      <c r="L24" t="s">
        <v>30</v>
      </c>
      <c r="M24" t="s">
        <v>32</v>
      </c>
      <c r="P24" s="14">
        <v>201.75</v>
      </c>
      <c r="Q24" s="14">
        <v>204.51</v>
      </c>
    </row>
    <row r="25" spans="1:17" ht="14.5" x14ac:dyDescent="0.35">
      <c r="A25">
        <v>202.57999999999998</v>
      </c>
      <c r="B25">
        <v>1</v>
      </c>
      <c r="C25">
        <v>1</v>
      </c>
      <c r="D25">
        <v>2</v>
      </c>
      <c r="E25">
        <v>2</v>
      </c>
      <c r="J25" t="s">
        <v>25</v>
      </c>
      <c r="K25" t="s">
        <v>21</v>
      </c>
      <c r="L25" t="s">
        <v>29</v>
      </c>
      <c r="M25" t="s">
        <v>32</v>
      </c>
      <c r="P25" s="14">
        <v>201.07999999999998</v>
      </c>
      <c r="Q25" s="14">
        <v>202.74</v>
      </c>
    </row>
    <row r="26" spans="1:17" ht="14.5" x14ac:dyDescent="0.35">
      <c r="A26">
        <v>203.01999999999998</v>
      </c>
      <c r="B26">
        <v>1</v>
      </c>
      <c r="C26">
        <v>1</v>
      </c>
      <c r="D26">
        <v>2</v>
      </c>
      <c r="E26">
        <v>2</v>
      </c>
      <c r="G26" t="s">
        <v>18</v>
      </c>
      <c r="H26" t="s">
        <v>13</v>
      </c>
      <c r="J26" t="s">
        <v>24</v>
      </c>
      <c r="K26" t="s">
        <v>21</v>
      </c>
      <c r="L26" t="s">
        <v>29</v>
      </c>
      <c r="M26" t="s">
        <v>32</v>
      </c>
      <c r="P26" s="14">
        <v>202.65</v>
      </c>
      <c r="Q26" s="14">
        <v>202.82999999999998</v>
      </c>
    </row>
    <row r="27" spans="1:17" ht="14.5" x14ac:dyDescent="0.35">
      <c r="A27">
        <v>202.5</v>
      </c>
      <c r="B27">
        <v>1</v>
      </c>
      <c r="C27">
        <v>3</v>
      </c>
      <c r="D27">
        <v>2</v>
      </c>
      <c r="E27">
        <v>2</v>
      </c>
      <c r="H27" t="s">
        <v>14</v>
      </c>
      <c r="J27" t="s">
        <v>24</v>
      </c>
      <c r="K27" t="s">
        <v>21</v>
      </c>
      <c r="L27" t="s">
        <v>30</v>
      </c>
      <c r="M27" t="s">
        <v>32</v>
      </c>
      <c r="P27" s="14">
        <v>202.88</v>
      </c>
      <c r="Q27" s="14">
        <v>202.94</v>
      </c>
    </row>
    <row r="28" spans="1:17" ht="14.5" x14ac:dyDescent="0.35">
      <c r="A28">
        <v>202.49</v>
      </c>
      <c r="B28">
        <v>1</v>
      </c>
      <c r="C28">
        <v>3</v>
      </c>
      <c r="D28">
        <v>2</v>
      </c>
      <c r="E28">
        <v>2</v>
      </c>
      <c r="J28" t="s">
        <v>25</v>
      </c>
      <c r="K28" t="s">
        <v>21</v>
      </c>
      <c r="L28" t="s">
        <v>30</v>
      </c>
      <c r="M28" t="s">
        <v>32</v>
      </c>
      <c r="P28" s="14">
        <v>198.67000000000002</v>
      </c>
      <c r="Q28" s="14">
        <v>201.82999999999998</v>
      </c>
    </row>
    <row r="29" spans="1:17" ht="14.5" x14ac:dyDescent="0.35">
      <c r="A29">
        <v>200.26</v>
      </c>
      <c r="B29">
        <v>1</v>
      </c>
      <c r="C29">
        <v>3</v>
      </c>
      <c r="D29">
        <v>2</v>
      </c>
      <c r="E29">
        <v>2</v>
      </c>
      <c r="J29" t="s">
        <v>25</v>
      </c>
      <c r="K29" t="s">
        <v>21</v>
      </c>
      <c r="L29" t="s">
        <v>30</v>
      </c>
      <c r="M29" t="s">
        <v>32</v>
      </c>
      <c r="P29" s="14">
        <v>201.26999999999998</v>
      </c>
      <c r="Q29" s="14">
        <v>202.82</v>
      </c>
    </row>
    <row r="30" spans="1:17" ht="14.5" x14ac:dyDescent="0.35">
      <c r="A30">
        <v>197.84</v>
      </c>
      <c r="B30">
        <v>1</v>
      </c>
      <c r="C30">
        <v>3</v>
      </c>
      <c r="D30">
        <v>2</v>
      </c>
      <c r="E30">
        <v>2</v>
      </c>
      <c r="J30" t="s">
        <v>24</v>
      </c>
      <c r="K30" t="s">
        <v>21</v>
      </c>
      <c r="L30" t="s">
        <v>30</v>
      </c>
      <c r="M30" t="s">
        <v>32</v>
      </c>
      <c r="P30" s="14">
        <v>203.48000000000002</v>
      </c>
      <c r="Q30" s="14">
        <v>200.91</v>
      </c>
    </row>
    <row r="31" spans="1:17" ht="14.5" x14ac:dyDescent="0.35">
      <c r="A31">
        <v>198.36</v>
      </c>
      <c r="B31">
        <v>1</v>
      </c>
      <c r="C31">
        <v>3</v>
      </c>
      <c r="D31">
        <v>2</v>
      </c>
      <c r="E31">
        <v>2</v>
      </c>
      <c r="J31" t="s">
        <v>25</v>
      </c>
      <c r="K31" t="s">
        <v>21</v>
      </c>
      <c r="L31" t="s">
        <v>30</v>
      </c>
      <c r="M31" t="s">
        <v>32</v>
      </c>
      <c r="P31" s="14">
        <v>202.76</v>
      </c>
      <c r="Q31" s="14">
        <v>202.55</v>
      </c>
    </row>
    <row r="32" spans="1:17" ht="14.5" x14ac:dyDescent="0.35">
      <c r="A32">
        <v>200.57999999999998</v>
      </c>
      <c r="B32">
        <v>1</v>
      </c>
      <c r="C32">
        <v>3</v>
      </c>
      <c r="D32">
        <v>2</v>
      </c>
      <c r="E32">
        <v>2</v>
      </c>
      <c r="J32" t="s">
        <v>24</v>
      </c>
      <c r="K32" t="s">
        <v>21</v>
      </c>
      <c r="L32" t="s">
        <v>30</v>
      </c>
      <c r="M32" t="s">
        <v>32</v>
      </c>
      <c r="P32" s="14">
        <v>203.79000000000002</v>
      </c>
      <c r="Q32" s="14">
        <v>203.17000000000002</v>
      </c>
    </row>
    <row r="33" spans="1:17" ht="14.5" x14ac:dyDescent="0.35">
      <c r="A33">
        <v>200.65</v>
      </c>
      <c r="B33">
        <v>1</v>
      </c>
      <c r="C33">
        <v>3</v>
      </c>
      <c r="D33">
        <v>2</v>
      </c>
      <c r="E33">
        <v>2</v>
      </c>
      <c r="J33" t="s">
        <v>24</v>
      </c>
      <c r="K33" t="s">
        <v>21</v>
      </c>
      <c r="L33" t="s">
        <v>30</v>
      </c>
      <c r="M33" t="s">
        <v>32</v>
      </c>
      <c r="P33" s="14">
        <v>203.31</v>
      </c>
      <c r="Q33" s="14">
        <v>204.1</v>
      </c>
    </row>
    <row r="34" spans="1:17" ht="14.5" x14ac:dyDescent="0.35">
      <c r="A34">
        <v>199.70999999999998</v>
      </c>
      <c r="B34">
        <v>1</v>
      </c>
      <c r="C34">
        <v>2</v>
      </c>
      <c r="D34">
        <v>1</v>
      </c>
      <c r="E34" t="s">
        <v>3</v>
      </c>
      <c r="J34" t="s">
        <v>26</v>
      </c>
      <c r="K34" t="s">
        <v>21</v>
      </c>
      <c r="L34" t="s">
        <v>30</v>
      </c>
      <c r="M34" t="s">
        <v>32</v>
      </c>
      <c r="O34" s="12" t="s">
        <v>24</v>
      </c>
      <c r="P34" s="13">
        <v>208.41</v>
      </c>
      <c r="Q34" s="13">
        <v>205.51999999999998</v>
      </c>
    </row>
    <row r="35" spans="1:17" ht="14.5" x14ac:dyDescent="0.35">
      <c r="A35">
        <v>199.92000000000002</v>
      </c>
      <c r="B35">
        <v>1</v>
      </c>
      <c r="C35">
        <v>2</v>
      </c>
      <c r="D35">
        <v>1</v>
      </c>
      <c r="E35" t="s">
        <v>3</v>
      </c>
      <c r="J35" t="s">
        <v>25</v>
      </c>
      <c r="K35" t="s">
        <v>21</v>
      </c>
      <c r="L35" t="s">
        <v>29</v>
      </c>
      <c r="M35" t="s">
        <v>32</v>
      </c>
      <c r="P35" s="13">
        <v>198.57999999999998</v>
      </c>
      <c r="Q35" s="13">
        <v>201.01999999999998</v>
      </c>
    </row>
    <row r="36" spans="1:17" ht="14.5" x14ac:dyDescent="0.35">
      <c r="A36">
        <v>200.64</v>
      </c>
      <c r="B36">
        <v>1</v>
      </c>
      <c r="C36">
        <v>2</v>
      </c>
      <c r="D36">
        <v>1</v>
      </c>
      <c r="E36" t="s">
        <v>3</v>
      </c>
      <c r="J36" t="s">
        <v>26</v>
      </c>
      <c r="K36" t="s">
        <v>21</v>
      </c>
      <c r="L36" t="s">
        <v>29</v>
      </c>
      <c r="M36" t="s">
        <v>32</v>
      </c>
      <c r="P36" s="13">
        <v>200.67000000000002</v>
      </c>
      <c r="Q36" s="13">
        <v>201.95999999999998</v>
      </c>
    </row>
    <row r="37" spans="1:17" ht="14.5" x14ac:dyDescent="0.35">
      <c r="A37">
        <v>200.84</v>
      </c>
      <c r="B37">
        <v>1</v>
      </c>
      <c r="C37">
        <v>2</v>
      </c>
      <c r="D37">
        <v>1</v>
      </c>
      <c r="E37" t="s">
        <v>3</v>
      </c>
      <c r="J37" t="s">
        <v>26</v>
      </c>
      <c r="K37" t="s">
        <v>21</v>
      </c>
      <c r="L37" t="s">
        <v>29</v>
      </c>
      <c r="M37" t="s">
        <v>32</v>
      </c>
      <c r="P37" s="13">
        <v>200.86</v>
      </c>
      <c r="Q37" s="13">
        <v>202.73000000000002</v>
      </c>
    </row>
    <row r="38" spans="1:17" ht="14.5" x14ac:dyDescent="0.35">
      <c r="A38">
        <v>198.57999999999998</v>
      </c>
      <c r="B38">
        <v>1</v>
      </c>
      <c r="C38">
        <v>2</v>
      </c>
      <c r="D38">
        <v>1</v>
      </c>
      <c r="E38" t="s">
        <v>3</v>
      </c>
      <c r="J38" t="s">
        <v>26</v>
      </c>
      <c r="K38" t="s">
        <v>22</v>
      </c>
      <c r="L38" t="s">
        <v>29</v>
      </c>
      <c r="M38" t="s">
        <v>33</v>
      </c>
      <c r="P38" s="13">
        <v>200.9</v>
      </c>
      <c r="Q38" s="13">
        <v>205.62</v>
      </c>
    </row>
    <row r="39" spans="1:17" ht="14.5" x14ac:dyDescent="0.35">
      <c r="A39">
        <v>199.2</v>
      </c>
      <c r="B39">
        <v>1</v>
      </c>
      <c r="C39">
        <v>2</v>
      </c>
      <c r="D39">
        <v>1</v>
      </c>
      <c r="E39" t="s">
        <v>3</v>
      </c>
      <c r="J39" t="s">
        <v>26</v>
      </c>
      <c r="K39" t="s">
        <v>22</v>
      </c>
      <c r="L39" t="s">
        <v>29</v>
      </c>
      <c r="M39" t="s">
        <v>33</v>
      </c>
      <c r="P39" s="13">
        <v>196.84</v>
      </c>
      <c r="Q39" s="13">
        <v>205.93</v>
      </c>
    </row>
    <row r="40" spans="1:17" ht="14.5" x14ac:dyDescent="0.35">
      <c r="A40">
        <v>199.87</v>
      </c>
      <c r="B40">
        <v>1</v>
      </c>
      <c r="C40">
        <v>2</v>
      </c>
      <c r="D40">
        <v>1</v>
      </c>
      <c r="E40" t="s">
        <v>3</v>
      </c>
      <c r="J40" t="s">
        <v>26</v>
      </c>
      <c r="K40" t="s">
        <v>22</v>
      </c>
      <c r="L40" t="s">
        <v>29</v>
      </c>
      <c r="M40" t="s">
        <v>33</v>
      </c>
      <c r="P40" s="13">
        <v>197.78</v>
      </c>
      <c r="Q40" s="13">
        <v>207.45</v>
      </c>
    </row>
    <row r="41" spans="1:17" ht="14.5" x14ac:dyDescent="0.35">
      <c r="A41">
        <v>204.69</v>
      </c>
      <c r="B41">
        <v>1</v>
      </c>
      <c r="C41">
        <v>2</v>
      </c>
      <c r="D41">
        <v>1</v>
      </c>
      <c r="E41" t="s">
        <v>3</v>
      </c>
      <c r="J41" t="s">
        <v>26</v>
      </c>
      <c r="K41" t="s">
        <v>22</v>
      </c>
      <c r="L41" t="s">
        <v>29</v>
      </c>
      <c r="M41" t="s">
        <v>33</v>
      </c>
      <c r="P41" s="13">
        <v>202.32</v>
      </c>
      <c r="Q41" s="13">
        <v>207.01</v>
      </c>
    </row>
    <row r="42" spans="1:17" ht="14.5" x14ac:dyDescent="0.35">
      <c r="A42">
        <v>199.05</v>
      </c>
      <c r="B42">
        <v>1</v>
      </c>
      <c r="C42">
        <v>2</v>
      </c>
      <c r="D42">
        <v>1</v>
      </c>
      <c r="E42" t="s">
        <v>3</v>
      </c>
      <c r="J42" t="s">
        <v>25</v>
      </c>
      <c r="K42" t="s">
        <v>21</v>
      </c>
      <c r="L42" t="s">
        <v>29</v>
      </c>
      <c r="M42" t="s">
        <v>32</v>
      </c>
      <c r="P42" s="13">
        <v>196.11</v>
      </c>
      <c r="Q42" s="13">
        <v>200.11</v>
      </c>
    </row>
    <row r="43" spans="1:17" ht="14.5" x14ac:dyDescent="0.35">
      <c r="A43">
        <v>199.49</v>
      </c>
      <c r="B43">
        <v>1</v>
      </c>
      <c r="C43">
        <v>2</v>
      </c>
      <c r="D43">
        <v>1</v>
      </c>
      <c r="E43" t="s">
        <v>3</v>
      </c>
      <c r="J43" t="s">
        <v>24</v>
      </c>
      <c r="K43" t="s">
        <v>21</v>
      </c>
      <c r="L43" t="s">
        <v>29</v>
      </c>
      <c r="M43" t="s">
        <v>32</v>
      </c>
      <c r="P43" s="13">
        <v>196.22</v>
      </c>
      <c r="Q43" s="13">
        <v>200.63</v>
      </c>
    </row>
    <row r="44" spans="1:17" ht="14.5" x14ac:dyDescent="0.35">
      <c r="A44">
        <v>202.07</v>
      </c>
      <c r="B44">
        <v>1</v>
      </c>
      <c r="C44">
        <v>2</v>
      </c>
      <c r="D44">
        <v>1</v>
      </c>
      <c r="E44" t="s">
        <v>3</v>
      </c>
      <c r="J44" t="s">
        <v>24</v>
      </c>
      <c r="K44" t="s">
        <v>21</v>
      </c>
      <c r="L44" t="s">
        <v>29</v>
      </c>
      <c r="M44" t="s">
        <v>32</v>
      </c>
      <c r="P44" s="13">
        <v>196.86</v>
      </c>
      <c r="Q44" s="13">
        <v>201.89</v>
      </c>
    </row>
    <row r="45" spans="1:17" ht="14.5" x14ac:dyDescent="0.35">
      <c r="A45">
        <v>199.99</v>
      </c>
      <c r="B45">
        <v>1</v>
      </c>
      <c r="C45">
        <v>2</v>
      </c>
      <c r="D45">
        <v>2</v>
      </c>
      <c r="E45" t="s">
        <v>3</v>
      </c>
      <c r="J45" t="s">
        <v>25</v>
      </c>
      <c r="K45" t="s">
        <v>21</v>
      </c>
      <c r="L45" t="s">
        <v>29</v>
      </c>
      <c r="M45" t="s">
        <v>32</v>
      </c>
      <c r="P45" s="13">
        <v>198.49</v>
      </c>
      <c r="Q45" s="13">
        <v>209.65</v>
      </c>
    </row>
    <row r="46" spans="1:17" ht="14.5" x14ac:dyDescent="0.35">
      <c r="A46">
        <v>199.45</v>
      </c>
      <c r="B46">
        <v>1</v>
      </c>
      <c r="C46">
        <v>2</v>
      </c>
      <c r="D46">
        <v>2</v>
      </c>
      <c r="E46" t="s">
        <v>3</v>
      </c>
      <c r="J46" t="s">
        <v>24</v>
      </c>
      <c r="K46" t="s">
        <v>21</v>
      </c>
      <c r="L46" t="s">
        <v>29</v>
      </c>
      <c r="M46" t="s">
        <v>32</v>
      </c>
      <c r="P46" s="13">
        <v>201.45999999999998</v>
      </c>
      <c r="Q46" s="13">
        <v>197.16</v>
      </c>
    </row>
    <row r="47" spans="1:17" ht="14.5" x14ac:dyDescent="0.35">
      <c r="A47">
        <v>206.12</v>
      </c>
      <c r="B47">
        <v>1</v>
      </c>
      <c r="C47">
        <v>2</v>
      </c>
      <c r="D47">
        <v>2</v>
      </c>
      <c r="E47" t="s">
        <v>3</v>
      </c>
      <c r="J47" t="s">
        <v>25</v>
      </c>
      <c r="K47" t="s">
        <v>21</v>
      </c>
      <c r="L47" t="s">
        <v>29</v>
      </c>
      <c r="M47" t="s">
        <v>32</v>
      </c>
      <c r="P47" s="13">
        <v>198.2</v>
      </c>
      <c r="Q47" s="13">
        <v>201.86</v>
      </c>
    </row>
    <row r="48" spans="1:17" ht="14.5" x14ac:dyDescent="0.35">
      <c r="A48">
        <v>204.07999999999998</v>
      </c>
      <c r="B48">
        <v>1</v>
      </c>
      <c r="C48">
        <v>2</v>
      </c>
      <c r="D48">
        <v>2</v>
      </c>
      <c r="E48" t="s">
        <v>5</v>
      </c>
      <c r="J48" t="s">
        <v>25</v>
      </c>
      <c r="K48" t="s">
        <v>21</v>
      </c>
      <c r="L48" t="s">
        <v>29</v>
      </c>
      <c r="M48" t="s">
        <v>32</v>
      </c>
      <c r="P48" s="13">
        <v>198.28</v>
      </c>
      <c r="Q48" s="13">
        <v>202.01999999999998</v>
      </c>
    </row>
    <row r="49" spans="1:17" ht="14.5" x14ac:dyDescent="0.35">
      <c r="A49">
        <v>205.99</v>
      </c>
      <c r="B49">
        <v>1</v>
      </c>
      <c r="C49">
        <v>2</v>
      </c>
      <c r="D49">
        <v>2</v>
      </c>
      <c r="E49" t="s">
        <v>5</v>
      </c>
      <c r="J49" t="s">
        <v>25</v>
      </c>
      <c r="K49" t="s">
        <v>21</v>
      </c>
      <c r="L49" t="s">
        <v>29</v>
      </c>
      <c r="M49" t="s">
        <v>32</v>
      </c>
      <c r="P49" s="13">
        <v>200.97</v>
      </c>
      <c r="Q49" s="13">
        <v>201.37</v>
      </c>
    </row>
    <row r="50" spans="1:17" x14ac:dyDescent="0.25">
      <c r="A50">
        <v>199.18</v>
      </c>
      <c r="B50">
        <v>2</v>
      </c>
      <c r="C50">
        <v>1</v>
      </c>
      <c r="D50">
        <v>1</v>
      </c>
      <c r="E50">
        <v>1</v>
      </c>
      <c r="J50" t="s">
        <v>26</v>
      </c>
      <c r="K50" t="s">
        <v>22</v>
      </c>
      <c r="L50" t="s">
        <v>29</v>
      </c>
      <c r="M50" t="s">
        <v>33</v>
      </c>
    </row>
    <row r="51" spans="1:17" x14ac:dyDescent="0.25">
      <c r="A51">
        <v>203.93</v>
      </c>
      <c r="B51">
        <v>2</v>
      </c>
      <c r="C51">
        <v>3</v>
      </c>
      <c r="D51">
        <v>1</v>
      </c>
      <c r="E51">
        <v>1</v>
      </c>
      <c r="J51" t="s">
        <v>24</v>
      </c>
      <c r="K51" t="s">
        <v>22</v>
      </c>
      <c r="L51" t="s">
        <v>29</v>
      </c>
      <c r="M51" t="s">
        <v>33</v>
      </c>
    </row>
    <row r="52" spans="1:17" x14ac:dyDescent="0.25">
      <c r="A52">
        <v>207.2</v>
      </c>
      <c r="B52">
        <v>2</v>
      </c>
      <c r="C52">
        <v>3</v>
      </c>
      <c r="D52">
        <v>1</v>
      </c>
      <c r="E52">
        <v>1</v>
      </c>
      <c r="J52" t="s">
        <v>24</v>
      </c>
      <c r="K52" t="s">
        <v>22</v>
      </c>
      <c r="L52" t="s">
        <v>29</v>
      </c>
      <c r="M52" t="s">
        <v>33</v>
      </c>
    </row>
    <row r="53" spans="1:17" x14ac:dyDescent="0.25">
      <c r="A53">
        <v>198.14</v>
      </c>
      <c r="B53">
        <v>2</v>
      </c>
      <c r="C53">
        <v>3</v>
      </c>
      <c r="D53">
        <v>1</v>
      </c>
      <c r="E53">
        <v>1</v>
      </c>
      <c r="J53" t="s">
        <v>24</v>
      </c>
      <c r="K53" t="s">
        <v>22</v>
      </c>
      <c r="L53" t="s">
        <v>29</v>
      </c>
      <c r="M53" t="s">
        <v>33</v>
      </c>
    </row>
    <row r="54" spans="1:17" x14ac:dyDescent="0.25">
      <c r="A54">
        <v>198.43</v>
      </c>
      <c r="B54">
        <v>2</v>
      </c>
      <c r="C54">
        <v>3</v>
      </c>
      <c r="D54">
        <v>1</v>
      </c>
      <c r="E54">
        <v>1</v>
      </c>
      <c r="J54" t="s">
        <v>26</v>
      </c>
      <c r="K54" t="s">
        <v>22</v>
      </c>
      <c r="L54" t="s">
        <v>29</v>
      </c>
      <c r="M54" t="s">
        <v>33</v>
      </c>
    </row>
    <row r="55" spans="1:17" x14ac:dyDescent="0.25">
      <c r="A55">
        <v>198.6</v>
      </c>
      <c r="B55">
        <v>2</v>
      </c>
      <c r="C55">
        <v>3</v>
      </c>
      <c r="D55">
        <v>1</v>
      </c>
      <c r="E55">
        <v>1</v>
      </c>
      <c r="J55" t="s">
        <v>24</v>
      </c>
      <c r="K55" t="s">
        <v>22</v>
      </c>
      <c r="L55" t="s">
        <v>29</v>
      </c>
      <c r="M55" t="s">
        <v>33</v>
      </c>
    </row>
    <row r="56" spans="1:17" x14ac:dyDescent="0.25">
      <c r="A56">
        <v>201.75</v>
      </c>
      <c r="B56">
        <v>2</v>
      </c>
      <c r="C56">
        <v>1</v>
      </c>
      <c r="D56">
        <v>2</v>
      </c>
      <c r="E56">
        <v>1</v>
      </c>
      <c r="J56" t="s">
        <v>26</v>
      </c>
      <c r="K56" t="s">
        <v>22</v>
      </c>
      <c r="L56" t="s">
        <v>29</v>
      </c>
      <c r="M56" t="s">
        <v>33</v>
      </c>
    </row>
    <row r="57" spans="1:17" x14ac:dyDescent="0.25">
      <c r="A57">
        <v>201.07999999999998</v>
      </c>
      <c r="B57">
        <v>2</v>
      </c>
      <c r="C57">
        <v>1</v>
      </c>
      <c r="D57">
        <v>2</v>
      </c>
      <c r="E57">
        <v>1</v>
      </c>
      <c r="J57" t="s">
        <v>25</v>
      </c>
      <c r="K57" t="s">
        <v>22</v>
      </c>
      <c r="L57" t="s">
        <v>30</v>
      </c>
      <c r="M57" t="s">
        <v>33</v>
      </c>
    </row>
    <row r="58" spans="1:17" x14ac:dyDescent="0.25">
      <c r="A58">
        <v>202.65</v>
      </c>
      <c r="B58">
        <v>2</v>
      </c>
      <c r="C58">
        <v>3</v>
      </c>
      <c r="D58">
        <v>2</v>
      </c>
      <c r="E58">
        <v>1</v>
      </c>
      <c r="J58" t="s">
        <v>24</v>
      </c>
      <c r="K58" t="s">
        <v>22</v>
      </c>
      <c r="L58" t="s">
        <v>30</v>
      </c>
      <c r="M58" t="s">
        <v>33</v>
      </c>
    </row>
    <row r="59" spans="1:17" x14ac:dyDescent="0.25">
      <c r="A59">
        <v>202.88</v>
      </c>
      <c r="B59">
        <v>2</v>
      </c>
      <c r="C59">
        <v>3</v>
      </c>
      <c r="D59">
        <v>2</v>
      </c>
      <c r="E59">
        <v>1</v>
      </c>
      <c r="J59" t="s">
        <v>25</v>
      </c>
      <c r="K59" t="s">
        <v>22</v>
      </c>
      <c r="L59" t="s">
        <v>29</v>
      </c>
      <c r="M59" t="s">
        <v>33</v>
      </c>
    </row>
    <row r="60" spans="1:17" x14ac:dyDescent="0.25">
      <c r="A60">
        <v>198.67000000000002</v>
      </c>
      <c r="B60">
        <v>2</v>
      </c>
      <c r="C60">
        <v>3</v>
      </c>
      <c r="D60">
        <v>2</v>
      </c>
      <c r="E60">
        <v>1</v>
      </c>
      <c r="J60" t="s">
        <v>25</v>
      </c>
      <c r="K60" t="s">
        <v>22</v>
      </c>
      <c r="L60" t="s">
        <v>29</v>
      </c>
      <c r="M60" t="s">
        <v>33</v>
      </c>
    </row>
    <row r="61" spans="1:17" x14ac:dyDescent="0.25">
      <c r="A61">
        <v>201.26999999999998</v>
      </c>
      <c r="B61">
        <v>2</v>
      </c>
      <c r="C61">
        <v>3</v>
      </c>
      <c r="D61">
        <v>2</v>
      </c>
      <c r="E61">
        <v>1</v>
      </c>
      <c r="J61" t="s">
        <v>25</v>
      </c>
      <c r="K61" t="s">
        <v>22</v>
      </c>
      <c r="L61" t="s">
        <v>29</v>
      </c>
      <c r="M61" t="s">
        <v>33</v>
      </c>
    </row>
    <row r="62" spans="1:17" x14ac:dyDescent="0.25">
      <c r="A62">
        <v>203.48000000000002</v>
      </c>
      <c r="B62">
        <v>2</v>
      </c>
      <c r="C62">
        <v>3</v>
      </c>
      <c r="D62">
        <v>2</v>
      </c>
      <c r="E62">
        <v>1</v>
      </c>
      <c r="J62" t="s">
        <v>24</v>
      </c>
      <c r="K62" t="s">
        <v>22</v>
      </c>
      <c r="L62" t="s">
        <v>30</v>
      </c>
      <c r="M62" t="s">
        <v>33</v>
      </c>
    </row>
    <row r="63" spans="1:17" x14ac:dyDescent="0.25">
      <c r="A63">
        <v>202.76</v>
      </c>
      <c r="B63">
        <v>2</v>
      </c>
      <c r="C63">
        <v>3</v>
      </c>
      <c r="D63">
        <v>2</v>
      </c>
      <c r="E63">
        <v>1</v>
      </c>
      <c r="J63" t="s">
        <v>26</v>
      </c>
      <c r="K63" t="s">
        <v>22</v>
      </c>
      <c r="L63" t="s">
        <v>30</v>
      </c>
      <c r="M63" t="s">
        <v>33</v>
      </c>
    </row>
    <row r="64" spans="1:17" x14ac:dyDescent="0.25">
      <c r="A64">
        <v>203.79000000000002</v>
      </c>
      <c r="B64">
        <v>2</v>
      </c>
      <c r="C64">
        <v>3</v>
      </c>
      <c r="D64">
        <v>2</v>
      </c>
      <c r="E64">
        <v>1</v>
      </c>
      <c r="J64" t="s">
        <v>25</v>
      </c>
      <c r="K64" t="s">
        <v>22</v>
      </c>
      <c r="L64" t="s">
        <v>30</v>
      </c>
      <c r="M64" t="s">
        <v>33</v>
      </c>
    </row>
    <row r="65" spans="1:16" x14ac:dyDescent="0.25">
      <c r="A65">
        <v>203.31</v>
      </c>
      <c r="B65">
        <v>2</v>
      </c>
      <c r="C65">
        <v>3</v>
      </c>
      <c r="D65">
        <v>2</v>
      </c>
      <c r="E65">
        <v>1</v>
      </c>
      <c r="J65" t="s">
        <v>25</v>
      </c>
      <c r="K65" t="s">
        <v>22</v>
      </c>
      <c r="L65" t="s">
        <v>30</v>
      </c>
      <c r="M65" t="s">
        <v>33</v>
      </c>
    </row>
    <row r="66" spans="1:16" x14ac:dyDescent="0.25">
      <c r="A66">
        <v>204.05</v>
      </c>
      <c r="B66">
        <v>2</v>
      </c>
      <c r="C66">
        <v>1</v>
      </c>
      <c r="D66">
        <v>1</v>
      </c>
      <c r="E66">
        <v>2</v>
      </c>
      <c r="J66" t="s">
        <v>26</v>
      </c>
      <c r="K66" t="s">
        <v>22</v>
      </c>
      <c r="L66" t="s">
        <v>30</v>
      </c>
      <c r="M66" t="s">
        <v>33</v>
      </c>
    </row>
    <row r="67" spans="1:16" x14ac:dyDescent="0.25">
      <c r="A67">
        <v>197.63</v>
      </c>
      <c r="B67">
        <v>2</v>
      </c>
      <c r="C67">
        <v>1</v>
      </c>
      <c r="D67">
        <v>1</v>
      </c>
      <c r="E67">
        <v>2</v>
      </c>
      <c r="J67" t="s">
        <v>24</v>
      </c>
      <c r="K67" t="s">
        <v>22</v>
      </c>
      <c r="L67" t="s">
        <v>30</v>
      </c>
      <c r="M67" t="s">
        <v>33</v>
      </c>
    </row>
    <row r="68" spans="1:16" x14ac:dyDescent="0.25">
      <c r="A68">
        <v>200.93</v>
      </c>
      <c r="B68">
        <v>2</v>
      </c>
      <c r="C68">
        <v>1</v>
      </c>
      <c r="D68">
        <v>1</v>
      </c>
      <c r="E68">
        <v>2</v>
      </c>
      <c r="J68" t="s">
        <v>25</v>
      </c>
      <c r="K68" t="s">
        <v>22</v>
      </c>
      <c r="L68" t="s">
        <v>30</v>
      </c>
      <c r="M68" t="s">
        <v>33</v>
      </c>
    </row>
    <row r="69" spans="1:16" x14ac:dyDescent="0.25">
      <c r="A69">
        <v>202.22</v>
      </c>
      <c r="B69">
        <v>2</v>
      </c>
      <c r="C69">
        <v>1</v>
      </c>
      <c r="D69">
        <v>1</v>
      </c>
      <c r="E69">
        <v>2</v>
      </c>
      <c r="J69" t="s">
        <v>24</v>
      </c>
      <c r="K69" t="s">
        <v>22</v>
      </c>
      <c r="L69" t="s">
        <v>30</v>
      </c>
      <c r="M69" t="s">
        <v>33</v>
      </c>
    </row>
    <row r="70" spans="1:16" x14ac:dyDescent="0.25">
      <c r="A70">
        <v>203.03</v>
      </c>
      <c r="B70">
        <v>2</v>
      </c>
      <c r="C70">
        <v>1</v>
      </c>
      <c r="D70">
        <v>1</v>
      </c>
      <c r="E70">
        <v>2</v>
      </c>
      <c r="J70" t="s">
        <v>24</v>
      </c>
      <c r="K70" t="s">
        <v>22</v>
      </c>
      <c r="L70" t="s">
        <v>30</v>
      </c>
      <c r="M70" t="s">
        <v>33</v>
      </c>
    </row>
    <row r="71" spans="1:16" x14ac:dyDescent="0.25">
      <c r="A71">
        <v>203.69</v>
      </c>
      <c r="B71">
        <v>2</v>
      </c>
      <c r="C71">
        <v>1</v>
      </c>
      <c r="D71">
        <v>1</v>
      </c>
      <c r="E71">
        <v>2</v>
      </c>
      <c r="J71" t="s">
        <v>24</v>
      </c>
      <c r="K71" t="s">
        <v>22</v>
      </c>
      <c r="L71" t="s">
        <v>30</v>
      </c>
      <c r="M71" t="s">
        <v>33</v>
      </c>
    </row>
    <row r="72" spans="1:16" x14ac:dyDescent="0.25">
      <c r="A72">
        <v>204.51</v>
      </c>
      <c r="B72">
        <v>2</v>
      </c>
      <c r="C72">
        <v>1</v>
      </c>
      <c r="D72">
        <v>1</v>
      </c>
      <c r="E72">
        <v>2</v>
      </c>
      <c r="J72" t="s">
        <v>25</v>
      </c>
      <c r="K72" t="s">
        <v>22</v>
      </c>
      <c r="L72" t="s">
        <v>30</v>
      </c>
      <c r="M72" t="s">
        <v>33</v>
      </c>
    </row>
    <row r="73" spans="1:16" x14ac:dyDescent="0.25">
      <c r="A73">
        <v>202.74</v>
      </c>
      <c r="B73">
        <v>2</v>
      </c>
      <c r="C73">
        <v>3</v>
      </c>
      <c r="D73">
        <v>1</v>
      </c>
      <c r="E73">
        <v>2</v>
      </c>
      <c r="J73" t="s">
        <v>26</v>
      </c>
      <c r="K73" t="s">
        <v>22</v>
      </c>
      <c r="L73" t="s">
        <v>30</v>
      </c>
      <c r="M73" t="s">
        <v>33</v>
      </c>
    </row>
    <row r="74" spans="1:16" x14ac:dyDescent="0.25">
      <c r="A74">
        <v>202.82999999999998</v>
      </c>
      <c r="B74">
        <v>2</v>
      </c>
      <c r="C74">
        <v>3</v>
      </c>
      <c r="D74">
        <v>1</v>
      </c>
      <c r="E74">
        <v>2</v>
      </c>
      <c r="J74" t="s">
        <v>25</v>
      </c>
      <c r="K74" t="s">
        <v>22</v>
      </c>
      <c r="L74" t="s">
        <v>29</v>
      </c>
      <c r="M74" t="s">
        <v>33</v>
      </c>
    </row>
    <row r="75" spans="1:16" x14ac:dyDescent="0.25">
      <c r="A75">
        <v>202.94</v>
      </c>
      <c r="B75">
        <v>2</v>
      </c>
      <c r="C75">
        <v>3</v>
      </c>
      <c r="D75">
        <v>1</v>
      </c>
      <c r="E75">
        <v>2</v>
      </c>
      <c r="J75" t="s">
        <v>25</v>
      </c>
      <c r="K75" t="s">
        <v>22</v>
      </c>
      <c r="L75" t="s">
        <v>29</v>
      </c>
      <c r="M75" t="s">
        <v>33</v>
      </c>
    </row>
    <row r="76" spans="1:16" x14ac:dyDescent="0.25">
      <c r="A76">
        <v>201.82999999999998</v>
      </c>
      <c r="B76">
        <v>2</v>
      </c>
      <c r="C76">
        <v>1</v>
      </c>
      <c r="D76">
        <v>2</v>
      </c>
      <c r="E76">
        <v>2</v>
      </c>
      <c r="J76" t="s">
        <v>26</v>
      </c>
      <c r="K76" t="s">
        <v>22</v>
      </c>
      <c r="L76" t="s">
        <v>29</v>
      </c>
      <c r="M76" t="s">
        <v>33</v>
      </c>
    </row>
    <row r="77" spans="1:16" ht="13" x14ac:dyDescent="0.3">
      <c r="A77">
        <v>202.82</v>
      </c>
      <c r="B77">
        <v>2</v>
      </c>
      <c r="C77">
        <v>1</v>
      </c>
      <c r="D77">
        <v>2</v>
      </c>
      <c r="E77">
        <v>2</v>
      </c>
      <c r="J77" t="s">
        <v>26</v>
      </c>
      <c r="K77" t="s">
        <v>22</v>
      </c>
      <c r="L77" t="s">
        <v>30</v>
      </c>
      <c r="M77" t="s">
        <v>33</v>
      </c>
      <c r="O77" s="4" t="s">
        <v>62</v>
      </c>
      <c r="P77">
        <f>_xlfn.T.TEST(P2:P49, Q2:Q49, 2, 2)</f>
        <v>1.2080985919875486E-4</v>
      </c>
    </row>
    <row r="78" spans="1:16" x14ac:dyDescent="0.25">
      <c r="A78">
        <v>200.91</v>
      </c>
      <c r="B78">
        <v>2</v>
      </c>
      <c r="C78">
        <v>1</v>
      </c>
      <c r="D78">
        <v>2</v>
      </c>
      <c r="E78">
        <v>2</v>
      </c>
      <c r="J78" t="s">
        <v>25</v>
      </c>
      <c r="K78" t="s">
        <v>22</v>
      </c>
      <c r="L78" t="s">
        <v>30</v>
      </c>
      <c r="M78" t="s">
        <v>33</v>
      </c>
    </row>
    <row r="79" spans="1:16" x14ac:dyDescent="0.25">
      <c r="A79">
        <v>202.55</v>
      </c>
      <c r="B79">
        <v>2</v>
      </c>
      <c r="C79">
        <v>1</v>
      </c>
      <c r="D79">
        <v>2</v>
      </c>
      <c r="E79">
        <v>2</v>
      </c>
      <c r="J79" t="s">
        <v>25</v>
      </c>
      <c r="K79" t="s">
        <v>22</v>
      </c>
      <c r="L79" t="s">
        <v>30</v>
      </c>
      <c r="M79" t="s">
        <v>33</v>
      </c>
    </row>
    <row r="80" spans="1:16" x14ac:dyDescent="0.25">
      <c r="A80">
        <v>203.17000000000002</v>
      </c>
      <c r="B80">
        <v>2</v>
      </c>
      <c r="C80">
        <v>1</v>
      </c>
      <c r="D80">
        <v>2</v>
      </c>
      <c r="E80">
        <v>2</v>
      </c>
      <c r="J80" t="s">
        <v>24</v>
      </c>
      <c r="K80" t="s">
        <v>22</v>
      </c>
      <c r="L80" t="s">
        <v>30</v>
      </c>
      <c r="M80" t="s">
        <v>33</v>
      </c>
    </row>
    <row r="81" spans="1:13" x14ac:dyDescent="0.25">
      <c r="A81">
        <v>204.1</v>
      </c>
      <c r="B81">
        <v>2</v>
      </c>
      <c r="C81">
        <v>1</v>
      </c>
      <c r="D81">
        <v>2</v>
      </c>
      <c r="E81">
        <v>2</v>
      </c>
      <c r="J81" t="s">
        <v>24</v>
      </c>
      <c r="K81" t="s">
        <v>22</v>
      </c>
      <c r="L81" t="s">
        <v>30</v>
      </c>
      <c r="M81" t="s">
        <v>33</v>
      </c>
    </row>
    <row r="82" spans="1:13" x14ac:dyDescent="0.25">
      <c r="A82">
        <v>202.31</v>
      </c>
      <c r="B82">
        <v>2</v>
      </c>
      <c r="C82">
        <v>2</v>
      </c>
      <c r="D82">
        <v>1</v>
      </c>
      <c r="E82" t="s">
        <v>3</v>
      </c>
      <c r="J82" t="s">
        <v>24</v>
      </c>
      <c r="K82" t="s">
        <v>22</v>
      </c>
      <c r="L82" t="s">
        <v>29</v>
      </c>
      <c r="M82" t="s">
        <v>33</v>
      </c>
    </row>
    <row r="83" spans="1:13" x14ac:dyDescent="0.25">
      <c r="A83">
        <v>202.53</v>
      </c>
      <c r="B83">
        <v>2</v>
      </c>
      <c r="C83">
        <v>2</v>
      </c>
      <c r="D83">
        <v>1</v>
      </c>
      <c r="E83" t="s">
        <v>3</v>
      </c>
      <c r="J83" t="s">
        <v>24</v>
      </c>
      <c r="K83" t="s">
        <v>22</v>
      </c>
      <c r="L83" t="s">
        <v>29</v>
      </c>
      <c r="M83" t="s">
        <v>33</v>
      </c>
    </row>
    <row r="84" spans="1:13" x14ac:dyDescent="0.25">
      <c r="A84">
        <v>198.43</v>
      </c>
      <c r="B84">
        <v>2</v>
      </c>
      <c r="C84">
        <v>2</v>
      </c>
      <c r="D84">
        <v>1</v>
      </c>
      <c r="E84" t="s">
        <v>3</v>
      </c>
      <c r="J84" t="s">
        <v>26</v>
      </c>
      <c r="K84" t="s">
        <v>22</v>
      </c>
      <c r="L84" t="s">
        <v>30</v>
      </c>
      <c r="M84" t="s">
        <v>33</v>
      </c>
    </row>
    <row r="85" spans="1:13" x14ac:dyDescent="0.25">
      <c r="A85">
        <v>209.06</v>
      </c>
      <c r="B85">
        <v>2</v>
      </c>
      <c r="C85">
        <v>2</v>
      </c>
      <c r="D85">
        <v>1</v>
      </c>
      <c r="E85" t="s">
        <v>3</v>
      </c>
      <c r="J85" t="s">
        <v>25</v>
      </c>
      <c r="K85" t="s">
        <v>22</v>
      </c>
      <c r="L85" t="s">
        <v>30</v>
      </c>
      <c r="M85" t="s">
        <v>33</v>
      </c>
    </row>
    <row r="86" spans="1:13" x14ac:dyDescent="0.25">
      <c r="A86">
        <v>198.62</v>
      </c>
      <c r="B86">
        <v>2</v>
      </c>
      <c r="C86">
        <v>2</v>
      </c>
      <c r="D86">
        <v>1</v>
      </c>
      <c r="E86" t="s">
        <v>3</v>
      </c>
      <c r="J86" t="s">
        <v>25</v>
      </c>
      <c r="K86" t="s">
        <v>22</v>
      </c>
      <c r="L86" t="s">
        <v>29</v>
      </c>
      <c r="M86" t="s">
        <v>33</v>
      </c>
    </row>
    <row r="87" spans="1:13" x14ac:dyDescent="0.25">
      <c r="A87">
        <v>204.49</v>
      </c>
      <c r="B87">
        <v>2</v>
      </c>
      <c r="C87">
        <v>2</v>
      </c>
      <c r="D87">
        <v>1</v>
      </c>
      <c r="E87" t="s">
        <v>3</v>
      </c>
      <c r="J87" t="s">
        <v>26</v>
      </c>
      <c r="K87" t="s">
        <v>22</v>
      </c>
      <c r="L87" t="s">
        <v>29</v>
      </c>
      <c r="M87" t="s">
        <v>33</v>
      </c>
    </row>
    <row r="88" spans="1:13" x14ac:dyDescent="0.25">
      <c r="A88">
        <v>198.57999999999998</v>
      </c>
      <c r="B88">
        <v>2</v>
      </c>
      <c r="C88">
        <v>2</v>
      </c>
      <c r="D88">
        <v>1</v>
      </c>
      <c r="E88" t="s">
        <v>3</v>
      </c>
      <c r="J88" t="s">
        <v>26</v>
      </c>
      <c r="K88" t="s">
        <v>22</v>
      </c>
      <c r="L88" t="s">
        <v>29</v>
      </c>
      <c r="M88" t="s">
        <v>33</v>
      </c>
    </row>
    <row r="89" spans="1:13" x14ac:dyDescent="0.25">
      <c r="A89">
        <v>201.76999999999998</v>
      </c>
      <c r="B89">
        <v>2</v>
      </c>
      <c r="C89">
        <v>2</v>
      </c>
      <c r="D89">
        <v>2</v>
      </c>
      <c r="E89" t="s">
        <v>3</v>
      </c>
      <c r="J89" t="s">
        <v>24</v>
      </c>
      <c r="K89" t="s">
        <v>22</v>
      </c>
      <c r="L89" t="s">
        <v>29</v>
      </c>
      <c r="M89" t="s">
        <v>33</v>
      </c>
    </row>
    <row r="90" spans="1:13" x14ac:dyDescent="0.25">
      <c r="A90">
        <v>201.17000000000002</v>
      </c>
      <c r="B90">
        <v>2</v>
      </c>
      <c r="C90">
        <v>2</v>
      </c>
      <c r="D90">
        <v>2</v>
      </c>
      <c r="E90" t="s">
        <v>3</v>
      </c>
      <c r="J90" t="s">
        <v>24</v>
      </c>
      <c r="K90" t="s">
        <v>22</v>
      </c>
      <c r="L90" t="s">
        <v>29</v>
      </c>
      <c r="M90" t="s">
        <v>33</v>
      </c>
    </row>
    <row r="91" spans="1:13" x14ac:dyDescent="0.25">
      <c r="A91">
        <v>203.19</v>
      </c>
      <c r="B91">
        <v>2</v>
      </c>
      <c r="C91">
        <v>2</v>
      </c>
      <c r="D91">
        <v>2</v>
      </c>
      <c r="E91" t="s">
        <v>3</v>
      </c>
      <c r="J91" t="s">
        <v>25</v>
      </c>
      <c r="K91" t="s">
        <v>22</v>
      </c>
      <c r="L91" t="s">
        <v>29</v>
      </c>
      <c r="M91" t="s">
        <v>33</v>
      </c>
    </row>
    <row r="92" spans="1:13" x14ac:dyDescent="0.25">
      <c r="A92">
        <v>210.57</v>
      </c>
      <c r="B92">
        <v>2</v>
      </c>
      <c r="C92">
        <v>2</v>
      </c>
      <c r="D92">
        <v>2</v>
      </c>
      <c r="E92" t="s">
        <v>3</v>
      </c>
      <c r="J92" t="s">
        <v>24</v>
      </c>
      <c r="K92" t="s">
        <v>21</v>
      </c>
      <c r="L92" t="s">
        <v>29</v>
      </c>
      <c r="M92" t="s">
        <v>32</v>
      </c>
    </row>
    <row r="93" spans="1:13" x14ac:dyDescent="0.25">
      <c r="A93">
        <v>208.79000000000002</v>
      </c>
      <c r="B93">
        <v>2</v>
      </c>
      <c r="C93">
        <v>2</v>
      </c>
      <c r="D93">
        <v>2</v>
      </c>
      <c r="E93" t="s">
        <v>3</v>
      </c>
      <c r="J93" t="s">
        <v>24</v>
      </c>
      <c r="K93" t="s">
        <v>21</v>
      </c>
      <c r="L93" t="s">
        <v>29</v>
      </c>
      <c r="M93" t="s">
        <v>32</v>
      </c>
    </row>
    <row r="94" spans="1:13" x14ac:dyDescent="0.25">
      <c r="A94">
        <v>209.95</v>
      </c>
      <c r="B94">
        <v>2</v>
      </c>
      <c r="C94">
        <v>2</v>
      </c>
      <c r="D94">
        <v>1</v>
      </c>
      <c r="E94" t="s">
        <v>5</v>
      </c>
      <c r="J94" t="s">
        <v>24</v>
      </c>
      <c r="K94" t="s">
        <v>21</v>
      </c>
      <c r="L94" t="s">
        <v>29</v>
      </c>
      <c r="M94" t="s">
        <v>32</v>
      </c>
    </row>
    <row r="95" spans="1:13" x14ac:dyDescent="0.25">
      <c r="A95">
        <v>200.70999999999998</v>
      </c>
      <c r="B95">
        <v>2</v>
      </c>
      <c r="C95">
        <v>2</v>
      </c>
      <c r="D95">
        <v>2</v>
      </c>
      <c r="E95" t="s">
        <v>5</v>
      </c>
      <c r="J95" t="s">
        <v>24</v>
      </c>
      <c r="K95" t="s">
        <v>23</v>
      </c>
      <c r="L95" t="s">
        <v>29</v>
      </c>
      <c r="M95" t="s">
        <v>31</v>
      </c>
    </row>
    <row r="96" spans="1:13" x14ac:dyDescent="0.25">
      <c r="A96">
        <v>208.79000000000002</v>
      </c>
      <c r="B96">
        <v>2</v>
      </c>
      <c r="C96">
        <v>2</v>
      </c>
      <c r="D96">
        <v>2</v>
      </c>
      <c r="E96" t="s">
        <v>5</v>
      </c>
      <c r="J96" t="s">
        <v>25</v>
      </c>
      <c r="K96" t="s">
        <v>22</v>
      </c>
      <c r="L96" t="s">
        <v>29</v>
      </c>
      <c r="M96" t="s">
        <v>33</v>
      </c>
    </row>
    <row r="97" spans="1:13" x14ac:dyDescent="0.25">
      <c r="A97">
        <v>201.47</v>
      </c>
      <c r="B97">
        <v>2</v>
      </c>
      <c r="C97">
        <v>2</v>
      </c>
      <c r="D97">
        <v>2</v>
      </c>
      <c r="E97" t="s">
        <v>4</v>
      </c>
      <c r="J97" t="s">
        <v>24</v>
      </c>
      <c r="K97" t="s">
        <v>23</v>
      </c>
      <c r="L97" t="s">
        <v>29</v>
      </c>
      <c r="M97" t="s">
        <v>31</v>
      </c>
    </row>
    <row r="98" spans="1:13" x14ac:dyDescent="0.25">
      <c r="A98">
        <v>208.41</v>
      </c>
      <c r="B98">
        <v>3</v>
      </c>
      <c r="C98">
        <v>3</v>
      </c>
      <c r="D98">
        <v>1</v>
      </c>
      <c r="E98">
        <v>1</v>
      </c>
      <c r="J98" t="s">
        <v>26</v>
      </c>
      <c r="K98" t="s">
        <v>23</v>
      </c>
      <c r="L98" t="s">
        <v>30</v>
      </c>
      <c r="M98" t="s">
        <v>31</v>
      </c>
    </row>
    <row r="99" spans="1:13" x14ac:dyDescent="0.25">
      <c r="A99">
        <v>198.57999999999998</v>
      </c>
      <c r="B99">
        <v>3</v>
      </c>
      <c r="C99">
        <v>3</v>
      </c>
      <c r="D99">
        <v>1</v>
      </c>
      <c r="E99">
        <v>1</v>
      </c>
      <c r="J99" t="s">
        <v>26</v>
      </c>
      <c r="K99" t="s">
        <v>23</v>
      </c>
      <c r="L99" t="s">
        <v>29</v>
      </c>
      <c r="M99" t="s">
        <v>31</v>
      </c>
    </row>
    <row r="100" spans="1:13" x14ac:dyDescent="0.25">
      <c r="A100">
        <v>200.67000000000002</v>
      </c>
      <c r="B100">
        <v>3</v>
      </c>
      <c r="C100">
        <v>3</v>
      </c>
      <c r="D100">
        <v>1</v>
      </c>
      <c r="E100">
        <v>1</v>
      </c>
      <c r="J100" t="s">
        <v>26</v>
      </c>
      <c r="K100" t="s">
        <v>23</v>
      </c>
      <c r="L100" t="s">
        <v>29</v>
      </c>
      <c r="M100" t="s">
        <v>31</v>
      </c>
    </row>
    <row r="101" spans="1:13" x14ac:dyDescent="0.25">
      <c r="A101">
        <v>200.86</v>
      </c>
      <c r="B101">
        <v>3</v>
      </c>
      <c r="C101">
        <v>3</v>
      </c>
      <c r="D101">
        <v>1</v>
      </c>
      <c r="E101">
        <v>1</v>
      </c>
      <c r="J101" t="s">
        <v>26</v>
      </c>
      <c r="K101" t="s">
        <v>23</v>
      </c>
      <c r="L101" t="s">
        <v>29</v>
      </c>
      <c r="M101" t="s">
        <v>31</v>
      </c>
    </row>
    <row r="102" spans="1:13" x14ac:dyDescent="0.25">
      <c r="A102">
        <v>200.9</v>
      </c>
      <c r="B102">
        <v>3</v>
      </c>
      <c r="C102">
        <v>3</v>
      </c>
      <c r="D102">
        <v>1</v>
      </c>
      <c r="E102">
        <v>1</v>
      </c>
      <c r="J102" t="s">
        <v>26</v>
      </c>
      <c r="K102" t="s">
        <v>23</v>
      </c>
      <c r="L102" t="s">
        <v>29</v>
      </c>
      <c r="M102" t="s">
        <v>31</v>
      </c>
    </row>
    <row r="103" spans="1:13" x14ac:dyDescent="0.25">
      <c r="A103">
        <v>196.84</v>
      </c>
      <c r="B103">
        <v>3</v>
      </c>
      <c r="C103">
        <v>3</v>
      </c>
      <c r="D103">
        <v>1</v>
      </c>
      <c r="E103">
        <v>1</v>
      </c>
      <c r="J103" t="s">
        <v>24</v>
      </c>
      <c r="K103" t="s">
        <v>23</v>
      </c>
      <c r="L103" t="s">
        <v>29</v>
      </c>
      <c r="M103" t="s">
        <v>31</v>
      </c>
    </row>
    <row r="104" spans="1:13" x14ac:dyDescent="0.25">
      <c r="A104">
        <v>197.78</v>
      </c>
      <c r="B104">
        <v>3</v>
      </c>
      <c r="C104">
        <v>3</v>
      </c>
      <c r="D104">
        <v>1</v>
      </c>
      <c r="E104">
        <v>1</v>
      </c>
      <c r="J104" t="s">
        <v>24</v>
      </c>
      <c r="K104" t="s">
        <v>23</v>
      </c>
      <c r="L104" t="s">
        <v>29</v>
      </c>
      <c r="M104" t="s">
        <v>31</v>
      </c>
    </row>
    <row r="105" spans="1:13" x14ac:dyDescent="0.25">
      <c r="A105">
        <v>202.32</v>
      </c>
      <c r="B105">
        <v>3</v>
      </c>
      <c r="C105">
        <v>3</v>
      </c>
      <c r="D105">
        <v>1</v>
      </c>
      <c r="E105">
        <v>1</v>
      </c>
      <c r="J105" t="s">
        <v>24</v>
      </c>
      <c r="K105" t="s">
        <v>23</v>
      </c>
      <c r="L105" t="s">
        <v>29</v>
      </c>
      <c r="M105" t="s">
        <v>31</v>
      </c>
    </row>
    <row r="106" spans="1:13" x14ac:dyDescent="0.25">
      <c r="A106">
        <v>196.11</v>
      </c>
      <c r="B106">
        <v>3</v>
      </c>
      <c r="C106">
        <v>1</v>
      </c>
      <c r="D106">
        <v>2</v>
      </c>
      <c r="E106">
        <v>1</v>
      </c>
      <c r="J106" t="s">
        <v>25</v>
      </c>
      <c r="K106" t="s">
        <v>23</v>
      </c>
      <c r="L106" t="s">
        <v>29</v>
      </c>
      <c r="M106" t="s">
        <v>31</v>
      </c>
    </row>
    <row r="107" spans="1:13" x14ac:dyDescent="0.25">
      <c r="A107">
        <v>196.22</v>
      </c>
      <c r="B107">
        <v>3</v>
      </c>
      <c r="C107">
        <v>1</v>
      </c>
      <c r="D107">
        <v>2</v>
      </c>
      <c r="E107">
        <v>1</v>
      </c>
      <c r="J107" t="s">
        <v>25</v>
      </c>
      <c r="K107" t="s">
        <v>23</v>
      </c>
      <c r="L107" t="s">
        <v>29</v>
      </c>
      <c r="M107" t="s">
        <v>31</v>
      </c>
    </row>
    <row r="108" spans="1:13" x14ac:dyDescent="0.25">
      <c r="A108">
        <v>196.86</v>
      </c>
      <c r="B108">
        <v>3</v>
      </c>
      <c r="C108">
        <v>1</v>
      </c>
      <c r="D108">
        <v>2</v>
      </c>
      <c r="E108">
        <v>1</v>
      </c>
      <c r="J108" t="s">
        <v>24</v>
      </c>
      <c r="K108" t="s">
        <v>23</v>
      </c>
      <c r="L108" t="s">
        <v>30</v>
      </c>
      <c r="M108" t="s">
        <v>31</v>
      </c>
    </row>
    <row r="109" spans="1:13" x14ac:dyDescent="0.25">
      <c r="A109">
        <v>198.49</v>
      </c>
      <c r="B109">
        <v>3</v>
      </c>
      <c r="C109">
        <v>1</v>
      </c>
      <c r="D109">
        <v>2</v>
      </c>
      <c r="E109">
        <v>1</v>
      </c>
      <c r="J109" t="s">
        <v>26</v>
      </c>
      <c r="K109" t="s">
        <v>23</v>
      </c>
      <c r="L109" t="s">
        <v>30</v>
      </c>
      <c r="M109" t="s">
        <v>32</v>
      </c>
    </row>
    <row r="110" spans="1:13" x14ac:dyDescent="0.25">
      <c r="A110">
        <v>201.45999999999998</v>
      </c>
      <c r="B110">
        <v>3</v>
      </c>
      <c r="C110">
        <v>3</v>
      </c>
      <c r="D110">
        <v>2</v>
      </c>
      <c r="E110">
        <v>1</v>
      </c>
      <c r="J110" t="s">
        <v>25</v>
      </c>
      <c r="K110" t="s">
        <v>23</v>
      </c>
      <c r="L110" t="s">
        <v>30</v>
      </c>
      <c r="M110" t="s">
        <v>31</v>
      </c>
    </row>
    <row r="111" spans="1:13" x14ac:dyDescent="0.25">
      <c r="A111">
        <v>198.2</v>
      </c>
      <c r="B111">
        <v>3</v>
      </c>
      <c r="C111">
        <v>3</v>
      </c>
      <c r="D111">
        <v>2</v>
      </c>
      <c r="E111">
        <v>1</v>
      </c>
      <c r="J111" t="s">
        <v>26</v>
      </c>
      <c r="K111" t="s">
        <v>23</v>
      </c>
      <c r="L111" t="s">
        <v>29</v>
      </c>
      <c r="M111" t="s">
        <v>31</v>
      </c>
    </row>
    <row r="112" spans="1:13" x14ac:dyDescent="0.25">
      <c r="A112">
        <v>198.28</v>
      </c>
      <c r="B112">
        <v>3</v>
      </c>
      <c r="C112">
        <v>3</v>
      </c>
      <c r="D112">
        <v>2</v>
      </c>
      <c r="E112">
        <v>1</v>
      </c>
      <c r="J112" t="s">
        <v>26</v>
      </c>
      <c r="K112" t="s">
        <v>23</v>
      </c>
      <c r="L112" t="s">
        <v>29</v>
      </c>
      <c r="M112" t="s">
        <v>32</v>
      </c>
    </row>
    <row r="113" spans="1:13" x14ac:dyDescent="0.25">
      <c r="A113">
        <v>200.97</v>
      </c>
      <c r="B113">
        <v>3</v>
      </c>
      <c r="C113">
        <v>3</v>
      </c>
      <c r="D113">
        <v>2</v>
      </c>
      <c r="E113">
        <v>1</v>
      </c>
      <c r="J113" t="s">
        <v>24</v>
      </c>
      <c r="K113" t="s">
        <v>23</v>
      </c>
      <c r="L113" t="s">
        <v>29</v>
      </c>
      <c r="M113" t="s">
        <v>31</v>
      </c>
    </row>
    <row r="114" spans="1:13" x14ac:dyDescent="0.25">
      <c r="A114">
        <v>205.51999999999998</v>
      </c>
      <c r="B114">
        <v>3</v>
      </c>
      <c r="C114">
        <v>1</v>
      </c>
      <c r="D114">
        <v>1</v>
      </c>
      <c r="E114">
        <v>2</v>
      </c>
      <c r="J114" t="s">
        <v>24</v>
      </c>
      <c r="K114" t="s">
        <v>23</v>
      </c>
      <c r="L114" t="s">
        <v>29</v>
      </c>
      <c r="M114" t="s">
        <v>31</v>
      </c>
    </row>
    <row r="115" spans="1:13" x14ac:dyDescent="0.25">
      <c r="A115">
        <v>201.01999999999998</v>
      </c>
      <c r="B115">
        <v>3</v>
      </c>
      <c r="C115">
        <v>1</v>
      </c>
      <c r="D115">
        <v>1</v>
      </c>
      <c r="E115">
        <v>2</v>
      </c>
      <c r="J115" t="s">
        <v>25</v>
      </c>
      <c r="K115" t="s">
        <v>23</v>
      </c>
      <c r="L115" t="s">
        <v>29</v>
      </c>
      <c r="M115" t="s">
        <v>31</v>
      </c>
    </row>
    <row r="116" spans="1:13" x14ac:dyDescent="0.25">
      <c r="A116">
        <v>201.95999999999998</v>
      </c>
      <c r="B116">
        <v>3</v>
      </c>
      <c r="C116">
        <v>1</v>
      </c>
      <c r="D116">
        <v>1</v>
      </c>
      <c r="E116">
        <v>2</v>
      </c>
      <c r="J116" t="s">
        <v>25</v>
      </c>
      <c r="K116" t="s">
        <v>23</v>
      </c>
      <c r="L116" t="s">
        <v>29</v>
      </c>
      <c r="M116" t="s">
        <v>31</v>
      </c>
    </row>
    <row r="117" spans="1:13" x14ac:dyDescent="0.25">
      <c r="A117">
        <v>202.73000000000002</v>
      </c>
      <c r="B117">
        <v>3</v>
      </c>
      <c r="C117">
        <v>1</v>
      </c>
      <c r="D117">
        <v>1</v>
      </c>
      <c r="E117">
        <v>2</v>
      </c>
      <c r="J117" t="s">
        <v>25</v>
      </c>
      <c r="K117" t="s">
        <v>23</v>
      </c>
      <c r="L117" t="s">
        <v>29</v>
      </c>
      <c r="M117" t="s">
        <v>31</v>
      </c>
    </row>
    <row r="118" spans="1:13" x14ac:dyDescent="0.25">
      <c r="A118">
        <v>205.62</v>
      </c>
      <c r="B118">
        <v>3</v>
      </c>
      <c r="C118">
        <v>1</v>
      </c>
      <c r="D118">
        <v>1</v>
      </c>
      <c r="E118">
        <v>2</v>
      </c>
      <c r="J118" t="s">
        <v>24</v>
      </c>
      <c r="K118" t="s">
        <v>23</v>
      </c>
      <c r="L118" t="s">
        <v>29</v>
      </c>
      <c r="M118" t="s">
        <v>31</v>
      </c>
    </row>
    <row r="119" spans="1:13" x14ac:dyDescent="0.25">
      <c r="A119">
        <v>205.93</v>
      </c>
      <c r="B119">
        <v>3</v>
      </c>
      <c r="C119">
        <v>1</v>
      </c>
      <c r="D119">
        <v>1</v>
      </c>
      <c r="E119">
        <v>2</v>
      </c>
      <c r="J119" t="s">
        <v>26</v>
      </c>
      <c r="K119" t="s">
        <v>23</v>
      </c>
      <c r="L119" t="s">
        <v>30</v>
      </c>
      <c r="M119" t="s">
        <v>32</v>
      </c>
    </row>
    <row r="120" spans="1:13" x14ac:dyDescent="0.25">
      <c r="A120">
        <v>207.45</v>
      </c>
      <c r="B120">
        <v>3</v>
      </c>
      <c r="C120">
        <v>1</v>
      </c>
      <c r="D120">
        <v>1</v>
      </c>
      <c r="E120">
        <v>2</v>
      </c>
      <c r="J120" t="s">
        <v>25</v>
      </c>
      <c r="K120" t="s">
        <v>23</v>
      </c>
      <c r="L120" t="s">
        <v>30</v>
      </c>
      <c r="M120" t="s">
        <v>31</v>
      </c>
    </row>
    <row r="121" spans="1:13" x14ac:dyDescent="0.25">
      <c r="A121">
        <v>207.01</v>
      </c>
      <c r="B121">
        <v>3</v>
      </c>
      <c r="C121">
        <v>3</v>
      </c>
      <c r="D121">
        <v>1</v>
      </c>
      <c r="E121">
        <v>2</v>
      </c>
      <c r="J121" t="s">
        <v>26</v>
      </c>
      <c r="K121" t="s">
        <v>23</v>
      </c>
      <c r="L121" t="s">
        <v>30</v>
      </c>
      <c r="M121" t="s">
        <v>32</v>
      </c>
    </row>
    <row r="122" spans="1:13" x14ac:dyDescent="0.25">
      <c r="A122">
        <v>200.11</v>
      </c>
      <c r="B122">
        <v>3</v>
      </c>
      <c r="C122">
        <v>1</v>
      </c>
      <c r="D122">
        <v>2</v>
      </c>
      <c r="E122">
        <v>2</v>
      </c>
      <c r="J122" t="s">
        <v>24</v>
      </c>
      <c r="K122" t="s">
        <v>23</v>
      </c>
      <c r="L122" t="s">
        <v>30</v>
      </c>
      <c r="M122" t="s">
        <v>31</v>
      </c>
    </row>
    <row r="123" spans="1:13" x14ac:dyDescent="0.25">
      <c r="A123">
        <v>200.63</v>
      </c>
      <c r="B123">
        <v>3</v>
      </c>
      <c r="C123">
        <v>1</v>
      </c>
      <c r="D123">
        <v>2</v>
      </c>
      <c r="E123">
        <v>2</v>
      </c>
      <c r="J123" t="s">
        <v>24</v>
      </c>
      <c r="K123" t="s">
        <v>23</v>
      </c>
      <c r="L123" t="s">
        <v>30</v>
      </c>
      <c r="M123" t="s">
        <v>31</v>
      </c>
    </row>
    <row r="124" spans="1:13" x14ac:dyDescent="0.25">
      <c r="A124">
        <v>201.89</v>
      </c>
      <c r="B124">
        <v>3</v>
      </c>
      <c r="C124">
        <v>1</v>
      </c>
      <c r="D124">
        <v>2</v>
      </c>
      <c r="E124">
        <v>2</v>
      </c>
      <c r="J124" t="s">
        <v>25</v>
      </c>
      <c r="K124" t="s">
        <v>23</v>
      </c>
      <c r="L124" t="s">
        <v>30</v>
      </c>
      <c r="M124" t="s">
        <v>31</v>
      </c>
    </row>
    <row r="125" spans="1:13" x14ac:dyDescent="0.25">
      <c r="A125">
        <v>209.65</v>
      </c>
      <c r="B125">
        <v>3</v>
      </c>
      <c r="C125">
        <v>1</v>
      </c>
      <c r="D125">
        <v>2</v>
      </c>
      <c r="E125">
        <v>2</v>
      </c>
      <c r="J125" t="s">
        <v>26</v>
      </c>
      <c r="K125" t="s">
        <v>23</v>
      </c>
      <c r="L125" t="s">
        <v>30</v>
      </c>
      <c r="M125" t="s">
        <v>32</v>
      </c>
    </row>
    <row r="126" spans="1:13" x14ac:dyDescent="0.25">
      <c r="A126">
        <v>197.16</v>
      </c>
      <c r="B126">
        <v>3</v>
      </c>
      <c r="C126">
        <v>1</v>
      </c>
      <c r="D126">
        <v>2</v>
      </c>
      <c r="E126">
        <v>2</v>
      </c>
      <c r="J126" t="s">
        <v>24</v>
      </c>
      <c r="K126" t="s">
        <v>23</v>
      </c>
      <c r="L126" t="s">
        <v>30</v>
      </c>
      <c r="M126" t="s">
        <v>31</v>
      </c>
    </row>
    <row r="127" spans="1:13" x14ac:dyDescent="0.25">
      <c r="A127">
        <v>201.86</v>
      </c>
      <c r="B127">
        <v>3</v>
      </c>
      <c r="C127">
        <v>3</v>
      </c>
      <c r="D127">
        <v>2</v>
      </c>
      <c r="E127">
        <v>2</v>
      </c>
      <c r="J127" t="s">
        <v>25</v>
      </c>
      <c r="K127" t="s">
        <v>23</v>
      </c>
      <c r="L127" t="s">
        <v>30</v>
      </c>
      <c r="M127" t="s">
        <v>31</v>
      </c>
    </row>
    <row r="128" spans="1:13" x14ac:dyDescent="0.25">
      <c r="A128">
        <v>202.01999999999998</v>
      </c>
      <c r="B128">
        <v>3</v>
      </c>
      <c r="C128">
        <v>3</v>
      </c>
      <c r="D128">
        <v>2</v>
      </c>
      <c r="E128">
        <v>2</v>
      </c>
      <c r="J128" t="s">
        <v>26</v>
      </c>
      <c r="K128" t="s">
        <v>23</v>
      </c>
      <c r="L128" t="s">
        <v>30</v>
      </c>
      <c r="M128" t="s">
        <v>32</v>
      </c>
    </row>
    <row r="129" spans="1:13" x14ac:dyDescent="0.25">
      <c r="A129">
        <v>201.37</v>
      </c>
      <c r="B129">
        <v>3</v>
      </c>
      <c r="C129">
        <v>3</v>
      </c>
      <c r="D129">
        <v>2</v>
      </c>
      <c r="E129">
        <v>2</v>
      </c>
      <c r="J129" t="s">
        <v>25</v>
      </c>
      <c r="K129" t="s">
        <v>23</v>
      </c>
      <c r="L129" t="s">
        <v>29</v>
      </c>
      <c r="M129" t="s">
        <v>32</v>
      </c>
    </row>
    <row r="130" spans="1:13" x14ac:dyDescent="0.25">
      <c r="A130">
        <v>198.66</v>
      </c>
      <c r="B130">
        <v>3</v>
      </c>
      <c r="C130">
        <v>2</v>
      </c>
      <c r="D130">
        <v>1</v>
      </c>
      <c r="E130" t="s">
        <v>3</v>
      </c>
      <c r="J130" t="s">
        <v>25</v>
      </c>
      <c r="K130" t="s">
        <v>23</v>
      </c>
      <c r="L130" t="s">
        <v>29</v>
      </c>
      <c r="M130" t="s">
        <v>32</v>
      </c>
    </row>
    <row r="131" spans="1:13" x14ac:dyDescent="0.25">
      <c r="A131">
        <v>198.85</v>
      </c>
      <c r="B131">
        <v>3</v>
      </c>
      <c r="C131">
        <v>2</v>
      </c>
      <c r="D131">
        <v>1</v>
      </c>
      <c r="E131" t="s">
        <v>3</v>
      </c>
      <c r="J131" t="s">
        <v>25</v>
      </c>
      <c r="K131" t="s">
        <v>23</v>
      </c>
      <c r="L131" t="s">
        <v>29</v>
      </c>
      <c r="M131" t="s">
        <v>32</v>
      </c>
    </row>
    <row r="132" spans="1:13" x14ac:dyDescent="0.25">
      <c r="A132">
        <v>198.9</v>
      </c>
      <c r="B132">
        <v>3</v>
      </c>
      <c r="C132">
        <v>2</v>
      </c>
      <c r="D132">
        <v>1</v>
      </c>
      <c r="E132" t="s">
        <v>3</v>
      </c>
      <c r="J132" t="s">
        <v>25</v>
      </c>
      <c r="K132" t="s">
        <v>23</v>
      </c>
      <c r="L132" t="s">
        <v>30</v>
      </c>
      <c r="M132" t="s">
        <v>31</v>
      </c>
    </row>
    <row r="133" spans="1:13" x14ac:dyDescent="0.25">
      <c r="A133">
        <v>199.31</v>
      </c>
      <c r="B133">
        <v>3</v>
      </c>
      <c r="C133">
        <v>2</v>
      </c>
      <c r="D133">
        <v>1</v>
      </c>
      <c r="E133" t="s">
        <v>3</v>
      </c>
      <c r="J133" t="s">
        <v>24</v>
      </c>
      <c r="K133" t="s">
        <v>23</v>
      </c>
      <c r="L133" t="s">
        <v>30</v>
      </c>
      <c r="M133" t="s">
        <v>32</v>
      </c>
    </row>
    <row r="134" spans="1:13" x14ac:dyDescent="0.25">
      <c r="A134">
        <v>208.3</v>
      </c>
      <c r="B134">
        <v>3</v>
      </c>
      <c r="C134">
        <v>2</v>
      </c>
      <c r="D134">
        <v>1</v>
      </c>
      <c r="E134" t="s">
        <v>3</v>
      </c>
      <c r="J134" t="s">
        <v>24</v>
      </c>
      <c r="K134" t="s">
        <v>23</v>
      </c>
      <c r="L134" t="s">
        <v>30</v>
      </c>
      <c r="M134" t="s">
        <v>32</v>
      </c>
    </row>
    <row r="135" spans="1:13" x14ac:dyDescent="0.25">
      <c r="A135">
        <v>204.69</v>
      </c>
      <c r="B135">
        <v>3</v>
      </c>
      <c r="C135">
        <v>2</v>
      </c>
      <c r="D135">
        <v>1</v>
      </c>
      <c r="E135" t="s">
        <v>3</v>
      </c>
      <c r="J135" t="s">
        <v>25</v>
      </c>
      <c r="K135" t="s">
        <v>23</v>
      </c>
      <c r="L135" t="s">
        <v>30</v>
      </c>
      <c r="M135" t="s">
        <v>31</v>
      </c>
    </row>
    <row r="136" spans="1:13" x14ac:dyDescent="0.25">
      <c r="A136">
        <v>201.39</v>
      </c>
      <c r="B136">
        <v>3</v>
      </c>
      <c r="C136">
        <v>2</v>
      </c>
      <c r="D136">
        <v>1</v>
      </c>
      <c r="E136" t="s">
        <v>3</v>
      </c>
      <c r="J136" t="s">
        <v>25</v>
      </c>
      <c r="K136" t="s">
        <v>23</v>
      </c>
      <c r="L136" t="s">
        <v>30</v>
      </c>
      <c r="M136" t="s">
        <v>31</v>
      </c>
    </row>
    <row r="137" spans="1:13" x14ac:dyDescent="0.25">
      <c r="A137">
        <v>201.82999999999998</v>
      </c>
      <c r="B137">
        <v>3</v>
      </c>
      <c r="C137">
        <v>2</v>
      </c>
      <c r="D137">
        <v>1</v>
      </c>
      <c r="E137" t="s">
        <v>3</v>
      </c>
      <c r="J137" t="s">
        <v>26</v>
      </c>
      <c r="K137" t="s">
        <v>23</v>
      </c>
      <c r="L137" t="s">
        <v>30</v>
      </c>
      <c r="M137" t="s">
        <v>32</v>
      </c>
    </row>
    <row r="138" spans="1:13" x14ac:dyDescent="0.25">
      <c r="A138">
        <v>202.17000000000002</v>
      </c>
      <c r="B138">
        <v>3</v>
      </c>
      <c r="C138">
        <v>2</v>
      </c>
      <c r="D138">
        <v>2</v>
      </c>
      <c r="E138" t="s">
        <v>3</v>
      </c>
      <c r="J138" t="s">
        <v>26</v>
      </c>
      <c r="K138" t="s">
        <v>23</v>
      </c>
      <c r="L138" t="s">
        <v>30</v>
      </c>
      <c r="M138" t="s">
        <v>32</v>
      </c>
    </row>
    <row r="139" spans="1:13" x14ac:dyDescent="0.25">
      <c r="A139">
        <v>199.45</v>
      </c>
      <c r="B139">
        <v>3</v>
      </c>
      <c r="C139">
        <v>2</v>
      </c>
      <c r="D139">
        <v>2</v>
      </c>
      <c r="E139" t="s">
        <v>3</v>
      </c>
      <c r="J139" t="s">
        <v>24</v>
      </c>
      <c r="K139" t="s">
        <v>23</v>
      </c>
      <c r="L139" t="s">
        <v>30</v>
      </c>
      <c r="M139" t="s">
        <v>32</v>
      </c>
    </row>
    <row r="140" spans="1:13" x14ac:dyDescent="0.25">
      <c r="A140">
        <v>200.72</v>
      </c>
      <c r="B140">
        <v>3</v>
      </c>
      <c r="C140">
        <v>2</v>
      </c>
      <c r="D140">
        <v>2</v>
      </c>
      <c r="E140" t="s">
        <v>3</v>
      </c>
      <c r="J140" t="s">
        <v>25</v>
      </c>
      <c r="K140" t="s">
        <v>23</v>
      </c>
      <c r="L140" t="s">
        <v>30</v>
      </c>
      <c r="M140" t="s">
        <v>31</v>
      </c>
    </row>
    <row r="141" spans="1:13" x14ac:dyDescent="0.25">
      <c r="A141">
        <v>206.15</v>
      </c>
      <c r="B141">
        <v>3</v>
      </c>
      <c r="C141">
        <v>2</v>
      </c>
      <c r="D141">
        <v>2</v>
      </c>
      <c r="E141" t="s">
        <v>3</v>
      </c>
      <c r="J141" t="s">
        <v>25</v>
      </c>
      <c r="K141" t="s">
        <v>21</v>
      </c>
      <c r="L141" t="s">
        <v>30</v>
      </c>
      <c r="M141" t="s">
        <v>32</v>
      </c>
    </row>
    <row r="142" spans="1:13" x14ac:dyDescent="0.25">
      <c r="A142">
        <v>203.25</v>
      </c>
      <c r="B142">
        <v>3</v>
      </c>
      <c r="C142">
        <v>2</v>
      </c>
      <c r="D142">
        <v>2</v>
      </c>
      <c r="E142" t="s">
        <v>3</v>
      </c>
      <c r="J142" t="s">
        <v>26</v>
      </c>
      <c r="K142" t="s">
        <v>22</v>
      </c>
      <c r="L142" t="s">
        <v>29</v>
      </c>
      <c r="M142" t="s">
        <v>33</v>
      </c>
    </row>
    <row r="143" spans="1:13" x14ac:dyDescent="0.25">
      <c r="A143">
        <v>203.56</v>
      </c>
      <c r="B143">
        <v>3</v>
      </c>
      <c r="C143">
        <v>2</v>
      </c>
      <c r="D143">
        <v>2</v>
      </c>
      <c r="E143" t="s">
        <v>3</v>
      </c>
      <c r="J143" t="s">
        <v>26</v>
      </c>
      <c r="K143" t="s">
        <v>23</v>
      </c>
      <c r="L143" t="s">
        <v>29</v>
      </c>
      <c r="M143" t="s">
        <v>32</v>
      </c>
    </row>
    <row r="144" spans="1:13" x14ac:dyDescent="0.25">
      <c r="A144">
        <v>198.92000000000002</v>
      </c>
      <c r="B144">
        <v>3</v>
      </c>
      <c r="C144">
        <v>2</v>
      </c>
      <c r="D144">
        <v>2</v>
      </c>
      <c r="E144" t="s">
        <v>5</v>
      </c>
      <c r="J144" t="s">
        <v>26</v>
      </c>
      <c r="K144" t="s">
        <v>23</v>
      </c>
      <c r="L144" t="s">
        <v>29</v>
      </c>
      <c r="M144" t="s">
        <v>32</v>
      </c>
    </row>
    <row r="145" spans="1:13" x14ac:dyDescent="0.25">
      <c r="A145">
        <v>199.18</v>
      </c>
      <c r="B145">
        <v>3</v>
      </c>
      <c r="C145">
        <v>2</v>
      </c>
      <c r="D145">
        <v>2</v>
      </c>
      <c r="E145" t="s">
        <v>5</v>
      </c>
      <c r="J145" t="s">
        <v>24</v>
      </c>
      <c r="K145" t="s">
        <v>23</v>
      </c>
      <c r="L145" t="s">
        <v>29</v>
      </c>
      <c r="M145" t="s">
        <v>32</v>
      </c>
    </row>
  </sheetData>
  <sortState xmlns:xlrd2="http://schemas.microsoft.com/office/spreadsheetml/2017/richdata2" ref="A2:E145">
    <sortCondition ref="B2:B145"/>
    <sortCondition ref="E2:E14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CHL Hotel Pricing</vt:lpstr>
      <vt:lpstr>issue 1</vt:lpstr>
      <vt:lpstr>issue 2</vt:lpstr>
      <vt:lpstr>issue 3</vt:lpstr>
      <vt:lpstr>issue 4</vt:lpstr>
      <vt:lpstr>issue 5</vt:lpstr>
    </vt:vector>
  </TitlesOfParts>
  <Company>John Wiley &amp; Sons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Wiley &amp; Sons Australia</dc:creator>
  <cp:lastModifiedBy>OMEN</cp:lastModifiedBy>
  <cp:lastPrinted>2011-03-22T02:46:22Z</cp:lastPrinted>
  <dcterms:created xsi:type="dcterms:W3CDTF">2006-01-17T04:25:47Z</dcterms:created>
  <dcterms:modified xsi:type="dcterms:W3CDTF">2024-04-04T13:06:50Z</dcterms:modified>
</cp:coreProperties>
</file>