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0" i="1" l="1"/>
  <c r="J30" i="1"/>
  <c r="I30" i="1"/>
  <c r="H30" i="1"/>
  <c r="K23" i="1"/>
  <c r="J23" i="1"/>
  <c r="I23" i="1"/>
  <c r="H23" i="1"/>
  <c r="K15" i="1"/>
  <c r="J15" i="1"/>
  <c r="I15" i="1"/>
  <c r="H15" i="1"/>
  <c r="K8" i="1"/>
  <c r="J8" i="1"/>
  <c r="I8" i="1"/>
  <c r="H8" i="1"/>
  <c r="P30" i="1"/>
  <c r="O30" i="1"/>
  <c r="N30" i="1"/>
  <c r="M30" i="1"/>
  <c r="V30" i="1"/>
  <c r="U30" i="1"/>
  <c r="V23" i="1"/>
  <c r="U23" i="1"/>
  <c r="V15" i="1"/>
  <c r="U15" i="1"/>
  <c r="V8" i="1"/>
  <c r="U8" i="1"/>
  <c r="S8" i="1"/>
  <c r="P23" i="1"/>
  <c r="O23" i="1"/>
  <c r="N23" i="1"/>
  <c r="M23" i="1"/>
  <c r="P15" i="1"/>
  <c r="O15" i="1"/>
  <c r="N15" i="1"/>
  <c r="M15" i="1"/>
  <c r="P8" i="1"/>
  <c r="O8" i="1"/>
  <c r="N8" i="1"/>
  <c r="M8" i="1"/>
  <c r="S29" i="1"/>
  <c r="R29" i="1"/>
  <c r="S28" i="1"/>
  <c r="R28" i="1"/>
  <c r="S25" i="1"/>
  <c r="R25" i="1"/>
  <c r="R30" i="1" s="1"/>
  <c r="S24" i="1"/>
  <c r="S30" i="1" s="1"/>
  <c r="R24" i="1"/>
  <c r="S22" i="1"/>
  <c r="R22" i="1"/>
  <c r="S21" i="1"/>
  <c r="R21" i="1"/>
  <c r="S18" i="1"/>
  <c r="R18" i="1"/>
  <c r="S17" i="1"/>
  <c r="S23" i="1" s="1"/>
  <c r="R17" i="1"/>
  <c r="R23" i="1" s="1"/>
  <c r="R3" i="1"/>
  <c r="R8" i="1" s="1"/>
  <c r="S3" i="1"/>
  <c r="R4" i="1"/>
  <c r="S4" i="1"/>
  <c r="R6" i="1"/>
  <c r="S6" i="1"/>
  <c r="R7" i="1"/>
  <c r="S7" i="1"/>
  <c r="R9" i="1"/>
  <c r="S9" i="1"/>
  <c r="S15" i="1" s="1"/>
  <c r="R10" i="1"/>
  <c r="R15" i="1" s="1"/>
  <c r="S10" i="1"/>
  <c r="R11" i="1"/>
  <c r="S11" i="1"/>
  <c r="R13" i="1"/>
  <c r="S13" i="1"/>
  <c r="R14" i="1"/>
  <c r="S14" i="1"/>
  <c r="S2" i="1"/>
  <c r="R2" i="1"/>
  <c r="U3" i="1"/>
  <c r="V3" i="1"/>
  <c r="U4" i="1"/>
  <c r="V4" i="1"/>
  <c r="U6" i="1"/>
  <c r="V6" i="1"/>
  <c r="U7" i="1"/>
  <c r="V7" i="1"/>
  <c r="U9" i="1"/>
  <c r="V9" i="1"/>
  <c r="U10" i="1"/>
  <c r="V10" i="1"/>
  <c r="U11" i="1"/>
  <c r="V11" i="1"/>
  <c r="U13" i="1"/>
  <c r="V13" i="1"/>
  <c r="U14" i="1"/>
  <c r="V14" i="1"/>
  <c r="V2" i="1"/>
  <c r="U2" i="1"/>
</calcChain>
</file>

<file path=xl/sharedStrings.xml><?xml version="1.0" encoding="utf-8"?>
<sst xmlns="http://schemas.openxmlformats.org/spreadsheetml/2006/main" count="132" uniqueCount="36">
  <si>
    <t>Site</t>
  </si>
  <si>
    <t>Group</t>
  </si>
  <si>
    <t>NaN</t>
  </si>
  <si>
    <t>x_mean</t>
  </si>
  <si>
    <t>shuffx_mean</t>
  </si>
  <si>
    <t>y_mean</t>
  </si>
  <si>
    <t>shuffy_mean</t>
  </si>
  <si>
    <t>x_std</t>
  </si>
  <si>
    <t>shuffx_std</t>
  </si>
  <si>
    <t>y_std</t>
  </si>
  <si>
    <t>shuffy_std</t>
  </si>
  <si>
    <t>1_11_14 p1s2</t>
  </si>
  <si>
    <t>same, w/o loc. Norm.</t>
  </si>
  <si>
    <t>x_error</t>
  </si>
  <si>
    <t>shuffx_error</t>
  </si>
  <si>
    <t>y_error</t>
  </si>
  <si>
    <t>shuffy_error</t>
  </si>
  <si>
    <t>x_std - shuff</t>
  </si>
  <si>
    <t>y_std - shuff</t>
  </si>
  <si>
    <t xml:space="preserve">NaN </t>
  </si>
  <si>
    <t>2_14_14 p1s1</t>
  </si>
  <si>
    <t>x_error-shuff</t>
  </si>
  <si>
    <t>y_error-shuff</t>
  </si>
  <si>
    <t>VW in</t>
  </si>
  <si>
    <t>VS in</t>
  </si>
  <si>
    <t>VW out</t>
  </si>
  <si>
    <t>VS out</t>
  </si>
  <si>
    <t>Lose</t>
  </si>
  <si>
    <t>Win</t>
  </si>
  <si>
    <t>Looks like errors can go up or down from normalization</t>
  </si>
  <si>
    <t>Normalization Effects - mean estimate errors</t>
  </si>
  <si>
    <t>Doesn't seem to specifically effect raw or shuffled data</t>
  </si>
  <si>
    <t>Normalization Effects - estimate standard deviations</t>
  </si>
  <si>
    <t>w/o normalization, standard deviations DECREASE after shuffle</t>
  </si>
  <si>
    <t>w/ normalization, standard deviations INCEASE after shuffle</t>
  </si>
  <si>
    <t>…Now I really have to think about my normalization and how how it might interact w/ noise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</si>
</sst>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1" fillId="2" borderId="0" xfId="1"/>
    <xf numFmtId="0" fontId="3" fillId="4" borderId="2" xfId="3"/>
    <xf numFmtId="0" fontId="2" fillId="3" borderId="1" xfId="2"/>
  </cellXfs>
  <cellStyles count="4">
    <cellStyle name="Check Cell" xfId="3" builtinId="23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>
      <selection activeCell="F31" sqref="F31"/>
    </sheetView>
  </sheetViews>
  <sheetFormatPr defaultRowHeight="15" x14ac:dyDescent="0.25"/>
  <cols>
    <col min="1" max="1" width="19.7109375" customWidth="1"/>
    <col min="2" max="2" width="18" customWidth="1"/>
    <col min="3" max="3" width="10.85546875" customWidth="1"/>
    <col min="4" max="4" width="19.85546875" customWidth="1"/>
    <col min="5" max="5" width="11.42578125" customWidth="1"/>
    <col min="6" max="7" width="14.5703125" customWidth="1"/>
    <col min="9" max="9" width="12.7109375" customWidth="1"/>
    <col min="11" max="11" width="12.140625" customWidth="1"/>
    <col min="13" max="13" width="12.140625" customWidth="1"/>
    <col min="14" max="14" width="12.5703125" customWidth="1"/>
    <col min="15" max="15" width="10.28515625" customWidth="1"/>
    <col min="16" max="16" width="15.5703125" customWidth="1"/>
    <col min="18" max="19" width="12.28515625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M1" t="s">
        <v>13</v>
      </c>
      <c r="N1" t="s">
        <v>14</v>
      </c>
      <c r="O1" t="s">
        <v>15</v>
      </c>
      <c r="P1" t="s">
        <v>16</v>
      </c>
      <c r="R1" t="s">
        <v>21</v>
      </c>
      <c r="S1" t="s">
        <v>22</v>
      </c>
      <c r="U1" t="s">
        <v>17</v>
      </c>
      <c r="V1" t="s">
        <v>18</v>
      </c>
    </row>
    <row r="2" spans="1:22" x14ac:dyDescent="0.25">
      <c r="A2" t="s">
        <v>11</v>
      </c>
      <c r="B2" t="s">
        <v>23</v>
      </c>
      <c r="C2">
        <v>7.4394822782659604</v>
      </c>
      <c r="D2">
        <v>8.0545169594089998</v>
      </c>
      <c r="E2">
        <v>-23.5635749359746</v>
      </c>
      <c r="F2">
        <v>-24.1558718242946</v>
      </c>
      <c r="H2">
        <v>0.97350534577943604</v>
      </c>
      <c r="I2">
        <v>8.8972187826304694</v>
      </c>
      <c r="J2">
        <v>1.6295504750324701</v>
      </c>
      <c r="K2">
        <v>13.201670663149301</v>
      </c>
      <c r="M2">
        <v>2.43948227826596</v>
      </c>
      <c r="N2">
        <v>2.6364199507898598</v>
      </c>
      <c r="O2">
        <v>3.5635749359746298</v>
      </c>
      <c r="P2">
        <v>3.6524614611362298</v>
      </c>
      <c r="R2">
        <f>M2-N2</f>
        <v>-0.19693767252389982</v>
      </c>
      <c r="S2">
        <f>O2-P2</f>
        <v>-8.8886525161600005E-2</v>
      </c>
      <c r="U2">
        <f>H2-I2</f>
        <v>-7.9237134368510329</v>
      </c>
      <c r="V2">
        <f>J2-K2</f>
        <v>-11.572120188116831</v>
      </c>
    </row>
    <row r="3" spans="1:22" x14ac:dyDescent="0.25">
      <c r="B3" t="s">
        <v>24</v>
      </c>
      <c r="C3">
        <v>7.53601103813088</v>
      </c>
      <c r="D3">
        <v>7.6908816673515998</v>
      </c>
      <c r="E3">
        <v>-23.336302700423001</v>
      </c>
      <c r="F3">
        <v>-23.3841167866982</v>
      </c>
      <c r="H3">
        <v>0.199463733456482</v>
      </c>
      <c r="I3">
        <v>1.93883556965318</v>
      </c>
      <c r="J3">
        <v>0.30608359028668702</v>
      </c>
      <c r="K3">
        <v>3.2142858793959701</v>
      </c>
      <c r="M3">
        <v>2.53601103813088</v>
      </c>
      <c r="N3">
        <v>2.7047423732056899</v>
      </c>
      <c r="O3">
        <v>3.3363027004230301</v>
      </c>
      <c r="P3">
        <v>3.4115974153762001</v>
      </c>
      <c r="R3">
        <f t="shared" ref="R3:R14" si="0">M3-N3</f>
        <v>-0.16873133507480986</v>
      </c>
      <c r="S3">
        <f t="shared" ref="S3:S14" si="1">O3-P3</f>
        <v>-7.5294714953169972E-2</v>
      </c>
      <c r="U3">
        <f>H3-I3</f>
        <v>-1.7393718361966981</v>
      </c>
      <c r="V3">
        <f>J3-K3</f>
        <v>-2.9082022891092829</v>
      </c>
    </row>
    <row r="4" spans="1:22" x14ac:dyDescent="0.25">
      <c r="B4" t="s">
        <v>25</v>
      </c>
      <c r="C4">
        <v>7.8422392731251103</v>
      </c>
      <c r="D4">
        <v>7.32856614904499</v>
      </c>
      <c r="E4">
        <v>-23.267144698267298</v>
      </c>
      <c r="F4">
        <v>-23.847279731982301</v>
      </c>
      <c r="H4">
        <v>0.75794328305870196</v>
      </c>
      <c r="I4">
        <v>6.5287179830056203</v>
      </c>
      <c r="J4">
        <v>1.27694113232464</v>
      </c>
      <c r="K4">
        <v>12.273393539138899</v>
      </c>
      <c r="M4">
        <v>2.8422392731251098</v>
      </c>
      <c r="N4">
        <v>3.1889634965600999</v>
      </c>
      <c r="O4">
        <v>3.2671446982673298</v>
      </c>
      <c r="P4">
        <v>3.59266995341796</v>
      </c>
      <c r="R4">
        <f t="shared" si="0"/>
        <v>-0.3467242234349901</v>
      </c>
      <c r="S4">
        <f t="shared" si="1"/>
        <v>-0.32552525515063024</v>
      </c>
      <c r="U4">
        <f>H4-I4</f>
        <v>-5.7707746999469185</v>
      </c>
      <c r="V4">
        <f>J4-K4</f>
        <v>-10.99645240681426</v>
      </c>
    </row>
    <row r="5" spans="1:22" x14ac:dyDescent="0.25">
      <c r="B5" t="s">
        <v>26</v>
      </c>
      <c r="C5" t="s">
        <v>2</v>
      </c>
      <c r="D5" t="s">
        <v>2</v>
      </c>
      <c r="E5" t="s">
        <v>2</v>
      </c>
      <c r="F5" t="s">
        <v>2</v>
      </c>
      <c r="H5" t="s">
        <v>2</v>
      </c>
      <c r="I5" t="s">
        <v>2</v>
      </c>
      <c r="J5" t="s">
        <v>2</v>
      </c>
      <c r="K5" t="s">
        <v>2</v>
      </c>
      <c r="M5" t="s">
        <v>2</v>
      </c>
      <c r="N5" t="s">
        <v>2</v>
      </c>
      <c r="O5" t="s">
        <v>2</v>
      </c>
      <c r="P5" t="s">
        <v>2</v>
      </c>
    </row>
    <row r="6" spans="1:22" x14ac:dyDescent="0.25">
      <c r="B6" t="s">
        <v>27</v>
      </c>
      <c r="C6">
        <v>7.71629606567625</v>
      </c>
      <c r="D6">
        <v>7.7495576938650297</v>
      </c>
      <c r="E6">
        <v>-23.119734439631198</v>
      </c>
      <c r="F6">
        <v>-23.654068171729101</v>
      </c>
      <c r="H6">
        <v>0.74207901135594001</v>
      </c>
      <c r="I6">
        <v>9.3224645107274302</v>
      </c>
      <c r="J6">
        <v>2.13770707270168</v>
      </c>
      <c r="K6">
        <v>16.6800803449505</v>
      </c>
      <c r="M6">
        <v>2.71629606567625</v>
      </c>
      <c r="N6">
        <v>3.08401338060568</v>
      </c>
      <c r="O6">
        <v>3.1197344396311499</v>
      </c>
      <c r="P6">
        <v>2.65070770760564</v>
      </c>
      <c r="R6">
        <f t="shared" si="0"/>
        <v>-0.36771731492942994</v>
      </c>
      <c r="S6">
        <f t="shared" si="1"/>
        <v>0.46902673202550993</v>
      </c>
      <c r="U6">
        <f>H6-I6</f>
        <v>-8.5803854993714896</v>
      </c>
      <c r="V6">
        <f>J6-K6</f>
        <v>-14.54237327224882</v>
      </c>
    </row>
    <row r="7" spans="1:22" x14ac:dyDescent="0.25">
      <c r="B7" t="s">
        <v>28</v>
      </c>
      <c r="C7">
        <v>7.4609080472020102</v>
      </c>
      <c r="D7">
        <v>7.8171614238587201</v>
      </c>
      <c r="E7">
        <v>-23.437895639150899</v>
      </c>
      <c r="F7">
        <v>-23.799205378540801</v>
      </c>
      <c r="H7">
        <v>0.332841668249585</v>
      </c>
      <c r="I7">
        <v>3.1963789421181299</v>
      </c>
      <c r="J7">
        <v>0.50044055442299196</v>
      </c>
      <c r="K7">
        <v>4.5340917456587997</v>
      </c>
      <c r="M7">
        <v>2.4609080472020102</v>
      </c>
      <c r="N7">
        <v>2.61082013131713</v>
      </c>
      <c r="O7">
        <v>3.4378956391509399</v>
      </c>
      <c r="P7">
        <v>3.5931898737289698</v>
      </c>
      <c r="R7">
        <f t="shared" si="0"/>
        <v>-0.1499120841151198</v>
      </c>
      <c r="S7">
        <f t="shared" si="1"/>
        <v>-0.15529423457802993</v>
      </c>
      <c r="U7">
        <f>H7-I7</f>
        <v>-2.8635372738685447</v>
      </c>
      <c r="V7">
        <f>J7-K7</f>
        <v>-4.0336511912358075</v>
      </c>
    </row>
    <row r="8" spans="1:22" s="1" customFormat="1" x14ac:dyDescent="0.25">
      <c r="H8" s="3">
        <f>SUM(H2:H7)</f>
        <v>3.0058330419001451</v>
      </c>
      <c r="I8" s="3">
        <f t="shared" ref="I8" si="2">SUM(I2:I7)</f>
        <v>29.883615788134833</v>
      </c>
      <c r="J8" s="3">
        <f t="shared" ref="J8" si="3">SUM(J2:J7)</f>
        <v>5.8507228247684697</v>
      </c>
      <c r="K8" s="3">
        <f t="shared" ref="K8" si="4">SUM(K2:K7)</f>
        <v>49.903522172293464</v>
      </c>
      <c r="M8" s="3">
        <f>SUM(M2:M7)</f>
        <v>12.99493670240021</v>
      </c>
      <c r="N8" s="3">
        <f t="shared" ref="N8:P8" si="5">SUM(N2:N7)</f>
        <v>14.224959332478459</v>
      </c>
      <c r="O8" s="3">
        <f t="shared" si="5"/>
        <v>16.724652413447082</v>
      </c>
      <c r="P8" s="3">
        <f t="shared" si="5"/>
        <v>16.900626411265002</v>
      </c>
      <c r="R8" s="3">
        <f t="shared" ref="R8:S8" si="6">SUM(R2:R7)</f>
        <v>-1.2300226300782495</v>
      </c>
      <c r="S8" s="3">
        <f t="shared" si="6"/>
        <v>-0.17597399781792022</v>
      </c>
      <c r="U8" s="3">
        <f t="shared" ref="U8" si="7">SUM(U2:U7)</f>
        <v>-26.877782746234686</v>
      </c>
      <c r="V8" s="3">
        <f t="shared" ref="V8" si="8">SUM(V2:V7)</f>
        <v>-44.052799347524996</v>
      </c>
    </row>
    <row r="9" spans="1:22" x14ac:dyDescent="0.25">
      <c r="A9" t="s">
        <v>12</v>
      </c>
      <c r="B9" t="s">
        <v>23</v>
      </c>
      <c r="C9">
        <v>4.5734459652287702</v>
      </c>
      <c r="D9">
        <v>7.7646130212245996</v>
      </c>
      <c r="E9">
        <v>-26.333144010967001</v>
      </c>
      <c r="F9">
        <v>-22.328800430533001</v>
      </c>
      <c r="H9">
        <v>10.841672404462001</v>
      </c>
      <c r="I9">
        <v>7.6294304265440402</v>
      </c>
      <c r="J9">
        <v>19.792735183230398</v>
      </c>
      <c r="K9">
        <v>15.2037488978632</v>
      </c>
      <c r="M9">
        <v>0.42655403477123199</v>
      </c>
      <c r="N9">
        <v>2.7646130212246001</v>
      </c>
      <c r="O9">
        <v>6.3331440109669597</v>
      </c>
      <c r="P9">
        <v>2.3288004305330299</v>
      </c>
      <c r="R9">
        <f t="shared" si="0"/>
        <v>-2.3380589864533681</v>
      </c>
      <c r="S9">
        <f t="shared" si="1"/>
        <v>4.0043435804339298</v>
      </c>
      <c r="U9">
        <f>H9-I9</f>
        <v>3.2122419779179605</v>
      </c>
      <c r="V9">
        <f>J9-K9</f>
        <v>4.5889862853671985</v>
      </c>
    </row>
    <row r="10" spans="1:22" x14ac:dyDescent="0.25">
      <c r="B10" t="s">
        <v>24</v>
      </c>
      <c r="C10">
        <v>5.6553878314185901</v>
      </c>
      <c r="D10">
        <v>7.8347600711477003</v>
      </c>
      <c r="E10">
        <v>-23.573014731242601</v>
      </c>
      <c r="F10">
        <v>-23.484171869970599</v>
      </c>
      <c r="H10">
        <v>2.2163404793972901</v>
      </c>
      <c r="I10">
        <v>1.94744544713193</v>
      </c>
      <c r="J10">
        <v>3.7193996749199498</v>
      </c>
      <c r="K10">
        <v>3.2499485317243999</v>
      </c>
      <c r="M10">
        <v>0.65538783141859203</v>
      </c>
      <c r="N10">
        <v>2.8347600711476999</v>
      </c>
      <c r="O10">
        <v>3.5730147312426399</v>
      </c>
      <c r="P10">
        <v>3.4841718699706301</v>
      </c>
      <c r="R10">
        <f t="shared" si="0"/>
        <v>-2.179372239729108</v>
      </c>
      <c r="S10">
        <f t="shared" si="1"/>
        <v>8.8842861272009799E-2</v>
      </c>
      <c r="U10">
        <f>H10-I10</f>
        <v>0.26889503226536005</v>
      </c>
      <c r="V10">
        <f>J10-K10</f>
        <v>0.46945114319554992</v>
      </c>
    </row>
    <row r="11" spans="1:22" x14ac:dyDescent="0.25">
      <c r="B11" t="s">
        <v>25</v>
      </c>
      <c r="C11">
        <v>9.0533904202416995</v>
      </c>
      <c r="D11">
        <v>7.9625706047688798</v>
      </c>
      <c r="E11">
        <v>-22.752336051302599</v>
      </c>
      <c r="F11">
        <v>-23.4019479115913</v>
      </c>
      <c r="H11">
        <v>8.41967848518129</v>
      </c>
      <c r="I11">
        <v>7.5033021116934302</v>
      </c>
      <c r="J11">
        <v>15.5585545208969</v>
      </c>
      <c r="K11">
        <v>10.862173508130301</v>
      </c>
      <c r="M11">
        <v>4.0533904202417004</v>
      </c>
      <c r="N11">
        <v>2.9625706047688798</v>
      </c>
      <c r="O11">
        <v>2.75233605130264</v>
      </c>
      <c r="P11">
        <v>3.4019479115912601</v>
      </c>
      <c r="R11">
        <f t="shared" si="0"/>
        <v>1.0908198154728206</v>
      </c>
      <c r="S11">
        <f t="shared" si="1"/>
        <v>-0.64961186028862006</v>
      </c>
      <c r="U11">
        <f>H11-I11</f>
        <v>0.91637637348785983</v>
      </c>
      <c r="V11">
        <f>J11-K11</f>
        <v>4.696381012766599</v>
      </c>
    </row>
    <row r="12" spans="1:22" x14ac:dyDescent="0.25">
      <c r="B12" t="s">
        <v>26</v>
      </c>
      <c r="C12" t="s">
        <v>2</v>
      </c>
      <c r="D12" t="s">
        <v>2</v>
      </c>
      <c r="E12" t="s">
        <v>2</v>
      </c>
      <c r="F12" t="s">
        <v>2</v>
      </c>
      <c r="H12" t="s">
        <v>2</v>
      </c>
      <c r="I12" t="s">
        <v>2</v>
      </c>
      <c r="J12" t="s">
        <v>2</v>
      </c>
      <c r="K12" t="s">
        <v>2</v>
      </c>
      <c r="M12" t="s">
        <v>2</v>
      </c>
      <c r="N12" t="s">
        <v>2</v>
      </c>
      <c r="O12" t="s">
        <v>2</v>
      </c>
      <c r="P12" t="s">
        <v>2</v>
      </c>
    </row>
    <row r="13" spans="1:22" x14ac:dyDescent="0.25">
      <c r="B13" t="s">
        <v>27</v>
      </c>
      <c r="C13">
        <v>7.65098908881615</v>
      </c>
      <c r="D13">
        <v>7.3156803096132696</v>
      </c>
      <c r="E13">
        <v>-20.941340476905399</v>
      </c>
      <c r="F13">
        <v>-23.2848208938507</v>
      </c>
      <c r="H13">
        <v>8.2790484390039403</v>
      </c>
      <c r="I13">
        <v>8.0097627752241607</v>
      </c>
      <c r="J13">
        <v>26.008404123268001</v>
      </c>
      <c r="K13">
        <v>12.439670599027799</v>
      </c>
      <c r="M13">
        <v>2.65098908881615</v>
      </c>
      <c r="N13">
        <v>2.3156803096132701</v>
      </c>
      <c r="O13">
        <v>0.941340476905417</v>
      </c>
      <c r="P13">
        <v>3.28482089385066</v>
      </c>
      <c r="R13">
        <f t="shared" si="0"/>
        <v>0.33530877920287994</v>
      </c>
      <c r="S13">
        <f t="shared" si="1"/>
        <v>-2.3434804169452432</v>
      </c>
      <c r="U13">
        <f>H13-I13</f>
        <v>0.26928566377977958</v>
      </c>
      <c r="V13">
        <f>J13-K13</f>
        <v>13.568733524240201</v>
      </c>
    </row>
    <row r="14" spans="1:22" ht="15.75" thickBot="1" x14ac:dyDescent="0.3">
      <c r="B14" t="s">
        <v>28</v>
      </c>
      <c r="C14">
        <v>4.8177090588458498</v>
      </c>
      <c r="D14">
        <v>7.7905669309598302</v>
      </c>
      <c r="E14">
        <v>-24.804709427312499</v>
      </c>
      <c r="F14">
        <v>-23.0277065815872</v>
      </c>
      <c r="H14">
        <v>3.7005690209992101</v>
      </c>
      <c r="I14">
        <v>3.1860346425705899</v>
      </c>
      <c r="J14">
        <v>6.0786770547595399</v>
      </c>
      <c r="K14">
        <v>5.4534855544029197</v>
      </c>
      <c r="M14">
        <v>0.18229094115415201</v>
      </c>
      <c r="N14">
        <v>2.7905669309598302</v>
      </c>
      <c r="O14">
        <v>4.8047094273124697</v>
      </c>
      <c r="P14">
        <v>3.0277065815871702</v>
      </c>
      <c r="R14">
        <f t="shared" si="0"/>
        <v>-2.6082759898056782</v>
      </c>
      <c r="S14">
        <f t="shared" si="1"/>
        <v>1.7770028457252995</v>
      </c>
      <c r="U14">
        <f>H14-I14</f>
        <v>0.51453437842862026</v>
      </c>
      <c r="V14">
        <f>J14-K14</f>
        <v>0.62519150035662019</v>
      </c>
    </row>
    <row r="15" spans="1:22" s="2" customFormat="1" ht="16.5" thickTop="1" thickBot="1" x14ac:dyDescent="0.3">
      <c r="H15" s="3">
        <f>SUM(H9:H14)</f>
        <v>33.457308829043733</v>
      </c>
      <c r="I15" s="3">
        <f t="shared" ref="I15" si="9">SUM(I9:I14)</f>
        <v>28.27597540316415</v>
      </c>
      <c r="J15" s="3">
        <f t="shared" ref="J15" si="10">SUM(J9:J14)</f>
        <v>71.157770557074784</v>
      </c>
      <c r="K15" s="3">
        <f t="shared" ref="K15" si="11">SUM(K9:K14)</f>
        <v>47.209027091148613</v>
      </c>
      <c r="M15" s="3">
        <f>SUM(M9:M14)</f>
        <v>7.9686123164018259</v>
      </c>
      <c r="N15" s="3">
        <f t="shared" ref="N15" si="12">SUM(N9:N14)</f>
        <v>13.668190937714281</v>
      </c>
      <c r="O15" s="3">
        <f t="shared" ref="O15" si="13">SUM(O9:O14)</f>
        <v>18.404544697730127</v>
      </c>
      <c r="P15" s="3">
        <f t="shared" ref="P15" si="14">SUM(P9:P14)</f>
        <v>15.527447687532751</v>
      </c>
      <c r="R15" s="3">
        <f t="shared" ref="R15" si="15">SUM(R9:R14)</f>
        <v>-5.6995786213124529</v>
      </c>
      <c r="S15" s="3">
        <f t="shared" ref="S15" si="16">SUM(S9:S14)</f>
        <v>2.8770970101973758</v>
      </c>
      <c r="U15" s="3">
        <f t="shared" ref="U15" si="17">SUM(U9:U14)</f>
        <v>5.18133342587958</v>
      </c>
      <c r="V15" s="3">
        <f t="shared" ref="V15" si="18">SUM(V9:V14)</f>
        <v>23.948743465926171</v>
      </c>
    </row>
    <row r="16" spans="1:22" s="2" customFormat="1" ht="16.5" thickTop="1" thickBot="1" x14ac:dyDescent="0.3"/>
    <row r="17" spans="1:22" ht="15.75" thickTop="1" x14ac:dyDescent="0.25">
      <c r="A17" t="s">
        <v>20</v>
      </c>
      <c r="B17" t="s">
        <v>23</v>
      </c>
      <c r="C17">
        <v>-3.19</v>
      </c>
      <c r="D17">
        <v>-2.34</v>
      </c>
      <c r="E17">
        <v>-22.02</v>
      </c>
      <c r="F17">
        <v>-21.47</v>
      </c>
      <c r="H17">
        <v>0.62</v>
      </c>
      <c r="I17">
        <v>2.2000000000000002</v>
      </c>
      <c r="J17">
        <v>0.66</v>
      </c>
      <c r="K17">
        <v>1.96</v>
      </c>
      <c r="M17">
        <v>1.81</v>
      </c>
      <c r="N17">
        <v>2.66</v>
      </c>
      <c r="O17">
        <v>2.02</v>
      </c>
      <c r="P17">
        <v>1.47</v>
      </c>
      <c r="R17">
        <f t="shared" ref="R17:R29" si="19">M17-N17</f>
        <v>-0.85000000000000009</v>
      </c>
      <c r="S17">
        <f t="shared" ref="S17:S29" si="20">N17-O17</f>
        <v>0.64000000000000012</v>
      </c>
      <c r="U17">
        <v>-1.58</v>
      </c>
      <c r="V17">
        <v>-1.31</v>
      </c>
    </row>
    <row r="18" spans="1:22" x14ac:dyDescent="0.25">
      <c r="B18" t="s">
        <v>24</v>
      </c>
      <c r="C18">
        <v>-3</v>
      </c>
      <c r="D18">
        <v>-2.31</v>
      </c>
      <c r="E18">
        <v>-21.86</v>
      </c>
      <c r="F18">
        <v>-21.44</v>
      </c>
      <c r="H18">
        <v>0.79</v>
      </c>
      <c r="I18">
        <v>3.07</v>
      </c>
      <c r="J18">
        <v>0.87</v>
      </c>
      <c r="K18">
        <v>2.71</v>
      </c>
      <c r="M18">
        <v>2</v>
      </c>
      <c r="N18">
        <v>2.69</v>
      </c>
      <c r="O18">
        <v>1.86</v>
      </c>
      <c r="P18">
        <v>1.44</v>
      </c>
      <c r="R18">
        <f t="shared" si="19"/>
        <v>-0.69</v>
      </c>
      <c r="S18">
        <f t="shared" si="20"/>
        <v>0.82999999999999985</v>
      </c>
      <c r="U18">
        <v>-2.29</v>
      </c>
      <c r="V18">
        <v>-1.85</v>
      </c>
    </row>
    <row r="19" spans="1:22" x14ac:dyDescent="0.25">
      <c r="B19" t="s">
        <v>25</v>
      </c>
      <c r="C19" t="s">
        <v>19</v>
      </c>
      <c r="D19" t="s">
        <v>19</v>
      </c>
      <c r="E19" t="s">
        <v>19</v>
      </c>
      <c r="F19" t="s">
        <v>19</v>
      </c>
      <c r="H19" t="s">
        <v>19</v>
      </c>
      <c r="I19" t="s">
        <v>19</v>
      </c>
      <c r="J19" t="s">
        <v>19</v>
      </c>
      <c r="K19" t="s">
        <v>19</v>
      </c>
      <c r="M19" t="s">
        <v>19</v>
      </c>
      <c r="N19" t="s">
        <v>19</v>
      </c>
      <c r="O19" t="s">
        <v>19</v>
      </c>
      <c r="P19" t="s">
        <v>2</v>
      </c>
      <c r="U19" t="s">
        <v>19</v>
      </c>
      <c r="V19" t="s">
        <v>2</v>
      </c>
    </row>
    <row r="20" spans="1:22" x14ac:dyDescent="0.25">
      <c r="B20" t="s">
        <v>26</v>
      </c>
      <c r="C20" t="s">
        <v>19</v>
      </c>
      <c r="D20" t="s">
        <v>19</v>
      </c>
      <c r="E20" t="s">
        <v>19</v>
      </c>
      <c r="F20" t="s">
        <v>19</v>
      </c>
      <c r="H20" t="s">
        <v>19</v>
      </c>
      <c r="I20" t="s">
        <v>19</v>
      </c>
      <c r="J20" t="s">
        <v>19</v>
      </c>
      <c r="K20" t="s">
        <v>19</v>
      </c>
      <c r="M20" t="s">
        <v>19</v>
      </c>
      <c r="N20" t="s">
        <v>19</v>
      </c>
      <c r="O20" t="s">
        <v>19</v>
      </c>
      <c r="P20" t="s">
        <v>2</v>
      </c>
      <c r="U20" t="s">
        <v>19</v>
      </c>
      <c r="V20" t="s">
        <v>2</v>
      </c>
    </row>
    <row r="21" spans="1:22" x14ac:dyDescent="0.25">
      <c r="B21" t="s">
        <v>27</v>
      </c>
      <c r="C21">
        <v>-5.89</v>
      </c>
      <c r="D21">
        <v>-0.03</v>
      </c>
      <c r="E21">
        <v>-24.92</v>
      </c>
      <c r="F21">
        <v>-19.100000000000001</v>
      </c>
      <c r="H21">
        <v>16.989999999999998</v>
      </c>
      <c r="I21">
        <v>55.03</v>
      </c>
      <c r="J21">
        <v>18.18</v>
      </c>
      <c r="K21">
        <v>51.28</v>
      </c>
      <c r="M21">
        <v>0.89</v>
      </c>
      <c r="N21">
        <v>4.97</v>
      </c>
      <c r="O21">
        <v>4.92</v>
      </c>
      <c r="P21">
        <v>0.9</v>
      </c>
      <c r="R21">
        <f t="shared" si="19"/>
        <v>-4.08</v>
      </c>
      <c r="S21">
        <f t="shared" si="20"/>
        <v>4.9999999999999822E-2</v>
      </c>
      <c r="U21">
        <v>-38.04</v>
      </c>
      <c r="V21">
        <v>-33.1</v>
      </c>
    </row>
    <row r="22" spans="1:22" x14ac:dyDescent="0.25">
      <c r="B22" t="s">
        <v>28</v>
      </c>
      <c r="C22">
        <v>-5.23</v>
      </c>
      <c r="D22">
        <v>-2.31</v>
      </c>
      <c r="E22">
        <v>-24.23</v>
      </c>
      <c r="F22">
        <v>-21.39</v>
      </c>
      <c r="H22">
        <v>17.260000000000002</v>
      </c>
      <c r="I22">
        <v>47.28</v>
      </c>
      <c r="J22">
        <v>18.440000000000001</v>
      </c>
      <c r="K22">
        <v>47.01</v>
      </c>
      <c r="M22">
        <v>0.23</v>
      </c>
      <c r="N22">
        <v>2.69</v>
      </c>
      <c r="O22">
        <v>4.2300000000000004</v>
      </c>
      <c r="P22">
        <v>1.39</v>
      </c>
      <c r="R22">
        <f t="shared" si="19"/>
        <v>-2.46</v>
      </c>
      <c r="S22">
        <f t="shared" si="20"/>
        <v>-1.5400000000000005</v>
      </c>
      <c r="U22">
        <v>-30.02</v>
      </c>
      <c r="V22">
        <v>-28.57</v>
      </c>
    </row>
    <row r="23" spans="1:22" s="1" customFormat="1" x14ac:dyDescent="0.25">
      <c r="H23" s="3">
        <f>SUM(H17:H22)</f>
        <v>35.659999999999997</v>
      </c>
      <c r="I23" s="3">
        <f t="shared" ref="I23" si="21">SUM(I17:I22)</f>
        <v>107.58</v>
      </c>
      <c r="J23" s="3">
        <f t="shared" ref="J23" si="22">SUM(J17:J22)</f>
        <v>38.150000000000006</v>
      </c>
      <c r="K23" s="3">
        <f t="shared" ref="K23" si="23">SUM(K17:K22)</f>
        <v>102.96000000000001</v>
      </c>
      <c r="M23" s="3">
        <f>SUM(M17:M22)</f>
        <v>4.9300000000000006</v>
      </c>
      <c r="N23" s="3">
        <f t="shared" ref="N23" si="24">SUM(N17:N22)</f>
        <v>13.01</v>
      </c>
      <c r="O23" s="3">
        <f t="shared" ref="O23" si="25">SUM(O17:O22)</f>
        <v>13.030000000000001</v>
      </c>
      <c r="P23" s="3">
        <f t="shared" ref="P23" si="26">SUM(P17:P22)</f>
        <v>5.2</v>
      </c>
      <c r="R23" s="3">
        <f t="shared" ref="R23" si="27">SUM(R17:R22)</f>
        <v>-8.08</v>
      </c>
      <c r="S23" s="3">
        <f t="shared" ref="S23" si="28">SUM(S17:S22)</f>
        <v>-2.0000000000000684E-2</v>
      </c>
      <c r="U23" s="3">
        <f t="shared" ref="U23" si="29">SUM(U17:U22)</f>
        <v>-71.929999999999993</v>
      </c>
      <c r="V23" s="3">
        <f t="shared" ref="V23" si="30">SUM(V17:V22)</f>
        <v>-64.830000000000013</v>
      </c>
    </row>
    <row r="24" spans="1:22" x14ac:dyDescent="0.25">
      <c r="B24" t="s">
        <v>23</v>
      </c>
      <c r="C24">
        <v>-3.4</v>
      </c>
      <c r="D24">
        <v>-2.21</v>
      </c>
      <c r="E24">
        <v>-22.33</v>
      </c>
      <c r="F24">
        <v>-21.38</v>
      </c>
      <c r="H24">
        <v>2.48</v>
      </c>
      <c r="I24">
        <v>2.0499999999999998</v>
      </c>
      <c r="J24">
        <v>2.29</v>
      </c>
      <c r="K24">
        <v>1.85</v>
      </c>
      <c r="M24">
        <v>1.6</v>
      </c>
      <c r="N24">
        <v>2.79</v>
      </c>
      <c r="O24">
        <v>2.33</v>
      </c>
      <c r="P24">
        <v>1.38</v>
      </c>
      <c r="R24">
        <f t="shared" si="19"/>
        <v>-1.19</v>
      </c>
      <c r="S24">
        <f t="shared" si="20"/>
        <v>0.45999999999999996</v>
      </c>
      <c r="U24">
        <v>0.43</v>
      </c>
      <c r="V24">
        <v>0.45</v>
      </c>
    </row>
    <row r="25" spans="1:22" x14ac:dyDescent="0.25">
      <c r="B25" t="s">
        <v>24</v>
      </c>
      <c r="C25">
        <v>-2.7</v>
      </c>
      <c r="D25">
        <v>-2.27</v>
      </c>
      <c r="E25">
        <v>-21.83</v>
      </c>
      <c r="F25">
        <v>-21.39</v>
      </c>
      <c r="H25">
        <v>3.2</v>
      </c>
      <c r="I25">
        <v>2.65</v>
      </c>
      <c r="J25">
        <v>3.08</v>
      </c>
      <c r="K25">
        <v>2.2799999999999998</v>
      </c>
      <c r="M25">
        <v>2.2999999999999998</v>
      </c>
      <c r="N25">
        <v>2.73</v>
      </c>
      <c r="O25">
        <v>1.83</v>
      </c>
      <c r="P25">
        <v>1.39</v>
      </c>
      <c r="R25">
        <f t="shared" si="19"/>
        <v>-0.43000000000000016</v>
      </c>
      <c r="S25">
        <f t="shared" si="20"/>
        <v>0.89999999999999991</v>
      </c>
      <c r="U25">
        <v>0.55000000000000004</v>
      </c>
      <c r="V25">
        <v>0.8</v>
      </c>
    </row>
    <row r="26" spans="1:22" x14ac:dyDescent="0.25">
      <c r="B26" t="s">
        <v>25</v>
      </c>
      <c r="C26" t="s">
        <v>19</v>
      </c>
      <c r="D26" t="s">
        <v>19</v>
      </c>
      <c r="E26" t="s">
        <v>19</v>
      </c>
      <c r="F26" t="s">
        <v>19</v>
      </c>
      <c r="H26" t="s">
        <v>19</v>
      </c>
      <c r="I26" t="s">
        <v>19</v>
      </c>
      <c r="J26" t="s">
        <v>19</v>
      </c>
      <c r="K26" t="s">
        <v>19</v>
      </c>
      <c r="M26" t="s">
        <v>19</v>
      </c>
      <c r="N26" t="s">
        <v>19</v>
      </c>
      <c r="O26" t="s">
        <v>19</v>
      </c>
      <c r="P26" t="s">
        <v>2</v>
      </c>
      <c r="U26" t="s">
        <v>19</v>
      </c>
      <c r="V26" t="s">
        <v>2</v>
      </c>
    </row>
    <row r="27" spans="1:22" x14ac:dyDescent="0.25">
      <c r="B27" t="s">
        <v>26</v>
      </c>
      <c r="C27" t="s">
        <v>19</v>
      </c>
      <c r="D27" t="s">
        <v>19</v>
      </c>
      <c r="E27" t="s">
        <v>19</v>
      </c>
      <c r="F27" t="s">
        <v>19</v>
      </c>
      <c r="H27" t="s">
        <v>19</v>
      </c>
      <c r="I27" t="s">
        <v>19</v>
      </c>
      <c r="J27" t="s">
        <v>19</v>
      </c>
      <c r="K27" t="s">
        <v>19</v>
      </c>
      <c r="M27" t="s">
        <v>19</v>
      </c>
      <c r="N27" t="s">
        <v>19</v>
      </c>
      <c r="O27" t="s">
        <v>19</v>
      </c>
      <c r="P27" t="s">
        <v>2</v>
      </c>
      <c r="U27" t="s">
        <v>19</v>
      </c>
      <c r="V27" t="s">
        <v>2</v>
      </c>
    </row>
    <row r="28" spans="1:22" x14ac:dyDescent="0.25">
      <c r="B28" t="s">
        <v>27</v>
      </c>
      <c r="C28">
        <v>-14.29</v>
      </c>
      <c r="D28">
        <v>4.1100000000000003</v>
      </c>
      <c r="E28">
        <v>-32.5</v>
      </c>
      <c r="F28">
        <v>-15.82</v>
      </c>
      <c r="H28">
        <v>68.400000000000006</v>
      </c>
      <c r="I28">
        <v>49.34</v>
      </c>
      <c r="J28">
        <v>63.74</v>
      </c>
      <c r="K28">
        <v>46.78</v>
      </c>
      <c r="M28">
        <v>9.2899999999999991</v>
      </c>
      <c r="N28">
        <v>9.11</v>
      </c>
      <c r="O28">
        <v>12.5</v>
      </c>
      <c r="P28">
        <v>4.18</v>
      </c>
      <c r="R28">
        <f t="shared" si="19"/>
        <v>0.17999999999999972</v>
      </c>
      <c r="S28">
        <f t="shared" si="20"/>
        <v>-3.3900000000000006</v>
      </c>
      <c r="U28">
        <v>19.05</v>
      </c>
      <c r="V28">
        <v>16.96</v>
      </c>
    </row>
    <row r="29" spans="1:22" x14ac:dyDescent="0.25">
      <c r="B29" t="s">
        <v>28</v>
      </c>
      <c r="C29">
        <v>-11.65</v>
      </c>
      <c r="D29">
        <v>-3.28</v>
      </c>
      <c r="E29">
        <v>-30.1</v>
      </c>
      <c r="F29">
        <v>-22.06</v>
      </c>
      <c r="H29">
        <v>69.44</v>
      </c>
      <c r="I29">
        <v>45.81</v>
      </c>
      <c r="J29">
        <v>64.61</v>
      </c>
      <c r="K29">
        <v>41.01</v>
      </c>
      <c r="M29">
        <v>6.65</v>
      </c>
      <c r="N29">
        <v>1.72</v>
      </c>
      <c r="O29">
        <v>10.1</v>
      </c>
      <c r="P29">
        <v>2</v>
      </c>
      <c r="R29">
        <f t="shared" si="19"/>
        <v>4.9300000000000006</v>
      </c>
      <c r="S29">
        <f t="shared" si="20"/>
        <v>-8.379999999999999</v>
      </c>
      <c r="U29">
        <v>23.63</v>
      </c>
      <c r="V29">
        <v>23.6</v>
      </c>
    </row>
    <row r="30" spans="1:22" x14ac:dyDescent="0.25">
      <c r="H30" s="3">
        <f>SUM(H24:H29)</f>
        <v>143.52000000000001</v>
      </c>
      <c r="I30" s="3">
        <f t="shared" ref="I30" si="31">SUM(I24:I29)</f>
        <v>99.850000000000009</v>
      </c>
      <c r="J30" s="3">
        <f t="shared" ref="J30" si="32">SUM(J24:J29)</f>
        <v>133.72</v>
      </c>
      <c r="K30" s="3">
        <f t="shared" ref="K30" si="33">SUM(K24:K29)</f>
        <v>91.92</v>
      </c>
      <c r="M30" s="3">
        <f>SUM(M24:M29)</f>
        <v>19.84</v>
      </c>
      <c r="N30" s="3">
        <f t="shared" ref="N30" si="34">SUM(N24:N29)</f>
        <v>16.349999999999998</v>
      </c>
      <c r="O30" s="3">
        <f t="shared" ref="O30" si="35">SUM(O24:O29)</f>
        <v>26.759999999999998</v>
      </c>
      <c r="P30" s="3">
        <f t="shared" ref="P30" si="36">SUM(P24:P29)</f>
        <v>8.9499999999999993</v>
      </c>
      <c r="R30" s="3">
        <f t="shared" ref="R30" si="37">SUM(R24:R29)</f>
        <v>3.49</v>
      </c>
      <c r="S30" s="3">
        <f t="shared" ref="S30" si="38">SUM(S24:S29)</f>
        <v>-10.41</v>
      </c>
      <c r="U30" s="3">
        <f t="shared" ref="U30" si="39">SUM(U24:U29)</f>
        <v>43.66</v>
      </c>
      <c r="V30" s="3">
        <f t="shared" ref="V30" si="40">SUM(V24:V29)</f>
        <v>41.81</v>
      </c>
    </row>
    <row r="32" spans="1:22" x14ac:dyDescent="0.25">
      <c r="M32" t="s">
        <v>30</v>
      </c>
    </row>
    <row r="33" spans="13:13" x14ac:dyDescent="0.25">
      <c r="M33" t="s">
        <v>29</v>
      </c>
    </row>
    <row r="34" spans="13:13" x14ac:dyDescent="0.25">
      <c r="M34" t="s">
        <v>31</v>
      </c>
    </row>
    <row r="36" spans="13:13" x14ac:dyDescent="0.25">
      <c r="M36" t="s">
        <v>32</v>
      </c>
    </row>
    <row r="37" spans="13:13" x14ac:dyDescent="0.25">
      <c r="M37" t="s">
        <v>33</v>
      </c>
    </row>
    <row r="38" spans="13:13" x14ac:dyDescent="0.25">
      <c r="M38" t="s">
        <v>34</v>
      </c>
    </row>
    <row r="39" spans="13:13" x14ac:dyDescent="0.25">
      <c r="M3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debellolab</dc:creator>
  <cp:lastModifiedBy>debellolab</cp:lastModifiedBy>
  <dcterms:created xsi:type="dcterms:W3CDTF">2015-01-29T17:39:35Z</dcterms:created>
  <dcterms:modified xsi:type="dcterms:W3CDTF">2015-01-29T19:08:20Z</dcterms:modified>
</cp:coreProperties>
</file>