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vera\Documents\"/>
    </mc:Choice>
  </mc:AlternateContent>
  <bookViews>
    <workbookView xWindow="0" yWindow="0" windowWidth="22110" windowHeight="991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K6" i="1"/>
  <c r="D6" i="1"/>
  <c r="K5" i="1"/>
  <c r="C5" i="1"/>
  <c r="B5" i="1"/>
  <c r="B7" i="1" s="1"/>
  <c r="K3" i="1"/>
  <c r="B9" i="3"/>
  <c r="F6" i="3"/>
  <c r="K6" i="3"/>
  <c r="K5" i="3"/>
  <c r="K3" i="3"/>
  <c r="B7" i="3"/>
  <c r="B14" i="3" s="1"/>
  <c r="D6" i="3"/>
  <c r="C5" i="3"/>
  <c r="C7" i="3" s="1"/>
  <c r="B5" i="3"/>
  <c r="B14" i="1" l="1"/>
  <c r="C7" i="1"/>
  <c r="B9" i="1" s="1"/>
  <c r="D5" i="1"/>
  <c r="D7" i="1" s="1"/>
  <c r="F6" i="1" s="1"/>
  <c r="B10" i="1"/>
  <c r="B11" i="1" s="1"/>
  <c r="B15" i="3"/>
  <c r="B10" i="3"/>
  <c r="B11" i="3" s="1"/>
  <c r="D5" i="3"/>
  <c r="D7" i="3" s="1"/>
  <c r="B15" i="1" l="1"/>
  <c r="C3" i="2" l="1"/>
  <c r="B3" i="2"/>
  <c r="K3" i="2"/>
  <c r="K4" i="2"/>
  <c r="C5" i="2" l="1"/>
  <c r="B13" i="2" s="1"/>
  <c r="B5" i="2"/>
  <c r="B12" i="2" s="1"/>
  <c r="D4" i="2"/>
  <c r="D3" i="2"/>
  <c r="D5" i="2" l="1"/>
  <c r="F4" i="2" s="1"/>
  <c r="B7" i="2"/>
  <c r="B8" i="2"/>
  <c r="B9" i="2" s="1"/>
</calcChain>
</file>

<file path=xl/sharedStrings.xml><?xml version="1.0" encoding="utf-8"?>
<sst xmlns="http://schemas.openxmlformats.org/spreadsheetml/2006/main" count="51" uniqueCount="21">
  <si>
    <t>Negative</t>
  </si>
  <si>
    <t>Positive</t>
  </si>
  <si>
    <t>Predicted</t>
  </si>
  <si>
    <t>TPR (Sensitivity)</t>
  </si>
  <si>
    <t>True Negative Rate
(Specifity)</t>
  </si>
  <si>
    <t>1 - Specificity</t>
  </si>
  <si>
    <t>TN/N</t>
  </si>
  <si>
    <t>FN/P</t>
  </si>
  <si>
    <t>negative</t>
  </si>
  <si>
    <t>positive</t>
  </si>
  <si>
    <t>guess 90% always positive</t>
  </si>
  <si>
    <t>TP</t>
  </si>
  <si>
    <t>n = 200</t>
  </si>
  <si>
    <t>150 Negative</t>
  </si>
  <si>
    <t>50 Positive</t>
  </si>
  <si>
    <t>Classifer always gives 40% as positive.</t>
  </si>
  <si>
    <t>guess 40% always positive</t>
  </si>
  <si>
    <t>n = 1000</t>
  </si>
  <si>
    <t>925 Negative</t>
  </si>
  <si>
    <t>75 Positive</t>
  </si>
  <si>
    <t>Classifer always gives 33.3% as positive.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</si>
</sst>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C6" sqref="C6"/>
    </sheetView>
  </sheetViews>
  <sheetFormatPr defaultRowHeight="15" x14ac:dyDescent="0.25"/>
  <cols>
    <col min="1" max="1" width="35.28515625" bestFit="1" customWidth="1"/>
    <col min="2" max="2" width="12.42578125" bestFit="1" customWidth="1"/>
    <col min="3" max="3" width="10.5703125" bestFit="1" customWidth="1"/>
  </cols>
  <sheetData>
    <row r="1" spans="1:12" x14ac:dyDescent="0.25">
      <c r="A1" t="s">
        <v>17</v>
      </c>
      <c r="B1" t="s">
        <v>18</v>
      </c>
      <c r="C1" t="s">
        <v>19</v>
      </c>
    </row>
    <row r="2" spans="1:12" x14ac:dyDescent="0.25">
      <c r="A2" t="s">
        <v>20</v>
      </c>
    </row>
    <row r="3" spans="1:12" x14ac:dyDescent="0.25">
      <c r="B3" s="1" t="b">
        <v>1</v>
      </c>
      <c r="C3" s="1"/>
      <c r="I3" t="b">
        <v>1</v>
      </c>
      <c r="K3">
        <f>0.4*200</f>
        <v>80</v>
      </c>
      <c r="L3" t="s">
        <v>16</v>
      </c>
    </row>
    <row r="4" spans="1:12" x14ac:dyDescent="0.25">
      <c r="A4" s="2" t="s">
        <v>2</v>
      </c>
      <c r="B4" t="s">
        <v>0</v>
      </c>
      <c r="C4" t="s">
        <v>1</v>
      </c>
    </row>
    <row r="5" spans="1:12" x14ac:dyDescent="0.25">
      <c r="A5" s="2" t="s">
        <v>0</v>
      </c>
      <c r="B5" s="3">
        <f>B8-B6</f>
        <v>616.97499999999991</v>
      </c>
      <c r="C5" s="4">
        <f>C8-C6</f>
        <v>50.024999999999999</v>
      </c>
      <c r="D5">
        <f>C5+B5</f>
        <v>666.99999999999989</v>
      </c>
      <c r="I5">
        <v>150</v>
      </c>
      <c r="J5" t="s">
        <v>8</v>
      </c>
      <c r="K5">
        <f>0.4*I5</f>
        <v>60</v>
      </c>
    </row>
    <row r="6" spans="1:12" x14ac:dyDescent="0.25">
      <c r="A6" s="2" t="s">
        <v>1</v>
      </c>
      <c r="B6" s="5">
        <f>0.333*B8</f>
        <v>308.02500000000003</v>
      </c>
      <c r="C6" s="6">
        <f>0.333*C8</f>
        <v>24.975000000000001</v>
      </c>
      <c r="D6">
        <f>C6+B6</f>
        <v>333.00000000000006</v>
      </c>
      <c r="F6">
        <f>D6/D7</f>
        <v>0.33300000000000007</v>
      </c>
      <c r="I6">
        <v>50</v>
      </c>
      <c r="J6" t="s">
        <v>9</v>
      </c>
      <c r="K6">
        <f>0.4*I6</f>
        <v>20</v>
      </c>
      <c r="L6" t="s">
        <v>11</v>
      </c>
    </row>
    <row r="7" spans="1:12" x14ac:dyDescent="0.25">
      <c r="B7">
        <f>SUM(B5:B6)</f>
        <v>925</v>
      </c>
      <c r="C7">
        <f>SUM(C5:C6)</f>
        <v>75</v>
      </c>
      <c r="D7">
        <f>D6+D5</f>
        <v>1000</v>
      </c>
    </row>
    <row r="8" spans="1:12" x14ac:dyDescent="0.25">
      <c r="B8">
        <v>925</v>
      </c>
      <c r="C8">
        <v>75</v>
      </c>
    </row>
    <row r="9" spans="1:12" x14ac:dyDescent="0.25">
      <c r="A9" s="7" t="s">
        <v>3</v>
      </c>
      <c r="B9" s="9">
        <f>C6/C7</f>
        <v>0.33300000000000002</v>
      </c>
    </row>
    <row r="10" spans="1:12" ht="30" x14ac:dyDescent="0.25">
      <c r="A10" s="8" t="s">
        <v>4</v>
      </c>
      <c r="B10">
        <f>B5/B7</f>
        <v>0.66699999999999993</v>
      </c>
    </row>
    <row r="11" spans="1:12" x14ac:dyDescent="0.25">
      <c r="A11" s="8" t="s">
        <v>5</v>
      </c>
      <c r="B11" s="9">
        <f>1-B10</f>
        <v>0.33300000000000007</v>
      </c>
    </row>
    <row r="14" spans="1:12" x14ac:dyDescent="0.25">
      <c r="A14" t="s">
        <v>6</v>
      </c>
      <c r="B14">
        <f>B5/B7</f>
        <v>0.66699999999999993</v>
      </c>
    </row>
    <row r="15" spans="1:12" x14ac:dyDescent="0.25">
      <c r="A15" t="s">
        <v>7</v>
      </c>
      <c r="B15">
        <f>C5/C7</f>
        <v>0.66699999999999993</v>
      </c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sqref="A1:N14"/>
    </sheetView>
  </sheetViews>
  <sheetFormatPr defaultRowHeight="15" x14ac:dyDescent="0.25"/>
  <cols>
    <col min="1" max="1" width="15.5703125" bestFit="1" customWidth="1"/>
    <col min="2" max="2" width="9" bestFit="1" customWidth="1"/>
    <col min="3" max="3" width="8.140625" bestFit="1" customWidth="1"/>
    <col min="4" max="4" width="4" bestFit="1" customWidth="1"/>
  </cols>
  <sheetData>
    <row r="1" spans="1:12" x14ac:dyDescent="0.25">
      <c r="A1" t="s">
        <v>12</v>
      </c>
      <c r="B1" s="1" t="b">
        <v>1</v>
      </c>
      <c r="C1" s="1"/>
      <c r="I1" t="b">
        <v>1</v>
      </c>
      <c r="K1">
        <v>180</v>
      </c>
      <c r="L1" t="s">
        <v>10</v>
      </c>
    </row>
    <row r="2" spans="1:12" x14ac:dyDescent="0.25">
      <c r="A2" s="2" t="s">
        <v>2</v>
      </c>
      <c r="B2" t="s">
        <v>0</v>
      </c>
      <c r="C2" t="s">
        <v>1</v>
      </c>
    </row>
    <row r="3" spans="1:12" x14ac:dyDescent="0.25">
      <c r="A3" s="2" t="s">
        <v>0</v>
      </c>
      <c r="B3" s="3">
        <f>B6-B4</f>
        <v>11</v>
      </c>
      <c r="C3" s="4">
        <f>C6-C4</f>
        <v>9</v>
      </c>
      <c r="D3">
        <f>C3+B3</f>
        <v>20</v>
      </c>
      <c r="E3">
        <v>20</v>
      </c>
      <c r="I3">
        <v>110</v>
      </c>
      <c r="J3" t="s">
        <v>8</v>
      </c>
      <c r="K3">
        <f>0.9*I3</f>
        <v>99</v>
      </c>
    </row>
    <row r="4" spans="1:12" x14ac:dyDescent="0.25">
      <c r="A4" s="2" t="s">
        <v>1</v>
      </c>
      <c r="B4" s="5">
        <v>99</v>
      </c>
      <c r="C4" s="6">
        <v>81</v>
      </c>
      <c r="D4">
        <f>C4+B4</f>
        <v>180</v>
      </c>
      <c r="E4">
        <v>180</v>
      </c>
      <c r="F4">
        <f>D4/D5</f>
        <v>0.9</v>
      </c>
      <c r="I4">
        <v>90</v>
      </c>
      <c r="J4" t="s">
        <v>9</v>
      </c>
      <c r="K4">
        <f>0.9*I4</f>
        <v>81</v>
      </c>
      <c r="L4" t="s">
        <v>11</v>
      </c>
    </row>
    <row r="5" spans="1:12" x14ac:dyDescent="0.25">
      <c r="B5">
        <f>SUM(B3:B4)</f>
        <v>110</v>
      </c>
      <c r="C5">
        <f>SUM(C3:C4)</f>
        <v>90</v>
      </c>
      <c r="D5">
        <f>D4+D3</f>
        <v>200</v>
      </c>
    </row>
    <row r="6" spans="1:12" x14ac:dyDescent="0.25">
      <c r="B6">
        <v>110</v>
      </c>
      <c r="C6">
        <v>90</v>
      </c>
    </row>
    <row r="7" spans="1:12" x14ac:dyDescent="0.25">
      <c r="A7" s="7" t="s">
        <v>3</v>
      </c>
      <c r="B7" s="9">
        <f>C4/C5</f>
        <v>0.9</v>
      </c>
    </row>
    <row r="8" spans="1:12" ht="45" x14ac:dyDescent="0.25">
      <c r="A8" s="8" t="s">
        <v>4</v>
      </c>
      <c r="B8">
        <f>B3/B5</f>
        <v>0.1</v>
      </c>
    </row>
    <row r="9" spans="1:12" x14ac:dyDescent="0.25">
      <c r="A9" s="8" t="s">
        <v>5</v>
      </c>
      <c r="B9" s="9">
        <f>1-B8</f>
        <v>0.9</v>
      </c>
    </row>
    <row r="12" spans="1:12" x14ac:dyDescent="0.25">
      <c r="A12" t="s">
        <v>6</v>
      </c>
      <c r="B12">
        <f>B3/B5</f>
        <v>0.1</v>
      </c>
    </row>
    <row r="13" spans="1:12" x14ac:dyDescent="0.25">
      <c r="A13" t="s">
        <v>7</v>
      </c>
      <c r="B13">
        <f>C3/C5</f>
        <v>0.1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XFD1048576"/>
    </sheetView>
  </sheetViews>
  <sheetFormatPr defaultRowHeight="15" x14ac:dyDescent="0.25"/>
  <cols>
    <col min="1" max="1" width="35.28515625" bestFit="1" customWidth="1"/>
    <col min="2" max="2" width="12.42578125" bestFit="1" customWidth="1"/>
    <col min="3" max="3" width="10.5703125" bestFit="1" customWidth="1"/>
  </cols>
  <sheetData>
    <row r="1" spans="1:12" x14ac:dyDescent="0.25">
      <c r="A1" t="s">
        <v>12</v>
      </c>
      <c r="B1" t="s">
        <v>13</v>
      </c>
      <c r="C1" t="s">
        <v>14</v>
      </c>
    </row>
    <row r="2" spans="1:12" x14ac:dyDescent="0.25">
      <c r="A2" t="s">
        <v>15</v>
      </c>
    </row>
    <row r="3" spans="1:12" x14ac:dyDescent="0.25">
      <c r="B3" s="1" t="b">
        <v>1</v>
      </c>
      <c r="C3" s="1"/>
      <c r="I3" t="b">
        <v>1</v>
      </c>
      <c r="K3">
        <f>0.4*200</f>
        <v>80</v>
      </c>
      <c r="L3" t="s">
        <v>16</v>
      </c>
    </row>
    <row r="4" spans="1:12" x14ac:dyDescent="0.25">
      <c r="A4" s="2" t="s">
        <v>2</v>
      </c>
      <c r="B4" t="s">
        <v>0</v>
      </c>
      <c r="C4" t="s">
        <v>1</v>
      </c>
    </row>
    <row r="5" spans="1:12" x14ac:dyDescent="0.25">
      <c r="A5" s="2" t="s">
        <v>0</v>
      </c>
      <c r="B5" s="3">
        <f>B8-B6</f>
        <v>90</v>
      </c>
      <c r="C5" s="4">
        <f>C8-C6</f>
        <v>30</v>
      </c>
      <c r="D5">
        <f>C5+B5</f>
        <v>120</v>
      </c>
      <c r="I5">
        <v>150</v>
      </c>
      <c r="J5" t="s">
        <v>8</v>
      </c>
      <c r="K5">
        <f>0.4*I5</f>
        <v>60</v>
      </c>
    </row>
    <row r="6" spans="1:12" x14ac:dyDescent="0.25">
      <c r="A6" s="2" t="s">
        <v>1</v>
      </c>
      <c r="B6" s="5">
        <v>60</v>
      </c>
      <c r="C6" s="6">
        <v>20</v>
      </c>
      <c r="D6">
        <f>C6+B6</f>
        <v>80</v>
      </c>
      <c r="F6">
        <f>D6/D7</f>
        <v>0.4</v>
      </c>
      <c r="I6">
        <v>50</v>
      </c>
      <c r="J6" t="s">
        <v>9</v>
      </c>
      <c r="K6">
        <f>0.4*I6</f>
        <v>20</v>
      </c>
      <c r="L6" t="s">
        <v>11</v>
      </c>
    </row>
    <row r="7" spans="1:12" x14ac:dyDescent="0.25">
      <c r="B7">
        <f>SUM(B5:B6)</f>
        <v>150</v>
      </c>
      <c r="C7">
        <f>SUM(C5:C6)</f>
        <v>50</v>
      </c>
      <c r="D7">
        <f>D6+D5</f>
        <v>200</v>
      </c>
    </row>
    <row r="8" spans="1:12" x14ac:dyDescent="0.25">
      <c r="B8">
        <v>150</v>
      </c>
      <c r="C8">
        <v>50</v>
      </c>
    </row>
    <row r="9" spans="1:12" x14ac:dyDescent="0.25">
      <c r="A9" s="7" t="s">
        <v>3</v>
      </c>
      <c r="B9" s="9">
        <f>C6/C7</f>
        <v>0.4</v>
      </c>
    </row>
    <row r="10" spans="1:12" ht="75" x14ac:dyDescent="0.25">
      <c r="A10" s="8" t="s">
        <v>4</v>
      </c>
      <c r="B10">
        <f>B5/B7</f>
        <v>0.6</v>
      </c>
    </row>
    <row r="11" spans="1:12" ht="45" x14ac:dyDescent="0.25">
      <c r="A11" s="8" t="s">
        <v>5</v>
      </c>
      <c r="B11" s="9">
        <f>1-B10</f>
        <v>0.4</v>
      </c>
    </row>
    <row r="14" spans="1:12" x14ac:dyDescent="0.25">
      <c r="A14" t="s">
        <v>6</v>
      </c>
      <c r="B14">
        <f>B5/B7</f>
        <v>0.6</v>
      </c>
    </row>
    <row r="15" spans="1:12" x14ac:dyDescent="0.25">
      <c r="A15" t="s">
        <v>7</v>
      </c>
      <c r="B15">
        <f>C5/C7</f>
        <v>0.6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Vera</dc:creator>
  <cp:lastModifiedBy>Daniel Vera</cp:lastModifiedBy>
  <dcterms:created xsi:type="dcterms:W3CDTF">2017-03-31T14:44:36Z</dcterms:created>
  <dcterms:modified xsi:type="dcterms:W3CDTF">2017-03-31T17:55:23Z</dcterms:modified>
</cp:coreProperties>
</file>