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weber31\Dropbox (GaTech)\Membrane_Stuff\Lively_Group_Contrib\asyMemSim_v1\LocalFluxSimulator\Prediction_Loops\multipleMixture\"/>
    </mc:Choice>
  </mc:AlternateContent>
  <xr:revisionPtr revIDLastSave="0" documentId="13_ncr:1_{958648FF-1F54-4236-AEBB-A0046F0EF6DF}" xr6:coauthVersionLast="46" xr6:coauthVersionMax="46" xr10:uidLastSave="{00000000-0000-0000-0000-000000000000}"/>
  <bookViews>
    <workbookView xWindow="-120" yWindow="-120" windowWidth="29040" windowHeight="16440" activeTab="2" xr2:uid="{503159A9-0994-4CDC-8CF0-2ECB57644706}"/>
  </bookViews>
  <sheets>
    <sheet name="FH" sheetId="1" r:id="rId1"/>
    <sheet name="DSM" sheetId="4" r:id="rId2"/>
    <sheet name="FHLM" sheetId="3" r:id="rId3"/>
    <sheet name="SIM DATA" sheetId="2" r:id="rId4"/>
    <sheet name="EXP DAT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3" l="1"/>
  <c r="G3" i="4" l="1"/>
  <c r="E8" i="4"/>
  <c r="E7" i="4"/>
  <c r="E3" i="4"/>
  <c r="G20" i="4"/>
  <c r="G19" i="4"/>
  <c r="G18" i="4"/>
  <c r="G14" i="4"/>
  <c r="E20" i="4"/>
  <c r="E19" i="4"/>
  <c r="E18" i="4"/>
  <c r="E14" i="4"/>
  <c r="G31" i="4"/>
  <c r="G30" i="4"/>
  <c r="G29" i="4"/>
  <c r="G25" i="4"/>
  <c r="G9" i="4"/>
  <c r="G8" i="4"/>
  <c r="G7" i="4"/>
  <c r="E31" i="4"/>
  <c r="E30" i="4"/>
  <c r="E29" i="4"/>
  <c r="E25" i="4"/>
  <c r="E9" i="4"/>
  <c r="F3" i="3"/>
  <c r="G3" i="3"/>
  <c r="G20" i="3"/>
  <c r="G19" i="3"/>
  <c r="G18" i="3"/>
  <c r="G14" i="3"/>
  <c r="G31" i="3"/>
  <c r="G30" i="3"/>
  <c r="G29" i="3"/>
  <c r="G25" i="3"/>
  <c r="G9" i="3"/>
  <c r="G8" i="3"/>
  <c r="G7" i="3"/>
  <c r="F20" i="3"/>
  <c r="F19" i="3"/>
  <c r="F18" i="3"/>
  <c r="F14" i="3"/>
  <c r="F31" i="3"/>
  <c r="F30" i="3"/>
  <c r="F29" i="3"/>
  <c r="F25" i="3"/>
  <c r="F9" i="3"/>
  <c r="F8" i="3"/>
  <c r="F7" i="3"/>
  <c r="F9" i="4"/>
  <c r="F8" i="4"/>
  <c r="F3" i="4"/>
  <c r="F20" i="4"/>
  <c r="F19" i="4"/>
  <c r="F18" i="4"/>
  <c r="F14" i="4"/>
  <c r="F31" i="4"/>
  <c r="F30" i="4"/>
  <c r="F29" i="4"/>
  <c r="F25" i="4"/>
  <c r="F7" i="4"/>
  <c r="G31" i="1"/>
  <c r="G30" i="1"/>
  <c r="G29" i="1"/>
  <c r="G25" i="1"/>
  <c r="F31" i="1"/>
  <c r="F30" i="1"/>
  <c r="F29" i="1"/>
  <c r="F25" i="1"/>
  <c r="G20" i="1"/>
  <c r="F20" i="1"/>
  <c r="G19" i="1"/>
  <c r="F19" i="1"/>
  <c r="G18" i="1"/>
  <c r="F18" i="1"/>
  <c r="G14" i="1"/>
  <c r="F14" i="1"/>
  <c r="F3" i="1"/>
  <c r="G9" i="1"/>
  <c r="F9" i="1"/>
  <c r="G8" i="1"/>
  <c r="F8" i="1"/>
  <c r="G7" i="1"/>
  <c r="F7" i="1"/>
  <c r="G3" i="1"/>
  <c r="E7" i="3" l="1"/>
  <c r="J7" i="4"/>
  <c r="H7" i="4"/>
  <c r="C7" i="4"/>
  <c r="B18" i="1"/>
  <c r="J14" i="3" l="1"/>
  <c r="J20" i="4"/>
  <c r="J19" i="4"/>
  <c r="J18" i="4"/>
  <c r="J8" i="4"/>
  <c r="I3" i="4"/>
  <c r="I20" i="4"/>
  <c r="I19" i="4"/>
  <c r="I18" i="4"/>
  <c r="I14" i="4"/>
  <c r="I31" i="4"/>
  <c r="I30" i="4"/>
  <c r="I29" i="4"/>
  <c r="I25" i="4"/>
  <c r="I9" i="4"/>
  <c r="I8" i="4"/>
  <c r="I7" i="4"/>
  <c r="H31" i="4"/>
  <c r="H30" i="4"/>
  <c r="H29" i="4"/>
  <c r="H25" i="4"/>
  <c r="H20" i="4"/>
  <c r="H19" i="4"/>
  <c r="H18" i="4"/>
  <c r="H14" i="4"/>
  <c r="H9" i="4"/>
  <c r="H8" i="4"/>
  <c r="H3" i="4"/>
  <c r="I20" i="1"/>
  <c r="I19" i="1"/>
  <c r="I18" i="1"/>
  <c r="I14" i="1"/>
  <c r="I31" i="1"/>
  <c r="I30" i="1"/>
  <c r="I29" i="1"/>
  <c r="I25" i="1"/>
  <c r="I9" i="1"/>
  <c r="I8" i="1"/>
  <c r="I7" i="1"/>
  <c r="I3" i="1"/>
  <c r="H31" i="1"/>
  <c r="H30" i="1"/>
  <c r="H29" i="1"/>
  <c r="H25" i="1"/>
  <c r="H20" i="1"/>
  <c r="H19" i="1"/>
  <c r="H18" i="1"/>
  <c r="H14" i="1"/>
  <c r="H9" i="1"/>
  <c r="H8" i="1"/>
  <c r="H7" i="1"/>
  <c r="H3" i="1"/>
  <c r="I20" i="3"/>
  <c r="I19" i="3"/>
  <c r="I18" i="3"/>
  <c r="I14" i="3"/>
  <c r="I31" i="3"/>
  <c r="I30" i="3"/>
  <c r="I29" i="3"/>
  <c r="I25" i="3"/>
  <c r="I9" i="3"/>
  <c r="I8" i="3"/>
  <c r="I7" i="3"/>
  <c r="I3" i="3"/>
  <c r="H31" i="3"/>
  <c r="H30" i="3"/>
  <c r="H29" i="3"/>
  <c r="H25" i="3"/>
  <c r="H20" i="3"/>
  <c r="H19" i="3"/>
  <c r="H18" i="3"/>
  <c r="H14" i="3"/>
  <c r="H9" i="3"/>
  <c r="H8" i="3"/>
  <c r="H7" i="3"/>
  <c r="H3" i="3"/>
  <c r="E9" i="3" l="1"/>
  <c r="J3" i="3"/>
  <c r="B3" i="3" l="1"/>
  <c r="C3" i="3"/>
  <c r="D3" i="3"/>
  <c r="E3" i="3"/>
  <c r="B7" i="3"/>
  <c r="C7" i="3"/>
  <c r="D7" i="3"/>
  <c r="J7" i="3"/>
  <c r="B8" i="3"/>
  <c r="C8" i="3"/>
  <c r="D8" i="3"/>
  <c r="J8" i="3"/>
  <c r="B9" i="3"/>
  <c r="C9" i="3"/>
  <c r="D9" i="3"/>
  <c r="J9" i="3"/>
  <c r="B14" i="3"/>
  <c r="C14" i="3"/>
  <c r="D14" i="3"/>
  <c r="E14" i="3"/>
  <c r="J20" i="3"/>
  <c r="J19" i="3"/>
  <c r="J18" i="3"/>
  <c r="J31" i="3"/>
  <c r="J30" i="3"/>
  <c r="J29" i="3"/>
  <c r="J25" i="3"/>
  <c r="E19" i="3"/>
  <c r="E18" i="3"/>
  <c r="E20" i="3"/>
  <c r="E31" i="3"/>
  <c r="E30" i="3"/>
  <c r="E29" i="3"/>
  <c r="E25" i="3"/>
  <c r="D19" i="3"/>
  <c r="D18" i="3"/>
  <c r="D20" i="3"/>
  <c r="D31" i="3"/>
  <c r="D30" i="3"/>
  <c r="D29" i="3"/>
  <c r="D25" i="3"/>
  <c r="C19" i="3"/>
  <c r="C18" i="3"/>
  <c r="C20" i="3"/>
  <c r="C31" i="3"/>
  <c r="C30" i="3"/>
  <c r="C29" i="3"/>
  <c r="C25" i="3"/>
  <c r="B18" i="3"/>
  <c r="B20" i="3"/>
  <c r="B19" i="3"/>
  <c r="B31" i="3"/>
  <c r="B30" i="3"/>
  <c r="B29" i="3"/>
  <c r="B25" i="3"/>
  <c r="J14" i="4"/>
  <c r="J3" i="4"/>
  <c r="J31" i="4"/>
  <c r="J30" i="4"/>
  <c r="J29" i="4"/>
  <c r="J25" i="4"/>
  <c r="J9" i="4"/>
  <c r="D9" i="4"/>
  <c r="D8" i="4"/>
  <c r="D7" i="4"/>
  <c r="D14" i="4"/>
  <c r="D20" i="4"/>
  <c r="D19" i="4"/>
  <c r="D18" i="4"/>
  <c r="D3" i="4"/>
  <c r="D31" i="4"/>
  <c r="D30" i="4"/>
  <c r="D29" i="4"/>
  <c r="D25" i="4"/>
  <c r="C14" i="4"/>
  <c r="C20" i="4"/>
  <c r="C19" i="4"/>
  <c r="C18" i="4"/>
  <c r="C3" i="4"/>
  <c r="C31" i="4"/>
  <c r="C30" i="4"/>
  <c r="C29" i="4"/>
  <c r="C25" i="4"/>
  <c r="C9" i="4"/>
  <c r="C8" i="4"/>
  <c r="B14" i="4"/>
  <c r="B20" i="4"/>
  <c r="B19" i="4"/>
  <c r="B18" i="4"/>
  <c r="B7" i="4"/>
  <c r="B3" i="4"/>
  <c r="B31" i="4"/>
  <c r="B30" i="4"/>
  <c r="B29" i="4"/>
  <c r="B25" i="4"/>
  <c r="B9" i="4"/>
  <c r="B8" i="4"/>
  <c r="C18" i="1" l="1"/>
  <c r="C3" i="1"/>
  <c r="J25" i="1"/>
  <c r="E25" i="1"/>
  <c r="D25" i="1"/>
  <c r="C25" i="1"/>
  <c r="B25" i="1"/>
  <c r="J20" i="1"/>
  <c r="E20" i="1"/>
  <c r="D20" i="1"/>
  <c r="C20" i="1"/>
  <c r="J19" i="1"/>
  <c r="E19" i="1"/>
  <c r="D19" i="1"/>
  <c r="C19" i="1"/>
  <c r="B19" i="1"/>
  <c r="J18" i="1"/>
  <c r="E18" i="1"/>
  <c r="D18" i="1"/>
  <c r="J14" i="1"/>
  <c r="E14" i="1"/>
  <c r="D14" i="1"/>
  <c r="C14" i="1"/>
  <c r="B14" i="1"/>
  <c r="J9" i="1"/>
  <c r="E9" i="1"/>
  <c r="D9" i="1"/>
  <c r="C9" i="1"/>
  <c r="B9" i="1"/>
  <c r="J8" i="1"/>
  <c r="E8" i="1"/>
  <c r="D8" i="1"/>
  <c r="C8" i="1"/>
  <c r="B8" i="1"/>
  <c r="J7" i="1"/>
  <c r="E7" i="1"/>
  <c r="D7" i="1"/>
  <c r="C7" i="1"/>
  <c r="B7" i="1"/>
  <c r="J3" i="1"/>
  <c r="E3" i="1"/>
  <c r="D3" i="1"/>
  <c r="B3" i="1"/>
  <c r="J31" i="1"/>
  <c r="J30" i="1"/>
  <c r="J29" i="1"/>
  <c r="E31" i="1"/>
  <c r="E30" i="1"/>
  <c r="E29" i="1"/>
  <c r="D31" i="1"/>
  <c r="D30" i="1"/>
  <c r="D29" i="1"/>
  <c r="C31" i="1"/>
  <c r="C30" i="1"/>
  <c r="C29" i="1"/>
  <c r="B31" i="1"/>
  <c r="B30" i="1"/>
  <c r="B29" i="1"/>
  <c r="B20" i="1"/>
</calcChain>
</file>

<file path=xl/sharedStrings.xml><?xml version="1.0" encoding="utf-8"?>
<sst xmlns="http://schemas.openxmlformats.org/spreadsheetml/2006/main" count="590" uniqueCount="82">
  <si>
    <t>PIM-1</t>
  </si>
  <si>
    <t>Total Flux</t>
  </si>
  <si>
    <t>Sepn 1</t>
  </si>
  <si>
    <t>Spen 2</t>
  </si>
  <si>
    <t>Sepn 3</t>
  </si>
  <si>
    <t>D,ave; Fick, no coupling at all</t>
  </si>
  <si>
    <t>FH</t>
  </si>
  <si>
    <t>D,i; MS, no coupling, no FVT</t>
  </si>
  <si>
    <t>D,i;MS, all coupling with FVT</t>
  </si>
  <si>
    <t>SBAD-1</t>
  </si>
  <si>
    <t>Partial flux</t>
  </si>
  <si>
    <t>Comp</t>
  </si>
  <si>
    <t>Di, Fick, no coupling at all</t>
  </si>
  <si>
    <t>FULL MS</t>
  </si>
  <si>
    <t>Ficks</t>
  </si>
  <si>
    <t>No thermo coup</t>
  </si>
  <si>
    <t>DSM</t>
  </si>
  <si>
    <t>FH-LM</t>
  </si>
  <si>
    <t>Vignes</t>
  </si>
  <si>
    <t>No Diff Coupling</t>
  </si>
  <si>
    <t>FF-UAV</t>
  </si>
  <si>
    <t>Avg-Diff</t>
  </si>
  <si>
    <t>None</t>
  </si>
  <si>
    <t>MS Diff, no therm/diff coup</t>
  </si>
  <si>
    <t>Avg-Diff Meadian</t>
  </si>
  <si>
    <t>Arith Avg-Diff</t>
  </si>
  <si>
    <t>SBAD/40bar</t>
  </si>
  <si>
    <t>TOL</t>
  </si>
  <si>
    <t>MCH</t>
  </si>
  <si>
    <t>MNP</t>
  </si>
  <si>
    <t>DEC</t>
  </si>
  <si>
    <t>NOC</t>
  </si>
  <si>
    <t>IOC</t>
  </si>
  <si>
    <t>TBB</t>
  </si>
  <si>
    <t>TIPB</t>
  </si>
  <si>
    <t>ICE</t>
  </si>
  <si>
    <t>SBAD/30bar</t>
  </si>
  <si>
    <t>Molar Comp</t>
  </si>
  <si>
    <t>Partial Flux (LMH)</t>
  </si>
  <si>
    <t>SBAD/60bar</t>
  </si>
  <si>
    <t>PIM/30bar</t>
  </si>
  <si>
    <t>HEP</t>
  </si>
  <si>
    <t>OXY</t>
  </si>
  <si>
    <t>PXY</t>
  </si>
  <si>
    <t>Total Flux (LMH)</t>
  </si>
  <si>
    <t xml:space="preserve">D,ave; MS, no diff coupling </t>
  </si>
  <si>
    <t>Arithmatic Mean</t>
  </si>
  <si>
    <t>Median Avg</t>
  </si>
  <si>
    <t>D,i; MS, no diff coupling, no FVT</t>
  </si>
  <si>
    <t>0-20%</t>
  </si>
  <si>
    <t>20-40%</t>
  </si>
  <si>
    <t>40-60%</t>
  </si>
  <si>
    <t>60-80%</t>
  </si>
  <si>
    <t>80-100%</t>
  </si>
  <si>
    <t>&lt;100%</t>
  </si>
  <si>
    <t>-</t>
  </si>
  <si>
    <t>D,i; MS, diff coupling, no FVT</t>
  </si>
  <si>
    <t>ICT</t>
  </si>
  <si>
    <t>SBAD/30 bar</t>
  </si>
  <si>
    <t>SBAD/15 bar Mixture 1 Comp [0.792;0.167;0.039]</t>
  </si>
  <si>
    <t>SBAD/30 bar Mixture 1 Comp [0.792;0.167;0.039]</t>
  </si>
  <si>
    <t>SBAD/30 bar Mixture 1 Comp [0.531;0.363;0.105]</t>
  </si>
  <si>
    <t>SBAD/30 bar (mainly NOC)</t>
  </si>
  <si>
    <t>SBAD/30 bar (mainly TOL)</t>
  </si>
  <si>
    <t>TPB</t>
  </si>
  <si>
    <t>Sepn 2</t>
  </si>
  <si>
    <t>SBAD</t>
  </si>
  <si>
    <t>PIM</t>
  </si>
  <si>
    <t>Sepn 4</t>
  </si>
  <si>
    <t>Sepn 5</t>
  </si>
  <si>
    <t>Sepn 6</t>
  </si>
  <si>
    <t>Sepn 7</t>
  </si>
  <si>
    <t>Sepn 8</t>
  </si>
  <si>
    <t>Sepn 9</t>
  </si>
  <si>
    <t>Sepn 10</t>
  </si>
  <si>
    <t>Sepn 11</t>
  </si>
  <si>
    <t>Molar Comp Perm</t>
  </si>
  <si>
    <t>Molar Comp Feed</t>
  </si>
  <si>
    <t xml:space="preserve">SBAD/15 bar </t>
  </si>
  <si>
    <t xml:space="preserve">SBAD/30 bar </t>
  </si>
  <si>
    <t>Avg-Diff-Arith</t>
  </si>
  <si>
    <t>SBAD/15 bar Mixture 1 Comp  [0.531;0.363;0.105]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</si>
</sst>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6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C00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0" fillId="0" borderId="2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0" fillId="0" borderId="0" xfId="0" applyAlignment="1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 applyFill="1" applyBorder="1" applyAlignment="1"/>
    <xf numFmtId="0" fontId="0" fillId="0" borderId="0" xfId="0" applyAlignment="1">
      <alignment horizontal="right"/>
    </xf>
    <xf numFmtId="164" fontId="0" fillId="0" borderId="12" xfId="0" applyNumberFormat="1" applyBorder="1" applyAlignment="1">
      <alignment horizontal="right"/>
    </xf>
    <xf numFmtId="164" fontId="0" fillId="0" borderId="13" xfId="0" applyNumberFormat="1" applyBorder="1"/>
    <xf numFmtId="164" fontId="0" fillId="0" borderId="13" xfId="0" applyNumberFormat="1" applyBorder="1" applyAlignment="1">
      <alignment horizontal="right"/>
    </xf>
    <xf numFmtId="164" fontId="0" fillId="0" borderId="8" xfId="0" applyNumberFormat="1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164" fontId="0" fillId="0" borderId="3" xfId="0" applyNumberFormat="1" applyBorder="1"/>
    <xf numFmtId="164" fontId="0" fillId="0" borderId="4" xfId="0" applyNumberFormat="1" applyBorder="1"/>
    <xf numFmtId="164" fontId="0" fillId="0" borderId="12" xfId="0" applyNumberFormat="1" applyBorder="1"/>
    <xf numFmtId="164" fontId="0" fillId="2" borderId="3" xfId="0" applyNumberFormat="1" applyFill="1" applyBorder="1"/>
    <xf numFmtId="9" fontId="0" fillId="0" borderId="12" xfId="1" applyFont="1" applyBorder="1"/>
    <xf numFmtId="9" fontId="0" fillId="0" borderId="3" xfId="1" applyFont="1" applyBorder="1"/>
    <xf numFmtId="9" fontId="0" fillId="0" borderId="5" xfId="1" applyFont="1" applyBorder="1"/>
    <xf numFmtId="9" fontId="0" fillId="0" borderId="1" xfId="1" applyFont="1" applyBorder="1"/>
    <xf numFmtId="9" fontId="0" fillId="0" borderId="8" xfId="1" applyFont="1" applyBorder="1"/>
    <xf numFmtId="9" fontId="0" fillId="0" borderId="13" xfId="1" applyFont="1" applyBorder="1"/>
    <xf numFmtId="9" fontId="0" fillId="0" borderId="0" xfId="1" applyFont="1"/>
    <xf numFmtId="9" fontId="0" fillId="0" borderId="0" xfId="1" applyFont="1" applyBorder="1"/>
    <xf numFmtId="9" fontId="0" fillId="0" borderId="4" xfId="1" applyFont="1" applyBorder="1"/>
    <xf numFmtId="9" fontId="0" fillId="0" borderId="6" xfId="1" applyFont="1" applyBorder="1"/>
    <xf numFmtId="9" fontId="0" fillId="0" borderId="7" xfId="1" applyFont="1" applyBorder="1"/>
    <xf numFmtId="9" fontId="0" fillId="0" borderId="13" xfId="1" applyFont="1" applyBorder="1" applyAlignment="1"/>
    <xf numFmtId="9" fontId="0" fillId="0" borderId="8" xfId="1" applyFont="1" applyBorder="1" applyAlignment="1"/>
    <xf numFmtId="0" fontId="0" fillId="0" borderId="13" xfId="0" applyBorder="1" applyAlignme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9" fontId="0" fillId="0" borderId="0" xfId="1" applyFont="1" applyFill="1" applyBorder="1"/>
    <xf numFmtId="0" fontId="0" fillId="0" borderId="15" xfId="0" applyBorder="1" applyAlignment="1"/>
    <xf numFmtId="0" fontId="2" fillId="0" borderId="2" xfId="0" applyFont="1" applyBorder="1"/>
    <xf numFmtId="0" fontId="0" fillId="0" borderId="3" xfId="0" applyBorder="1"/>
    <xf numFmtId="0" fontId="0" fillId="0" borderId="0" xfId="0" applyBorder="1" applyAlignment="1"/>
    <xf numFmtId="164" fontId="0" fillId="0" borderId="0" xfId="0" applyNumberFormat="1" applyBorder="1"/>
    <xf numFmtId="0" fontId="0" fillId="0" borderId="5" xfId="0" applyBorder="1"/>
    <xf numFmtId="0" fontId="0" fillId="0" borderId="15" xfId="0" applyBorder="1"/>
    <xf numFmtId="16" fontId="0" fillId="0" borderId="3" xfId="0" applyNumberFormat="1" applyBorder="1"/>
    <xf numFmtId="0" fontId="0" fillId="0" borderId="0" xfId="0" applyBorder="1"/>
    <xf numFmtId="164" fontId="0" fillId="0" borderId="0" xfId="0" applyNumberFormat="1" applyBorder="1" applyAlignment="1">
      <alignment horizontal="left"/>
    </xf>
    <xf numFmtId="0" fontId="0" fillId="0" borderId="15" xfId="0" applyFill="1" applyBorder="1" applyAlignment="1"/>
    <xf numFmtId="0" fontId="0" fillId="0" borderId="2" xfId="0" applyFill="1" applyBorder="1" applyAlignment="1"/>
    <xf numFmtId="0" fontId="0" fillId="0" borderId="2" xfId="0" applyBorder="1" applyAlignment="1"/>
    <xf numFmtId="0" fontId="0" fillId="0" borderId="0" xfId="0" applyAlignment="1">
      <alignment wrapText="1"/>
    </xf>
    <xf numFmtId="0" fontId="2" fillId="0" borderId="1" xfId="0" applyFont="1" applyBorder="1"/>
    <xf numFmtId="0" fontId="2" fillId="0" borderId="12" xfId="0" applyFont="1" applyBorder="1"/>
    <xf numFmtId="0" fontId="0" fillId="0" borderId="16" xfId="0" applyBorder="1" applyAlignment="1"/>
    <xf numFmtId="166" fontId="0" fillId="0" borderId="3" xfId="1" applyNumberFormat="1" applyFont="1" applyBorder="1"/>
    <xf numFmtId="9" fontId="0" fillId="0" borderId="13" xfId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3" fillId="0" borderId="0" xfId="0" applyFont="1" applyFill="1"/>
    <xf numFmtId="0" fontId="0" fillId="0" borderId="0" xfId="0" applyFill="1"/>
  </cellXfs>
  <cellStyles count="2">
    <cellStyle name="Normal" xfId="0" builtinId="0"/>
    <cellStyle name="Percent" xfId="1" builtinId="5"/>
  </cellStyles>
  <dxfs count="72">
    <dxf>
      <fill>
        <patternFill>
          <bgColor rgb="FFFF3300"/>
        </patternFill>
      </fill>
    </dxf>
    <dxf>
      <fill>
        <patternFill>
          <bgColor rgb="FFFFCC66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C00000"/>
        </patternFill>
      </fill>
    </dxf>
    <dxf>
      <fill>
        <patternFill>
          <bgColor rgb="FFFF3300"/>
        </patternFill>
      </fill>
    </dxf>
    <dxf>
      <fill>
        <patternFill>
          <bgColor rgb="FFFFCC66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C00000"/>
        </patternFill>
      </fill>
    </dxf>
    <dxf>
      <fill>
        <patternFill>
          <bgColor rgb="FFFF3300"/>
        </patternFill>
      </fill>
    </dxf>
    <dxf>
      <fill>
        <patternFill>
          <bgColor rgb="FFFFCC66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C00000"/>
        </patternFill>
      </fill>
    </dxf>
    <dxf>
      <fill>
        <patternFill>
          <bgColor rgb="FFFF3300"/>
        </patternFill>
      </fill>
    </dxf>
    <dxf>
      <fill>
        <patternFill>
          <bgColor rgb="FFFFCC66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C00000"/>
        </patternFill>
      </fill>
    </dxf>
    <dxf>
      <fill>
        <patternFill>
          <bgColor rgb="FFFF3300"/>
        </patternFill>
      </fill>
    </dxf>
    <dxf>
      <fill>
        <patternFill>
          <bgColor rgb="FFFFCC66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C00000"/>
        </patternFill>
      </fill>
    </dxf>
    <dxf>
      <fill>
        <patternFill>
          <bgColor rgb="FFFF3300"/>
        </patternFill>
      </fill>
    </dxf>
    <dxf>
      <fill>
        <patternFill>
          <bgColor rgb="FFFFCC66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C00000"/>
        </patternFill>
      </fill>
    </dxf>
    <dxf>
      <fill>
        <patternFill>
          <bgColor rgb="FFFF3300"/>
        </patternFill>
      </fill>
    </dxf>
    <dxf>
      <fill>
        <patternFill>
          <bgColor rgb="FFFFCC66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C00000"/>
        </patternFill>
      </fill>
    </dxf>
    <dxf>
      <fill>
        <patternFill>
          <bgColor rgb="FFFF3300"/>
        </patternFill>
      </fill>
    </dxf>
    <dxf>
      <fill>
        <patternFill>
          <bgColor rgb="FFFFCC66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C00000"/>
        </patternFill>
      </fill>
    </dxf>
    <dxf>
      <fill>
        <patternFill>
          <bgColor rgb="FFFF3300"/>
        </patternFill>
      </fill>
    </dxf>
    <dxf>
      <fill>
        <patternFill>
          <bgColor rgb="FFFFCC66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C00000"/>
        </patternFill>
      </fill>
    </dxf>
    <dxf>
      <fill>
        <patternFill>
          <bgColor rgb="FFFF3300"/>
        </patternFill>
      </fill>
    </dxf>
    <dxf>
      <fill>
        <patternFill>
          <bgColor rgb="FFFFCC66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C00000"/>
        </patternFill>
      </fill>
    </dxf>
    <dxf>
      <fill>
        <patternFill>
          <bgColor rgb="FFFF3300"/>
        </patternFill>
      </fill>
    </dxf>
    <dxf>
      <fill>
        <patternFill>
          <bgColor rgb="FFFFCC66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C00000"/>
        </patternFill>
      </fill>
    </dxf>
    <dxf>
      <fill>
        <patternFill>
          <bgColor rgb="FFFF3300"/>
        </patternFill>
      </fill>
    </dxf>
    <dxf>
      <fill>
        <patternFill>
          <bgColor rgb="FFFFCC66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33CC33"/>
      <color rgb="FFFF3300"/>
      <color rgb="FFFFCC66"/>
      <color rgb="FFFFFF99"/>
      <color rgb="FF00FF00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0C214-A1F6-41DB-A33D-6AD0108B3CC4}">
  <dimension ref="A1:N31"/>
  <sheetViews>
    <sheetView zoomScale="90" zoomScaleNormal="90" workbookViewId="0">
      <selection activeCell="B34" sqref="B34"/>
    </sheetView>
  </sheetViews>
  <sheetFormatPr defaultRowHeight="15" x14ac:dyDescent="0.25"/>
  <cols>
    <col min="1" max="1" width="11" bestFit="1" customWidth="1"/>
    <col min="2" max="2" width="30.5703125" customWidth="1"/>
    <col min="3" max="4" width="27" bestFit="1" customWidth="1"/>
    <col min="5" max="5" width="25.5703125" bestFit="1" customWidth="1"/>
    <col min="6" max="6" width="26.5703125" bestFit="1" customWidth="1"/>
    <col min="7" max="7" width="27.85546875" customWidth="1"/>
    <col min="8" max="8" width="29.7109375" bestFit="1" customWidth="1"/>
    <col min="9" max="10" width="26.5703125" bestFit="1" customWidth="1"/>
  </cols>
  <sheetData>
    <row r="1" spans="1:14" ht="15.75" thickBot="1" x14ac:dyDescent="0.3">
      <c r="A1" s="1" t="s">
        <v>0</v>
      </c>
      <c r="B1" s="34"/>
      <c r="C1" s="34"/>
      <c r="D1" s="60" t="s">
        <v>46</v>
      </c>
      <c r="E1" s="60"/>
      <c r="F1" s="60" t="s">
        <v>47</v>
      </c>
      <c r="G1" s="60"/>
    </row>
    <row r="2" spans="1:14" ht="30" customHeight="1" thickBot="1" x14ac:dyDescent="0.3">
      <c r="A2" s="5" t="s">
        <v>1</v>
      </c>
      <c r="B2" s="24" t="s">
        <v>23</v>
      </c>
      <c r="C2" s="24" t="s">
        <v>12</v>
      </c>
      <c r="D2" s="24" t="s">
        <v>5</v>
      </c>
      <c r="E2" s="24" t="s">
        <v>45</v>
      </c>
      <c r="F2" s="24" t="s">
        <v>5</v>
      </c>
      <c r="G2" s="24" t="s">
        <v>45</v>
      </c>
      <c r="H2" s="24" t="s">
        <v>48</v>
      </c>
      <c r="I2" s="24" t="s">
        <v>56</v>
      </c>
      <c r="J2" s="25" t="s">
        <v>8</v>
      </c>
    </row>
    <row r="3" spans="1:14" ht="15.75" thickBot="1" x14ac:dyDescent="0.3">
      <c r="A3" s="5" t="s">
        <v>2</v>
      </c>
      <c r="B3" s="21">
        <f>('SIM DATA'!$BN$38-'EXP DATA'!$C$31)/'EXP DATA'!$C$31</f>
        <v>2.7730468479212003</v>
      </c>
      <c r="C3" s="21">
        <f>-('SIM DATA'!$AP$38-'EXP DATA'!$C$31)/'EXP DATA'!$C$31</f>
        <v>0.52650373416510898</v>
      </c>
      <c r="D3" s="21">
        <f>('SIM DATA'!$AN$38-'EXP DATA'!$C$31)/'EXP DATA'!$C$31</f>
        <v>0.24086363883859238</v>
      </c>
      <c r="E3" s="21">
        <f>('SIM DATA'!$J$38-'EXP DATA'!$C$31)/'EXP DATA'!$C$31</f>
        <v>0.81745163763371242</v>
      </c>
      <c r="F3" s="21">
        <f>-('SIM DATA'!$AN$67-'EXP DATA'!$C$31)/'EXP DATA'!$C$31</f>
        <v>0.44730965386498422</v>
      </c>
      <c r="G3" s="21">
        <f>('SIM DATA'!$J$67-'EXP DATA'!$C$31)/'EXP DATA'!$C$31</f>
        <v>0.14396138896439331</v>
      </c>
      <c r="H3" s="26">
        <f>-('SIM DATA'!$L$38-'EXP DATA'!$C$31)/'EXP DATA'!$C$31</f>
        <v>1.7500055604979539E-2</v>
      </c>
      <c r="I3" s="26">
        <f>-('SIM DATA'!$F$38-'EXP DATA'!$C$31)/'EXP DATA'!$C$31</f>
        <v>2.0394252552791411E-2</v>
      </c>
      <c r="J3" s="25">
        <f>-('SIM DATA'!$B$38-'EXP DATA'!$C$31)/'EXP DATA'!$C$31</f>
        <v>8.8374728449126375E-2</v>
      </c>
    </row>
    <row r="4" spans="1:14" ht="15.75" thickBot="1" x14ac:dyDescent="0.3">
      <c r="B4" s="27"/>
      <c r="C4" s="27"/>
      <c r="D4" s="27"/>
      <c r="E4" s="27"/>
      <c r="F4" s="27"/>
      <c r="G4" s="27"/>
      <c r="H4" s="27"/>
      <c r="I4" s="27"/>
      <c r="J4" s="27"/>
    </row>
    <row r="5" spans="1:14" ht="15.75" thickBot="1" x14ac:dyDescent="0.3">
      <c r="A5" s="1" t="s">
        <v>9</v>
      </c>
      <c r="B5" s="32"/>
      <c r="C5" s="32"/>
      <c r="D5" s="60" t="s">
        <v>46</v>
      </c>
      <c r="E5" s="60"/>
      <c r="F5" s="60" t="s">
        <v>47</v>
      </c>
      <c r="G5" s="60"/>
      <c r="H5" s="32"/>
      <c r="I5" s="32"/>
      <c r="J5" s="33"/>
    </row>
    <row r="6" spans="1:14" ht="30.75" customHeight="1" thickBot="1" x14ac:dyDescent="0.3">
      <c r="A6" s="5" t="s">
        <v>55</v>
      </c>
      <c r="B6" s="24" t="s">
        <v>23</v>
      </c>
      <c r="C6" s="24" t="s">
        <v>12</v>
      </c>
      <c r="D6" s="24" t="s">
        <v>5</v>
      </c>
      <c r="E6" s="24" t="s">
        <v>45</v>
      </c>
      <c r="F6" s="24" t="s">
        <v>5</v>
      </c>
      <c r="G6" s="24" t="s">
        <v>45</v>
      </c>
      <c r="H6" s="24" t="s">
        <v>48</v>
      </c>
      <c r="I6" s="24" t="s">
        <v>56</v>
      </c>
      <c r="J6" s="25" t="s">
        <v>8</v>
      </c>
    </row>
    <row r="7" spans="1:14" x14ac:dyDescent="0.25">
      <c r="A7" s="2" t="s">
        <v>2</v>
      </c>
      <c r="B7" s="22">
        <f>('SIM DATA'!$BN$21-'EXP DATA'!$C$14)/'EXP DATA'!$C$14</f>
        <v>0.31895347208597735</v>
      </c>
      <c r="C7" s="22">
        <f>-('SIM DATA'!$AP$21-'EXP DATA'!$C$14)/'EXP DATA'!$C$14</f>
        <v>0.13825561423917845</v>
      </c>
      <c r="D7" s="22">
        <f>-('SIM DATA'!$AN$21-'EXP DATA'!$C$14)/'EXP DATA'!$C$14</f>
        <v>0.27688701290496931</v>
      </c>
      <c r="E7" s="22">
        <f>('SIM DATA'!$J$21-'EXP DATA'!$C$14)/'EXP DATA'!$C$14</f>
        <v>2.4844718136279486E-2</v>
      </c>
      <c r="F7" s="22">
        <f>-('SIM DATA'!$AN$50-'EXP DATA'!$C$14)/'EXP DATA'!$C$14</f>
        <v>0.48984372290490225</v>
      </c>
      <c r="G7" s="22">
        <f>-('SIM DATA'!$J$50-'EXP DATA'!$C$14)/'EXP DATA'!$C$14</f>
        <v>0.58295535812680332</v>
      </c>
      <c r="H7" s="28">
        <f>-('SIM DATA'!$L$21-'EXP DATA'!$C$14)/'EXP DATA'!$C$14</f>
        <v>0.11824272983125562</v>
      </c>
      <c r="I7" s="28">
        <f>-('SIM DATA'!$F$21-'EXP DATA'!$C$14)/'EXP DATA'!$C$14</f>
        <v>0.15119991213836254</v>
      </c>
      <c r="J7" s="29">
        <f>('SIM DATA'!$B$21-'EXP DATA'!$C$14)/'EXP DATA'!$C$14</f>
        <v>0.85775285398121592</v>
      </c>
    </row>
    <row r="8" spans="1:14" x14ac:dyDescent="0.25">
      <c r="A8" s="3" t="s">
        <v>3</v>
      </c>
      <c r="B8" s="22">
        <f>-('SIM DATA'!$BN$26-'EXP DATA'!$C$19)/'EXP DATA'!$C$19</f>
        <v>0.73051461573223375</v>
      </c>
      <c r="C8" s="22">
        <f>-('SIM DATA'!$AP$26-'EXP DATA'!$C$19)/'EXP DATA'!$C$19</f>
        <v>0.76354293256216987</v>
      </c>
      <c r="D8" s="22">
        <f>-('SIM DATA'!$AN$26-'EXP DATA'!$C$19)/'EXP DATA'!$C$19</f>
        <v>0.22286263464048514</v>
      </c>
      <c r="E8" s="22">
        <f>('SIM DATA'!$J$26-'EXP DATA'!$C$19)/'EXP DATA'!$C$19</f>
        <v>0.44185369086002485</v>
      </c>
      <c r="F8" s="22">
        <f>-('SIM DATA'!$AN$55-'EXP DATA'!$C$19)/'EXP DATA'!$C$19</f>
        <v>0.17551190635265926</v>
      </c>
      <c r="G8" s="22">
        <f>('SIM DATA'!$J$55-'EXP DATA'!$C$19)/'EXP DATA'!$C$19</f>
        <v>0.30140952882870153</v>
      </c>
      <c r="H8" s="28">
        <f>-('SIM DATA'!$L$26-'EXP DATA'!$C$19)/'EXP DATA'!$C$19</f>
        <v>0.76255421419022096</v>
      </c>
      <c r="I8" s="28">
        <f>-('SIM DATA'!$F$26-'EXP DATA'!$C$19)/'EXP DATA'!$C$19</f>
        <v>0.7648243688302182</v>
      </c>
      <c r="J8" s="29">
        <f>('SIM DATA'!$B$26-'EXP DATA'!$C$19)/'EXP DATA'!$C$19</f>
        <v>1.9882542567762438</v>
      </c>
      <c r="M8" t="s">
        <v>49</v>
      </c>
      <c r="N8" s="35"/>
    </row>
    <row r="9" spans="1:14" ht="15.75" thickBot="1" x14ac:dyDescent="0.3">
      <c r="A9" s="4" t="s">
        <v>4</v>
      </c>
      <c r="B9" s="23">
        <f>-('SIM DATA'!$BN$31-'EXP DATA'!$C$24)/'EXP DATA'!$C$24</f>
        <v>0.61369653185079032</v>
      </c>
      <c r="C9" s="23">
        <f>-('SIM DATA'!$AP$31-'EXP DATA'!$C$24)/'EXP DATA'!$C$24</f>
        <v>0.66547138038827569</v>
      </c>
      <c r="D9" s="23">
        <f>-('SIM DATA'!$AN$31-'EXP DATA'!$C$24)/'EXP DATA'!$C$24</f>
        <v>0.1865406150705661</v>
      </c>
      <c r="E9" s="23">
        <f>('SIM DATA'!$J$31-'EXP DATA'!$C$24)/'EXP DATA'!$C$24</f>
        <v>0.53353671350340182</v>
      </c>
      <c r="F9" s="23">
        <f>-('SIM DATA'!$AN$60-'EXP DATA'!$C$24)/'EXP DATA'!$C$24</f>
        <v>0.1369767922198887</v>
      </c>
      <c r="G9" s="23">
        <f>('SIM DATA'!$J$60-'EXP DATA'!$C$24)/'EXP DATA'!$C$24</f>
        <v>0.38416210755815089</v>
      </c>
      <c r="H9" s="30">
        <f>-('SIM DATA'!$L$31-'EXP DATA'!$C$24)/'EXP DATA'!$C$24</f>
        <v>0.66524179013191942</v>
      </c>
      <c r="I9" s="30">
        <f>-('SIM DATA'!$F$31-'EXP DATA'!$C$24)/'EXP DATA'!$C$24</f>
        <v>0.67020298483202789</v>
      </c>
      <c r="J9" s="31">
        <f>('SIM DATA'!$B$31-'EXP DATA'!$C$24)/'EXP DATA'!$C$24</f>
        <v>2.1811883199900288</v>
      </c>
      <c r="M9" t="s">
        <v>50</v>
      </c>
      <c r="N9" s="36"/>
    </row>
    <row r="10" spans="1:14" x14ac:dyDescent="0.25">
      <c r="B10" s="27"/>
      <c r="C10" s="27"/>
      <c r="D10" s="27"/>
      <c r="E10" s="27"/>
      <c r="F10" s="27"/>
      <c r="G10" s="27"/>
      <c r="H10" s="27"/>
      <c r="I10" s="27"/>
      <c r="J10" s="27"/>
      <c r="M10" t="s">
        <v>51</v>
      </c>
      <c r="N10" s="37"/>
    </row>
    <row r="11" spans="1:14" ht="15.75" thickBot="1" x14ac:dyDescent="0.3">
      <c r="B11" s="27"/>
      <c r="C11" s="27"/>
      <c r="D11" s="27"/>
      <c r="E11" s="27"/>
      <c r="F11" s="27"/>
      <c r="G11" s="27"/>
      <c r="H11" s="27"/>
      <c r="I11" s="27"/>
      <c r="J11" s="27"/>
      <c r="M11" t="s">
        <v>52</v>
      </c>
      <c r="N11" s="38"/>
    </row>
    <row r="12" spans="1:14" ht="15.75" thickBot="1" x14ac:dyDescent="0.3">
      <c r="A12" s="1" t="s">
        <v>0</v>
      </c>
      <c r="B12" s="32"/>
      <c r="C12" s="32"/>
      <c r="D12" s="60" t="s">
        <v>46</v>
      </c>
      <c r="E12" s="60"/>
      <c r="F12" s="60" t="s">
        <v>47</v>
      </c>
      <c r="G12" s="60"/>
      <c r="H12" s="32"/>
      <c r="I12" s="32"/>
      <c r="J12" s="33"/>
      <c r="M12" t="s">
        <v>53</v>
      </c>
      <c r="N12" s="39"/>
    </row>
    <row r="13" spans="1:14" ht="30.75" customHeight="1" thickBot="1" x14ac:dyDescent="0.3">
      <c r="A13" s="5" t="s">
        <v>10</v>
      </c>
      <c r="B13" s="24" t="s">
        <v>23</v>
      </c>
      <c r="C13" s="24" t="s">
        <v>12</v>
      </c>
      <c r="D13" s="24" t="s">
        <v>5</v>
      </c>
      <c r="E13" s="24" t="s">
        <v>45</v>
      </c>
      <c r="F13" s="24" t="s">
        <v>5</v>
      </c>
      <c r="G13" s="24" t="s">
        <v>45</v>
      </c>
      <c r="H13" s="24" t="s">
        <v>7</v>
      </c>
      <c r="I13" s="24" t="s">
        <v>56</v>
      </c>
      <c r="J13" s="25" t="s">
        <v>8</v>
      </c>
      <c r="M13" s="41" t="s">
        <v>54</v>
      </c>
      <c r="N13" s="40"/>
    </row>
    <row r="14" spans="1:14" ht="15.75" thickBot="1" x14ac:dyDescent="0.3">
      <c r="A14" s="5" t="s">
        <v>2</v>
      </c>
      <c r="B14" s="21">
        <f>(((('SIM DATA'!$BO$33-'EXP DATA'!$D$26)/'EXP DATA'!$D$26)^2+(('SIM DATA'!$BO$34-'EXP DATA'!$D$27)/'EXP DATA'!$D$27)^2+(('SIM DATA'!$BO$35-'EXP DATA'!$D$28)/'EXP DATA'!$D$28)^2+(('SIM DATA'!$BO$36-'EXP DATA'!$D$29)/'EXP DATA'!$D$29)^2+(('SIM DATA'!$BO$37-'EXP DATA'!$D$30)/'EXP DATA'!$D$30)^2)/5)^0.5</f>
        <v>2.900086175736345</v>
      </c>
      <c r="C14" s="21">
        <f>(((('SIM DATA'!$AQ$33-'EXP DATA'!$D$26)/'EXP DATA'!$D$26)^2+(('SIM DATA'!$AQ$34-'EXP DATA'!$D$27)/'EXP DATA'!$D$27)^2+(('SIM DATA'!$AQ$35-'EXP DATA'!$D$28)/'EXP DATA'!$D$28)^2+(('SIM DATA'!$AQ$36-'EXP DATA'!$D$29)/'EXP DATA'!$D$29)^2+(('SIM DATA'!$AQ$37-'EXP DATA'!$D$30)/'EXP DATA'!$D$30)^2)/5)^0.5</f>
        <v>0.58953629051111955</v>
      </c>
      <c r="D14" s="21">
        <f>(((('SIM DATA'!$AO$33-'EXP DATA'!$D$26)/'EXP DATA'!$D$26)^2+(('SIM DATA'!$AO$34-'EXP DATA'!$D$27)/'EXP DATA'!$D$27)^2+(('SIM DATA'!$AO$35-'EXP DATA'!$D$28)/'EXP DATA'!$D$28)^2+(('SIM DATA'!$AO$36-'EXP DATA'!$D$29)/'EXP DATA'!$D$29)^2+(('SIM DATA'!$AO$37-'EXP DATA'!$D$30)/'EXP DATA'!$D$30)^2)/5)^0.5</f>
        <v>0.46168380642113938</v>
      </c>
      <c r="E14" s="21">
        <f>(((('SIM DATA'!$K$33-'EXP DATA'!$D$26)/'EXP DATA'!$D$26)^2+(('SIM DATA'!$K$34-'EXP DATA'!$D$27)/'EXP DATA'!$D$27)^2+(('SIM DATA'!$K$35-'EXP DATA'!$D$28)/'EXP DATA'!$D$28)^2+(('SIM DATA'!$K$36-'EXP DATA'!$D$29)/'EXP DATA'!$D$29)^2+(('SIM DATA'!$K$37-'EXP DATA'!$D$30)/'EXP DATA'!$D$30)^2)/5)^0.5</f>
        <v>0.8025297104229201</v>
      </c>
      <c r="F14" s="21">
        <f>(((('SIM DATA'!$AO$62-'EXP DATA'!$D$26)/'EXP DATA'!$D$26)^2+(('SIM DATA'!$AO$63-'EXP DATA'!$D$27)/'EXP DATA'!$D$27)^2+(('SIM DATA'!$AO$64-'EXP DATA'!$D$28)/'EXP DATA'!$D$28)^2+(('SIM DATA'!$AO$65-'EXP DATA'!$D$29)/'EXP DATA'!$D$29)^2+(('SIM DATA'!$AO$66-'EXP DATA'!$D$30)/'EXP DATA'!$D$30)^2)/5)^0.5</f>
        <v>0.43391956795813708</v>
      </c>
      <c r="G14" s="21">
        <f>(((('SIM DATA'!$K$62-'EXP DATA'!$D$26)/'EXP DATA'!$D$26)^2+(('SIM DATA'!$K$63-'EXP DATA'!$D$27)/'EXP DATA'!$D$27)^2+(('SIM DATA'!$K$64-'EXP DATA'!$D$28)/'EXP DATA'!$D$28)^2+(('SIM DATA'!$K$65-'EXP DATA'!$D$29)/'EXP DATA'!$D$29)^2+(('SIM DATA'!$K$66-'EXP DATA'!$D$30)/'EXP DATA'!$D$30)^2)/5)^0.5</f>
        <v>0.14004132735122199</v>
      </c>
      <c r="H14" s="26">
        <f>(((('SIM DATA'!$M$33-'EXP DATA'!$D$26)/'EXP DATA'!$D$26)^2+(('SIM DATA'!$M$34-'EXP DATA'!$D$27)/'EXP DATA'!$D$27)^2+(('SIM DATA'!$M$35-'EXP DATA'!$D$28)/'EXP DATA'!$D$28)^2+(('SIM DATA'!$M$36-'EXP DATA'!$D$29)/'EXP DATA'!$D$29)^2+(('SIM DATA'!$M$37-'EXP DATA'!$D$30)/'EXP DATA'!$D$30)^2)/5)^0.5</f>
        <v>0.29551598435432358</v>
      </c>
      <c r="I14" s="26">
        <f>(((('SIM DATA'!$G$33-'EXP DATA'!$D$26)/'EXP DATA'!$D$26)^2+(('SIM DATA'!$G$34-'EXP DATA'!$D$27)/'EXP DATA'!$D$27)^2+(('SIM DATA'!$G$35-'EXP DATA'!$D$28)/'EXP DATA'!$D$28)^2+(('SIM DATA'!$G$36-'EXP DATA'!$D$29)/'EXP DATA'!$D$29)^2+(('SIM DATA'!$G$37-'EXP DATA'!$D$30)/'EXP DATA'!$D$30)^2)/5)^0.5</f>
        <v>0.23872787251183825</v>
      </c>
      <c r="J14" s="25">
        <f>(((('SIM DATA'!$C$33-'EXP DATA'!$D$26)/'EXP DATA'!$D$26)^2+(('SIM DATA'!$C$34-'EXP DATA'!$D$27)/'EXP DATA'!$D$27)^2+(('SIM DATA'!$C$35-'EXP DATA'!$D$28)/'EXP DATA'!$D$28)^2+(('SIM DATA'!$C$36-'EXP DATA'!$D$29)/'EXP DATA'!$D$29)^2+(('SIM DATA'!$C$37-'EXP DATA'!$D$30)/'EXP DATA'!$D$30)^2)/5)^0.5</f>
        <v>0.2517708357784621</v>
      </c>
    </row>
    <row r="15" spans="1:14" ht="15.75" thickBot="1" x14ac:dyDescent="0.3">
      <c r="B15" s="27"/>
      <c r="C15" s="27"/>
      <c r="D15" s="27"/>
      <c r="E15" s="27"/>
      <c r="F15" s="27"/>
      <c r="G15" s="27"/>
      <c r="H15" s="27"/>
      <c r="I15" s="27"/>
      <c r="J15" s="27"/>
    </row>
    <row r="16" spans="1:14" ht="15.75" thickBot="1" x14ac:dyDescent="0.3">
      <c r="A16" s="1" t="s">
        <v>9</v>
      </c>
      <c r="B16" s="32"/>
      <c r="C16" s="32"/>
      <c r="D16" s="60" t="s">
        <v>46</v>
      </c>
      <c r="E16" s="60"/>
      <c r="F16" s="60" t="s">
        <v>47</v>
      </c>
      <c r="G16" s="60"/>
      <c r="H16" s="32"/>
      <c r="I16" s="32"/>
      <c r="J16" s="33"/>
    </row>
    <row r="17" spans="1:13" ht="30" customHeight="1" thickBot="1" x14ac:dyDescent="0.3">
      <c r="A17" s="5" t="s">
        <v>10</v>
      </c>
      <c r="B17" s="24" t="s">
        <v>23</v>
      </c>
      <c r="C17" s="24" t="s">
        <v>12</v>
      </c>
      <c r="D17" s="24" t="s">
        <v>5</v>
      </c>
      <c r="E17" s="24" t="s">
        <v>45</v>
      </c>
      <c r="F17" s="24" t="s">
        <v>5</v>
      </c>
      <c r="G17" s="24" t="s">
        <v>45</v>
      </c>
      <c r="H17" s="24" t="s">
        <v>7</v>
      </c>
      <c r="I17" s="24" t="s">
        <v>56</v>
      </c>
      <c r="J17" s="25" t="s">
        <v>8</v>
      </c>
    </row>
    <row r="18" spans="1:13" x14ac:dyDescent="0.25">
      <c r="A18" s="2" t="s">
        <v>2</v>
      </c>
      <c r="B18" s="22">
        <f>(((('SIM DATA'!$BO$12-'EXP DATA'!$D$5)/'EXP DATA'!$D$5)^2+(('SIM DATA'!$BO$13-'EXP DATA'!$D$6)/'EXP DATA'!$D$6)^2+(('SIM DATA'!$BO$14-'EXP DATA'!$D$7)/'EXP DATA'!$D$7)^2+(('SIM DATA'!$BO$15-'EXP DATA'!$D$8)/'EXP DATA'!$D$8)^2+(('SIM DATA'!$BO$16-'EXP DATA'!$D$9)/'EXP DATA'!$D$9)^2+(('SIM DATA'!$BO$17-'EXP DATA'!$D$10)/'EXP DATA'!$D$10)^2+(('SIM DATA'!$BO$18-'EXP DATA'!$D$11)/'EXP DATA'!$D$11)^2+(('SIM DATA'!$BO$19-'EXP DATA'!$D$12)/'EXP DATA'!$D$12)^2+(('SIM DATA'!$BO$20-'EXP DATA'!$D$13)/'EXP DATA'!$D$13)^2)/9)^0.5</f>
        <v>0.57857829345985978</v>
      </c>
      <c r="C18" s="22">
        <f>(((('SIM DATA'!$AQ$12-'EXP DATA'!$D$5)/'EXP DATA'!$D$5)^2+(('SIM DATA'!$AQ$13-'EXP DATA'!$D$6)/'EXP DATA'!$D$6)^2+(('SIM DATA'!$AQ$14-'EXP DATA'!$D$7)/'EXP DATA'!$D$7)^2+(('SIM DATA'!$AQ$15-'EXP DATA'!$D$8)/'EXP DATA'!$D$8)^2+(('SIM DATA'!$AQ$16-'EXP DATA'!$D$9)/'EXP DATA'!$D$9)^2+(('SIM DATA'!$AQ$17-'EXP DATA'!$D$10)/'EXP DATA'!$D$10)^2+(('SIM DATA'!$AQ$18-'EXP DATA'!$D$11)/'EXP DATA'!$D$11)^2+(('SIM DATA'!$AQ$19-'EXP DATA'!$D$12)/'EXP DATA'!$D$12)^2+(('SIM DATA'!$AQ$20-'EXP DATA'!$D$13)/'EXP DATA'!$D$13)^2)/9)^0.5</f>
        <v>0.54238254075623804</v>
      </c>
      <c r="D18" s="22">
        <f>(((('SIM DATA'!$AO$12-'EXP DATA'!$D$5)/'EXP DATA'!$D$5)^2+(('SIM DATA'!$AO$13-'EXP DATA'!$D$6)/'EXP DATA'!$D$6)^2+(('SIM DATA'!$AO$14-'EXP DATA'!$D$7)/'EXP DATA'!$D$7)^2+(('SIM DATA'!$AO$15-'EXP DATA'!$D$8)/'EXP DATA'!$D$8)^2+(('SIM DATA'!$AO$16-'EXP DATA'!$D$9)/'EXP DATA'!$D$9)^2+(('SIM DATA'!$AO$17-'EXP DATA'!$D$10)/'EXP DATA'!$D$10)^2+(('SIM DATA'!$AO$18-'EXP DATA'!$D$11)/'EXP DATA'!$D$11)^2+(('SIM DATA'!$AO$19-'EXP DATA'!$D$12)/'EXP DATA'!$D$12)^2+(('SIM DATA'!$AO$20-'EXP DATA'!$D$13)/'EXP DATA'!$D$13)^2)/9)^0.5</f>
        <v>0.32548941279735411</v>
      </c>
      <c r="E18" s="22">
        <f>(((('SIM DATA'!$K$12-'EXP DATA'!$D$5)/'EXP DATA'!$D$5)^2+(('SIM DATA'!$K$13-'EXP DATA'!$D$6)/'EXP DATA'!$D$6)^2+(('SIM DATA'!$K$14-'EXP DATA'!$D$7)/'EXP DATA'!$D$7)^2+(('SIM DATA'!$K$15-'EXP DATA'!$D$8)/'EXP DATA'!$D$8)^2+(('SIM DATA'!$K$16-'EXP DATA'!$D$9)/'EXP DATA'!$D$9)^2+(('SIM DATA'!$K$17-'EXP DATA'!$D$10)/'EXP DATA'!$D$10)^2+(('SIM DATA'!$K$18-'EXP DATA'!$D$11)/'EXP DATA'!$D$11)^2+(('SIM DATA'!$K$19-'EXP DATA'!$D$12)/'EXP DATA'!$D$12)^2+(('SIM DATA'!$K$20-'EXP DATA'!$D$13)/'EXP DATA'!$D$13)^2)/9)^0.5</f>
        <v>0.34611662790052805</v>
      </c>
      <c r="F18" s="22">
        <f>(((('SIM DATA'!$AO$41-'EXP DATA'!$D$5)/'EXP DATA'!$D$5)^2+(('SIM DATA'!$AO$42-'EXP DATA'!$D$6)/'EXP DATA'!$D$6)^2+(('SIM DATA'!$AO$43-'EXP DATA'!$D$7)/'EXP DATA'!$D$7)^2+(('SIM DATA'!$AO$44-'EXP DATA'!$D$8)/'EXP DATA'!$D$8)^2+(('SIM DATA'!$AO$45-'EXP DATA'!$D$9)/'EXP DATA'!$D$9)^2+(('SIM DATA'!$AO$46-'EXP DATA'!$D$10)/'EXP DATA'!$D$10)^2+(('SIM DATA'!$AO$47-'EXP DATA'!$D$11)/'EXP DATA'!$D$11)^2+(('SIM DATA'!$AO$48-'EXP DATA'!$D$12)/'EXP DATA'!$D$12)^2+(('SIM DATA'!$AO$49-'EXP DATA'!$D$13)/'EXP DATA'!$D$13)^2)/9)^0.5</f>
        <v>0.47689087535540714</v>
      </c>
      <c r="G18" s="22">
        <f>(((('SIM DATA'!$K$41-'EXP DATA'!$D$5)/'EXP DATA'!$D$5)^2+(('SIM DATA'!$K$42-'EXP DATA'!$D$6)/'EXP DATA'!$D$6)^2+(('SIM DATA'!$K$43-'EXP DATA'!$D$7)/'EXP DATA'!$D$7)^2+(('SIM DATA'!$K$44-'EXP DATA'!$D$8)/'EXP DATA'!$D$8)^2+(('SIM DATA'!$K$45-'EXP DATA'!$D$9)/'EXP DATA'!$D$9)^2+(('SIM DATA'!$K$46-'EXP DATA'!$D$10)/'EXP DATA'!$D$10)^2+(('SIM DATA'!$K$47-'EXP DATA'!$D$11)/'EXP DATA'!$D$11)^2+(('SIM DATA'!$K$48-'EXP DATA'!$D$12)/'EXP DATA'!$D$12)^2+(('SIM DATA'!$K$49-'EXP DATA'!$D$13)/'EXP DATA'!$D$13)^2)/9)^0.5</f>
        <v>0.56321944161673287</v>
      </c>
      <c r="H18" s="28">
        <f>(((('SIM DATA'!$M$12-'EXP DATA'!$D$5)/'EXP DATA'!$D$5)^2+(('SIM DATA'!$M$13-'EXP DATA'!$D$6)/'EXP DATA'!$D$6)^2+(('SIM DATA'!$M$14-'EXP DATA'!$D$7)/'EXP DATA'!$D$7)^2+(('SIM DATA'!$M$15-'EXP DATA'!$D$8)/'EXP DATA'!$D$8)^2+(('SIM DATA'!$M$16-'EXP DATA'!$D$9)/'EXP DATA'!$D$9)^2+(('SIM DATA'!$M$17-'EXP DATA'!$D$10)/'EXP DATA'!$D$10)^2+(('SIM DATA'!$M$18-'EXP DATA'!$D$11)/'EXP DATA'!$D$11)^2+(('SIM DATA'!$M$19-'EXP DATA'!$D$12)/'EXP DATA'!$D$12)^2+(('SIM DATA'!$M$20-'EXP DATA'!$D$13)/'EXP DATA'!$D$13)^2)/9)^0.5</f>
        <v>0.51679670087714824</v>
      </c>
      <c r="I18" s="28">
        <f>(((('SIM DATA'!$G$12-'EXP DATA'!$D$5)/'EXP DATA'!$D$5)^2+(('SIM DATA'!$G$13-'EXP DATA'!$D$6)/'EXP DATA'!$D$6)^2+(('SIM DATA'!$G$14-'EXP DATA'!$D$7)/'EXP DATA'!$D$7)^2+(('SIM DATA'!$G$15-'EXP DATA'!$D$8)/'EXP DATA'!$D$8)^2+(('SIM DATA'!$G$16-'EXP DATA'!$D$9)/'EXP DATA'!$D$9)^2+(('SIM DATA'!$G$17-'EXP DATA'!$D$10)/'EXP DATA'!$D$10)^2+(('SIM DATA'!$G$18-'EXP DATA'!$D$11)/'EXP DATA'!$D$11)^2+(('SIM DATA'!$G$19-'EXP DATA'!$D$12)/'EXP DATA'!$D$12)^2+(('SIM DATA'!$G$20-'EXP DATA'!$D$13)/'EXP DATA'!$D$13)^2)/9)^0.5</f>
        <v>0.52191571109559998</v>
      </c>
      <c r="J18" s="29">
        <f>(((('SIM DATA'!$C$12-'EXP DATA'!$D$5)/'EXP DATA'!$D$5)^2+(('SIM DATA'!$C$13-'EXP DATA'!$D$6)/'EXP DATA'!$D$6)^2+(('SIM DATA'!$C$14-'EXP DATA'!$D$7)/'EXP DATA'!$D$7)^2+(('SIM DATA'!$C$15-'EXP DATA'!$D$8)/'EXP DATA'!$D$8)^2+(('SIM DATA'!$C$16-'EXP DATA'!$D$9)/'EXP DATA'!$D$9)^2+(('SIM DATA'!$C$17-'EXP DATA'!$D$10)/'EXP DATA'!$D$10)^2+(('SIM DATA'!$C$18-'EXP DATA'!$D$11)/'EXP DATA'!$D$11)^2+(('SIM DATA'!$C$19-'EXP DATA'!$D$12)/'EXP DATA'!$D$12)^2+(('SIM DATA'!$C$20-'EXP DATA'!$D$13)/'EXP DATA'!$D$13)^2)/9)^0.5</f>
        <v>1.0423194123601935</v>
      </c>
      <c r="M18" s="27"/>
    </row>
    <row r="19" spans="1:13" x14ac:dyDescent="0.25">
      <c r="A19" s="3" t="s">
        <v>3</v>
      </c>
      <c r="B19" s="22">
        <f>(((('SIM DATA'!$BO$23-'EXP DATA'!$D$16)/'EXP DATA'!$D$16)^2+(('SIM DATA'!$BO$24-'EXP DATA'!$D$17)/'EXP DATA'!$D$17)^2+(('SIM DATA'!$BO$25-'EXP DATA'!$D$18)/'EXP DATA'!$D$18)^2)/3)^0.5</f>
        <v>0.72851329145272803</v>
      </c>
      <c r="C19" s="22">
        <f>(((('SIM DATA'!$AQ$23-'EXP DATA'!$D$16)/'EXP DATA'!$D$16)^2+(('SIM DATA'!$AQ$24-'EXP DATA'!$D$17)/'EXP DATA'!$D$17)^2+(('SIM DATA'!$AQ$25-'EXP DATA'!$D$18)/'EXP DATA'!$D$18)^2)/3)^0.5</f>
        <v>0.76197324713420866</v>
      </c>
      <c r="D19" s="22">
        <f>(((('SIM DATA'!$AO$23-'EXP DATA'!$D$16)/'EXP DATA'!$D$16)^2+(('SIM DATA'!$AO$24-'EXP DATA'!$D$17)/'EXP DATA'!$D$17)^2+(('SIM DATA'!$AO$25-'EXP DATA'!$D$18)/'EXP DATA'!$D$18)^2)/3)^0.5</f>
        <v>0.25391660005636757</v>
      </c>
      <c r="E19" s="22">
        <f>(((('SIM DATA'!$K$23-'EXP DATA'!$D$16)/'EXP DATA'!$D$16)^2+(('SIM DATA'!$K$24-'EXP DATA'!$D$17)/'EXP DATA'!$D$17)^2+(('SIM DATA'!$K$25-'EXP DATA'!$D$18)/'EXP DATA'!$D$18)^2)/3)^0.5</f>
        <v>0.46286264294214297</v>
      </c>
      <c r="F19" s="22">
        <f>(((('SIM DATA'!$AO$52-'EXP DATA'!$D$16)/'EXP DATA'!$D$16)^2+(('SIM DATA'!$AO$53-'EXP DATA'!$D$17)/'EXP DATA'!$D$17)^2+(('SIM DATA'!$AO$53-'EXP DATA'!$D$18)/'EXP DATA'!$D$18)^2)/3)^0.5</f>
        <v>0.29301726433510428</v>
      </c>
      <c r="G19" s="22">
        <f>(((('SIM DATA'!$K$52-'EXP DATA'!$D$16)/'EXP DATA'!$D$16)^2+(('SIM DATA'!$K$53-'EXP DATA'!$D$17)/'EXP DATA'!$D$17)^2+(('SIM DATA'!$K$54-'EXP DATA'!$D$18)/'EXP DATA'!$D$18)^2)/3)^0.5</f>
        <v>0.3305106571737404</v>
      </c>
      <c r="H19" s="28">
        <f>(((('SIM DATA'!$M$23-'EXP DATA'!$D$16)/'EXP DATA'!$D$16)^2+(('SIM DATA'!$M$24-'EXP DATA'!$D$17)/'EXP DATA'!$D$17)^2+(('SIM DATA'!$M$25-'EXP DATA'!$D$18)/'EXP DATA'!$D$18)^2)/3)^0.5</f>
        <v>0.76116428488780385</v>
      </c>
      <c r="I19" s="28">
        <f>(((('SIM DATA'!$G$23-'EXP DATA'!$D$16)/'EXP DATA'!$D$16)^2+(('SIM DATA'!$G$24-'EXP DATA'!$D$17)/'EXP DATA'!$D$17)^2+(('SIM DATA'!$G$25-'EXP DATA'!$D$18)/'EXP DATA'!$D$18)^2)/3)^0.5</f>
        <v>0.76345477513843985</v>
      </c>
      <c r="J19" s="29">
        <f>(((('SIM DATA'!$C$23-'EXP DATA'!$D$16)/'EXP DATA'!$D$16)^2+(('SIM DATA'!$C$24-'EXP DATA'!$D$17)/'EXP DATA'!$D$17)^2+(('SIM DATA'!$C$25-'EXP DATA'!$D$18)/'EXP DATA'!$D$18)^2)/3)^0.5</f>
        <v>1.9691082987557968</v>
      </c>
      <c r="M19" s="27"/>
    </row>
    <row r="20" spans="1:13" ht="15.75" thickBot="1" x14ac:dyDescent="0.3">
      <c r="A20" s="4" t="s">
        <v>4</v>
      </c>
      <c r="B20" s="23">
        <f>(((('SIM DATA'!$BO$28-'EXP DATA'!$D$21)/'EXP DATA'!$D$21)^2+(('SIM DATA'!$BO$29-'EXP DATA'!$D$22)/'EXP DATA'!$D$22)^2+(('SIM DATA'!$BO$30-'EXP DATA'!$D$23)/'EXP DATA'!$D$23)^2)/3)^0.5</f>
        <v>0.61886967320367903</v>
      </c>
      <c r="C20" s="23">
        <f>(((('SIM DATA'!$AQ$28-'EXP DATA'!$D$21)/'EXP DATA'!$D$21)^2+(('SIM DATA'!$AQ$29-'EXP DATA'!$D$22)/'EXP DATA'!$D$22)^2+(('SIM DATA'!$AQ$30-'EXP DATA'!$D$23)/'EXP DATA'!$D$23)^2)/3)^0.5</f>
        <v>0.66900713866308925</v>
      </c>
      <c r="D20" s="23">
        <f>(((('SIM DATA'!$AO$28-'EXP DATA'!$D$21)/'EXP DATA'!$D$21)^2+(('SIM DATA'!$AO$29-'EXP DATA'!$D$22)/'EXP DATA'!$D$22)^2+(('SIM DATA'!$AO$30-'EXP DATA'!$D$23)/'EXP DATA'!$D$23)^2)/3)^0.5</f>
        <v>0.24153986388922102</v>
      </c>
      <c r="E20" s="23">
        <f>(((('SIM DATA'!$K$28-'EXP DATA'!$D$21)/'EXP DATA'!$D$21)^2+(('SIM DATA'!$K$29-'EXP DATA'!$D$22)/'EXP DATA'!$D$22)^2+(('SIM DATA'!$K$30-'EXP DATA'!$D$23)/'EXP DATA'!$D$23)^2)/3)^0.5</f>
        <v>0.60639218767594361</v>
      </c>
      <c r="F20" s="23">
        <f>(((('SIM DATA'!$AO$57-'EXP DATA'!$D$21)/'EXP DATA'!$D$21)^2+(('SIM DATA'!$AO$58-'EXP DATA'!$D$22)/'EXP DATA'!$D$22)^2+(('SIM DATA'!$AO$59-'EXP DATA'!$D$23)/'EXP DATA'!$D$23)^2)/3)^0.5</f>
        <v>0.21393326900277193</v>
      </c>
      <c r="G20" s="23">
        <f>(((('SIM DATA'!$K$57-'EXP DATA'!$D$21)/'EXP DATA'!$D$21)^2+(('SIM DATA'!$K$58-'EXP DATA'!$D$22)/'EXP DATA'!$D$22)^2+(('SIM DATA'!$K$59-'EXP DATA'!$D$23)/'EXP DATA'!$D$23)^2)/3)^0.5</f>
        <v>0.46302205893730192</v>
      </c>
      <c r="H20" s="30">
        <f>(((('SIM DATA'!$M$28-'EXP DATA'!$D$21)/'EXP DATA'!$D$21)^2+(('SIM DATA'!$M$29-'EXP DATA'!$D$22)/'EXP DATA'!$D$22)^2+(('SIM DATA'!$M$30-'EXP DATA'!$D$23)/'EXP DATA'!$D$23)^2)/3)^0.5</f>
        <v>0.66751059217395492</v>
      </c>
      <c r="I20" s="30">
        <f>(((('SIM DATA'!$G$28-'EXP DATA'!$D$21)/'EXP DATA'!$D$21)^2+(('SIM DATA'!$G$29-'EXP DATA'!$D$22)/'EXP DATA'!$D$22)^2+(('SIM DATA'!$G$30-'EXP DATA'!$D$23)/'EXP DATA'!$D$23)^2)/3)^0.5</f>
        <v>0.67208403052245702</v>
      </c>
      <c r="J20" s="31">
        <f>(((('SIM DATA'!$C$28-'EXP DATA'!$D$21)/'EXP DATA'!$D$21)^2+(('SIM DATA'!$C$29-'EXP DATA'!$D$22)/'EXP DATA'!$D$22)^2+(('SIM DATA'!$C$30-'EXP DATA'!$D$23)/'EXP DATA'!$D$23)^2)/3)^0.5</f>
        <v>2.165973715634621</v>
      </c>
      <c r="M20" s="27"/>
    </row>
    <row r="21" spans="1:13" x14ac:dyDescent="0.25">
      <c r="B21" s="27"/>
      <c r="C21" s="27"/>
      <c r="D21" s="27"/>
      <c r="E21" s="27"/>
      <c r="F21" s="27"/>
      <c r="G21" s="27"/>
      <c r="H21" s="27"/>
      <c r="I21" s="27"/>
      <c r="J21" s="27"/>
      <c r="M21" s="27"/>
    </row>
    <row r="22" spans="1:13" ht="15.75" thickBot="1" x14ac:dyDescent="0.3">
      <c r="B22" s="27"/>
      <c r="C22" s="27"/>
      <c r="D22" s="27"/>
      <c r="E22" s="27"/>
      <c r="F22" s="27"/>
      <c r="G22" s="27"/>
      <c r="H22" s="27"/>
      <c r="I22" s="27"/>
      <c r="J22" s="27"/>
    </row>
    <row r="23" spans="1:13" ht="15.75" thickBot="1" x14ac:dyDescent="0.3">
      <c r="A23" s="1" t="s">
        <v>0</v>
      </c>
      <c r="B23" s="32"/>
      <c r="C23" s="32"/>
      <c r="D23" s="60" t="s">
        <v>46</v>
      </c>
      <c r="E23" s="60"/>
      <c r="F23" s="60" t="s">
        <v>47</v>
      </c>
      <c r="G23" s="60"/>
      <c r="H23" s="32"/>
      <c r="I23" s="32"/>
      <c r="J23" s="33"/>
    </row>
    <row r="24" spans="1:13" ht="32.25" customHeight="1" thickBot="1" x14ac:dyDescent="0.3">
      <c r="A24" s="5" t="s">
        <v>11</v>
      </c>
      <c r="B24" s="24" t="s">
        <v>23</v>
      </c>
      <c r="C24" s="24" t="s">
        <v>12</v>
      </c>
      <c r="D24" s="24" t="s">
        <v>5</v>
      </c>
      <c r="E24" s="24" t="s">
        <v>45</v>
      </c>
      <c r="F24" s="24" t="s">
        <v>5</v>
      </c>
      <c r="G24" s="24" t="s">
        <v>45</v>
      </c>
      <c r="H24" s="24" t="s">
        <v>7</v>
      </c>
      <c r="I24" s="24" t="s">
        <v>56</v>
      </c>
      <c r="J24" s="25" t="s">
        <v>8</v>
      </c>
    </row>
    <row r="25" spans="1:13" ht="15.75" thickBot="1" x14ac:dyDescent="0.3">
      <c r="A25" s="2" t="s">
        <v>2</v>
      </c>
      <c r="B25" s="21">
        <f>(((('SIM DATA'!$BN$33-'EXP DATA'!$C$26)/'EXP DATA'!$C$26)^2+(('SIM DATA'!$BN$34-'EXP DATA'!$C$27)/'EXP DATA'!$C$27)^2+(('SIM DATA'!$BN$35-'EXP DATA'!$C$28)/'EXP DATA'!$C$28)^2+(('SIM DATA'!$BN$36-'EXP DATA'!$C$29)/'EXP DATA'!$C$29)^2+(('SIM DATA'!$BN$37-'EXP DATA'!$C$30)/'EXP DATA'!$C$30)^2)/5)^0.5</f>
        <v>0.41308091070597724</v>
      </c>
      <c r="C25" s="21">
        <f>(((('SIM DATA'!$AP$33-'EXP DATA'!$C$26)/'EXP DATA'!$C$26)^2+(('SIM DATA'!$AP$34-'EXP DATA'!$C$27)/'EXP DATA'!$C$27)^2+(('SIM DATA'!$AP$35-'EXP DATA'!$C$28)/'EXP DATA'!$C$28)^2+(('SIM DATA'!$AP$36-'EXP DATA'!$C$29)/'EXP DATA'!$C$29)^2+(('SIM DATA'!$AP$37-'EXP DATA'!$C$30)/'EXP DATA'!$C$30)^2)/5)^0.5</f>
        <v>0.41491363477415821</v>
      </c>
      <c r="D25" s="21">
        <f>(((('SIM DATA'!$AN$33-'EXP DATA'!$C$26)/'EXP DATA'!$C$26)^2+(('SIM DATA'!$AN$34-'EXP DATA'!$C$27)/'EXP DATA'!$C$27)^2+(('SIM DATA'!$AN$35-'EXP DATA'!$C$28)/'EXP DATA'!$C$28)^2+(('SIM DATA'!$AN$36-'EXP DATA'!$C$29)/'EXP DATA'!$C$29)^2+(('SIM DATA'!$AN$37-'EXP DATA'!$C$30)/'EXP DATA'!$C$30)^2)/5)^0.5</f>
        <v>0.292443853849848</v>
      </c>
      <c r="E25" s="21">
        <f>(((('SIM DATA'!$J$33-'EXP DATA'!$C$26)/'EXP DATA'!$C$26)^2+(('SIM DATA'!$J$34-'EXP DATA'!$C$27)/'EXP DATA'!$C$27)^2+(('SIM DATA'!$J$35-'EXP DATA'!$C$28)/'EXP DATA'!$C$28)^2+(('SIM DATA'!$J$36-'EXP DATA'!$C$29)/'EXP DATA'!$C$29)^2+(('SIM DATA'!$J$37-'EXP DATA'!$C$30)/'EXP DATA'!$C$30)^2)/5)^0.5</f>
        <v>4.2402029903533943E-2</v>
      </c>
      <c r="F25" s="21">
        <f>(((('SIM DATA'!$AN$62-'EXP DATA'!$C$26)/'EXP DATA'!$C$26)^2+(('SIM DATA'!$AN$63-'EXP DATA'!$C$27)/'EXP DATA'!$C$27)^2+(('SIM DATA'!$AN$64-'EXP DATA'!$C$28)/'EXP DATA'!$C$28)^2+(('SIM DATA'!$AN$65-'EXP DATA'!$C$29)/'EXP DATA'!$C$29)^2+(('SIM DATA'!$AN$66-'EXP DATA'!$C$30)/'EXP DATA'!$C$30)^2)/5)^0.5</f>
        <v>0.29244545582356579</v>
      </c>
      <c r="G25" s="21">
        <f>(((('SIM DATA'!$J$62-'EXP DATA'!$C$26)/'EXP DATA'!$C$26)^2+(('SIM DATA'!$J$63-'EXP DATA'!$C$27)/'EXP DATA'!$C$27)^2+(('SIM DATA'!$J$64-'EXP DATA'!$C$28)/'EXP DATA'!$C$28)^2+(('SIM DATA'!$J$65-'EXP DATA'!$C$29)/'EXP DATA'!$C$29)^2+(('SIM DATA'!$J$66-'EXP DATA'!$C$30)/'EXP DATA'!$C$30)^2)/5)^0.5</f>
        <v>4.2400961864648978E-2</v>
      </c>
      <c r="H25" s="26">
        <f>(((('SIM DATA'!$L$33-'EXP DATA'!$C$26)/'EXP DATA'!$C$26)^2+(('SIM DATA'!$L$34-'EXP DATA'!$C$27)/'EXP DATA'!$C$27)^2+(('SIM DATA'!$L$35-'EXP DATA'!$C$28)/'EXP DATA'!$C$28)^2+(('SIM DATA'!$L$36-'EXP DATA'!$C$29)/'EXP DATA'!$C$29)^2+(('SIM DATA'!$L$37-'EXP DATA'!$C$30)/'EXP DATA'!$C$30)^2)/5)^0.5</f>
        <v>0.29581531440497383</v>
      </c>
      <c r="I25" s="26">
        <f>(((('SIM DATA'!$F$33-'EXP DATA'!$C$26)/'EXP DATA'!$C$26)^2+(('SIM DATA'!$F$34-'EXP DATA'!$C$27)/'EXP DATA'!$C$27)^2+(('SIM DATA'!$F$35-'EXP DATA'!$C$28)/'EXP DATA'!$C$28)^2+(('SIM DATA'!$F$36-'EXP DATA'!$C$29)/'EXP DATA'!$C$29)^2+(('SIM DATA'!$F$37-'EXP DATA'!$C$30)/'EXP DATA'!$C$30)^2)/5)^0.5</f>
        <v>0.23907053240887235</v>
      </c>
      <c r="J25" s="25">
        <f>(((('SIM DATA'!$B$33-'EXP DATA'!$C$26)/'EXP DATA'!$C$26)^2+(('SIM DATA'!$B$34-'EXP DATA'!$C$27)/'EXP DATA'!$C$27)^2+(('SIM DATA'!$B$35-'EXP DATA'!$C$28)/'EXP DATA'!$C$28)^2+(('SIM DATA'!$B$36-'EXP DATA'!$C$29)/'EXP DATA'!$C$29)^2+(('SIM DATA'!$B$37-'EXP DATA'!$C$30)/'EXP DATA'!D23)^2)/5)^0.5</f>
        <v>8.433394647349314E-2</v>
      </c>
    </row>
    <row r="26" spans="1:13" ht="15.75" thickBot="1" x14ac:dyDescent="0.3">
      <c r="B26" s="27"/>
      <c r="C26" s="27"/>
      <c r="D26" s="27"/>
      <c r="E26" s="27"/>
      <c r="F26" s="27"/>
      <c r="G26" s="27"/>
      <c r="H26" s="27"/>
      <c r="I26" s="27"/>
      <c r="J26" s="27"/>
    </row>
    <row r="27" spans="1:13" ht="15.75" thickBot="1" x14ac:dyDescent="0.3">
      <c r="A27" s="1" t="s">
        <v>9</v>
      </c>
      <c r="B27" s="32"/>
      <c r="C27" s="32"/>
      <c r="D27" s="60" t="s">
        <v>46</v>
      </c>
      <c r="E27" s="60"/>
      <c r="F27" s="60" t="s">
        <v>47</v>
      </c>
      <c r="G27" s="60"/>
      <c r="H27" s="32"/>
      <c r="I27" s="32"/>
      <c r="J27" s="33"/>
    </row>
    <row r="28" spans="1:13" ht="31.5" customHeight="1" thickBot="1" x14ac:dyDescent="0.3">
      <c r="A28" s="5" t="s">
        <v>11</v>
      </c>
      <c r="B28" s="24" t="s">
        <v>23</v>
      </c>
      <c r="C28" s="24" t="s">
        <v>12</v>
      </c>
      <c r="D28" s="24" t="s">
        <v>5</v>
      </c>
      <c r="E28" s="24" t="s">
        <v>45</v>
      </c>
      <c r="F28" s="24" t="s">
        <v>5</v>
      </c>
      <c r="G28" s="24" t="s">
        <v>45</v>
      </c>
      <c r="H28" s="24" t="s">
        <v>7</v>
      </c>
      <c r="I28" s="24" t="s">
        <v>56</v>
      </c>
      <c r="J28" s="25" t="s">
        <v>8</v>
      </c>
    </row>
    <row r="29" spans="1:13" x14ac:dyDescent="0.25">
      <c r="A29" s="2" t="s">
        <v>2</v>
      </c>
      <c r="B29" s="22">
        <f>(((('SIM DATA'!$BN$12-'EXP DATA'!$C$5)/'EXP DATA'!$C$5)^2+(('SIM DATA'!$BN$13-'EXP DATA'!$C$6)/'EXP DATA'!$C$6)^2+(('SIM DATA'!$BN$14-'EXP DATA'!$C$7)/'EXP DATA'!$C$7)^2+(('SIM DATA'!$BN$15-'EXP DATA'!$C$8)/'EXP DATA'!$C$8)^2+(('SIM DATA'!$BN$16-'EXP DATA'!$C$9)/'EXP DATA'!$C$9)^2+(('SIM DATA'!$BN$17-'EXP DATA'!$C$10)/'EXP DATA'!$C$10)^2+(('SIM DATA'!$BN$18-'EXP DATA'!$C$11)/'EXP DATA'!$C$11)^2+(('SIM DATA'!$BN$19-'EXP DATA'!$C$12)/'EXP DATA'!$C$12)^2+(('SIM DATA'!$BN$20-'EXP DATA'!$C$13)/'EXP DATA'!$C$13)^2)/9)^0.5</f>
        <v>0.53368315048479531</v>
      </c>
      <c r="C29" s="22">
        <f>(((('SIM DATA'!$AP$12-'EXP DATA'!$C$5)/'EXP DATA'!$C$5)^2+(('SIM DATA'!$AP$13-'EXP DATA'!$C$6)/'EXP DATA'!$C$6)^2+(('SIM DATA'!$AP$14-'EXP DATA'!$C$7)/'EXP DATA'!$C$7)^2+(('SIM DATA'!$AP$15-'EXP DATA'!$C$8)/'EXP DATA'!$C$8)^2+(('SIM DATA'!$AP$16-'EXP DATA'!$C$9)/'EXP DATA'!$C$9)^2+(('SIM DATA'!$AP$17-'EXP DATA'!$C$10)/'EXP DATA'!$C$10)^2+(('SIM DATA'!$AP$18-'EXP DATA'!$C$11)/'EXP DATA'!$C$11)^2+(('SIM DATA'!$AP$19-'EXP DATA'!$C$12)/'EXP DATA'!$C$12)^2+(('SIM DATA'!$AP$20-'EXP DATA'!$C$13)/'EXP DATA'!$C$13)^2)/9)^0.5</f>
        <v>0.52591043657336745</v>
      </c>
      <c r="D29" s="22">
        <f>(((('SIM DATA'!$AN$12-'EXP DATA'!$C$5)/'EXP DATA'!$C$5)^2+(('SIM DATA'!$AN$13-'EXP DATA'!$C$6)/'EXP DATA'!$C$6)^2+(('SIM DATA'!$AN$14-'EXP DATA'!$C$7)/'EXP DATA'!$C$7)^2+(('SIM DATA'!$AN$15-'EXP DATA'!$C$8)/'EXP DATA'!$C$8)^2+(('SIM DATA'!$AN$16-'EXP DATA'!$C$9)/'EXP DATA'!$C$9)^2+(('SIM DATA'!$AN$17-'EXP DATA'!$C$10)/'EXP DATA'!$C$10)^2+(('SIM DATA'!$AN$18-'EXP DATA'!$C$11)/'EXP DATA'!$C$11)^2+(('SIM DATA'!$AN$19-'EXP DATA'!$C$12)/'EXP DATA'!$C$12)^2+(('SIM DATA'!$AN$20-'EXP DATA'!$C$13)/'EXP DATA'!$C$13)^2)/9)^0.5</f>
        <v>0.35030956606649549</v>
      </c>
      <c r="E29" s="22">
        <f>(((('SIM DATA'!$J$12-'EXP DATA'!$C$5)/'EXP DATA'!$C$5)^2+(('SIM DATA'!$J$13-'EXP DATA'!$C$6)/'EXP DATA'!$C$6)^2+(('SIM DATA'!$J$14-'EXP DATA'!$C$7)/'EXP DATA'!$C$7)^2+(('SIM DATA'!$J$15-'EXP DATA'!$C$8)/'EXP DATA'!$C$8)^2+(('SIM DATA'!$J$16-'EXP DATA'!$C$9)/'EXP DATA'!$C$9)^2+(('SIM DATA'!$J$17-'EXP DATA'!$C$10)/'EXP DATA'!$C$10)^2+(('SIM DATA'!$J$18-'EXP DATA'!$C$11)/'EXP DATA'!$C$11)^2+(('SIM DATA'!$J$19-'EXP DATA'!$C$12)/'EXP DATA'!$C$12)^2+(('SIM DATA'!$J$20-'EXP DATA'!$C$13)/'EXP DATA'!$C$13)^2)/9)^0.5</f>
        <v>0.32759820760212183</v>
      </c>
      <c r="F29" s="22">
        <f>(((('SIM DATA'!$AN$41-'EXP DATA'!$C$5)/'EXP DATA'!$C$5)^2+(('SIM DATA'!$AN$42-'EXP DATA'!$C$6)/'EXP DATA'!$C$6)^2+(('SIM DATA'!$AN$43-'EXP DATA'!$C$7)/'EXP DATA'!$C$7)^2+(('SIM DATA'!$AN$44-'EXP DATA'!$C$8)/'EXP DATA'!$C$8)^2+(('SIM DATA'!$AN$45-'EXP DATA'!$C$9)/'EXP DATA'!$C$9)^2+(('SIM DATA'!$AN$46-'EXP DATA'!$C$10)/'EXP DATA'!$C$10)^2+(('SIM DATA'!$AN$47-'EXP DATA'!$C$11)/'EXP DATA'!$C$11)^2+(('SIM DATA'!$AN$48-'EXP DATA'!$C$12)/'EXP DATA'!$C$12)^2+(('SIM DATA'!$AN$49-'EXP DATA'!$C$13)/'EXP DATA'!$C$13)^2)/9)^0.5</f>
        <v>0.35030960744274192</v>
      </c>
      <c r="G29" s="22">
        <f>(((('SIM DATA'!$J$41-'EXP DATA'!$C$5)/'EXP DATA'!$C$5)^2+(('SIM DATA'!$J$42-'EXP DATA'!$C$6)/'EXP DATA'!$C$6)^2+(('SIM DATA'!$J$43-'EXP DATA'!$C$7)/'EXP DATA'!$C$7)^2+(('SIM DATA'!$J$44-'EXP DATA'!$C$8)/'EXP DATA'!$C$8)^2+(('SIM DATA'!$J$45-'EXP DATA'!$C$9)/'EXP DATA'!$C$9)^2+(('SIM DATA'!$J$46-'EXP DATA'!$C$10)/'EXP DATA'!$C$10)^2+(('SIM DATA'!$J$47-'EXP DATA'!$C$11)/'EXP DATA'!$C$11)^2+(('SIM DATA'!$J$48-'EXP DATA'!$C$12)/'EXP DATA'!$C$12)^2+(('SIM DATA'!$J$49-'EXP DATA'!$C$13)/'EXP DATA'!$C$13)^2)/9)^0.5</f>
        <v>0.32759833030715824</v>
      </c>
      <c r="H29" s="22">
        <f>(((('SIM DATA'!$L$12-'EXP DATA'!$C$5)/'EXP DATA'!$C$5)^2+(('SIM DATA'!$L$13-'EXP DATA'!$C$6)/'EXP DATA'!$C$6)^2+(('SIM DATA'!$L$14-'EXP DATA'!$C$7)/'EXP DATA'!$C$7)^2+(('SIM DATA'!$L$15-'EXP DATA'!$C$8)/'EXP DATA'!$C$8)^2+(('SIM DATA'!$L$16-'EXP DATA'!$C$9)/'EXP DATA'!$C$9)^2+(('SIM DATA'!$L$17-'EXP DATA'!$C$10)/'EXP DATA'!$C$10)^2+(('SIM DATA'!$L$18-'EXP DATA'!$C$11)/'EXP DATA'!$C$11)^2+(('SIM DATA'!$L$19-'EXP DATA'!$C$12)/'EXP DATA'!$C$12)^2+(('SIM DATA'!$L$20-'EXP DATA'!$C$13)/'EXP DATA'!$C$13)^2)/9)^0.5</f>
        <v>0.50025872012831263</v>
      </c>
      <c r="I29" s="22">
        <f>(((('SIM DATA'!$F$12-'EXP DATA'!$C$5)/'EXP DATA'!$C$5)^2+(('SIM DATA'!$F$13-'EXP DATA'!$C$6)/'EXP DATA'!$C$6)^2+(('SIM DATA'!$F$14-'EXP DATA'!$C$7)/'EXP DATA'!$C$7)^2+(('SIM DATA'!$F$15-'EXP DATA'!$C$8)/'EXP DATA'!$C$8)^2+(('SIM DATA'!$F$16-'EXP DATA'!$C$9)/'EXP DATA'!$C$9)^2+(('SIM DATA'!$F$17-'EXP DATA'!$C$10)/'EXP DATA'!$C$10)^2+(('SIM DATA'!$F$18-'EXP DATA'!$C$11)/'EXP DATA'!$C$11)^2+(('SIM DATA'!$F$19-'EXP DATA'!$C$12)/'EXP DATA'!$C$12)^2+(('SIM DATA'!$F$20-'EXP DATA'!$C$13)/'EXP DATA'!$C$13)^2)/9)^0.5</f>
        <v>0.49653107926214185</v>
      </c>
      <c r="J29" s="22">
        <f>(((('SIM DATA'!$B$12-'EXP DATA'!$C$5)/'EXP DATA'!$C$5)^2+(('SIM DATA'!$B$13-'EXP DATA'!$C$6)/'EXP DATA'!$C$6)^2+(('SIM DATA'!$B$14-'EXP DATA'!$C$7)/'EXP DATA'!$C$7)^2+(('SIM DATA'!$B$15-'EXP DATA'!$C$8)/'EXP DATA'!$C$8)^2+(('SIM DATA'!$B$16-'EXP DATA'!$C$9)/'EXP DATA'!$C$9)^2+(('SIM DATA'!$B$17-'EXP DATA'!$C$10)/'EXP DATA'!$C$10)^2+(('SIM DATA'!$B$18-'EXP DATA'!$C$11)/'EXP DATA'!$C$11)^2+(('SIM DATA'!$B$19-'EXP DATA'!$C$12)/'EXP DATA'!$C$12)^2+(('SIM DATA'!$B$20-'EXP DATA'!$C$13)/'EXP DATA'!$C$13)^2)/9)^0.5</f>
        <v>0.48867400941139505</v>
      </c>
    </row>
    <row r="30" spans="1:13" x14ac:dyDescent="0.25">
      <c r="A30" s="3" t="s">
        <v>3</v>
      </c>
      <c r="B30" s="22">
        <f>(((('SIM DATA'!$BN$23-'EXP DATA'!$C$16)/'EXP DATA'!$C$16)^2+(('SIM DATA'!$BN$24-'EXP DATA'!$C$17)/'EXP DATA'!$C$17)^2+(('SIM DATA'!$BN$25-'EXP DATA'!$C$18)/'EXP DATA'!$C$18)^2)/3)^0.5</f>
        <v>0.10055731685885624</v>
      </c>
      <c r="C30" s="22">
        <f>(((('SIM DATA'!$AP$23-'EXP DATA'!$C$16)/'EXP DATA'!$C$16)^2+(('SIM DATA'!$AP$24-'EXP DATA'!$C$17)/'EXP DATA'!$C$17)^2+(('SIM DATA'!$AP$25-'EXP DATA'!$C$18)/'EXP DATA'!$C$18)^2)/3)^0.5</f>
        <v>9.8657044281332623E-2</v>
      </c>
      <c r="D30" s="22">
        <f>(((('SIM DATA'!$AN$23-'EXP DATA'!$C$16)/'EXP DATA'!$C$16)^2+(('SIM DATA'!$AN$24-'EXP DATA'!$C$17)/'EXP DATA'!$C$17)^2+(('SIM DATA'!$AN$25-'EXP DATA'!$C$18)/'EXP DATA'!$C$18)^2)/3)^0.5</f>
        <v>0.1290651495036487</v>
      </c>
      <c r="E30" s="22">
        <f>(((('SIM DATA'!$J$23-'EXP DATA'!$C$16)/'EXP DATA'!$C$16)^2+(('SIM DATA'!$J$24-'EXP DATA'!$C$17)/'EXP DATA'!$C$17)^2+(('SIM DATA'!$J$25-'EXP DATA'!$C$18)/'EXP DATA'!$C$18)^2)/3)^0.5</f>
        <v>0.12059955473542075</v>
      </c>
      <c r="F30" s="22">
        <f>(((('SIM DATA'!$AN$52-'EXP DATA'!$C$16)/'EXP DATA'!$C$16)^2+(('SIM DATA'!$AN$53-'EXP DATA'!$C$17)/'EXP DATA'!$C$17)^2+(('SIM DATA'!$AN$53-'EXP DATA'!$C$18)/'EXP DATA'!$C$18)^2)/3)^0.5</f>
        <v>0.25865476091118322</v>
      </c>
      <c r="G30" s="22">
        <f>(((('SIM DATA'!$J$52-'EXP DATA'!$C$16)/'EXP DATA'!$C$16)^2+(('SIM DATA'!$J$53-'EXP DATA'!$C$17)/'EXP DATA'!$C$17)^2+(('SIM DATA'!$J$54-'EXP DATA'!$C$18)/'EXP DATA'!$C$18)^2)/3)^0.5</f>
        <v>0.12059955627327712</v>
      </c>
      <c r="H30" s="22">
        <f>(((('SIM DATA'!$L$23-'EXP DATA'!$C$16)/'EXP DATA'!$C$16)^2+(('SIM DATA'!$L$24-'EXP DATA'!$C$17)/'EXP DATA'!$C$17)^2+(('SIM DATA'!$L$25-'EXP DATA'!$C$18)/'EXP DATA'!$C$18)^2)/3)^0.5</f>
        <v>8.3133545683043167E-2</v>
      </c>
      <c r="I30" s="22">
        <f>(((('SIM DATA'!$F$23-'EXP DATA'!$C$16)/'EXP DATA'!$C$16)^2+(('SIM DATA'!$F$24-'EXP DATA'!$C$17)/'EXP DATA'!$C$17)^2+(('SIM DATA'!$F$25-'EXP DATA'!$C$18)/'EXP DATA'!$C$18)^2)/3)^0.5</f>
        <v>8.1590074563835185E-2</v>
      </c>
      <c r="J30" s="22">
        <f>(((('SIM DATA'!$B$23-'EXP DATA'!$C$16)/'EXP DATA'!$C$16)^2+(('SIM DATA'!$B$24-'EXP DATA'!$C$17)/'EXP DATA'!$C$17)^2+(('SIM DATA'!$B$25-'EXP DATA'!$C$18)/'EXP DATA'!$C$18)^2)/3)^0.5</f>
        <v>1.5616747065222789E-2</v>
      </c>
    </row>
    <row r="31" spans="1:13" ht="15.75" thickBot="1" x14ac:dyDescent="0.3">
      <c r="A31" s="4" t="s">
        <v>4</v>
      </c>
      <c r="B31" s="23">
        <f>(((('SIM DATA'!$BN$28-'EXP DATA'!$C$21)/'EXP DATA'!$C$21)^2+(('SIM DATA'!$BN$29-'EXP DATA'!$C$22)/'EXP DATA'!$C$22)^2+(('SIM DATA'!$BN$30-'EXP DATA'!$C$23)/'EXP DATA'!$C$23)^2)/3)^0.5</f>
        <v>0.26817448405305816</v>
      </c>
      <c r="C31" s="23">
        <f>(((('SIM DATA'!$AP$28-'EXP DATA'!$C$21)/'EXP DATA'!$C$21)^2+(('SIM DATA'!$AP$29-'EXP DATA'!$C$22)/'EXP DATA'!$C$22)^2+(('SIM DATA'!$AP$30-'EXP DATA'!$C$23)/'EXP DATA'!$C$23)^2)/3)^0.5</f>
        <v>0.26255730721009463</v>
      </c>
      <c r="D31" s="23">
        <f>(((('SIM DATA'!$AN$28-'EXP DATA'!$C$21)/'EXP DATA'!$C$21)^2+(('SIM DATA'!$AN$29-'EXP DATA'!$C$22)/'EXP DATA'!$C$22)^2+(('SIM DATA'!$AN$30-'EXP DATA'!$C$23)/'EXP DATA'!$C$23)^2)/3)^0.5</f>
        <v>0.19673765731149945</v>
      </c>
      <c r="E31" s="23">
        <f>(((('SIM DATA'!$J$28-'EXP DATA'!$C$21)/'EXP DATA'!$C$21)^2+(('SIM DATA'!$J$29-'EXP DATA'!$C$22)/'EXP DATA'!$C$22)^2+(('SIM DATA'!$J$30-'EXP DATA'!$C$23)/'EXP DATA'!$C$23)^2)/3)^0.5</f>
        <v>0.18298079738342587</v>
      </c>
      <c r="F31" s="23">
        <f>(((('SIM DATA'!$AN$57-'EXP DATA'!$C$21)/'EXP DATA'!$C$21)^2+(('SIM DATA'!$AN$58-'EXP DATA'!$C$22)/'EXP DATA'!$C$22)^2+(('SIM DATA'!$AN$59-'EXP DATA'!$C$23)/'EXP DATA'!$C$23)^2)/3)^0.5</f>
        <v>0.19673765566393128</v>
      </c>
      <c r="G31" s="23">
        <f>(((('SIM DATA'!$J$57-'EXP DATA'!$C$21)/'EXP DATA'!$C$21)^2+(('SIM DATA'!$J$58-'EXP DATA'!$C$22)/'EXP DATA'!$C$22)^2+(('SIM DATA'!$J$59-'EXP DATA'!$C$23)/'EXP DATA'!$C$23)^2)/3)^0.5</f>
        <v>0.18298080139254516</v>
      </c>
      <c r="H31" s="23">
        <f>(((('SIM DATA'!$L$28-'EXP DATA'!$C$21)/'EXP DATA'!$C$21)^2+(('SIM DATA'!$L$29-'EXP DATA'!$C$22)/'EXP DATA'!$C$22)^2+(('SIM DATA'!$L$30-'EXP DATA'!$C$23)/'EXP DATA'!$C$23)^2)/3)^0.5</f>
        <v>0.24415054185336543</v>
      </c>
      <c r="I31" s="23">
        <f>(((('SIM DATA'!$F$28-'EXP DATA'!$C$21)/'EXP DATA'!$C$21)^2+(('SIM DATA'!$F$29-'EXP DATA'!$C$22)/'EXP DATA'!$C$22)^2+(('SIM DATA'!$F$30-'EXP DATA'!$C$23)/'EXP DATA'!$C$23)^2)/3)^0.5</f>
        <v>0.23946409022232759</v>
      </c>
      <c r="J31" s="23">
        <f>(((('SIM DATA'!$B$28-'EXP DATA'!$C$21)/'EXP DATA'!$C$21)^2+(('SIM DATA'!$B$29-'EXP DATA'!$C$22)/'EXP DATA'!$C$22)^2+(('SIM DATA'!$B$30-'EXP DATA'!$C$23)/'EXP DATA'!$C$23)^2)/3)^0.5</f>
        <v>5.6971455820578075E-2</v>
      </c>
    </row>
  </sheetData>
  <mergeCells count="12">
    <mergeCell ref="D1:E1"/>
    <mergeCell ref="F1:G1"/>
    <mergeCell ref="D5:E5"/>
    <mergeCell ref="D27:E27"/>
    <mergeCell ref="F27:G27"/>
    <mergeCell ref="F5:G5"/>
    <mergeCell ref="D12:E12"/>
    <mergeCell ref="F12:G12"/>
    <mergeCell ref="D16:E16"/>
    <mergeCell ref="F16:G16"/>
    <mergeCell ref="D23:E23"/>
    <mergeCell ref="F23:G23"/>
  </mergeCells>
  <conditionalFormatting sqref="B3:E3 B7:E9 B14:E14 B18:E20 B25:E25 B29:E31 I29:J31 I25:J25 I18:J20 I14:J14 I7:J9 I3:J3">
    <cfRule type="cellIs" dxfId="71" priority="43" operator="greaterThan">
      <formula>1</formula>
    </cfRule>
    <cfRule type="cellIs" dxfId="70" priority="48" operator="between">
      <formula>0</formula>
      <formula>0.2</formula>
    </cfRule>
  </conditionalFormatting>
  <conditionalFormatting sqref="B3:E3 B7:E9 B14:E14 B18:E20 B25:E25 B29:E31 I29:J31 I25:J25 I18:J20 I14:J14 I7:J9 I3:J3">
    <cfRule type="cellIs" dxfId="69" priority="47" operator="between">
      <formula>0.2</formula>
      <formula>0.4</formula>
    </cfRule>
  </conditionalFormatting>
  <conditionalFormatting sqref="B3:E3 B7:E9 B14:E14 B18:E20 B25:E25 B29:E31 I29:J31 I25:J25 I18:J20 I14:J14 I7:J9 I3:J3">
    <cfRule type="cellIs" dxfId="68" priority="46" operator="between">
      <formula>0.4</formula>
      <formula>0.6</formula>
    </cfRule>
  </conditionalFormatting>
  <conditionalFormatting sqref="B3:E3 B7:E9 B14:E14 B18:E20 B25:E25 B29:E31 I29:J31 I25:J25 I18:J20 I14:J14 I7:J9 I3:J3">
    <cfRule type="cellIs" dxfId="67" priority="45" operator="between">
      <formula>0.6</formula>
      <formula>0.8</formula>
    </cfRule>
  </conditionalFormatting>
  <conditionalFormatting sqref="B3:E3 B7:E9 B14:E14 B18:E20 B25:E25 B29:E31 I29:J31 I25:J25 I18:J20 I14:J14 I7:J9 I3:J3">
    <cfRule type="cellIs" dxfId="66" priority="44" operator="between">
      <formula>0.8</formula>
      <formula>1</formula>
    </cfRule>
  </conditionalFormatting>
  <conditionalFormatting sqref="H29:H31 H25 H18:H20 H14 H7:H9 H3">
    <cfRule type="cellIs" dxfId="65" priority="13" operator="greaterThan">
      <formula>1</formula>
    </cfRule>
    <cfRule type="cellIs" dxfId="64" priority="18" operator="between">
      <formula>0</formula>
      <formula>0.2</formula>
    </cfRule>
  </conditionalFormatting>
  <conditionalFormatting sqref="H29:H31 H25 H18:H20 H14 H7:H9 H3">
    <cfRule type="cellIs" dxfId="63" priority="17" operator="between">
      <formula>0.2</formula>
      <formula>0.4</formula>
    </cfRule>
  </conditionalFormatting>
  <conditionalFormatting sqref="H29:H31 H25 H18:H20 H14 H7:H9 H3">
    <cfRule type="cellIs" dxfId="62" priority="16" operator="between">
      <formula>0.4</formula>
      <formula>0.6</formula>
    </cfRule>
  </conditionalFormatting>
  <conditionalFormatting sqref="H29:H31 H25 H18:H20 H14 H7:H9 H3">
    <cfRule type="cellIs" dxfId="61" priority="15" operator="between">
      <formula>0.6</formula>
      <formula>0.8</formula>
    </cfRule>
  </conditionalFormatting>
  <conditionalFormatting sqref="H29:H31 H25 H18:H20 H14 H7:H9 H3">
    <cfRule type="cellIs" dxfId="60" priority="14" operator="between">
      <formula>0.8</formula>
      <formula>1</formula>
    </cfRule>
  </conditionalFormatting>
  <conditionalFormatting sqref="F3:G3 F7:G9 F14:G14 F18:G20">
    <cfRule type="cellIs" dxfId="59" priority="7" operator="greaterThan">
      <formula>1</formula>
    </cfRule>
    <cfRule type="cellIs" dxfId="58" priority="12" operator="between">
      <formula>0</formula>
      <formula>0.2</formula>
    </cfRule>
  </conditionalFormatting>
  <conditionalFormatting sqref="F3:G3 F7:G9 F14:G14 F18:G20">
    <cfRule type="cellIs" dxfId="57" priority="11" operator="between">
      <formula>0.2</formula>
      <formula>0.4</formula>
    </cfRule>
  </conditionalFormatting>
  <conditionalFormatting sqref="F3:G3 F7:G9 F14:G14 F18:G20">
    <cfRule type="cellIs" dxfId="56" priority="10" operator="between">
      <formula>0.4</formula>
      <formula>0.6</formula>
    </cfRule>
  </conditionalFormatting>
  <conditionalFormatting sqref="F3:G3 F7:G9 F14:G14 F18:G20">
    <cfRule type="cellIs" dxfId="55" priority="9" operator="between">
      <formula>0.6</formula>
      <formula>0.8</formula>
    </cfRule>
  </conditionalFormatting>
  <conditionalFormatting sqref="F3:G3 F7:G9 F14:G14 F18:G20">
    <cfRule type="cellIs" dxfId="54" priority="8" operator="between">
      <formula>0.8</formula>
      <formula>1</formula>
    </cfRule>
  </conditionalFormatting>
  <conditionalFormatting sqref="F25:G25 F29:G31">
    <cfRule type="cellIs" dxfId="53" priority="1" operator="greaterThan">
      <formula>1</formula>
    </cfRule>
    <cfRule type="cellIs" dxfId="52" priority="6" operator="between">
      <formula>0</formula>
      <formula>0.2</formula>
    </cfRule>
  </conditionalFormatting>
  <conditionalFormatting sqref="F25:G25 F29:G31">
    <cfRule type="cellIs" dxfId="51" priority="5" operator="between">
      <formula>0.2</formula>
      <formula>0.4</formula>
    </cfRule>
  </conditionalFormatting>
  <conditionalFormatting sqref="F25:G25 F29:G31">
    <cfRule type="cellIs" dxfId="50" priority="4" operator="between">
      <formula>0.4</formula>
      <formula>0.6</formula>
    </cfRule>
  </conditionalFormatting>
  <conditionalFormatting sqref="F25:G25 F29:G31">
    <cfRule type="cellIs" dxfId="49" priority="3" operator="between">
      <formula>0.6</formula>
      <formula>0.8</formula>
    </cfRule>
  </conditionalFormatting>
  <conditionalFormatting sqref="F25:G25 F29:G31">
    <cfRule type="cellIs" dxfId="48" priority="2" operator="between">
      <formula>0.8</formula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5137F-31E5-4B72-AF3D-6887B58A3370}">
  <dimension ref="A1:N31"/>
  <sheetViews>
    <sheetView zoomScale="90" zoomScaleNormal="90" workbookViewId="0">
      <selection activeCell="B34" sqref="B34"/>
    </sheetView>
  </sheetViews>
  <sheetFormatPr defaultRowHeight="15" x14ac:dyDescent="0.25"/>
  <cols>
    <col min="1" max="1" width="11" bestFit="1" customWidth="1"/>
    <col min="2" max="2" width="28.42578125" customWidth="1"/>
    <col min="3" max="3" width="27" bestFit="1" customWidth="1"/>
    <col min="4" max="4" width="19.28515625" bestFit="1" customWidth="1"/>
    <col min="5" max="5" width="26" bestFit="1" customWidth="1"/>
    <col min="6" max="6" width="26.5703125" bestFit="1" customWidth="1"/>
    <col min="7" max="7" width="28.5703125" customWidth="1"/>
    <col min="8" max="8" width="26" bestFit="1" customWidth="1"/>
    <col min="9" max="10" width="26.5703125" bestFit="1" customWidth="1"/>
  </cols>
  <sheetData>
    <row r="1" spans="1:14" ht="15.75" thickBot="1" x14ac:dyDescent="0.3">
      <c r="A1" s="1" t="s">
        <v>0</v>
      </c>
      <c r="B1" s="34"/>
      <c r="C1" s="34"/>
      <c r="D1" s="60" t="s">
        <v>46</v>
      </c>
      <c r="E1" s="60"/>
      <c r="F1" s="60" t="s">
        <v>47</v>
      </c>
      <c r="G1" s="60"/>
    </row>
    <row r="2" spans="1:14" ht="30" customHeight="1" thickBot="1" x14ac:dyDescent="0.3">
      <c r="A2" s="5" t="s">
        <v>1</v>
      </c>
      <c r="B2" s="24" t="s">
        <v>23</v>
      </c>
      <c r="C2" s="24" t="s">
        <v>12</v>
      </c>
      <c r="D2" s="24" t="s">
        <v>5</v>
      </c>
      <c r="E2" s="24" t="s">
        <v>45</v>
      </c>
      <c r="F2" s="24" t="s">
        <v>5</v>
      </c>
      <c r="G2" s="24" t="s">
        <v>45</v>
      </c>
      <c r="H2" s="24" t="s">
        <v>48</v>
      </c>
      <c r="I2" s="24" t="s">
        <v>56</v>
      </c>
      <c r="J2" s="25" t="s">
        <v>8</v>
      </c>
    </row>
    <row r="3" spans="1:14" ht="15.75" thickBot="1" x14ac:dyDescent="0.3">
      <c r="A3" s="5" t="s">
        <v>2</v>
      </c>
      <c r="B3" s="21">
        <f>-('SIM DATA'!$BZ$38-'EXP DATA'!$C$31)/'EXP DATA'!$C$31</f>
        <v>0.65031922168027489</v>
      </c>
      <c r="C3" s="21">
        <f>('SIM DATA'!$AV$38-'EXP DATA'!$C$31)/'EXP DATA'!$C$31</f>
        <v>0.46076827152131739</v>
      </c>
      <c r="D3" s="21">
        <f>('SIM DATA'!$AT$38-'EXP DATA'!$C$31)/'EXP DATA'!$C$31</f>
        <v>2.7593697899503629</v>
      </c>
      <c r="E3" s="21">
        <f>('SIM DATA'!$V$38-'EXP DATA'!$C$31)/'EXP DATA'!$C$31</f>
        <v>0.96726652274398095</v>
      </c>
      <c r="F3" s="21">
        <f>('SIM DATA'!$AT$67-'EXP DATA'!$C$31)/'EXP DATA'!$C$31</f>
        <v>0.6263399100802528</v>
      </c>
      <c r="G3" s="21">
        <f>('SIM DATA'!$V$67-'EXP DATA'!$C$31)/'EXP DATA'!$C$31</f>
        <v>9.7226030339300176E-2</v>
      </c>
      <c r="H3" s="26">
        <f>('SIM DATA'!$X$38-'EXP DATA'!$C$31)/'EXP DATA'!$C$31</f>
        <v>0.31691093353623073</v>
      </c>
      <c r="I3" s="26">
        <f>-('SIM DATA'!$R$38-'EXP DATA'!$C$31)/'EXP DATA'!$C$31</f>
        <v>0.65523429483405049</v>
      </c>
      <c r="J3" s="25">
        <f>-('SIM DATA'!$N$38-'EXP DATA'!$C$31)/'EXP DATA'!$C$31</f>
        <v>0.65646327394688941</v>
      </c>
    </row>
    <row r="4" spans="1:14" ht="15.75" thickBot="1" x14ac:dyDescent="0.3">
      <c r="B4" s="27"/>
      <c r="C4" s="27"/>
      <c r="D4" s="27"/>
      <c r="E4" s="27"/>
      <c r="F4" s="27"/>
      <c r="G4" s="27"/>
      <c r="H4" s="27"/>
      <c r="I4" s="27"/>
      <c r="J4" s="27"/>
    </row>
    <row r="5" spans="1:14" ht="15.75" thickBot="1" x14ac:dyDescent="0.3">
      <c r="A5" s="1" t="s">
        <v>9</v>
      </c>
      <c r="B5" s="32"/>
      <c r="C5" s="32"/>
      <c r="D5" s="60" t="s">
        <v>46</v>
      </c>
      <c r="E5" s="60"/>
      <c r="F5" s="60" t="s">
        <v>47</v>
      </c>
      <c r="G5" s="60"/>
      <c r="H5" s="32"/>
      <c r="I5" s="32"/>
      <c r="J5" s="33"/>
    </row>
    <row r="6" spans="1:14" ht="30" customHeight="1" thickBot="1" x14ac:dyDescent="0.3">
      <c r="A6" s="5" t="s">
        <v>1</v>
      </c>
      <c r="B6" s="24" t="s">
        <v>23</v>
      </c>
      <c r="C6" s="24" t="s">
        <v>12</v>
      </c>
      <c r="D6" s="24" t="s">
        <v>5</v>
      </c>
      <c r="E6" s="24" t="s">
        <v>45</v>
      </c>
      <c r="F6" s="24" t="s">
        <v>5</v>
      </c>
      <c r="G6" s="24" t="s">
        <v>45</v>
      </c>
      <c r="H6" s="24" t="s">
        <v>48</v>
      </c>
      <c r="I6" s="24" t="s">
        <v>56</v>
      </c>
      <c r="J6" s="25" t="s">
        <v>8</v>
      </c>
    </row>
    <row r="7" spans="1:14" x14ac:dyDescent="0.25">
      <c r="A7" s="2" t="s">
        <v>2</v>
      </c>
      <c r="B7" s="22">
        <f>-('SIM DATA'!$BZ$21-'EXP DATA'!$C$14)/'EXP DATA'!$C$14</f>
        <v>0.50813823071590458</v>
      </c>
      <c r="C7" s="22">
        <f>('SIM DATA'!$AV$21-'EXP DATA'!$C$14)/'EXP DATA'!$C$14</f>
        <v>0.31878376002490905</v>
      </c>
      <c r="D7" s="22">
        <f>('SIM DATA'!$AT$21-'EXP DATA'!$C$14)/'EXP DATA'!$C$14</f>
        <v>0.48775449834995444</v>
      </c>
      <c r="E7" s="22">
        <f>('SIM DATA'!$V$21-'EXP DATA'!$C$14)/'EXP DATA'!$C$14</f>
        <v>0.12633719864020906</v>
      </c>
      <c r="F7" s="22">
        <f>-('SIM DATA'!$AT$50-'EXP DATA'!$C$14)/'EXP DATA'!$C$14</f>
        <v>0.63647493184864323</v>
      </c>
      <c r="G7" s="22">
        <f>-('SIM DATA'!$V$50-'EXP DATA'!$C$14)/'EXP DATA'!$C$14</f>
        <v>0.40674036397760338</v>
      </c>
      <c r="H7" s="28">
        <f>('SIM DATA'!$X$21-'EXP DATA'!$C$14)/'EXP DATA'!$C$14</f>
        <v>1.9459912468349948E-2</v>
      </c>
      <c r="I7" s="28">
        <f>-('SIM DATA'!$R$21-'EXP DATA'!$C$14)/'EXP DATA'!$C$14</f>
        <v>0.16149242938200678</v>
      </c>
      <c r="J7" s="29">
        <f>('SIM DATA'!$N$21-'EXP DATA'!$C$14)/'EXP DATA'!$C$14</f>
        <v>0.28619618964956806</v>
      </c>
    </row>
    <row r="8" spans="1:14" x14ac:dyDescent="0.25">
      <c r="A8" s="3" t="s">
        <v>3</v>
      </c>
      <c r="B8" s="22">
        <f>-('SIM DATA'!$BZ$26-'EXP DATA'!$C$19)/'EXP DATA'!$C$19</f>
        <v>0.89075386564134929</v>
      </c>
      <c r="C8" s="22">
        <f>-('SIM DATA'!$AV$26-'EXP DATA'!$C$19)/'EXP DATA'!$C$19</f>
        <v>0.80302896807632251</v>
      </c>
      <c r="D8" s="22">
        <f>('SIM DATA'!$AT$26-'EXP DATA'!$C$19)/'EXP DATA'!$C$19</f>
        <v>0.70238570543371637</v>
      </c>
      <c r="E8" s="22">
        <f>('SIM DATA'!$V$26-'EXP DATA'!$C$19)/'EXP DATA'!$C$19</f>
        <v>7.1869198309261181E-2</v>
      </c>
      <c r="F8" s="22">
        <f>('SIM DATA'!$AT$55-'EXP DATA'!$C$19)/'EXP DATA'!$C$19</f>
        <v>0.36638581207453724</v>
      </c>
      <c r="G8" s="22">
        <f>-('SIM DATA'!$V$55-'EXP DATA'!$C$19)/'EXP DATA'!$C$19</f>
        <v>0.64863601371436819</v>
      </c>
      <c r="H8" s="28">
        <f>-('SIM DATA'!$X$26-'EXP DATA'!$C$19)/'EXP DATA'!$C$19</f>
        <v>0.84257525666696342</v>
      </c>
      <c r="I8" s="28">
        <f>-('SIM DATA'!$R$26-'EXP DATA'!$C$19)/'EXP DATA'!$C$19</f>
        <v>0.84955832909214279</v>
      </c>
      <c r="J8" s="29">
        <f>-('SIM DATA'!$N$26-'EXP DATA'!$C$19)/'EXP DATA'!$C$19</f>
        <v>0.27066509092742791</v>
      </c>
      <c r="M8" t="s">
        <v>49</v>
      </c>
      <c r="N8" s="35"/>
    </row>
    <row r="9" spans="1:14" ht="15.75" thickBot="1" x14ac:dyDescent="0.3">
      <c r="A9" s="4" t="s">
        <v>4</v>
      </c>
      <c r="B9" s="23">
        <f>-('SIM DATA'!$BZ$31-'EXP DATA'!$C$24)/'EXP DATA'!$C$24</f>
        <v>0.77649132271247812</v>
      </c>
      <c r="C9" s="23">
        <f>-('SIM DATA'!$AV$31-'EXP DATA'!$C$24)/'EXP DATA'!$C$24</f>
        <v>0.14143116474435788</v>
      </c>
      <c r="D9" s="23">
        <f>('SIM DATA'!$AT$31-'EXP DATA'!$C$24)/'EXP DATA'!$C$24</f>
        <v>1.4830641935589441</v>
      </c>
      <c r="E9" s="23">
        <f>('SIM DATA'!$V$31-'EXP DATA'!$C$24)/'EXP DATA'!$C$24</f>
        <v>0.98849672949472112</v>
      </c>
      <c r="F9" s="23">
        <f>('SIM DATA'!$AT$60-'EXP DATA'!$C$24)/'EXP DATA'!$C$24</f>
        <v>0.99298188035473611</v>
      </c>
      <c r="G9" s="23">
        <f>-('SIM DATA'!$V$60-'EXP DATA'!$C$24)/'EXP DATA'!$C$24</f>
        <v>0.34816099039612319</v>
      </c>
      <c r="H9" s="30">
        <f>-('SIM DATA'!$X$31-'EXP DATA'!$C$24)/'EXP DATA'!$C$24</f>
        <v>0.50920464817829914</v>
      </c>
      <c r="I9" s="30">
        <f>-('SIM DATA'!$R$31-'EXP DATA'!$C$24)/'EXP DATA'!$C$24</f>
        <v>0.53099009465145319</v>
      </c>
      <c r="J9" s="31">
        <f>('SIM DATA'!$N$31-'EXP DATA'!$C$24)/'EXP DATA'!$C$24</f>
        <v>0.81715757311316695</v>
      </c>
      <c r="M9" t="s">
        <v>50</v>
      </c>
      <c r="N9" s="36"/>
    </row>
    <row r="10" spans="1:14" x14ac:dyDescent="0.25">
      <c r="B10" s="27"/>
      <c r="C10" s="27"/>
      <c r="D10" s="27"/>
      <c r="E10" s="27"/>
      <c r="F10" s="27"/>
      <c r="G10" s="27"/>
      <c r="H10" s="27"/>
      <c r="I10" s="27"/>
      <c r="J10" s="27"/>
      <c r="M10" t="s">
        <v>51</v>
      </c>
      <c r="N10" s="37"/>
    </row>
    <row r="11" spans="1:14" ht="15.75" thickBot="1" x14ac:dyDescent="0.3">
      <c r="B11" s="27"/>
      <c r="C11" s="27"/>
      <c r="D11" s="27"/>
      <c r="E11" s="27"/>
      <c r="F11" s="27"/>
      <c r="G11" s="27"/>
      <c r="H11" s="27"/>
      <c r="I11" s="27"/>
      <c r="J11" s="27"/>
      <c r="M11" t="s">
        <v>52</v>
      </c>
      <c r="N11" s="38"/>
    </row>
    <row r="12" spans="1:14" ht="15.75" thickBot="1" x14ac:dyDescent="0.3">
      <c r="A12" s="1" t="s">
        <v>0</v>
      </c>
      <c r="B12" s="32"/>
      <c r="C12" s="32"/>
      <c r="D12" s="60" t="s">
        <v>46</v>
      </c>
      <c r="E12" s="60"/>
      <c r="F12" s="60" t="s">
        <v>47</v>
      </c>
      <c r="G12" s="60"/>
      <c r="H12" s="32"/>
      <c r="I12" s="32"/>
      <c r="J12" s="33"/>
      <c r="M12" t="s">
        <v>53</v>
      </c>
      <c r="N12" s="39"/>
    </row>
    <row r="13" spans="1:14" ht="30.75" customHeight="1" thickBot="1" x14ac:dyDescent="0.3">
      <c r="A13" s="5" t="s">
        <v>10</v>
      </c>
      <c r="B13" s="24" t="s">
        <v>23</v>
      </c>
      <c r="C13" s="24" t="s">
        <v>12</v>
      </c>
      <c r="D13" s="24" t="s">
        <v>5</v>
      </c>
      <c r="E13" s="24" t="s">
        <v>45</v>
      </c>
      <c r="F13" s="24" t="s">
        <v>5</v>
      </c>
      <c r="G13" s="24" t="s">
        <v>45</v>
      </c>
      <c r="H13" s="24" t="s">
        <v>7</v>
      </c>
      <c r="I13" s="24" t="s">
        <v>56</v>
      </c>
      <c r="J13" s="25" t="s">
        <v>8</v>
      </c>
      <c r="M13" s="41" t="s">
        <v>54</v>
      </c>
      <c r="N13" s="40"/>
    </row>
    <row r="14" spans="1:14" ht="15.75" thickBot="1" x14ac:dyDescent="0.3">
      <c r="A14" s="5" t="s">
        <v>2</v>
      </c>
      <c r="B14" s="21">
        <f>(((('SIM DATA'!$CA$33-'EXP DATA'!$D$26)/'EXP DATA'!$D$26)^2+(('SIM DATA'!$CA$34-'EXP DATA'!$D$27)/'EXP DATA'!$D$27)^2+(('SIM DATA'!$CA$35-'EXP DATA'!$D$28)/'EXP DATA'!$D$28)^2+(('SIM DATA'!$CA$36-'EXP DATA'!$D$29)/'EXP DATA'!$D$29)^2+(('SIM DATA'!$CA$37-'EXP DATA'!$D$30)/'EXP DATA'!$D$30)^2)/5)^0.5</f>
        <v>0.69018041980118272</v>
      </c>
      <c r="C14" s="21">
        <f>(((('SIM DATA'!$AW$33-'EXP DATA'!$D$26)/'EXP DATA'!$D$26)^2+(('SIM DATA'!$AW$34-'EXP DATA'!$D$27)/'EXP DATA'!$D$27)^2+(('SIM DATA'!$AW$35-'EXP DATA'!$D$28)/'EXP DATA'!$D$28)^2+(('SIM DATA'!$AW$36-'EXP DATA'!$D$29)/'EXP DATA'!$D$29)^2+(('SIM DATA'!$AW$37-'EXP DATA'!$D$30)/'EXP DATA'!$D$30)^2)/5)^0.5</f>
        <v>0.57283200148194369</v>
      </c>
      <c r="D14" s="21">
        <f>(((('SIM DATA'!$AU$33-'EXP DATA'!$D$26)/'EXP DATA'!$D$26)^2+(('SIM DATA'!$AU$34-'EXP DATA'!$D$27)/'EXP DATA'!$D$27)^2+(('SIM DATA'!$AU$35-'EXP DATA'!$D$28)/'EXP DATA'!$D$28)^2+(('SIM DATA'!$AU$36-'EXP DATA'!$D$29)/'EXP DATA'!$D$29)^2+(('SIM DATA'!$AU$37-'EXP DATA'!$D$30)/'EXP DATA'!$D$30)^2)/5)^0.5</f>
        <v>2.9688981706167166</v>
      </c>
      <c r="E14" s="21">
        <f>(((('SIM DATA'!$W$33-'EXP DATA'!$D$26)/'EXP DATA'!$D$26)^2+(('SIM DATA'!$W$34-'EXP DATA'!$D$27)/'EXP DATA'!$D$27)^2+(('SIM DATA'!$W$35-'EXP DATA'!$D$28)/'EXP DATA'!$D$28)^2+(('SIM DATA'!$W$36-'EXP DATA'!$D$29)/'EXP DATA'!$D$29)^2+(('SIM DATA'!$W$37-'EXP DATA'!$D$30)/'EXP DATA'!$D$30)^2)/5)^0.5</f>
        <v>1.0362687023211448</v>
      </c>
      <c r="F14" s="21">
        <f>(((('SIM DATA'!$AU$62-'EXP DATA'!$D$26)/'EXP DATA'!$D$26)^2+(('SIM DATA'!$AU$63-'EXP DATA'!$D$27)/'EXP DATA'!$D$27)^2+(('SIM DATA'!$AU$64-'EXP DATA'!$D$28)/'EXP DATA'!$D$28)^2+(('SIM DATA'!$AU$65-'EXP DATA'!$D$29)/'EXP DATA'!$D$29)^2+(('SIM DATA'!$AU$66-'EXP DATA'!$D$30)/'EXP DATA'!$D$30)^2)/5)^0.5</f>
        <v>0.73943246530598761</v>
      </c>
      <c r="G14" s="21">
        <f>(((('SIM DATA'!$W$62-'EXP DATA'!$D$26)/'EXP DATA'!$D$26)^2+(('SIM DATA'!$W$63-'EXP DATA'!$D$27)/'EXP DATA'!$D$27)^2+(('SIM DATA'!$W$64-'EXP DATA'!$D$28)/'EXP DATA'!$D$28)^2+(('SIM DATA'!$W$65-'EXP DATA'!$D$29)/'EXP DATA'!$D$29)^2+(('SIM DATA'!$W$66-'EXP DATA'!$D$30)/'EXP DATA'!$D$30)^2)/5)^0.5</f>
        <v>0.22584588791043081</v>
      </c>
      <c r="H14" s="26">
        <f>(((('SIM DATA'!$Y$33-'EXP DATA'!$D$26)/'EXP DATA'!$D$26)^2+(('SIM DATA'!$Y$34-'EXP DATA'!$D$27)/'EXP DATA'!$D$27)^2+(('SIM DATA'!$Y$35-'EXP DATA'!$D$28)/'EXP DATA'!$D$28)^2+(('SIM DATA'!$Y$36-'EXP DATA'!$D$29)/'EXP DATA'!$D$29)^2+(('SIM DATA'!$Y$37-'EXP DATA'!$D$30)/'EXP DATA'!$D$30)^2)/5)^0.5</f>
        <v>0.56700434159737889</v>
      </c>
      <c r="I14" s="26">
        <f>(((('SIM DATA'!$S$33-'EXP DATA'!$D$26)/'EXP DATA'!$D$26)^2+(('SIM DATA'!$S$34-'EXP DATA'!$D$27)/'EXP DATA'!$D$27)^2+(('SIM DATA'!$S$35-'EXP DATA'!$D$28)/'EXP DATA'!$D$28)^2+(('SIM DATA'!$S$36-'EXP DATA'!$D$29)/'EXP DATA'!$D$29)^2+(('SIM DATA'!$S$37-'EXP DATA'!$D$30)/'EXP DATA'!$D$30)^2)/5)^0.5</f>
        <v>0.69716844208726703</v>
      </c>
      <c r="J14" s="25">
        <f>(((('SIM DATA'!$O$33-'EXP DATA'!$D$26)/'EXP DATA'!$D$26)^2+(('SIM DATA'!$O$34-'EXP DATA'!$D$27)/'EXP DATA'!$D$27)^2+(('SIM DATA'!$O$35-'EXP DATA'!$D$28)/'EXP DATA'!$D$28)^2+(('SIM DATA'!$O$36-'EXP DATA'!$D$29)/'EXP DATA'!$D$29)^2+(('SIM DATA'!$O$37-'EXP DATA'!$D$30)/'EXP DATA'!$D$30)^2)/5)^0.5</f>
        <v>0.69809249168943388</v>
      </c>
    </row>
    <row r="15" spans="1:14" ht="15.75" thickBot="1" x14ac:dyDescent="0.3">
      <c r="B15" s="27"/>
      <c r="C15" s="27"/>
      <c r="D15" s="27"/>
      <c r="E15" s="27"/>
      <c r="F15" s="27"/>
      <c r="G15" s="27"/>
      <c r="H15" s="27"/>
      <c r="I15" s="27"/>
      <c r="J15" s="27"/>
    </row>
    <row r="16" spans="1:14" ht="15.75" thickBot="1" x14ac:dyDescent="0.3">
      <c r="A16" s="1" t="s">
        <v>9</v>
      </c>
      <c r="B16" s="32"/>
      <c r="C16" s="32"/>
      <c r="D16" s="60" t="s">
        <v>46</v>
      </c>
      <c r="E16" s="60"/>
      <c r="F16" s="60" t="s">
        <v>47</v>
      </c>
      <c r="G16" s="60"/>
      <c r="H16" s="32"/>
      <c r="I16" s="32"/>
      <c r="J16" s="33"/>
    </row>
    <row r="17" spans="1:10" ht="30" customHeight="1" thickBot="1" x14ac:dyDescent="0.3">
      <c r="A17" s="5" t="s">
        <v>10</v>
      </c>
      <c r="B17" s="24" t="s">
        <v>23</v>
      </c>
      <c r="C17" s="24" t="s">
        <v>12</v>
      </c>
      <c r="D17" s="24" t="s">
        <v>5</v>
      </c>
      <c r="E17" s="24" t="s">
        <v>45</v>
      </c>
      <c r="F17" s="24" t="s">
        <v>5</v>
      </c>
      <c r="G17" s="24" t="s">
        <v>45</v>
      </c>
      <c r="H17" s="24" t="s">
        <v>7</v>
      </c>
      <c r="I17" s="24" t="s">
        <v>56</v>
      </c>
      <c r="J17" s="25" t="s">
        <v>8</v>
      </c>
    </row>
    <row r="18" spans="1:10" x14ac:dyDescent="0.25">
      <c r="A18" s="2" t="s">
        <v>2</v>
      </c>
      <c r="B18" s="22">
        <f>(((('SIM DATA'!$CA$12-'EXP DATA'!$D$5)/'EXP DATA'!$D$5)^2+(('SIM DATA'!$CA$13-'EXP DATA'!$D$6)/'EXP DATA'!$D$6)^2+(('SIM DATA'!$CA$14-'EXP DATA'!$D$7)/'EXP DATA'!$D$7)^2+(('SIM DATA'!$CA$15-'EXP DATA'!$D$8)/'EXP DATA'!$D$8)^2+(('SIM DATA'!$CA$16-'EXP DATA'!$D$9)/'EXP DATA'!$D$9)^2+(('SIM DATA'!$CA$17-'EXP DATA'!$D$10)/'EXP DATA'!$D$10)^2+(('SIM DATA'!$CA$18-'EXP DATA'!$D$11)/'EXP DATA'!$D$11)^2+(('SIM DATA'!$CA$19-'EXP DATA'!$D$12)/'EXP DATA'!$D$12)^2+(('SIM DATA'!$CA$20-'EXP DATA'!$D$13)/'EXP DATA'!$D$13)^2)/9)^0.5</f>
        <v>0.68505366644578303</v>
      </c>
      <c r="C18" s="22">
        <f>(((('SIM DATA'!$AW$12-'EXP DATA'!$D$5)/'EXP DATA'!$D$5)^2+(('SIM DATA'!$AW$13-'EXP DATA'!$D$6)/'EXP DATA'!$D$6)^2+(('SIM DATA'!$AW$14-'EXP DATA'!$D$7)/'EXP DATA'!$D$7)^2+(('SIM DATA'!$AW$15-'EXP DATA'!$D$8)/'EXP DATA'!$D$8)^2+(('SIM DATA'!$AW$16-'EXP DATA'!$D$9)/'EXP DATA'!$D$9)^2+(('SIM DATA'!$AW$17-'EXP DATA'!$D$10)/'EXP DATA'!$D$10)^2+(('SIM DATA'!$AW$18-'EXP DATA'!$D$11)/'EXP DATA'!$D$11)^2+(('SIM DATA'!$AW$19-'EXP DATA'!$D$12)/'EXP DATA'!$D$12)^2+(('SIM DATA'!$AW$20-'EXP DATA'!$D$13)/'EXP DATA'!$D$13)^2)/9)^0.5</f>
        <v>0.66915650983806951</v>
      </c>
      <c r="D18" s="22">
        <f>(((('SIM DATA'!$AU$12-'EXP DATA'!$D$5)/'EXP DATA'!$D$5)^2+(('SIM DATA'!$AU$13-'EXP DATA'!$D$6)/'EXP DATA'!$D$6)^2+(('SIM DATA'!$AU$14-'EXP DATA'!$D$7)/'EXP DATA'!$D$7)^2+(('SIM DATA'!$AU$15-'EXP DATA'!$D$8)/'EXP DATA'!$D$8)^2+(('SIM DATA'!$AU$16-'EXP DATA'!$D$9)/'EXP DATA'!$D$9)^2+(('SIM DATA'!$AU$17-'EXP DATA'!$D$10)/'EXP DATA'!$D$10)^2+(('SIM DATA'!$AU$18-'EXP DATA'!$D$11)/'EXP DATA'!$D$11)^2+(('SIM DATA'!$AU$19-'EXP DATA'!$D$12)/'EXP DATA'!$D$12)^2+(('SIM DATA'!$AU$20-'EXP DATA'!$D$13)/'EXP DATA'!$D$13)^2)/9)^0.5</f>
        <v>0.58185597600088412</v>
      </c>
      <c r="E18" s="22">
        <f>(((('SIM DATA'!$W$12-'EXP DATA'!$D$5)/'EXP DATA'!$D$5)^2+(('SIM DATA'!$W$13-'EXP DATA'!$D$6)/'EXP DATA'!$D$6)^2+(('SIM DATA'!$W$14-'EXP DATA'!$D$7)/'EXP DATA'!$D$7)^2+(('SIM DATA'!$W$15-'EXP DATA'!$D$8)/'EXP DATA'!$D$8)^2+(('SIM DATA'!$W$16-'EXP DATA'!$D$9)/'EXP DATA'!$D$9)^2+(('SIM DATA'!$W$17-'EXP DATA'!$D$10)/'EXP DATA'!$D$10)^2+(('SIM DATA'!$W$18-'EXP DATA'!$D$11)/'EXP DATA'!$D$11)^2+(('SIM DATA'!$W$19-'EXP DATA'!$D$12)/'EXP DATA'!$D$12)^2+(('SIM DATA'!$W$20-'EXP DATA'!$D$13)/'EXP DATA'!$D$13)^2)/9)^0.5</f>
        <v>0.3393186171754769</v>
      </c>
      <c r="F18" s="22">
        <f>(((('SIM DATA'!$AU$41-'EXP DATA'!$D$5)/'EXP DATA'!$D$5)^2+(('SIM DATA'!$AU$42-'EXP DATA'!$D$6)/'EXP DATA'!$D$6)^2+(('SIM DATA'!$AU$43-'EXP DATA'!$D$7)/'EXP DATA'!$D$7)^2+(('SIM DATA'!$AU$44-'EXP DATA'!$D$8)/'EXP DATA'!$D$8)^2+(('SIM DATA'!$AU$45-'EXP DATA'!$D$9)/'EXP DATA'!$D$9)^2+(('SIM DATA'!$AU$46-'EXP DATA'!$D$10)/'EXP DATA'!$D$10)^2+(('SIM DATA'!$AU$47-'EXP DATA'!$D$11)/'EXP DATA'!$D$11)^2+(('SIM DATA'!$AU$48-'EXP DATA'!$D$12)/'EXP DATA'!$D$12)^2+(('SIM DATA'!$AU$49-'EXP DATA'!$D$13)/'EXP DATA'!$D$13)^2)/9)^0.5</f>
        <v>0.64167358386322015</v>
      </c>
      <c r="G18" s="22">
        <f>(((('SIM DATA'!$W$41-'EXP DATA'!$D$5)/'EXP DATA'!$D$5)^2+(('SIM DATA'!$W$42-'EXP DATA'!$D$6)/'EXP DATA'!$D$6)^2+(('SIM DATA'!$W$43-'EXP DATA'!$D$7)/'EXP DATA'!$D$7)^2+(('SIM DATA'!$W$44-'EXP DATA'!$D$8)/'EXP DATA'!$D$8)^2+(('SIM DATA'!$W$45-'EXP DATA'!$D$9)/'EXP DATA'!$D$9)^2+(('SIM DATA'!$W$46-'EXP DATA'!$D$10)/'EXP DATA'!$D$10)^2+(('SIM DATA'!$W$47-'EXP DATA'!$D$11)/'EXP DATA'!$D$11)^2+(('SIM DATA'!$W$48-'EXP DATA'!$D$12)/'EXP DATA'!$D$12)^2+(('SIM DATA'!$W$49-'EXP DATA'!$D$13)/'EXP DATA'!$D$13)^2)/9)^0.5</f>
        <v>0.48603401786446848</v>
      </c>
      <c r="H18" s="28">
        <f>(((('SIM DATA'!$Y$12-'EXP DATA'!$D$5)/'EXP DATA'!$D$5)^2+(('SIM DATA'!$Y$13-'EXP DATA'!$D$6)/'EXP DATA'!$D$6)^2+(('SIM DATA'!$Y$14-'EXP DATA'!$D$7)/'EXP DATA'!$D$7)^2+(('SIM DATA'!$Y$15-'EXP DATA'!$D$8)/'EXP DATA'!$D$8)^2+(('SIM DATA'!$Y$16-'EXP DATA'!$D$9)/'EXP DATA'!$D$9)^2+(('SIM DATA'!$Y$17-'EXP DATA'!$D$10)/'EXP DATA'!$D$10)^2+(('SIM DATA'!$Y$18-'EXP DATA'!$D$11)/'EXP DATA'!$D$11)^2+(('SIM DATA'!$Y$19-'EXP DATA'!$D$12)/'EXP DATA'!$D$12)^2+(('SIM DATA'!$Y$20-'EXP DATA'!$D$13)/'EXP DATA'!$D$13)^2)/9)^0.5</f>
        <v>0.59844335434457252</v>
      </c>
      <c r="I18" s="28">
        <f>(((('SIM DATA'!$S$12-'EXP DATA'!$D$5)/'EXP DATA'!$D$5)^2+(('SIM DATA'!$S$13-'EXP DATA'!$D$6)/'EXP DATA'!$D$6)^2+(('SIM DATA'!$S$14-'EXP DATA'!$D$7)/'EXP DATA'!$D$7)^2+(('SIM DATA'!$S$15-'EXP DATA'!$D$8)/'EXP DATA'!$D$8)^2+(('SIM DATA'!$S$16-'EXP DATA'!$D$9)/'EXP DATA'!$D$9)^2+(('SIM DATA'!$S$17-'EXP DATA'!$D$10)/'EXP DATA'!$D$10)^2+(('SIM DATA'!$S$18-'EXP DATA'!$D$11)/'EXP DATA'!$D$11)^2+(('SIM DATA'!$S$19-'EXP DATA'!$D$12)/'EXP DATA'!$D$12)^2+(('SIM DATA'!$S$20-'EXP DATA'!$D$13)/'EXP DATA'!$D$13)^2)/9)^0.5</f>
        <v>0.61493768341950428</v>
      </c>
      <c r="J18" s="29">
        <f>(((('SIM DATA'!$O$12-'EXP DATA'!$D$5)/'EXP DATA'!$D$5)^2+(('SIM DATA'!$O$13-'EXP DATA'!$D$6)/'EXP DATA'!$D$6)^2+(('SIM DATA'!$O$14-'EXP DATA'!$D$7)/'EXP DATA'!$D$7)^2+(('SIM DATA'!$O$15-'EXP DATA'!$D$8)/'EXP DATA'!$D$8)^2+(('SIM DATA'!$O$16-'EXP DATA'!$D$9)/'EXP DATA'!$D$9)^2+(('SIM DATA'!$O$17-'EXP DATA'!$D$10)/'EXP DATA'!$D$10)^2+(('SIM DATA'!$O$18-'EXP DATA'!$D$11)/'EXP DATA'!$D$11)^2+(('SIM DATA'!$O$19-'EXP DATA'!$D$12)/'EXP DATA'!$D$12)^2+(('SIM DATA'!$O$20-'EXP DATA'!$D$13)/'EXP DATA'!$D$13)^2)/9)^0.5</f>
        <v>0.70660520383816028</v>
      </c>
    </row>
    <row r="19" spans="1:10" x14ac:dyDescent="0.25">
      <c r="A19" s="3" t="s">
        <v>3</v>
      </c>
      <c r="B19" s="22">
        <f>(((('SIM DATA'!$CA$23-'EXP DATA'!$D$16)/'EXP DATA'!$D$16)^2+(('SIM DATA'!$CA$24-'EXP DATA'!$D$17)/'EXP DATA'!$D$17)^2+(('SIM DATA'!$CA$25-'EXP DATA'!$D$18)/'EXP DATA'!$D$18)^2)/3)^0.5</f>
        <v>0.88691074878606013</v>
      </c>
      <c r="C19" s="22">
        <f>(((('SIM DATA'!$AW$23-'EXP DATA'!$D$16)/'EXP DATA'!$D$16)^2+(('SIM DATA'!$AW$24-'EXP DATA'!$D$17)/'EXP DATA'!$D$17)^2+(('SIM DATA'!$AW$25-'EXP DATA'!$D$18)/'EXP DATA'!$D$18)^2)/3)^0.5</f>
        <v>0.79600699007419495</v>
      </c>
      <c r="D19" s="22">
        <f>(((('SIM DATA'!$AU$23-'EXP DATA'!$D$16)/'EXP DATA'!$D$16)^2+(('SIM DATA'!$AU$24-'EXP DATA'!$D$17)/'EXP DATA'!$D$17)^2+(('SIM DATA'!$AU$25-'EXP DATA'!$D$18)/'EXP DATA'!$D$18)^2)/3)^0.5</f>
        <v>0.75281872905662717</v>
      </c>
      <c r="E19" s="22">
        <f>(((('SIM DATA'!$W$23-'EXP DATA'!$D$16)/'EXP DATA'!$D$16)^2+(('SIM DATA'!$W$24-'EXP DATA'!$D$17)/'EXP DATA'!$D$17)^2+(('SIM DATA'!$W$25-'EXP DATA'!$D$18)/'EXP DATA'!$D$18)^2)/3)^0.5</f>
        <v>0.27808327758566409</v>
      </c>
      <c r="F19" s="22">
        <f>(((('SIM DATA'!$AU$52-'EXP DATA'!$D$16)/'EXP DATA'!$D$16)^2+(('SIM DATA'!$AU$53-'EXP DATA'!$D$17)/'EXP DATA'!$D$17)^2+(('SIM DATA'!$AU$53-'EXP DATA'!$D$18)/'EXP DATA'!$D$18)^2)/3)^0.5</f>
        <v>0.43313423990310579</v>
      </c>
      <c r="G19" s="22">
        <f>(((('SIM DATA'!$W$52-'EXP DATA'!$D$16)/'EXP DATA'!$D$16)^2+(('SIM DATA'!$W$53-'EXP DATA'!$D$17)/'EXP DATA'!$D$17)^2+(('SIM DATA'!$W$54-'EXP DATA'!$D$18)/'EXP DATA'!$D$18)^2)/3)^0.5</f>
        <v>0.64003742692350274</v>
      </c>
      <c r="H19" s="28">
        <f>(((('SIM DATA'!$Y$23-'EXP DATA'!$D$16)/'EXP DATA'!$D$16)^2+(('SIM DATA'!$Y$24-'EXP DATA'!$D$17)/'EXP DATA'!$D$17)^2+(('SIM DATA'!$Y$25-'EXP DATA'!$D$18)/'EXP DATA'!$D$18)^2)/3)^0.5</f>
        <v>0.83603464702516661</v>
      </c>
      <c r="I19" s="28">
        <f>(((('SIM DATA'!$S$23-'EXP DATA'!$D$16)/'EXP DATA'!$D$16)^2+(('SIM DATA'!$S$24-'EXP DATA'!$D$17)/'EXP DATA'!$D$17)^2+(('SIM DATA'!$S$25-'EXP DATA'!$D$18)/'EXP DATA'!$D$18)^2)/3)^0.5</f>
        <v>0.84319990611582341</v>
      </c>
      <c r="J19" s="29">
        <f>(((('SIM DATA'!$O$23-'EXP DATA'!$D$16)/'EXP DATA'!$D$16)^2+(('SIM DATA'!$O$24-'EXP DATA'!$D$17)/'EXP DATA'!$D$17)^2+(('SIM DATA'!$O$25-'EXP DATA'!$D$18)/'EXP DATA'!$D$18)^2)/3)^0.5</f>
        <v>0.32766895769743304</v>
      </c>
    </row>
    <row r="20" spans="1:10" ht="15.75" thickBot="1" x14ac:dyDescent="0.3">
      <c r="A20" s="4" t="s">
        <v>4</v>
      </c>
      <c r="B20" s="23">
        <f>(((('SIM DATA'!$CA$28-'EXP DATA'!$D$21)/'EXP DATA'!$D$21)^2+(('SIM DATA'!$CA$29-'EXP DATA'!$D$22)/'EXP DATA'!$D$22)^2+(('SIM DATA'!$CA$30-'EXP DATA'!$D$23)/'EXP DATA'!$D$23)^2)/3)^0.5</f>
        <v>0.77167452916195434</v>
      </c>
      <c r="C20" s="23">
        <f>(((('SIM DATA'!$AW$28-'EXP DATA'!$D$21)/'EXP DATA'!$D$21)^2+(('SIM DATA'!$AW$29-'EXP DATA'!$D$22)/'EXP DATA'!$D$22)^2+(('SIM DATA'!$AW$30-'EXP DATA'!$D$23)/'EXP DATA'!$D$23)^2)/3)^0.5</f>
        <v>0.55106496677290095</v>
      </c>
      <c r="D20" s="23">
        <f>(((('SIM DATA'!$AU$28-'EXP DATA'!$D$21)/'EXP DATA'!$D$21)^2+(('SIM DATA'!$AU$29-'EXP DATA'!$D$22)/'EXP DATA'!$D$22)^2+(('SIM DATA'!$AU$30-'EXP DATA'!$D$23)/'EXP DATA'!$D$23)^2)/3)^0.5</f>
        <v>1.6444195238328971</v>
      </c>
      <c r="E20" s="23">
        <f>(((('SIM DATA'!$W$28-'EXP DATA'!$D$21)/'EXP DATA'!$D$21)^2+(('SIM DATA'!$W$29-'EXP DATA'!$D$22)/'EXP DATA'!$D$22)^2+(('SIM DATA'!$W$30-'EXP DATA'!$D$23)/'EXP DATA'!$D$23)^2)/3)^0.5</f>
        <v>1.3622075928644324</v>
      </c>
      <c r="F20" s="23">
        <f>(((('SIM DATA'!$AU$57-'EXP DATA'!$D$21)/'EXP DATA'!$D$21)^2+(('SIM DATA'!$AU$58-'EXP DATA'!$D$22)/'EXP DATA'!$D$22)^2+(('SIM DATA'!$AU$59-'EXP DATA'!$D$23)/'EXP DATA'!$D$23)^2)/3)^0.5</f>
        <v>1.1325147928560413</v>
      </c>
      <c r="G20" s="23">
        <f>(((('SIM DATA'!$W$57-'EXP DATA'!$D$21)/'EXP DATA'!$D$21)^2+(('SIM DATA'!$W$58-'EXP DATA'!$D$22)/'EXP DATA'!$D$22)^2+(('SIM DATA'!$W$59-'EXP DATA'!$D$23)/'EXP DATA'!$D$23)^2)/3)^0.5</f>
        <v>0.4178438843677012</v>
      </c>
      <c r="H20" s="30">
        <f>(((('SIM DATA'!$Y$28-'EXP DATA'!$D$21)/'EXP DATA'!$D$21)^2+(('SIM DATA'!$Y$29-'EXP DATA'!$D$22)/'EXP DATA'!$D$22)^2+(('SIM DATA'!$Y$30-'EXP DATA'!$D$23)/'EXP DATA'!$D$23)^2)/3)^0.5</f>
        <v>0.56349204701926292</v>
      </c>
      <c r="I20" s="30">
        <f>(((('SIM DATA'!$S$28-'EXP DATA'!$D$21)/'EXP DATA'!$D$21)^2+(('SIM DATA'!$S$29-'EXP DATA'!$D$22)/'EXP DATA'!$D$22)^2+(('SIM DATA'!$S$30-'EXP DATA'!$D$23)/'EXP DATA'!$D$23)^2)/3)^0.5</f>
        <v>0.57569314326799359</v>
      </c>
      <c r="J20" s="31">
        <f>(((('SIM DATA'!$O$28-'EXP DATA'!$D$21)/'EXP DATA'!$D$21)^2+(('SIM DATA'!$O$29-'EXP DATA'!$D$22)/'EXP DATA'!$D$22)^2+(('SIM DATA'!$O$30-'EXP DATA'!$D$23)/'EXP DATA'!$D$23)^2)/3)^0.5</f>
        <v>1.350987799026552</v>
      </c>
    </row>
    <row r="21" spans="1:10" x14ac:dyDescent="0.25">
      <c r="B21" s="27"/>
      <c r="C21" s="27"/>
      <c r="D21" s="27"/>
      <c r="E21" s="27"/>
      <c r="F21" s="27"/>
      <c r="G21" s="27"/>
      <c r="H21" s="27"/>
      <c r="I21" s="27"/>
      <c r="J21" s="27"/>
    </row>
    <row r="22" spans="1:10" ht="15.75" thickBot="1" x14ac:dyDescent="0.3">
      <c r="B22" s="27"/>
      <c r="C22" s="27"/>
      <c r="D22" s="27"/>
      <c r="E22" s="27"/>
      <c r="F22" s="27"/>
      <c r="G22" s="27"/>
      <c r="H22" s="27"/>
      <c r="I22" s="27"/>
      <c r="J22" s="27"/>
    </row>
    <row r="23" spans="1:10" ht="15.75" thickBot="1" x14ac:dyDescent="0.3">
      <c r="A23" s="1" t="s">
        <v>0</v>
      </c>
      <c r="B23" s="32"/>
      <c r="C23" s="32"/>
      <c r="D23" s="60" t="s">
        <v>46</v>
      </c>
      <c r="E23" s="60"/>
      <c r="F23" s="60" t="s">
        <v>47</v>
      </c>
      <c r="G23" s="60"/>
      <c r="H23" s="32"/>
      <c r="I23" s="32"/>
      <c r="J23" s="33"/>
    </row>
    <row r="24" spans="1:10" ht="32.25" customHeight="1" thickBot="1" x14ac:dyDescent="0.3">
      <c r="A24" s="5" t="s">
        <v>11</v>
      </c>
      <c r="B24" s="24" t="s">
        <v>23</v>
      </c>
      <c r="C24" s="24" t="s">
        <v>12</v>
      </c>
      <c r="D24" s="24" t="s">
        <v>5</v>
      </c>
      <c r="E24" s="24" t="s">
        <v>45</v>
      </c>
      <c r="F24" s="24" t="s">
        <v>5</v>
      </c>
      <c r="G24" s="24" t="s">
        <v>45</v>
      </c>
      <c r="H24" s="24" t="s">
        <v>7</v>
      </c>
      <c r="I24" s="24" t="s">
        <v>56</v>
      </c>
      <c r="J24" s="25" t="s">
        <v>8</v>
      </c>
    </row>
    <row r="25" spans="1:10" ht="15.75" thickBot="1" x14ac:dyDescent="0.3">
      <c r="A25" s="2" t="s">
        <v>2</v>
      </c>
      <c r="B25" s="21">
        <f>(((('SIM DATA'!$BZ$33-'EXP DATA'!$C$26)/'EXP DATA'!$C$26)^2+(('SIM DATA'!$BZ$34-'EXP DATA'!$C$27)/'EXP DATA'!$C$27)^2+(('SIM DATA'!$BZ$35-'EXP DATA'!$C$28)/'EXP DATA'!$C$28)^2+(('SIM DATA'!$BZ$36-'EXP DATA'!$C$29)/'EXP DATA'!$C$29)^2+(('SIM DATA'!$BZ$37-'EXP DATA'!$C$30)/'EXP DATA'!$C$30)^2)/5)^0.5</f>
        <v>0.33777450242933083</v>
      </c>
      <c r="C25" s="21">
        <f>(((('SIM DATA'!$AV$33-'EXP DATA'!$C$26)/'EXP DATA'!$C$26)^2+(('SIM DATA'!$AV$34-'EXP DATA'!$C$27)/'EXP DATA'!$C$27)^2+(('SIM DATA'!$AV$35-'EXP DATA'!$C$28)/'EXP DATA'!$C$28)^2+(('SIM DATA'!$AV$36-'EXP DATA'!$C$29)/'EXP DATA'!$C$29)^2+(('SIM DATA'!$AV$37-'EXP DATA'!$C$30)/'EXP DATA'!$C$30)^2)/5)^0.5</f>
        <v>0.32634329528377781</v>
      </c>
      <c r="D25" s="21">
        <f>(((('SIM DATA'!$AT$33-'EXP DATA'!$C$26)/'EXP DATA'!$C$26)^2+(('SIM DATA'!$AT$34-'EXP DATA'!$C$27)/'EXP DATA'!$C$27)^2+(('SIM DATA'!$AT$35-'EXP DATA'!$C$28)/'EXP DATA'!$C$28)^2+(('SIM DATA'!$AT$36-'EXP DATA'!$C$29)/'EXP DATA'!$C$29)^2+(('SIM DATA'!$AT$37-'EXP DATA'!$C$30)/'EXP DATA'!$C$30)^2)/5)^0.5</f>
        <v>0.17646707762734926</v>
      </c>
      <c r="E25" s="21">
        <f>(((('SIM DATA'!$V$33-'EXP DATA'!$C$26)/'EXP DATA'!$C$26)^2+(('SIM DATA'!$V$34-'EXP DATA'!$C$27)/'EXP DATA'!$C$27)^2+(('SIM DATA'!$V$35-'EXP DATA'!$C$28)/'EXP DATA'!$C$28)^2+(('SIM DATA'!$V$36-'EXP DATA'!$C$29)/'EXP DATA'!$C$29)^2+(('SIM DATA'!$V$37-'EXP DATA'!$C$30)/'EXP DATA'!$C$30)^2)/5)^0.5</f>
        <v>0.18248968683822953</v>
      </c>
      <c r="F25" s="21">
        <f>(((('SIM DATA'!$AT$62-'EXP DATA'!$C$26)/'EXP DATA'!$C$26)^2+(('SIM DATA'!$AT$63-'EXP DATA'!$C$27)/'EXP DATA'!$C$27)^2+(('SIM DATA'!$AT$64-'EXP DATA'!$C$28)/'EXP DATA'!$C$28)^2+(('SIM DATA'!$AT$65-'EXP DATA'!$C$29)/'EXP DATA'!$C$29)^2+(('SIM DATA'!$AT$66-'EXP DATA'!$C$30)/'EXP DATA'!$C$30)^2)/5)^0.5</f>
        <v>0.17649260628874333</v>
      </c>
      <c r="G25" s="21">
        <f>(((('SIM DATA'!$V$62-'EXP DATA'!$C$26)/'EXP DATA'!$C$26)^2+(('SIM DATA'!$V$63-'EXP DATA'!$C$27)/'EXP DATA'!$C$27)^2+(('SIM DATA'!$V$64-'EXP DATA'!$C$28)/'EXP DATA'!$C$28)^2+(('SIM DATA'!$V$65-'EXP DATA'!$C$29)/'EXP DATA'!$C$29)^2+(('SIM DATA'!$V$66-'EXP DATA'!$C$30)/'EXP DATA'!$C$30)^2)/5)^0.5</f>
        <v>0.18248533421862437</v>
      </c>
      <c r="H25" s="26">
        <f>(((('SIM DATA'!$X$33-'EXP DATA'!$C$26)/'EXP DATA'!$C$26)^2+(('SIM DATA'!$X$34-'EXP DATA'!$C$27)/'EXP DATA'!$C$27)^2+(('SIM DATA'!$X$35-'EXP DATA'!$C$28)/'EXP DATA'!$C$28)^2+(('SIM DATA'!$X$36-'EXP DATA'!$C$29)/'EXP DATA'!$C$29)^2+(('SIM DATA'!$X$37-'EXP DATA'!$C$30)/'EXP DATA'!$C$30)^2)/5)^0.5</f>
        <v>0.41547051626425774</v>
      </c>
      <c r="I25" s="26">
        <f>(((('SIM DATA'!$R$33-'EXP DATA'!$C$26)/'EXP DATA'!$C$26)^2+(('SIM DATA'!$R$34-'EXP DATA'!$C$27)/'EXP DATA'!$C$27)^2+(('SIM DATA'!$R$35-'EXP DATA'!$C$28)/'EXP DATA'!$C$28)^2+(('SIM DATA'!$R$36-'EXP DATA'!$C$29)/'EXP DATA'!$C$29)^2+(('SIM DATA'!$R$37-'EXP DATA'!$C$30)/'EXP DATA'!$C$30)^2)/5)^0.5</f>
        <v>0.40494581877504132</v>
      </c>
      <c r="J25" s="25">
        <f>(((('SIM DATA'!$N$33-'EXP DATA'!$C$26)/'EXP DATA'!$C$26)^2+(('SIM DATA'!$N$34-'EXP DATA'!$C$27)/'EXP DATA'!$C$27)^2+(('SIM DATA'!$N$35-'EXP DATA'!$C$28)/'EXP DATA'!$C$28)^2+(('SIM DATA'!$N$36-'EXP DATA'!$C$29)/'EXP DATA'!$C$29)^2+(('SIM DATA'!$N$37-'EXP DATA'!$C$30)/'EXP DATA'!D23)^2)/5)^0.5</f>
        <v>0.24096055005387937</v>
      </c>
    </row>
    <row r="26" spans="1:10" ht="15.75" thickBot="1" x14ac:dyDescent="0.3">
      <c r="B26" s="27"/>
      <c r="C26" s="27"/>
      <c r="D26" s="27"/>
      <c r="E26" s="27"/>
      <c r="F26" s="27"/>
      <c r="G26" s="27"/>
      <c r="H26" s="27"/>
      <c r="I26" s="27"/>
      <c r="J26" s="27"/>
    </row>
    <row r="27" spans="1:10" ht="15.75" thickBot="1" x14ac:dyDescent="0.3">
      <c r="A27" s="1" t="s">
        <v>9</v>
      </c>
      <c r="B27" s="32"/>
      <c r="C27" s="32"/>
      <c r="D27" s="60" t="s">
        <v>46</v>
      </c>
      <c r="E27" s="60"/>
      <c r="F27" s="60" t="s">
        <v>47</v>
      </c>
      <c r="G27" s="60"/>
      <c r="H27" s="32"/>
      <c r="I27" s="32"/>
      <c r="J27" s="33"/>
    </row>
    <row r="28" spans="1:10" ht="30" customHeight="1" thickBot="1" x14ac:dyDescent="0.3">
      <c r="A28" s="5" t="s">
        <v>11</v>
      </c>
      <c r="B28" s="24" t="s">
        <v>23</v>
      </c>
      <c r="C28" s="24" t="s">
        <v>12</v>
      </c>
      <c r="D28" s="24" t="s">
        <v>5</v>
      </c>
      <c r="E28" s="24" t="s">
        <v>45</v>
      </c>
      <c r="F28" s="24" t="s">
        <v>5</v>
      </c>
      <c r="G28" s="24" t="s">
        <v>45</v>
      </c>
      <c r="H28" s="24" t="s">
        <v>7</v>
      </c>
      <c r="I28" s="24" t="s">
        <v>56</v>
      </c>
      <c r="J28" s="25" t="s">
        <v>8</v>
      </c>
    </row>
    <row r="29" spans="1:10" x14ac:dyDescent="0.25">
      <c r="A29" s="2" t="s">
        <v>2</v>
      </c>
      <c r="B29" s="22">
        <f>(((('SIM DATA'!$BZ$12-'EXP DATA'!$C$5)/'EXP DATA'!$C$5)^2+(('SIM DATA'!$BZ$13-'EXP DATA'!$C$6)/'EXP DATA'!$C$6)^2+(('SIM DATA'!$BZ$14-'EXP DATA'!$C$7)/'EXP DATA'!$C$7)^2+(('SIM DATA'!$BZ$15-'EXP DATA'!$C$8)/'EXP DATA'!$C$8)^2+(('SIM DATA'!$BZ$16-'EXP DATA'!$C$9)/'EXP DATA'!$C$9)^2+(('SIM DATA'!$BZ$17-'EXP DATA'!$C$10)/'EXP DATA'!$C$10)^2+(('SIM DATA'!$BZ$18-'EXP DATA'!$C$11)/'EXP DATA'!$C$11)^2+(('SIM DATA'!$BZ$19-'EXP DATA'!$C$12)/'EXP DATA'!$C$12)^2+(('SIM DATA'!$BZ$20-'EXP DATA'!$C$13)/'EXP DATA'!$C$13)^2)/9)^0.5</f>
        <v>0.5126987071608512</v>
      </c>
      <c r="C29" s="22">
        <f>(((('SIM DATA'!$AV$12-'EXP DATA'!$C$5)/'EXP DATA'!$C$5)^2+(('SIM DATA'!$AV$13-'EXP DATA'!$C$6)/'EXP DATA'!$C$6)^2+(('SIM DATA'!$AV$14-'EXP DATA'!$C$7)/'EXP DATA'!$C$7)^2+(('SIM DATA'!$AV$15-'EXP DATA'!$C$8)/'EXP DATA'!$C$8)^2+(('SIM DATA'!$AV$16-'EXP DATA'!$C$9)/'EXP DATA'!$C$9)^2+(('SIM DATA'!$AV$17-'EXP DATA'!$C$10)/'EXP DATA'!$C$10)^2+(('SIM DATA'!$AV$18-'EXP DATA'!$C$11)/'EXP DATA'!$C$11)^2+(('SIM DATA'!$AV$19-'EXP DATA'!$C$12)/'EXP DATA'!$C$12)^2+(('SIM DATA'!$AV$20-'EXP DATA'!$C$13)/'EXP DATA'!$C$13)^2)/9)^0.5</f>
        <v>0.60356518230576828</v>
      </c>
      <c r="D29" s="22">
        <f>(((('SIM DATA'!$AT$12-'EXP DATA'!$C$5)/'EXP DATA'!$C$5)^2+(('SIM DATA'!$AT$13-'EXP DATA'!$C$6)/'EXP DATA'!$C$6)^2+(('SIM DATA'!$AT$14-'EXP DATA'!$C$7)/'EXP DATA'!$C$7)^2+(('SIM DATA'!$AT$15-'EXP DATA'!$C$8)/'EXP DATA'!$C$8)^2+(('SIM DATA'!$AT$16-'EXP DATA'!$C$9)/'EXP DATA'!$C$9)^2+(('SIM DATA'!$AT$17-'EXP DATA'!$C$10)/'EXP DATA'!$C$10)^2+(('SIM DATA'!$AT$18-'EXP DATA'!$C$11)/'EXP DATA'!$C$11)^2+(('SIM DATA'!$AT$19-'EXP DATA'!$C$12)/'EXP DATA'!$C$12)^2+(('SIM DATA'!$AT$20-'EXP DATA'!$C$13)/'EXP DATA'!$C$13)^2)/9)^0.5</f>
        <v>0.21161934930766521</v>
      </c>
      <c r="E29" s="22">
        <f>(((('SIM DATA'!$V$12-'EXP DATA'!$C$5)/'EXP DATA'!$C$5)^2+(('SIM DATA'!$V$13-'EXP DATA'!$C$6)/'EXP DATA'!$C$6)^2+(('SIM DATA'!$V$14-'EXP DATA'!$C$7)/'EXP DATA'!$C$7)^2+(('SIM DATA'!$V$15-'EXP DATA'!$C$8)/'EXP DATA'!$C$8)^2+(('SIM DATA'!$V$16-'EXP DATA'!$C$9)/'EXP DATA'!$C$9)^2+(('SIM DATA'!$V$17-'EXP DATA'!$C$10)/'EXP DATA'!$C$10)^2+(('SIM DATA'!$V$18-'EXP DATA'!$C$11)/'EXP DATA'!$C$11)^2+(('SIM DATA'!$V$19-'EXP DATA'!$C$12)/'EXP DATA'!$C$12)^2+(('SIM DATA'!$V$20-'EXP DATA'!$C$13)/'EXP DATA'!$C$13)^2)/9)^0.5</f>
        <v>0.30879624874338729</v>
      </c>
      <c r="F29" s="22">
        <f>(((('SIM DATA'!$AT$41-'EXP DATA'!$C$5)/'EXP DATA'!$C$5)^2+(('SIM DATA'!$AT$42-'EXP DATA'!$C$6)/'EXP DATA'!$C$6)^2+(('SIM DATA'!$AT$43-'EXP DATA'!$C$7)/'EXP DATA'!$C$7)^2+(('SIM DATA'!$AT$44-'EXP DATA'!$C$8)/'EXP DATA'!$C$8)^2+(('SIM DATA'!$AT$45-'EXP DATA'!$C$9)/'EXP DATA'!$C$9)^2+(('SIM DATA'!$AT$46-'EXP DATA'!$C$10)/'EXP DATA'!$C$10)^2+(('SIM DATA'!$AT$47-'EXP DATA'!$C$11)/'EXP DATA'!$C$11)^2+(('SIM DATA'!$AT$48-'EXP DATA'!$C$12)/'EXP DATA'!$C$12)^2+(('SIM DATA'!$AT$49-'EXP DATA'!$C$13)/'EXP DATA'!$C$13)^2)/9)^0.5</f>
        <v>0.21161934385359704</v>
      </c>
      <c r="G29" s="22">
        <f>(((('SIM DATA'!$V$41-'EXP DATA'!$C$5)/'EXP DATA'!$C$5)^2+(('SIM DATA'!$V$42-'EXP DATA'!$C$6)/'EXP DATA'!$C$6)^2+(('SIM DATA'!$V$43-'EXP DATA'!$C$7)/'EXP DATA'!$C$7)^2+(('SIM DATA'!$V$44-'EXP DATA'!$C$8)/'EXP DATA'!$C$8)^2+(('SIM DATA'!$V$45-'EXP DATA'!$C$9)/'EXP DATA'!$C$9)^2+(('SIM DATA'!$V$46-'EXP DATA'!$C$10)/'EXP DATA'!$C$10)^2+(('SIM DATA'!$V$47-'EXP DATA'!$C$11)/'EXP DATA'!$C$11)^2+(('SIM DATA'!$V$48-'EXP DATA'!$C$12)/'EXP DATA'!$C$12)^2+(('SIM DATA'!$V$49-'EXP DATA'!$C$13)/'EXP DATA'!$C$13)^2)/9)^0.5</f>
        <v>0.30879621297677573</v>
      </c>
      <c r="H29" s="22">
        <f>(((('SIM DATA'!$X$12-'EXP DATA'!$C$5)/'EXP DATA'!$C$5)^2+(('SIM DATA'!$X$13-'EXP DATA'!$C$6)/'EXP DATA'!$C$6)^2+(('SIM DATA'!$X$14-'EXP DATA'!$C$7)/'EXP DATA'!$C$7)^2+(('SIM DATA'!$X$15-'EXP DATA'!$C$8)/'EXP DATA'!$C$8)^2+(('SIM DATA'!$X$16-'EXP DATA'!$C$9)/'EXP DATA'!$C$9)^2+(('SIM DATA'!$X$17-'EXP DATA'!$C$10)/'EXP DATA'!$C$10)^2+(('SIM DATA'!$X$18-'EXP DATA'!$C$11)/'EXP DATA'!$C$11)^2+(('SIM DATA'!$X$19-'EXP DATA'!$C$12)/'EXP DATA'!$C$12)^2+(('SIM DATA'!$X$20-'EXP DATA'!$C$13)/'EXP DATA'!$C$13)^2)/9)^0.5</f>
        <v>0.59761342753178526</v>
      </c>
      <c r="I29" s="22">
        <f>(((('SIM DATA'!$R$12-'EXP DATA'!$C$5)/'EXP DATA'!$C$5)^2+(('SIM DATA'!$R$13-'EXP DATA'!$C$6)/'EXP DATA'!$C$6)^2+(('SIM DATA'!$R$14-'EXP DATA'!$C$7)/'EXP DATA'!$C$7)^2+(('SIM DATA'!$R$15-'EXP DATA'!$C$8)/'EXP DATA'!$C$8)^2+(('SIM DATA'!$R$16-'EXP DATA'!$C$9)/'EXP DATA'!$C$9)^2+(('SIM DATA'!$R$17-'EXP DATA'!$C$10)/'EXP DATA'!$C$10)^2+(('SIM DATA'!$R$18-'EXP DATA'!$C$11)/'EXP DATA'!$C$11)^2+(('SIM DATA'!$R$19-'EXP DATA'!$C$12)/'EXP DATA'!$C$12)^2+(('SIM DATA'!$R$20-'EXP DATA'!$C$13)/'EXP DATA'!$C$13)^2)/9)^0.5</f>
        <v>0.60569741444021374</v>
      </c>
      <c r="J29" s="22">
        <f>(((('SIM DATA'!$N$12-'EXP DATA'!$C$5)/'EXP DATA'!$C$5)^2+(('SIM DATA'!$N$13-'EXP DATA'!$C$6)/'EXP DATA'!$C$6)^2+(('SIM DATA'!$N$14-'EXP DATA'!$C$7)/'EXP DATA'!$C$7)^2+(('SIM DATA'!$N$15-'EXP DATA'!$C$8)/'EXP DATA'!$C$8)^2+(('SIM DATA'!$N$16-'EXP DATA'!$C$9)/'EXP DATA'!$C$9)^2+(('SIM DATA'!$N$17-'EXP DATA'!$C$10)/'EXP DATA'!$C$10)^2+(('SIM DATA'!$N$18-'EXP DATA'!$C$11)/'EXP DATA'!$C$11)^2+(('SIM DATA'!$N$19-'EXP DATA'!$C$12)/'EXP DATA'!$C$12)^2+(('SIM DATA'!$N$20-'EXP DATA'!$C$13)/'EXP DATA'!$C$13)^2)/9)^0.5</f>
        <v>0.63179542073439809</v>
      </c>
    </row>
    <row r="30" spans="1:10" x14ac:dyDescent="0.25">
      <c r="A30" s="3" t="s">
        <v>3</v>
      </c>
      <c r="B30" s="22">
        <f>(((('SIM DATA'!$BZ$23-'EXP DATA'!$C$16)/'EXP DATA'!$C$16)^2+(('SIM DATA'!$BZ$24-'EXP DATA'!$C$17)/'EXP DATA'!$C$17)^2+(('SIM DATA'!$BZ$25-'EXP DATA'!$C$18)/'EXP DATA'!$C$18)^2)/3)^0.5</f>
        <v>0.21629670810486998</v>
      </c>
      <c r="C30" s="22">
        <f>(((('SIM DATA'!$AV$23-'EXP DATA'!$C$16)/'EXP DATA'!$C$16)^2+(('SIM DATA'!$AV$24-'EXP DATA'!$C$17)/'EXP DATA'!$C$17)^2+(('SIM DATA'!$AV$25-'EXP DATA'!$C$18)/'EXP DATA'!$C$18)^2)/3)^0.5</f>
        <v>0.30598640301941399</v>
      </c>
      <c r="D30" s="22">
        <f>(((('SIM DATA'!$AT$23-'EXP DATA'!$C$16)/'EXP DATA'!$C$16)^2+(('SIM DATA'!$AT$24-'EXP DATA'!$C$17)/'EXP DATA'!$C$17)^2+(('SIM DATA'!$AT$25-'EXP DATA'!$C$18)/'EXP DATA'!$C$18)^2)/3)^0.5</f>
        <v>9.2647749428556581E-2</v>
      </c>
      <c r="E30" s="22">
        <f>(((('SIM DATA'!$V$23-'EXP DATA'!$C$16)/'EXP DATA'!$C$16)^2+(('SIM DATA'!$V$24-'EXP DATA'!$C$17)/'EXP DATA'!$C$17)^2+(('SIM DATA'!$V$25-'EXP DATA'!$C$18)/'EXP DATA'!$C$18)^2)/3)^0.5</f>
        <v>0.23105278588791098</v>
      </c>
      <c r="F30" s="22">
        <f>(((('SIM DATA'!$AT$52-'EXP DATA'!$C$16)/'EXP DATA'!$C$16)^2+(('SIM DATA'!$AT$53-'EXP DATA'!$C$17)/'EXP DATA'!$C$17)^2+(('SIM DATA'!$AT$53-'EXP DATA'!$C$18)/'EXP DATA'!$C$18)^2)/3)^0.5</f>
        <v>0.37792776481854057</v>
      </c>
      <c r="G30" s="22">
        <f>(((('SIM DATA'!$V$52-'EXP DATA'!$C$16)/'EXP DATA'!$C$16)^2+(('SIM DATA'!$V$53-'EXP DATA'!$C$17)/'EXP DATA'!$C$17)^2+(('SIM DATA'!$V$54-'EXP DATA'!$C$18)/'EXP DATA'!$C$18)^2)/3)^0.5</f>
        <v>0.23105270130388961</v>
      </c>
      <c r="H30" s="22">
        <f>(((('SIM DATA'!$X$23-'EXP DATA'!$C$16)/'EXP DATA'!$C$16)^2+(('SIM DATA'!$X$24-'EXP DATA'!$C$17)/'EXP DATA'!$C$17)^2+(('SIM DATA'!$X$25-'EXP DATA'!$C$18)/'EXP DATA'!$C$18)^2)/3)^0.5</f>
        <v>0.32752892517323184</v>
      </c>
      <c r="I30" s="22">
        <f>(((('SIM DATA'!$R$23-'EXP DATA'!$C$16)/'EXP DATA'!$C$16)^2+(('SIM DATA'!$R$24-'EXP DATA'!$C$17)/'EXP DATA'!$C$17)^2+(('SIM DATA'!$R$25-'EXP DATA'!$C$18)/'EXP DATA'!$C$18)^2)/3)^0.5</f>
        <v>0.32790007902529339</v>
      </c>
      <c r="J30" s="22">
        <f>(((('SIM DATA'!$N$23-'EXP DATA'!$C$16)/'EXP DATA'!$C$16)^2+(('SIM DATA'!$N$24-'EXP DATA'!$C$17)/'EXP DATA'!$C$17)^2+(('SIM DATA'!$N$25-'EXP DATA'!$C$18)/'EXP DATA'!$C$18)^2)/3)^0.5</f>
        <v>0.29641876740379758</v>
      </c>
    </row>
    <row r="31" spans="1:10" ht="15.75" thickBot="1" x14ac:dyDescent="0.3">
      <c r="A31" s="4" t="s">
        <v>4</v>
      </c>
      <c r="B31" s="23">
        <f>(((('SIM DATA'!$BZ$28-'EXP DATA'!$C$21)/'EXP DATA'!$C$21)^2+(('SIM DATA'!$BZ$29-'EXP DATA'!$C$22)/'EXP DATA'!$C$22)^2+(('SIM DATA'!$BZ$30-'EXP DATA'!$C$23)/'EXP DATA'!$C$23)^2)/3)^0.5</f>
        <v>0.39949984746978329</v>
      </c>
      <c r="C31" s="23">
        <f>(((('SIM DATA'!$AV$28-'EXP DATA'!$C$21)/'EXP DATA'!$C$21)^2+(('SIM DATA'!$AV$29-'EXP DATA'!$C$22)/'EXP DATA'!$C$22)^2+(('SIM DATA'!$AV$30-'EXP DATA'!$C$23)/'EXP DATA'!$C$23)^2)/3)^0.5</f>
        <v>0.54306882460629635</v>
      </c>
      <c r="D31" s="23">
        <f>(((('SIM DATA'!$AT$28-'EXP DATA'!$C$21)/'EXP DATA'!$C$21)^2+(('SIM DATA'!$AT$29-'EXP DATA'!$C$22)/'EXP DATA'!$C$22)^2+(('SIM DATA'!$AT$30-'EXP DATA'!$C$23)/'EXP DATA'!$C$23)^2)/3)^0.5</f>
        <v>0.19154186478694757</v>
      </c>
      <c r="E31" s="23">
        <f>(((('SIM DATA'!$V$28-'EXP DATA'!$C$21)/'EXP DATA'!$C$21)^2+(('SIM DATA'!$V$29-'EXP DATA'!$C$22)/'EXP DATA'!$C$22)^2+(('SIM DATA'!$V$30-'EXP DATA'!$C$23)/'EXP DATA'!$C$23)^2)/3)^0.5</f>
        <v>0.38051611108951594</v>
      </c>
      <c r="F31" s="23">
        <f>(((('SIM DATA'!$AT$57-'EXP DATA'!$C$21)/'EXP DATA'!$C$21)^2+(('SIM DATA'!$AT$58-'EXP DATA'!$C$22)/'EXP DATA'!$C$22)^2+(('SIM DATA'!$AT$59-'EXP DATA'!$C$23)/'EXP DATA'!$C$23)^2)/3)^0.5</f>
        <v>0.19154169913397839</v>
      </c>
      <c r="G31" s="23">
        <f>(((('SIM DATA'!$V$57-'EXP DATA'!$C$21)/'EXP DATA'!$C$21)^2+(('SIM DATA'!$V$58-'EXP DATA'!$C$22)/'EXP DATA'!$C$22)^2+(('SIM DATA'!$V$59-'EXP DATA'!$C$23)/'EXP DATA'!$C$23)^2)/3)^0.5</f>
        <v>0.38051594666640004</v>
      </c>
      <c r="H31" s="23">
        <f>(((('SIM DATA'!$X$28-'EXP DATA'!$C$21)/'EXP DATA'!$C$21)^2+(('SIM DATA'!$X$29-'EXP DATA'!$C$22)/'EXP DATA'!$C$22)^2+(('SIM DATA'!$X$30-'EXP DATA'!$C$23)/'EXP DATA'!$C$23)^2)/3)^0.5</f>
        <v>0.52169530105148121</v>
      </c>
      <c r="I31" s="23">
        <f>(((('SIM DATA'!$R$28-'EXP DATA'!$C$21)/'EXP DATA'!$C$21)^2+(('SIM DATA'!$R$29-'EXP DATA'!$C$22)/'EXP DATA'!$C$22)^2+(('SIM DATA'!$R$30-'EXP DATA'!$C$23)/'EXP DATA'!$C$23)^2)/3)^0.5</f>
        <v>0.51921857805501059</v>
      </c>
      <c r="J31" s="23">
        <f>(((('SIM DATA'!$N$28-'EXP DATA'!$C$21)/'EXP DATA'!$C$21)^2+(('SIM DATA'!$N$29-'EXP DATA'!$C$22)/'EXP DATA'!$C$22)^2+(('SIM DATA'!$N$30-'EXP DATA'!$C$23)/'EXP DATA'!$C$23)^2)/3)^0.5</f>
        <v>0.47519400267588197</v>
      </c>
    </row>
  </sheetData>
  <mergeCells count="12">
    <mergeCell ref="D5:E5"/>
    <mergeCell ref="F5:G5"/>
    <mergeCell ref="D1:E1"/>
    <mergeCell ref="F1:G1"/>
    <mergeCell ref="D27:E27"/>
    <mergeCell ref="F27:G27"/>
    <mergeCell ref="D23:E23"/>
    <mergeCell ref="F23:G23"/>
    <mergeCell ref="D12:E12"/>
    <mergeCell ref="D16:E16"/>
    <mergeCell ref="F16:G16"/>
    <mergeCell ref="F12:G12"/>
  </mergeCells>
  <conditionalFormatting sqref="B3:E3 B7:E9 B14:E14 B18:E20 B25:E25 B29:E31 I29:J31 I25:J25 I18:J20 I14:J14 I7:J9 I3:J3">
    <cfRule type="cellIs" dxfId="47" priority="25" operator="greaterThan">
      <formula>1</formula>
    </cfRule>
    <cfRule type="cellIs" dxfId="46" priority="30" operator="between">
      <formula>0</formula>
      <formula>0.2</formula>
    </cfRule>
  </conditionalFormatting>
  <conditionalFormatting sqref="B3:E3 B7:E9 B14:E14 B18:E20 B25:E25 B29:E31 I29:J31 I25:J25 I18:J20 I14:J14 I7:J9 I3:J3">
    <cfRule type="cellIs" dxfId="45" priority="29" operator="between">
      <formula>0.2</formula>
      <formula>0.4</formula>
    </cfRule>
  </conditionalFormatting>
  <conditionalFormatting sqref="B3:E3 B7:E9 B14:E14 B18:E20 B25:E25 B29:E31 I29:J31 I25:J25 I18:J20 I14:J14 I7:J9 I3:J3">
    <cfRule type="cellIs" dxfId="44" priority="28" operator="between">
      <formula>0.4</formula>
      <formula>0.6</formula>
    </cfRule>
  </conditionalFormatting>
  <conditionalFormatting sqref="B3:E3 B7:E9 B14:E14 B18:E20 B25:E25 B29:E31 I29:J31 I25:J25 I18:J20 I14:J14 I7:J9 I3:J3">
    <cfRule type="cellIs" dxfId="43" priority="27" operator="between">
      <formula>0.6</formula>
      <formula>0.8</formula>
    </cfRule>
  </conditionalFormatting>
  <conditionalFormatting sqref="B3:E3 B7:E9 B14:E14 B18:E20 B25:E25 B29:E31 I29:J31 I25:J25 I18:J20 I14:J14 I7:J9 I3:J3">
    <cfRule type="cellIs" dxfId="42" priority="26" operator="between">
      <formula>0.8</formula>
      <formula>1</formula>
    </cfRule>
  </conditionalFormatting>
  <conditionalFormatting sqref="H29:H31 H25 H18:H20 H14 H7:H9 H3">
    <cfRule type="cellIs" dxfId="41" priority="19" operator="greaterThan">
      <formula>1</formula>
    </cfRule>
    <cfRule type="cellIs" dxfId="40" priority="24" operator="between">
      <formula>0</formula>
      <formula>0.2</formula>
    </cfRule>
  </conditionalFormatting>
  <conditionalFormatting sqref="H29:H31 H25 H18:H20 H14 H7:H9 H3">
    <cfRule type="cellIs" dxfId="39" priority="23" operator="between">
      <formula>0.2</formula>
      <formula>0.4</formula>
    </cfRule>
  </conditionalFormatting>
  <conditionalFormatting sqref="H29:H31 H25 H18:H20 H14 H7:H9 H3">
    <cfRule type="cellIs" dxfId="38" priority="22" operator="between">
      <formula>0.4</formula>
      <formula>0.6</formula>
    </cfRule>
  </conditionalFormatting>
  <conditionalFormatting sqref="H29:H31 H25 H18:H20 H14 H7:H9 H3">
    <cfRule type="cellIs" dxfId="37" priority="21" operator="between">
      <formula>0.6</formula>
      <formula>0.8</formula>
    </cfRule>
  </conditionalFormatting>
  <conditionalFormatting sqref="H29:H31 H25 H18:H20 H14 H7:H9 H3">
    <cfRule type="cellIs" dxfId="36" priority="20" operator="between">
      <formula>0.8</formula>
      <formula>1</formula>
    </cfRule>
  </conditionalFormatting>
  <conditionalFormatting sqref="F25:G25 F29:G31">
    <cfRule type="cellIs" dxfId="35" priority="1" operator="greaterThan">
      <formula>1</formula>
    </cfRule>
    <cfRule type="cellIs" dxfId="34" priority="6" operator="between">
      <formula>0</formula>
      <formula>0.2</formula>
    </cfRule>
  </conditionalFormatting>
  <conditionalFormatting sqref="F25:G25 F29:G31">
    <cfRule type="cellIs" dxfId="33" priority="5" operator="between">
      <formula>0.2</formula>
      <formula>0.4</formula>
    </cfRule>
  </conditionalFormatting>
  <conditionalFormatting sqref="F25:G25 F29:G31">
    <cfRule type="cellIs" dxfId="32" priority="4" operator="between">
      <formula>0.4</formula>
      <formula>0.6</formula>
    </cfRule>
  </conditionalFormatting>
  <conditionalFormatting sqref="F25:G25 F29:G31">
    <cfRule type="cellIs" dxfId="31" priority="3" operator="between">
      <formula>0.6</formula>
      <formula>0.8</formula>
    </cfRule>
  </conditionalFormatting>
  <conditionalFormatting sqref="F25:G25 F29:G31">
    <cfRule type="cellIs" dxfId="30" priority="2" operator="between">
      <formula>0.8</formula>
      <formula>1</formula>
    </cfRule>
  </conditionalFormatting>
  <conditionalFormatting sqref="F3:G3 F7:G9 F14:G14 F18:G20">
    <cfRule type="cellIs" dxfId="29" priority="7" operator="greaterThan">
      <formula>1</formula>
    </cfRule>
    <cfRule type="cellIs" dxfId="28" priority="12" operator="between">
      <formula>0</formula>
      <formula>0.2</formula>
    </cfRule>
  </conditionalFormatting>
  <conditionalFormatting sqref="F3:G3 F7:G9 F14:G14 F18:G20">
    <cfRule type="cellIs" dxfId="27" priority="11" operator="between">
      <formula>0.2</formula>
      <formula>0.4</formula>
    </cfRule>
  </conditionalFormatting>
  <conditionalFormatting sqref="F3:G3 F7:G9 F14:G14 F18:G20">
    <cfRule type="cellIs" dxfId="26" priority="10" operator="between">
      <formula>0.4</formula>
      <formula>0.6</formula>
    </cfRule>
  </conditionalFormatting>
  <conditionalFormatting sqref="F3:G3 F7:G9 F14:G14 F18:G20">
    <cfRule type="cellIs" dxfId="25" priority="9" operator="between">
      <formula>0.6</formula>
      <formula>0.8</formula>
    </cfRule>
  </conditionalFormatting>
  <conditionalFormatting sqref="F3:G3 F7:G9 F14:G14 F18:G20">
    <cfRule type="cellIs" dxfId="24" priority="8" operator="between">
      <formula>0.8</formula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3FFA7-9486-42BB-A11B-BF2AC9DFA930}">
  <dimension ref="A1:N31"/>
  <sheetViews>
    <sheetView tabSelected="1" zoomScale="90" zoomScaleNormal="90" workbookViewId="0">
      <selection activeCell="L17" sqref="L17"/>
    </sheetView>
  </sheetViews>
  <sheetFormatPr defaultRowHeight="15" x14ac:dyDescent="0.25"/>
  <cols>
    <col min="1" max="1" width="11" bestFit="1" customWidth="1"/>
    <col min="2" max="2" width="28.7109375" customWidth="1"/>
    <col min="3" max="3" width="27" bestFit="1" customWidth="1"/>
    <col min="4" max="4" width="28.140625" customWidth="1"/>
    <col min="5" max="5" width="33.5703125" customWidth="1"/>
    <col min="6" max="6" width="32.28515625" customWidth="1"/>
    <col min="7" max="7" width="26.85546875" customWidth="1"/>
    <col min="8" max="8" width="26" bestFit="1" customWidth="1"/>
    <col min="9" max="10" width="26.5703125" bestFit="1" customWidth="1"/>
  </cols>
  <sheetData>
    <row r="1" spans="1:14" ht="15.75" thickBot="1" x14ac:dyDescent="0.3">
      <c r="A1" s="1" t="s">
        <v>0</v>
      </c>
      <c r="B1" s="34"/>
      <c r="C1" s="34"/>
      <c r="D1" s="60" t="s">
        <v>46</v>
      </c>
      <c r="E1" s="60"/>
      <c r="F1" s="60" t="s">
        <v>47</v>
      </c>
      <c r="G1" s="60"/>
    </row>
    <row r="2" spans="1:14" ht="30" customHeight="1" thickBot="1" x14ac:dyDescent="0.3">
      <c r="A2" s="5" t="s">
        <v>1</v>
      </c>
      <c r="B2" s="24" t="s">
        <v>23</v>
      </c>
      <c r="C2" s="24" t="s">
        <v>12</v>
      </c>
      <c r="D2" s="24" t="s">
        <v>5</v>
      </c>
      <c r="E2" s="24" t="s">
        <v>45</v>
      </c>
      <c r="F2" s="24" t="s">
        <v>5</v>
      </c>
      <c r="G2" s="24" t="s">
        <v>45</v>
      </c>
      <c r="H2" s="24" t="s">
        <v>48</v>
      </c>
      <c r="I2" s="24" t="s">
        <v>56</v>
      </c>
      <c r="J2" s="25" t="s">
        <v>8</v>
      </c>
    </row>
    <row r="3" spans="1:14" ht="15.75" thickBot="1" x14ac:dyDescent="0.3">
      <c r="A3" s="5" t="s">
        <v>2</v>
      </c>
      <c r="B3" s="21">
        <f>-('SIM DATA'!$CL$38-'EXP DATA'!$C$31)/'EXP DATA'!$C$31</f>
        <v>0.30665713393745186</v>
      </c>
      <c r="C3" s="21">
        <f>-('SIM DATA'!$BB$38-'EXP DATA'!$C$31)/'EXP DATA'!$C$31</f>
        <v>0.64365454780703479</v>
      </c>
      <c r="D3" s="21">
        <f>('SIM DATA'!$AZ$38-'EXP DATA'!$C$31)/'EXP DATA'!$C$31</f>
        <v>2.895761945510142</v>
      </c>
      <c r="E3" s="21">
        <f>('SIM DATA'!$AH$38-'EXP DATA'!$C$31)/'EXP DATA'!$C$31</f>
        <v>1.077178247307899</v>
      </c>
      <c r="F3" s="21">
        <f>-('SIM DATA'!$AZ$67-'EXP DATA'!$C$31)/'EXP DATA'!$C$31</f>
        <v>0.4201219337088215</v>
      </c>
      <c r="G3" s="21">
        <f>('SIM DATA'!$AH$67-'EXP DATA'!$C$31)/'EXP DATA'!$C$31</f>
        <v>0.31435749758306314</v>
      </c>
      <c r="H3" s="26">
        <f>('SIM DATA'!$AJ$38-'EXP DATA'!$C$31)/'EXP DATA'!$C$31</f>
        <v>0.47943474928131591</v>
      </c>
      <c r="I3" s="26">
        <f>('SIM DATA'!$AD$38-'EXP DATA'!$C$31)/'EXP DATA'!$C$31</f>
        <v>0.24555684366767924</v>
      </c>
      <c r="J3" s="25">
        <f>('SIM DATA'!$Z$38-'EXP DATA'!$C$31)/'EXP DATA'!$C$31</f>
        <v>0.22840314051712166</v>
      </c>
    </row>
    <row r="4" spans="1:14" ht="15.75" thickBot="1" x14ac:dyDescent="0.3">
      <c r="B4" s="27"/>
      <c r="C4" s="27"/>
      <c r="D4" s="27"/>
      <c r="E4" s="27"/>
      <c r="F4" s="27"/>
      <c r="G4" s="27"/>
      <c r="H4" s="27"/>
      <c r="I4" s="27"/>
      <c r="J4" s="27"/>
    </row>
    <row r="5" spans="1:14" ht="15.75" thickBot="1" x14ac:dyDescent="0.3">
      <c r="A5" s="1" t="s">
        <v>9</v>
      </c>
      <c r="B5" s="32"/>
      <c r="C5" s="32"/>
      <c r="D5" s="60" t="s">
        <v>46</v>
      </c>
      <c r="E5" s="60"/>
      <c r="F5" s="60" t="s">
        <v>47</v>
      </c>
      <c r="G5" s="60"/>
      <c r="H5" s="32"/>
      <c r="I5" s="32"/>
      <c r="J5" s="33"/>
    </row>
    <row r="6" spans="1:14" ht="29.25" customHeight="1" thickBot="1" x14ac:dyDescent="0.3">
      <c r="A6" s="5" t="s">
        <v>1</v>
      </c>
      <c r="B6" s="24" t="s">
        <v>23</v>
      </c>
      <c r="C6" s="24" t="s">
        <v>12</v>
      </c>
      <c r="D6" s="24" t="s">
        <v>5</v>
      </c>
      <c r="E6" s="24" t="s">
        <v>45</v>
      </c>
      <c r="F6" s="24" t="s">
        <v>5</v>
      </c>
      <c r="G6" s="24" t="s">
        <v>45</v>
      </c>
      <c r="H6" s="24" t="s">
        <v>48</v>
      </c>
      <c r="I6" s="24" t="s">
        <v>56</v>
      </c>
      <c r="J6" s="25" t="s">
        <v>8</v>
      </c>
    </row>
    <row r="7" spans="1:14" x14ac:dyDescent="0.25">
      <c r="A7" s="2" t="s">
        <v>2</v>
      </c>
      <c r="B7" s="22">
        <f>-('SIM DATA'!$CL$21-'EXP DATA'!$C$14)/'EXP DATA'!$C$14</f>
        <v>0.52263598399988975</v>
      </c>
      <c r="C7" s="22">
        <f>-('SIM DATA'!$BB$21-'EXP DATA'!$C$14)/'EXP DATA'!$C$14</f>
        <v>0.24532909143494655</v>
      </c>
      <c r="D7" s="22">
        <f>-('SIM DATA'!$AZ$21-'EXP DATA'!$C$14)/'EXP DATA'!$C$14</f>
        <v>0.26762628535621591</v>
      </c>
      <c r="E7" s="22">
        <f>-('SIM DATA'!$AH$21-'EXP DATA'!$C$14)/'EXP DATA'!$C$14</f>
        <v>3.6201333875473835E-2</v>
      </c>
      <c r="F7" s="22">
        <f>-('SIM DATA'!$AZ$50-'EXP DATA'!$C$14)/'EXP DATA'!$C$14</f>
        <v>0.73905401217948075</v>
      </c>
      <c r="G7" s="22">
        <f>-('SIM DATA'!$AH$50-'EXP DATA'!$C$14)/'EXP DATA'!$C$14</f>
        <v>0.55772946542574664</v>
      </c>
      <c r="H7" s="28">
        <f>-('SIM DATA'!$AJ$21-'EXP DATA'!$C$14)/'EXP DATA'!$C$14</f>
        <v>6.8148650181521567E-2</v>
      </c>
      <c r="I7" s="28">
        <f>-('SIM DATA'!$AD$21-'EXP DATA'!$C$14)/'EXP DATA'!$C$14</f>
        <v>0.16510726863171707</v>
      </c>
      <c r="J7" s="29">
        <f>('SIM DATA'!$Z$21-'EXP DATA'!$C$14)/'EXP DATA'!$C$14</f>
        <v>0.31664657922363632</v>
      </c>
    </row>
    <row r="8" spans="1:14" x14ac:dyDescent="0.25">
      <c r="A8" s="3" t="s">
        <v>3</v>
      </c>
      <c r="B8" s="22">
        <f>-('SIM DATA'!$CL$26-'EXP DATA'!$C$19)/'EXP DATA'!$C$19</f>
        <v>0.86868967015788312</v>
      </c>
      <c r="C8" s="22">
        <f>-('SIM DATA'!$BB$26-'EXP DATA'!$C$19)/'EXP DATA'!$C$19</f>
        <v>0.79655933586792538</v>
      </c>
      <c r="D8" s="22">
        <f>-('SIM DATA'!$AZ$26-'EXP DATA'!$C$19)/'EXP DATA'!$C$19</f>
        <v>7.5008398803723966E-2</v>
      </c>
      <c r="E8" s="22">
        <f>-('SIM DATA'!$AH$26-'EXP DATA'!$C$19)/'EXP DATA'!$C$19</f>
        <v>2.3180027395694122E-2</v>
      </c>
      <c r="F8" s="22">
        <f>('SIM DATA'!$AZ$55-'EXP DATA'!$C$19)/'EXP DATA'!$C$19</f>
        <v>0.21877966899299994</v>
      </c>
      <c r="G8" s="22">
        <f>-('SIM DATA'!$AH$55-'EXP DATA'!$C$19)/'EXP DATA'!$C$19</f>
        <v>4.6478812011728876E-2</v>
      </c>
      <c r="H8" s="28">
        <f>-('SIM DATA'!$AJ$26-'EXP DATA'!$C$19)/'EXP DATA'!$C$19</f>
        <v>0.82730983893340748</v>
      </c>
      <c r="I8" s="28">
        <f>-('SIM DATA'!$AD$26-'EXP DATA'!$C$19)/'EXP DATA'!$C$19</f>
        <v>0.83376016417017151</v>
      </c>
      <c r="J8" s="29">
        <f>-('SIM DATA'!$Z$26-'EXP DATA'!$C$19)/'EXP DATA'!$C$19</f>
        <v>0.25405221278277362</v>
      </c>
      <c r="M8" t="s">
        <v>49</v>
      </c>
      <c r="N8" s="35"/>
    </row>
    <row r="9" spans="1:14" ht="15.75" thickBot="1" x14ac:dyDescent="0.3">
      <c r="A9" s="4" t="s">
        <v>4</v>
      </c>
      <c r="B9" s="23">
        <f>-('SIM DATA'!$CL$31-'EXP DATA'!$C$24)/'EXP DATA'!$C$24</f>
        <v>0.85157480991919055</v>
      </c>
      <c r="C9" s="23">
        <f>-('SIM DATA'!$BB$31-'EXP DATA'!$C$24)/'EXP DATA'!$C$24</f>
        <v>0.7573114570019942</v>
      </c>
      <c r="D9" s="23">
        <f>-('SIM DATA'!$AZ$31-'EXP DATA'!$C$24)/'EXP DATA'!$C$24</f>
        <v>0.18000645494402501</v>
      </c>
      <c r="E9" s="23">
        <f>-('SIM DATA'!$AH$31-'EXP DATA'!$C$24)/'EXP DATA'!$C$24</f>
        <v>4.3501039319841651E-2</v>
      </c>
      <c r="F9" s="23">
        <f>('SIM DATA'!$AZ$60-'EXP DATA'!$C$24)/'EXP DATA'!$C$24</f>
        <v>8.0433157504755062E-2</v>
      </c>
      <c r="G9" s="23">
        <f>-('SIM DATA'!$AH$60-'EXP DATA'!$C$24)/'EXP DATA'!$C$24</f>
        <v>6.6315137279768427E-2</v>
      </c>
      <c r="H9" s="30">
        <f>-('SIM DATA'!$AJ$31-'EXP DATA'!$C$24)/'EXP DATA'!$C$24</f>
        <v>0.73679825697552348</v>
      </c>
      <c r="I9" s="30">
        <f>-('SIM DATA'!$AD$31-'EXP DATA'!$C$24)/'EXP DATA'!$C$24</f>
        <v>0.75503133922334165</v>
      </c>
      <c r="J9" s="31">
        <f>-('SIM DATA'!$Z$31-'EXP DATA'!$C$24)/'EXP DATA'!$C$24</f>
        <v>9.7316347424922428E-2</v>
      </c>
      <c r="M9" t="s">
        <v>50</v>
      </c>
      <c r="N9" s="36"/>
    </row>
    <row r="10" spans="1:14" x14ac:dyDescent="0.25">
      <c r="B10" s="27"/>
      <c r="C10" s="27"/>
      <c r="D10" s="27"/>
      <c r="E10" s="27"/>
      <c r="F10" s="27"/>
      <c r="G10" s="27"/>
      <c r="H10" s="27"/>
      <c r="I10" s="27"/>
      <c r="J10" s="27"/>
      <c r="M10" t="s">
        <v>51</v>
      </c>
      <c r="N10" s="37"/>
    </row>
    <row r="11" spans="1:14" ht="15.75" thickBot="1" x14ac:dyDescent="0.3">
      <c r="B11" s="27"/>
      <c r="C11" s="27"/>
      <c r="D11" s="27"/>
      <c r="E11" s="27"/>
      <c r="F11" s="27"/>
      <c r="G11" s="27"/>
      <c r="H11" s="27"/>
      <c r="I11" s="27"/>
      <c r="J11" s="27"/>
      <c r="M11" t="s">
        <v>52</v>
      </c>
      <c r="N11" s="38"/>
    </row>
    <row r="12" spans="1:14" ht="15.75" thickBot="1" x14ac:dyDescent="0.3">
      <c r="A12" s="1" t="s">
        <v>0</v>
      </c>
      <c r="B12" s="32"/>
      <c r="C12" s="32"/>
      <c r="D12" s="60" t="s">
        <v>46</v>
      </c>
      <c r="E12" s="60"/>
      <c r="F12" s="60" t="s">
        <v>47</v>
      </c>
      <c r="G12" s="60"/>
      <c r="H12" s="32"/>
      <c r="I12" s="32"/>
      <c r="J12" s="33"/>
      <c r="M12" t="s">
        <v>53</v>
      </c>
      <c r="N12" s="39"/>
    </row>
    <row r="13" spans="1:14" ht="29.25" customHeight="1" thickBot="1" x14ac:dyDescent="0.3">
      <c r="A13" s="5" t="s">
        <v>10</v>
      </c>
      <c r="B13" s="24" t="s">
        <v>23</v>
      </c>
      <c r="C13" s="24" t="s">
        <v>12</v>
      </c>
      <c r="D13" s="24" t="s">
        <v>5</v>
      </c>
      <c r="E13" s="24" t="s">
        <v>45</v>
      </c>
      <c r="F13" s="24" t="s">
        <v>5</v>
      </c>
      <c r="G13" s="24" t="s">
        <v>45</v>
      </c>
      <c r="H13" s="24" t="s">
        <v>7</v>
      </c>
      <c r="I13" s="24" t="s">
        <v>56</v>
      </c>
      <c r="J13" s="25" t="s">
        <v>8</v>
      </c>
      <c r="M13" s="41" t="s">
        <v>54</v>
      </c>
      <c r="N13" s="40"/>
    </row>
    <row r="14" spans="1:14" ht="15.75" thickBot="1" x14ac:dyDescent="0.3">
      <c r="A14" s="5" t="s">
        <v>2</v>
      </c>
      <c r="B14" s="21">
        <f>(((('SIM DATA'!$CM$33-'EXP DATA'!$D$26)/'EXP DATA'!$D$26)^2+(('SIM DATA'!$CM$34-'EXP DATA'!$D$27)/'EXP DATA'!$D$27)^2+(('SIM DATA'!$CM$35-'EXP DATA'!$D$28)/'EXP DATA'!$D$28)^2+(('SIM DATA'!$CM$36-'EXP DATA'!$D$29)/'EXP DATA'!$D$29)^2+(('SIM DATA'!$CM$37-'EXP DATA'!$D$30)/'EXP DATA'!$D$30)^2)/5)^0.5</f>
        <v>0.44006725935589541</v>
      </c>
      <c r="C14" s="21">
        <f>(((('SIM DATA'!$BC$33-'EXP DATA'!$D$26)/'EXP DATA'!$D$26)^2+(('SIM DATA'!$BC$34-'EXP DATA'!$D$27)/'EXP DATA'!$D$27)^2+(('SIM DATA'!$BC$35-'EXP DATA'!$D$28)/'EXP DATA'!$D$28)^2+(('SIM DATA'!$BC$36-'EXP DATA'!$D$29)/'EXP DATA'!$D$29)^2+(('SIM DATA'!$BC$37-'EXP DATA'!$D$30)/'EXP DATA'!$D$30)^2)/5)^0.5</f>
        <v>0.63941551950649944</v>
      </c>
      <c r="D14" s="21">
        <f>(((('SIM DATA'!$BA$33-'EXP DATA'!$D$26)/'EXP DATA'!$D$26)^2+(('SIM DATA'!$BA$34-'EXP DATA'!$D$27)/'EXP DATA'!$D$27)^2+(('SIM DATA'!$BA$35-'EXP DATA'!$D$28)/'EXP DATA'!$D$28)^2+(('SIM DATA'!$BA$36-'EXP DATA'!$D$29)/'EXP DATA'!$D$29)^2+(('SIM DATA'!$BA$37-'EXP DATA'!$D$30)/'EXP DATA'!$D$30)^2)/5)^0.5</f>
        <v>3.4822017354787191</v>
      </c>
      <c r="E14" s="21">
        <f>(((('SIM DATA'!$AI$33-'EXP DATA'!$D$26)/'EXP DATA'!$D$26)^2+(('SIM DATA'!$AI$34-'EXP DATA'!$D$27)/'EXP DATA'!$D$27)^2+(('SIM DATA'!$AI$35-'EXP DATA'!$D$28)/'EXP DATA'!$D$28)^2+(('SIM DATA'!$AI$36-'EXP DATA'!$D$29)/'EXP DATA'!$D$29)^2+(('SIM DATA'!$AI$37-'EXP DATA'!$D$30)/'EXP DATA'!$D$30)^2)/5)^0.5</f>
        <v>1.0477184110257796</v>
      </c>
      <c r="F14" s="21">
        <f>(((('SIM DATA'!$BA$62-'EXP DATA'!$D$26)/'EXP DATA'!$D$26)^2+(('SIM DATA'!$BA$63-'EXP DATA'!$D$27)/'EXP DATA'!$D$27)^2+(('SIM DATA'!$BA$64-'EXP DATA'!$D$28)/'EXP DATA'!$D$28)^2+(('SIM DATA'!$BA$65-'EXP DATA'!$D$29)/'EXP DATA'!$D$29)^2+(('SIM DATA'!$BA$66-'EXP DATA'!$D$30)/'EXP DATA'!$D$30)^2)/5)^0.5</f>
        <v>0.41642074231328452</v>
      </c>
      <c r="G14" s="21">
        <f>(((('SIM DATA'!$AI$62-'EXP DATA'!$D$26)/'EXP DATA'!$D$26)^2+(('SIM DATA'!$AI$63-'EXP DATA'!$D$27)/'EXP DATA'!$D$27)^2+(('SIM DATA'!$AI$64-'EXP DATA'!$D$28)/'EXP DATA'!$D$28)^2+(('SIM DATA'!$AI$65-'EXP DATA'!$D$29)/'EXP DATA'!$D$29)^2+(('SIM DATA'!$AI$66-'EXP DATA'!$D$30)/'EXP DATA'!$D$30)^2)/5)^0.5</f>
        <v>0.31495803377052228</v>
      </c>
      <c r="H14" s="26">
        <f>(((('SIM DATA'!$AK33-'EXP DATA'!$D$26)/'EXP DATA'!$D$26)^2+(('SIM DATA'!$AK34-'EXP DATA'!$D$27)/'EXP DATA'!$D$27)^2+(('SIM DATA'!$AK35-'EXP DATA'!$D$28)/'EXP DATA'!$D$28)^2+(('SIM DATA'!$AK36-'EXP DATA'!$D$29)/'EXP DATA'!$D$29)^2+(('SIM DATA'!$AK37-'EXP DATA'!$D$30)/'EXP DATA'!$D$30)^2)/5)^0.5</f>
        <v>0.73295623581220426</v>
      </c>
      <c r="I14" s="26">
        <f>(((('SIM DATA'!$AE33-'EXP DATA'!$D$26)/'EXP DATA'!$D$26)^2+(('SIM DATA'!$AE34-'EXP DATA'!$D$27)/'EXP DATA'!$D$27)^2+(('SIM DATA'!$AE35-'EXP DATA'!$D$28)/'EXP DATA'!$D$28)^2+(('SIM DATA'!$AE36-'EXP DATA'!$D$29)/'EXP DATA'!$D$29)^2+(('SIM DATA'!$AE37-'EXP DATA'!$D$30)/'EXP DATA'!$D$30)^2)/5)^0.5</f>
        <v>0.49964194809585211</v>
      </c>
      <c r="J14" s="25">
        <f>(((('SIM DATA'!$AA$33-'EXP DATA'!$D$26)/'EXP DATA'!$D$26)^2+(('SIM DATA'!$AA$34-'EXP DATA'!$D$27)/'EXP DATA'!$D$27)^2+(('SIM DATA'!$AA$35-'EXP DATA'!$D$28)/'EXP DATA'!$D$28)^2+(('SIM DATA'!$AA$36-'EXP DATA'!$D$29)/'EXP DATA'!$D$29)^2+(('SIM DATA'!$AA$37-'EXP DATA'!$D$30)/'EXP DATA'!$D$30)^2)/5)^0.5</f>
        <v>0.48965397496416169</v>
      </c>
    </row>
    <row r="15" spans="1:14" ht="15.75" thickBot="1" x14ac:dyDescent="0.3">
      <c r="B15" s="27"/>
      <c r="C15" s="27"/>
      <c r="D15" s="27"/>
      <c r="E15" s="27"/>
      <c r="F15" s="27"/>
      <c r="G15" s="27"/>
      <c r="H15" s="27"/>
      <c r="I15" s="27"/>
      <c r="J15" s="27"/>
    </row>
    <row r="16" spans="1:14" ht="15.75" thickBot="1" x14ac:dyDescent="0.3">
      <c r="A16" s="1" t="s">
        <v>9</v>
      </c>
      <c r="B16" s="32"/>
      <c r="C16" s="32"/>
      <c r="D16" s="60" t="s">
        <v>46</v>
      </c>
      <c r="E16" s="60"/>
      <c r="F16" s="60" t="s">
        <v>47</v>
      </c>
      <c r="G16" s="60"/>
      <c r="H16" s="32"/>
      <c r="I16" s="32"/>
      <c r="J16" s="33"/>
    </row>
    <row r="17" spans="1:14" ht="30" customHeight="1" thickBot="1" x14ac:dyDescent="0.3">
      <c r="A17" s="5" t="s">
        <v>10</v>
      </c>
      <c r="B17" s="24" t="s">
        <v>23</v>
      </c>
      <c r="C17" s="24" t="s">
        <v>12</v>
      </c>
      <c r="D17" s="24" t="s">
        <v>5</v>
      </c>
      <c r="E17" s="24" t="s">
        <v>45</v>
      </c>
      <c r="F17" s="24" t="s">
        <v>5</v>
      </c>
      <c r="G17" s="24" t="s">
        <v>45</v>
      </c>
      <c r="H17" s="24" t="s">
        <v>7</v>
      </c>
      <c r="I17" s="24" t="s">
        <v>56</v>
      </c>
      <c r="J17" s="25" t="s">
        <v>8</v>
      </c>
    </row>
    <row r="18" spans="1:14" x14ac:dyDescent="0.25">
      <c r="A18" s="2" t="s">
        <v>2</v>
      </c>
      <c r="B18" s="22">
        <f>(((('SIM DATA'!$CM$12-'EXP DATA'!$D$5)/'EXP DATA'!$D$5)^2+(('SIM DATA'!$CM$13-'EXP DATA'!$D$6)/'EXP DATA'!$D$6)^2+(('SIM DATA'!$CM$14-'EXP DATA'!$D$7)/'EXP DATA'!$D$7)^2+(('SIM DATA'!$CM$15-'EXP DATA'!$D$8)/'EXP DATA'!$D$8)^2+(('SIM DATA'!$CM$16-'EXP DATA'!$D$9)/'EXP DATA'!$D$9)^2+(('SIM DATA'!$CM$17-'EXP DATA'!$D$10)/'EXP DATA'!$D$10)^2+(('SIM DATA'!$CM$18-'EXP DATA'!$D$11)/'EXP DATA'!$D$11)^2+(('SIM DATA'!$CM$19-'EXP DATA'!$D$12)/'EXP DATA'!$D$12)^2+(('SIM DATA'!$CM$20-'EXP DATA'!$D$13)/'EXP DATA'!$D$13)^2)/9)^0.5</f>
        <v>0.68908718485528075</v>
      </c>
      <c r="C18" s="22">
        <f>(((('SIM DATA'!$BC$12-'EXP DATA'!$D$5)/'EXP DATA'!$D$5)^2+(('SIM DATA'!$BC$13-'EXP DATA'!$D$6)/'EXP DATA'!$D$6)^2+(('SIM DATA'!$BC$14-'EXP DATA'!$D$7)/'EXP DATA'!$D$7)^2+(('SIM DATA'!$BC$15-'EXP DATA'!$D$8)/'EXP DATA'!$D$8)^2+(('SIM DATA'!$BC$16-'EXP DATA'!$D$9)/'EXP DATA'!$D$9)^2+(('SIM DATA'!$BC$17-'EXP DATA'!$D$10)/'EXP DATA'!$D$10)^2+(('SIM DATA'!$BC$18-'EXP DATA'!$D$11)/'EXP DATA'!$D$11)^2+(('SIM DATA'!$BC$19-'EXP DATA'!$D$12)/'EXP DATA'!$D$12)^2+(('SIM DATA'!$BC$20-'EXP DATA'!$D$13)/'EXP DATA'!$D$13)^2)/9)^0.5</f>
        <v>0.60877330356871528</v>
      </c>
      <c r="D18" s="22">
        <f>(((('SIM DATA'!$BA$12-'EXP DATA'!$D$5)/'EXP DATA'!$D$5)^2+(('SIM DATA'!$BA$13-'EXP DATA'!$D$6)/'EXP DATA'!$D$6)^2+(('SIM DATA'!$BA$14-'EXP DATA'!$D$7)/'EXP DATA'!$D$7)^2+(('SIM DATA'!$BA$15-'EXP DATA'!$D$8)/'EXP DATA'!$D$8)^2+(('SIM DATA'!$BA$16-'EXP DATA'!$D$9)/'EXP DATA'!$D$9)^2+(('SIM DATA'!$BA$17-'EXP DATA'!$D$10)/'EXP DATA'!$D$10)^2+(('SIM DATA'!$BA$18-'EXP DATA'!$D$11)/'EXP DATA'!$D$11)^2+(('SIM DATA'!$BA$19-'EXP DATA'!$D$12)/'EXP DATA'!$D$12)^2+(('SIM DATA'!$BA$20-'EXP DATA'!$D$13)/'EXP DATA'!$D$13)^2)/9)^0.5</f>
        <v>0.33933939566645605</v>
      </c>
      <c r="E18" s="22">
        <f>(((('SIM DATA'!$AI$12-'EXP DATA'!$D$5)/'EXP DATA'!$D$5)^2+(('SIM DATA'!$AI$13-'EXP DATA'!$D$6)/'EXP DATA'!$D$6)^2+(('SIM DATA'!$AI$14-'EXP DATA'!$D$7)/'EXP DATA'!$D$7)^2+(('SIM DATA'!$AI$15-'EXP DATA'!$D$8)/'EXP DATA'!$D$8)^2+(('SIM DATA'!$AI$16-'EXP DATA'!$D$9)/'EXP DATA'!$D$9)^2+(('SIM DATA'!$AI$17-'EXP DATA'!$D$10)/'EXP DATA'!$D$10)^2+(('SIM DATA'!$AI$18-'EXP DATA'!$D$11)/'EXP DATA'!$D$11)^2+(('SIM DATA'!$AI$19-'EXP DATA'!$D$12)/'EXP DATA'!$D$12)^2+(('SIM DATA'!$AI$20-'EXP DATA'!$D$13)/'EXP DATA'!$D$13)^2)/9)^0.5</f>
        <v>0.27583832088359866</v>
      </c>
      <c r="F18" s="22">
        <f>(((('SIM DATA'!$BA$41-'EXP DATA'!$D$5)/'EXP DATA'!$D$5)^2+(('SIM DATA'!$BA$42-'EXP DATA'!$D$6)/'EXP DATA'!$D$6)^2+(('SIM DATA'!$BA$43-'EXP DATA'!$D$7)/'EXP DATA'!$D$7)^2+(('SIM DATA'!$BA$44-'EXP DATA'!$D$8)/'EXP DATA'!$D$8)^2+(('SIM DATA'!$BA$45-'EXP DATA'!$D$9)/'EXP DATA'!$D$9)^2+(('SIM DATA'!$BA$46-'EXP DATA'!$D$10)/'EXP DATA'!$D$10)^2+(('SIM DATA'!$BA$47-'EXP DATA'!$D$11)/'EXP DATA'!$D$11)^2+(('SIM DATA'!$BA$48-'EXP DATA'!$D$12)/'EXP DATA'!$D$12)^2+(('SIM DATA'!$BA$49-'EXP DATA'!$D$13)/'EXP DATA'!$D$13)^2)/9)^0.5</f>
        <v>0.70974320319082218</v>
      </c>
      <c r="G18" s="22">
        <f>(((('SIM DATA'!$AI$41-'EXP DATA'!$D$5)/'EXP DATA'!$D$5)^2+(('SIM DATA'!$AI$42-'EXP DATA'!$D$6)/'EXP DATA'!$D$6)^2+(('SIM DATA'!$AI$43-'EXP DATA'!$D$7)/'EXP DATA'!$D$7)^2+(('SIM DATA'!$AI$44-'EXP DATA'!$D$8)/'EXP DATA'!$D$8)^2+(('SIM DATA'!$AI$45-'EXP DATA'!$D$9)/'EXP DATA'!$D$9)^2+(('SIM DATA'!$AI$46-'EXP DATA'!$D$10)/'EXP DATA'!$D$10)^2+(('SIM DATA'!$AI$47-'EXP DATA'!$D$11)/'EXP DATA'!$D$11)^2+(('SIM DATA'!$AI$48-'EXP DATA'!$D$12)/'EXP DATA'!$D$12)^2+(('SIM DATA'!$AI$49-'EXP DATA'!$D$13)/'EXP DATA'!$D$13)^2)/9)^0.5</f>
        <v>0.58148299687901883</v>
      </c>
      <c r="H18" s="28">
        <f>(((('SIM DATA'!$AK12-'EXP DATA'!$D$5)/'EXP DATA'!$D$5)^2+(('SIM DATA'!$AK13-'EXP DATA'!$D$6)/'EXP DATA'!$D$6)^2+(('SIM DATA'!$AK14-'EXP DATA'!$D$7)/'EXP DATA'!$D$7)^2+(('SIM DATA'!$AK15-'EXP DATA'!$D$8)/'EXP DATA'!$D$8)^2+(('SIM DATA'!$AK16-'EXP DATA'!$D$9)/'EXP DATA'!$D$9)^2+(('SIM DATA'!$AK17-'EXP DATA'!$D$10)/'EXP DATA'!$D$10)^2+(('SIM DATA'!$AK18-'EXP DATA'!$D$11)/'EXP DATA'!$D$11)^2+(('SIM DATA'!$AK19-'EXP DATA'!$D$12)/'EXP DATA'!$D$12)^2+(('SIM DATA'!$AK20-'EXP DATA'!$D$13)/'EXP DATA'!$D$13)^2)/9)^0.5</f>
        <v>0.60686547434852134</v>
      </c>
      <c r="I18" s="28">
        <f>(((('SIM DATA'!$AE12-'EXP DATA'!$D$5)/'EXP DATA'!$D$5)^2+(('SIM DATA'!$AE13-'EXP DATA'!$D$6)/'EXP DATA'!$D$6)^2+(('SIM DATA'!$AE14-'EXP DATA'!$D$7)/'EXP DATA'!$D$7)^2+(('SIM DATA'!$AE15-'EXP DATA'!$D$8)/'EXP DATA'!$D$8)^2+(('SIM DATA'!$AE16-'EXP DATA'!$D$9)/'EXP DATA'!$D$9)^2+(('SIM DATA'!$AE17-'EXP DATA'!$D$10)/'EXP DATA'!$D$10)^2+(('SIM DATA'!$AE18-'EXP DATA'!$D$11)/'EXP DATA'!$D$11)^2+(('SIM DATA'!$AE19-'EXP DATA'!$D$12)/'EXP DATA'!$D$12)^2+(('SIM DATA'!$AE20-'EXP DATA'!$D$13)/'EXP DATA'!$D$13)^2)/9)^0.5</f>
        <v>0.61671938496638889</v>
      </c>
      <c r="J18" s="29">
        <f>(((('SIM DATA'!$AA$12-'EXP DATA'!$D$5)/'EXP DATA'!$D$5)^2+(('SIM DATA'!$AA$13-'EXP DATA'!$D$6)/'EXP DATA'!$D$6)^2+(('SIM DATA'!$AA$14-'EXP DATA'!$D$7)/'EXP DATA'!$D$7)^2+(('SIM DATA'!$AA$15-'EXP DATA'!$D$8)/'EXP DATA'!$D$8)^2+(('SIM DATA'!$AA$16-'EXP DATA'!$D$9)/'EXP DATA'!$D$9)^2+(('SIM DATA'!$AA$17-'EXP DATA'!$D$10)/'EXP DATA'!$D$10)^2+(('SIM DATA'!$AA$18-'EXP DATA'!$D$11)/'EXP DATA'!$D$11)^2+(('SIM DATA'!$AA$19-'EXP DATA'!$D$12)/'EXP DATA'!$D$12)^2+(('SIM DATA'!$AA$20-'EXP DATA'!$D$13)/'EXP DATA'!$D$13)^2)/9)^0.5</f>
        <v>0.59064123409595493</v>
      </c>
    </row>
    <row r="19" spans="1:14" x14ac:dyDescent="0.25">
      <c r="A19" s="3" t="s">
        <v>3</v>
      </c>
      <c r="B19" s="22">
        <f>(((('SIM DATA'!$CM$23-'EXP DATA'!$D$16)/'EXP DATA'!$D$16)^2+(('SIM DATA'!$CM$24-'EXP DATA'!$D$17)/'EXP DATA'!$D$17)^2+(('SIM DATA'!$CM$25-'EXP DATA'!$D$18)/'EXP DATA'!$D$18)^2)/3)^0.5</f>
        <v>0.87056086283553125</v>
      </c>
      <c r="C19" s="22">
        <f>(((('SIM DATA'!$BC$23-'EXP DATA'!$D$16)/'EXP DATA'!$D$16)^2+(('SIM DATA'!$BC$24-'EXP DATA'!$D$17)/'EXP DATA'!$D$17)^2+(('SIM DATA'!$BC$25-'EXP DATA'!$D$18)/'EXP DATA'!$D$18)^2)/3)^0.5</f>
        <v>0.79944030546431255</v>
      </c>
      <c r="D19" s="22">
        <f>(((('SIM DATA'!$BA$23-'EXP DATA'!$D$16)/'EXP DATA'!$D$16)^2+(('SIM DATA'!$BA$24-'EXP DATA'!$D$17)/'EXP DATA'!$D$17)^2+(('SIM DATA'!$BA$25-'EXP DATA'!$D$18)/'EXP DATA'!$D$18)^2)/3)^0.5</f>
        <v>0.22344762713694508</v>
      </c>
      <c r="E19" s="22">
        <f>(((('SIM DATA'!$K$23-'EXP DATA'!$D$16)/'EXP DATA'!$D$16)^2+(('SIM DATA'!$K$24-'EXP DATA'!$D$17)/'EXP DATA'!$D$17)^2+(('SIM DATA'!$K$25-'EXP DATA'!$D$18)/'EXP DATA'!$D$18)^2)/3)^0.5</f>
        <v>0.46286264294214297</v>
      </c>
      <c r="F19" s="22">
        <f>(((('SIM DATA'!$BA$52-'EXP DATA'!$D$16)/'EXP DATA'!$D$16)^2+(('SIM DATA'!$BA$53-'EXP DATA'!$D$17)/'EXP DATA'!$D$17)^2+(('SIM DATA'!$BA$53-'EXP DATA'!$D$18)/'EXP DATA'!$D$18)^2)/3)^0.5</f>
        <v>3.4120252335609676E-2</v>
      </c>
      <c r="G19" s="22">
        <f>(((('SIM DATA'!$AI$52-'EXP DATA'!$D$16)/'EXP DATA'!$D$16)^2+(('SIM DATA'!$AI$53-'EXP DATA'!$D$17)/'EXP DATA'!$D$17)^2+(('SIM DATA'!$AI$54-'EXP DATA'!$D$18)/'EXP DATA'!$D$18)^2)/3)^0.5</f>
        <v>0.13854505148388885</v>
      </c>
      <c r="H19" s="28">
        <f>(((('SIM DATA'!$AK23-'EXP DATA'!$D$16)/'EXP DATA'!$D$16)^2+(('SIM DATA'!$AK24-'EXP DATA'!$D$17)/'EXP DATA'!$D$17)^2+(('SIM DATA'!$AK25-'EXP DATA'!$D$18)/'EXP DATA'!$D$18)^2)/3)^0.5</f>
        <v>0.82611763133530824</v>
      </c>
      <c r="I19" s="28">
        <f>(((('SIM DATA'!$AE23-'EXP DATA'!$D$16)/'EXP DATA'!$D$16)^2+(('SIM DATA'!$AE24-'EXP DATA'!$D$17)/'EXP DATA'!$D$17)^2+(('SIM DATA'!$AE25-'EXP DATA'!$D$18)/'EXP DATA'!$D$18)^2)/3)^0.5</f>
        <v>0.83261910852390641</v>
      </c>
      <c r="J19" s="29">
        <f>(((('SIM DATA'!$AA$23-'EXP DATA'!$D$16)/'EXP DATA'!$D$16)^2+(('SIM DATA'!$AA$24-'EXP DATA'!$D$17)/'EXP DATA'!$D$17)^2+(('SIM DATA'!$AA$25-'EXP DATA'!$D$18)/'EXP DATA'!$D$18)^2)/3)^0.5</f>
        <v>0.26692815741268155</v>
      </c>
      <c r="K19" s="27"/>
      <c r="L19" s="27"/>
      <c r="N19" s="74"/>
    </row>
    <row r="20" spans="1:14" ht="15.75" thickBot="1" x14ac:dyDescent="0.3">
      <c r="A20" s="4" t="s">
        <v>4</v>
      </c>
      <c r="B20" s="23">
        <f>(((('SIM DATA'!$CM$28-'EXP DATA'!$D$21)/'EXP DATA'!$D$21)^2+(('SIM DATA'!$CM$29-'EXP DATA'!$D$22)/'EXP DATA'!$D$22)^2+(('SIM DATA'!$CM$30-'EXP DATA'!$D$23)/'EXP DATA'!$D$23)^2)/3)^0.5</f>
        <v>0.85782352059765865</v>
      </c>
      <c r="C20" s="23">
        <f>(((('SIM DATA'!$BC$28-'EXP DATA'!$D$21)/'EXP DATA'!$D$21)^2+(('SIM DATA'!$BC$29-'EXP DATA'!$D$22)/'EXP DATA'!$D$22)^2+(('SIM DATA'!$BC$30-'EXP DATA'!$D$23)/'EXP DATA'!$D$23)^2)/3)^0.5</f>
        <v>0.76956292038981178</v>
      </c>
      <c r="D20" s="23">
        <f>(((('SIM DATA'!$BA$28-'EXP DATA'!$D$21)/'EXP DATA'!$D$21)^2+(('SIM DATA'!$BA$29-'EXP DATA'!$D$22)/'EXP DATA'!$D$22)^2+(('SIM DATA'!$BA$30-'EXP DATA'!$D$23)/'EXP DATA'!$D$23)^2)/3)^0.5</f>
        <v>0.35614731344921918</v>
      </c>
      <c r="E20" s="23">
        <f>(((('SIM DATA'!$AI$28-'EXP DATA'!$D$21)/'EXP DATA'!$D$21)^2+(('SIM DATA'!$AI$29-'EXP DATA'!$D$22)/'EXP DATA'!$D$22)^2+(('SIM DATA'!$AI$30-'EXP DATA'!$D$23)/'EXP DATA'!$D$23)^2)/3)^0.5</f>
        <v>0.19002337752113635</v>
      </c>
      <c r="F20" s="23">
        <f>(((('SIM DATA'!$BA$57-'EXP DATA'!$D$21)/'EXP DATA'!$D$21)^2+(('SIM DATA'!$BA$58-'EXP DATA'!$D$22)/'EXP DATA'!$D$22)^2+(('SIM DATA'!$BA$59-'EXP DATA'!$D$23)/'EXP DATA'!$D$23)^2)/3)^0.5</f>
        <v>0.37811366273799935</v>
      </c>
      <c r="G20" s="23">
        <f>(((('SIM DATA'!$AI$57-'EXP DATA'!$D$21)/'EXP DATA'!$D$21)^2+(('SIM DATA'!$AI$58-'EXP DATA'!$D$22)/'EXP DATA'!$D$22)^2+(('SIM DATA'!$AI$59-'EXP DATA'!$D$23)/'EXP DATA'!$D$23)^2)/3)^0.5</f>
        <v>0.19301070120365185</v>
      </c>
      <c r="H20" s="30">
        <f>(((('SIM DATA'!$AK28-'EXP DATA'!$D$21)/'EXP DATA'!$D$21)^2+(('SIM DATA'!$AK29-'EXP DATA'!$D$22)/'EXP DATA'!$D$22)^2+(('SIM DATA'!$AK30-'EXP DATA'!$D$23)/'EXP DATA'!$D$23)^2)/3)^0.5</f>
        <v>0.74562084804404394</v>
      </c>
      <c r="I20" s="30">
        <f>(((('SIM DATA'!$AE28-'EXP DATA'!$D$21)/'EXP DATA'!$D$21)^2+(('SIM DATA'!$AE29-'EXP DATA'!$D$22)/'EXP DATA'!$D$22)^2+(('SIM DATA'!$AE30-'EXP DATA'!$D$23)/'EXP DATA'!$D$23)^2)/3)^0.5</f>
        <v>0.76191144869946881</v>
      </c>
      <c r="J20" s="31">
        <f>(((('SIM DATA'!$AA$28-'EXP DATA'!$D$21)/'EXP DATA'!$D$21)^2+(('SIM DATA'!$AA$29-'EXP DATA'!$D$22)/'EXP DATA'!$D$22)^2+(('SIM DATA'!$AA$30-'EXP DATA'!$D$23)/'EXP DATA'!$D$23)^2)/3)^0.5</f>
        <v>0.2502160512007312</v>
      </c>
      <c r="K20" s="27"/>
      <c r="L20" s="27"/>
      <c r="N20" s="74"/>
    </row>
    <row r="21" spans="1:14" x14ac:dyDescent="0.25"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N21" s="74"/>
    </row>
    <row r="22" spans="1:14" ht="15.75" thickBot="1" x14ac:dyDescent="0.3"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N22" s="75"/>
    </row>
    <row r="23" spans="1:14" ht="15.75" thickBot="1" x14ac:dyDescent="0.3">
      <c r="A23" s="1" t="s">
        <v>0</v>
      </c>
      <c r="B23" s="32"/>
      <c r="C23" s="32"/>
      <c r="D23" s="60" t="s">
        <v>46</v>
      </c>
      <c r="E23" s="60"/>
      <c r="F23" s="60" t="s">
        <v>47</v>
      </c>
      <c r="G23" s="60"/>
      <c r="H23" s="32"/>
      <c r="I23" s="32"/>
      <c r="J23" s="33"/>
    </row>
    <row r="24" spans="1:14" ht="29.25" customHeight="1" thickBot="1" x14ac:dyDescent="0.3">
      <c r="A24" s="5" t="s">
        <v>11</v>
      </c>
      <c r="B24" s="24" t="s">
        <v>23</v>
      </c>
      <c r="C24" s="24" t="s">
        <v>12</v>
      </c>
      <c r="D24" s="24" t="s">
        <v>5</v>
      </c>
      <c r="E24" s="24" t="s">
        <v>45</v>
      </c>
      <c r="F24" s="24" t="s">
        <v>5</v>
      </c>
      <c r="G24" s="24" t="s">
        <v>45</v>
      </c>
      <c r="H24" s="24" t="s">
        <v>7</v>
      </c>
      <c r="I24" s="24" t="s">
        <v>56</v>
      </c>
      <c r="J24" s="25" t="s">
        <v>8</v>
      </c>
    </row>
    <row r="25" spans="1:14" ht="15.75" thickBot="1" x14ac:dyDescent="0.3">
      <c r="A25" s="2" t="s">
        <v>2</v>
      </c>
      <c r="B25" s="21">
        <f>(((('SIM DATA'!$CL$33-'EXP DATA'!$C$26)/'EXP DATA'!$C$26)^2+(('SIM DATA'!$CL$34-'EXP DATA'!$C$27)/'EXP DATA'!$C$27)^2+(('SIM DATA'!$CL$35-'EXP DATA'!$C$28)/'EXP DATA'!$C$28)^2+(('SIM DATA'!$CL$36-'EXP DATA'!$C$29)/'EXP DATA'!$C$29)^2+(('SIM DATA'!$CL$37-'EXP DATA'!$C$30)/'EXP DATA'!$C$30)^2)/5)^0.5</f>
        <v>0.35746350389158477</v>
      </c>
      <c r="C25" s="21">
        <f>(((('SIM DATA'!$BB$33-'EXP DATA'!$C$26)/'EXP DATA'!$C$26)^2+(('SIM DATA'!$BB$34-'EXP DATA'!$C$27)/'EXP DATA'!$C$27)^2+(('SIM DATA'!$BB$35-'EXP DATA'!$C$28)/'EXP DATA'!$C$28)^2+(('SIM DATA'!$BB$36-'EXP DATA'!$C$29)/'EXP DATA'!$C$29)^2+(('SIM DATA'!$BB$37-'EXP DATA'!$C$30)/'EXP DATA'!$C$30)^2)/5)^0.5</f>
        <v>0.153331277630471</v>
      </c>
      <c r="D25" s="21">
        <f>(((('SIM DATA'!$AZ$33-'EXP DATA'!$C$26)/'EXP DATA'!$C$26)^2+(('SIM DATA'!$AZ$34-'EXP DATA'!$C$27)/'EXP DATA'!$C$27)^2+(('SIM DATA'!$AZ$35-'EXP DATA'!$C$28)/'EXP DATA'!$C$28)^2+(('SIM DATA'!$AZ$36-'EXP DATA'!$C$29)/'EXP DATA'!$C$29)^2+(('SIM DATA'!$AZ$37-'EXP DATA'!$C$30)/'EXP DATA'!$C$30)^2)/5)^0.5</f>
        <v>0.37096527328194817</v>
      </c>
      <c r="E25" s="21">
        <f>(((('SIM DATA'!$AH$33-'EXP DATA'!$C$26)/'EXP DATA'!$C$26)^2+(('SIM DATA'!$AH$34-'EXP DATA'!$C$27)/'EXP DATA'!$C$27)^2+(('SIM DATA'!$AH$35-'EXP DATA'!$C$28)/'EXP DATA'!$C$28)^2+(('SIM DATA'!$AH$36-'EXP DATA'!$C$29)/'EXP DATA'!$C$29)^2+(('SIM DATA'!$AH$37-'EXP DATA'!$C$30)/'EXP DATA'!$C$30)^2)/5)^0.5</f>
        <v>0.11481681129126338</v>
      </c>
      <c r="F25" s="21">
        <f>(((('SIM DATA'!$AZ$62-'EXP DATA'!$C$26)/'EXP DATA'!$C$26)^2+(('SIM DATA'!$AZ$63-'EXP DATA'!$C$27)/'EXP DATA'!$C$27)^2+(('SIM DATA'!$AZ$64-'EXP DATA'!$C$28)/'EXP DATA'!$C$28)^2+(('SIM DATA'!$AZ$65-'EXP DATA'!$C$29)/'EXP DATA'!$C$29)^2+(('SIM DATA'!$AZ$66-'EXP DATA'!$C$30)/'EXP DATA'!$C$30)^2)/5)^0.5</f>
        <v>0.3710036815386617</v>
      </c>
      <c r="G25" s="21">
        <f>(((('SIM DATA'!$AH$62-'EXP DATA'!$C$26)/'EXP DATA'!$C$26)^2+(('SIM DATA'!$AH$63-'EXP DATA'!$C$27)/'EXP DATA'!$C$27)^2+(('SIM DATA'!$AH$64-'EXP DATA'!$C$28)/'EXP DATA'!$C$28)^2+(('SIM DATA'!$AH$65-'EXP DATA'!$C$29)/'EXP DATA'!$C$29)^2+(('SIM DATA'!$AH$66-'EXP DATA'!$C$30)/'EXP DATA'!$C$30)^2)/5)^0.5</f>
        <v>0.11481389219923108</v>
      </c>
      <c r="H25" s="26">
        <f>(((('SIM DATA'!$AJ$33-'EXP DATA'!$C$26)/'EXP DATA'!$C$26)^2+(('SIM DATA'!$AJ$34-'EXP DATA'!$C$27)/'EXP DATA'!$C$27)^2+(('SIM DATA'!$AJ$35-'EXP DATA'!$C$28)/'EXP DATA'!$C$28)^2+(('SIM DATA'!$AJ$36-'EXP DATA'!$C$29)/'EXP DATA'!$C$29)^2+(('SIM DATA'!$AJ$37-'EXP DATA'!$C$30)/'EXP DATA'!$C$30)^2)/5)^0.5</f>
        <v>0.45190975606468342</v>
      </c>
      <c r="I25" s="26">
        <f>(((('SIM DATA'!$AD$33-'EXP DATA'!$C$26)/'EXP DATA'!$C$26)^2+(('SIM DATA'!$AD$34-'EXP DATA'!$C$27)/'EXP DATA'!$C$27)^2+(('SIM DATA'!$AD$35-'EXP DATA'!$C$28)/'EXP DATA'!$C$28)^2+(('SIM DATA'!$AD$36-'EXP DATA'!$C$29)/'EXP DATA'!$C$29)^2+(('SIM DATA'!$AD$37-'EXP DATA'!$C$30)/'EXP DATA'!$C$30)^2)/5)^0.5</f>
        <v>0.39631562983522606</v>
      </c>
      <c r="J25" s="25">
        <f>(((('SIM DATA'!$Z$33-'EXP DATA'!$C$26)/'EXP DATA'!$C$26)^2+(('SIM DATA'!$Z$34-'EXP DATA'!$C$27)/'EXP DATA'!$C$27)^2+(('SIM DATA'!$Z$35-'EXP DATA'!$C$28)/'EXP DATA'!$C$28)^2+(('SIM DATA'!$Z$36-'EXP DATA'!$C$29)/'EXP DATA'!$C$29)^2+(('SIM DATA'!$Z$37-'EXP DATA'!$C$30)/'EXP DATA'!D23)^2)/5)^0.5</f>
        <v>0.13549677971239132</v>
      </c>
    </row>
    <row r="26" spans="1:14" ht="15.75" thickBot="1" x14ac:dyDescent="0.3">
      <c r="B26" s="27"/>
      <c r="C26" s="27"/>
      <c r="D26" s="27"/>
      <c r="E26" s="27"/>
      <c r="F26" s="27"/>
      <c r="G26" s="27"/>
      <c r="H26" s="27"/>
      <c r="I26" s="27"/>
      <c r="J26" s="27"/>
    </row>
    <row r="27" spans="1:14" ht="15.75" thickBot="1" x14ac:dyDescent="0.3">
      <c r="A27" s="1" t="s">
        <v>9</v>
      </c>
      <c r="B27" s="32"/>
      <c r="C27" s="32"/>
      <c r="D27" s="60" t="s">
        <v>46</v>
      </c>
      <c r="E27" s="60"/>
      <c r="F27" s="60" t="s">
        <v>47</v>
      </c>
      <c r="G27" s="60"/>
      <c r="H27" s="32"/>
      <c r="I27" s="32"/>
      <c r="J27" s="33"/>
    </row>
    <row r="28" spans="1:14" ht="32.25" customHeight="1" thickBot="1" x14ac:dyDescent="0.3">
      <c r="A28" s="5" t="s">
        <v>11</v>
      </c>
      <c r="B28" s="24" t="s">
        <v>23</v>
      </c>
      <c r="C28" s="24" t="s">
        <v>12</v>
      </c>
      <c r="D28" s="24" t="s">
        <v>5</v>
      </c>
      <c r="E28" s="24" t="s">
        <v>45</v>
      </c>
      <c r="F28" s="24" t="s">
        <v>5</v>
      </c>
      <c r="G28" s="24" t="s">
        <v>45</v>
      </c>
      <c r="H28" s="24" t="s">
        <v>7</v>
      </c>
      <c r="I28" s="24" t="s">
        <v>56</v>
      </c>
      <c r="J28" s="25" t="s">
        <v>8</v>
      </c>
    </row>
    <row r="29" spans="1:14" x14ac:dyDescent="0.25">
      <c r="A29" s="2" t="s">
        <v>2</v>
      </c>
      <c r="B29" s="22">
        <f>(((('SIM DATA'!$CL$12-'EXP DATA'!$C$5)/'EXP DATA'!$C$5)^2+(('SIM DATA'!$CL$13-'EXP DATA'!$C$6)/'EXP DATA'!$C$6)^2+(('SIM DATA'!$CL$14-'EXP DATA'!$C$7)/'EXP DATA'!$C$7)^2+(('SIM DATA'!$CL$15-'EXP DATA'!$C$8)/'EXP DATA'!$C$8)^2+(('SIM DATA'!$CL$16-'EXP DATA'!$C$9)/'EXP DATA'!$C$9)^2+(('SIM DATA'!$CL$17-'EXP DATA'!$C$10)/'EXP DATA'!$C$10)^2+(('SIM DATA'!$CL$18-'EXP DATA'!$C$11)/'EXP DATA'!$C$11)^2+(('SIM DATA'!$CL$19-'EXP DATA'!$C$12)/'EXP DATA'!$C$12)^2+(('SIM DATA'!$CL$20-'EXP DATA'!$C$13)/'EXP DATA'!$C$13)^2)/9)^0.5</f>
        <v>0.50660691311009476</v>
      </c>
      <c r="C29" s="22">
        <f>(((('SIM DATA'!$BB$12-'EXP DATA'!$C$5)/'EXP DATA'!$C$5)^2+(('SIM DATA'!$BB$13-'EXP DATA'!$C$6)/'EXP DATA'!$C$6)^2+(('SIM DATA'!$BB$14-'EXP DATA'!$C$7)/'EXP DATA'!$C$7)^2+(('SIM DATA'!$BB$15-'EXP DATA'!$C$8)/'EXP DATA'!$C$8)^2+(('SIM DATA'!$BB$16-'EXP DATA'!$C$9)/'EXP DATA'!$C$9)^2+(('SIM DATA'!$BB$17-'EXP DATA'!$C$10)/'EXP DATA'!$C$10)^2+(('SIM DATA'!$BB$18-'EXP DATA'!$C$11)/'EXP DATA'!$C$11)^2+(('SIM DATA'!$BB$19-'EXP DATA'!$C$12)/'EXP DATA'!$C$12)^2+(('SIM DATA'!$BB$20-'EXP DATA'!$C$13)/'EXP DATA'!$C$13)^2)/9)^0.5</f>
        <v>0.57202394552529534</v>
      </c>
      <c r="D29" s="22">
        <f>(((('SIM DATA'!$AZ$12-'EXP DATA'!$C$5)/'EXP DATA'!$C$5)^2+(('SIM DATA'!$AZ$13-'EXP DATA'!$C$6)/'EXP DATA'!$C$6)^2+(('SIM DATA'!$AZ$14-'EXP DATA'!$C$7)/'EXP DATA'!$C$7)^2+(('SIM DATA'!$AZ$15-'EXP DATA'!$C$8)/'EXP DATA'!$C$8)^2+(('SIM DATA'!$AZ$16-'EXP DATA'!$C$9)/'EXP DATA'!$C$9)^2+(('SIM DATA'!$AZ$17-'EXP DATA'!$C$10)/'EXP DATA'!$C$10)^2+(('SIM DATA'!$AZ$18-'EXP DATA'!$C$11)/'EXP DATA'!$C$11)^2+(('SIM DATA'!$AZ$19-'EXP DATA'!$C$12)/'EXP DATA'!$C$12)^2+(('SIM DATA'!$AZ$20-'EXP DATA'!$C$13)/'EXP DATA'!$C$13)^2)/9)^0.5</f>
        <v>0.43068976938267695</v>
      </c>
      <c r="E29" s="59">
        <f>(((('SIM DATA'!$AH$12-'EXP DATA'!$C$5)/'EXP DATA'!$C$5)^2+(('SIM DATA'!$AH$13-'EXP DATA'!$C$6)/'EXP DATA'!$C$6)^2+(('SIM DATA'!$AH$14-'EXP DATA'!$C$7)/'EXP DATA'!$C$7)^2+(('SIM DATA'!$AH$15-'EXP DATA'!$C$8)/'EXP DATA'!$C$8)^2+(('SIM DATA'!$AH$16-'EXP DATA'!$C$9)/'EXP DATA'!$C$9)^2+(('SIM DATA'!$AH$17-'EXP DATA'!$C$10)/'EXP DATA'!$C$10)^2+(('SIM DATA'!$AH$18-'EXP DATA'!$C$11)/'EXP DATA'!$C$11)^2+(('SIM DATA'!$AH$19-'EXP DATA'!$C$12)/'EXP DATA'!$C$12)^2+(('SIM DATA'!$AH$20-'EXP DATA'!$C$13)/'EXP DATA'!$C$13)^2)/9)^0.5</f>
        <v>0.27470883961025916</v>
      </c>
      <c r="F29" s="22">
        <f>(((('SIM DATA'!$AZ$41-'EXP DATA'!$C$5)/'EXP DATA'!$C$5)^2+(('SIM DATA'!$AZ$42-'EXP DATA'!$C$6)/'EXP DATA'!$C$6)^2+(('SIM DATA'!$AZ$43-'EXP DATA'!$C$7)/'EXP DATA'!$C$7)^2+(('SIM DATA'!$AZ$44-'EXP DATA'!$C$8)/'EXP DATA'!$C$8)^2+(('SIM DATA'!$AZ$45-'EXP DATA'!$C$9)/'EXP DATA'!$C$9)^2+(('SIM DATA'!$AZ$46-'EXP DATA'!$C$10)/'EXP DATA'!$C$10)^2+(('SIM DATA'!$AZ$47-'EXP DATA'!$C$11)/'EXP DATA'!$C$11)^2+(('SIM DATA'!$AZ$48-'EXP DATA'!$C$12)/'EXP DATA'!$C$12)^2+(('SIM DATA'!$AZ$49-'EXP DATA'!$C$13)/'EXP DATA'!$C$13)^2)/9)^0.5</f>
        <v>0.43068994040623276</v>
      </c>
      <c r="G29" s="22">
        <f>(((('SIM DATA'!$AH$41-'EXP DATA'!$C$5)/'EXP DATA'!$C$5)^2+(('SIM DATA'!$AH$42-'EXP DATA'!$C$6)/'EXP DATA'!$C$6)^2+(('SIM DATA'!$AH$43-'EXP DATA'!$C$7)/'EXP DATA'!$C$7)^2+(('SIM DATA'!$AH$44-'EXP DATA'!$C$8)/'EXP DATA'!$C$8)^2+(('SIM DATA'!$AH$45-'EXP DATA'!$C$9)/'EXP DATA'!$C$9)^2+(('SIM DATA'!$AH$46-'EXP DATA'!$C$10)/'EXP DATA'!$C$10)^2+(('SIM DATA'!$AH$47-'EXP DATA'!$C$11)/'EXP DATA'!$C$11)^2+(('SIM DATA'!$AH$48-'EXP DATA'!$C$12)/'EXP DATA'!$C$12)^2+(('SIM DATA'!$AH$49-'EXP DATA'!$C$13)/'EXP DATA'!$C$13)^2)/9)^0.5</f>
        <v>0.27470882562528176</v>
      </c>
      <c r="H29" s="22">
        <f>(((('SIM DATA'!$AJ$12-'EXP DATA'!$C$5)/'EXP DATA'!$C$5)^2+(('SIM DATA'!$AJ$13-'EXP DATA'!$C$6)/'EXP DATA'!$C$6)^2+(('SIM DATA'!$AJ$14-'EXP DATA'!$C$7)/'EXP DATA'!$C$7)^2+(('SIM DATA'!$AJ$15-'EXP DATA'!$C$8)/'EXP DATA'!$C$8)^2+(('SIM DATA'!$AJ$16-'EXP DATA'!$C$9)/'EXP DATA'!$C$9)^2+(('SIM DATA'!$AJ$17-'EXP DATA'!$C$10)/'EXP DATA'!$C$10)^2+(('SIM DATA'!$AJ$18-'EXP DATA'!$C$11)/'EXP DATA'!$C$11)^2+(('SIM DATA'!$AJ$19-'EXP DATA'!$C$12)/'EXP DATA'!$C$12)^2+(('SIM DATA'!$AJ$20-'EXP DATA'!$C$13)/'EXP DATA'!$C$13)^2)/9)^0.5</f>
        <v>0.60477854211949145</v>
      </c>
      <c r="I29" s="22">
        <f>(((('SIM DATA'!$AD$12-'EXP DATA'!$C$5)/'EXP DATA'!$C$5)^2+(('SIM DATA'!$AD$13-'EXP DATA'!$C$6)/'EXP DATA'!$C$6)^2+(('SIM DATA'!$AD$14-'EXP DATA'!$C$7)/'EXP DATA'!$C$7)^2+(('SIM DATA'!$AD$15-'EXP DATA'!$C$8)/'EXP DATA'!$C$8)^2+(('SIM DATA'!$AD$16-'EXP DATA'!$C$9)/'EXP DATA'!$C$9)^2+(('SIM DATA'!$AD$17-'EXP DATA'!$C$10)/'EXP DATA'!$C$10)^2+(('SIM DATA'!$AD$18-'EXP DATA'!$C$11)/'EXP DATA'!$C$11)^2+(('SIM DATA'!$AD$19-'EXP DATA'!$C$12)/'EXP DATA'!$C$12)^2+(('SIM DATA'!$AD$20-'EXP DATA'!$C$13)/'EXP DATA'!$C$13)^2)/9)^0.5</f>
        <v>0.60278810808450667</v>
      </c>
      <c r="J29" s="22">
        <f>(((('SIM DATA'!$Z$12-'EXP DATA'!$C$5)/'EXP DATA'!$C$5)^2+(('SIM DATA'!$Z$13-'EXP DATA'!$C$6)/'EXP DATA'!$C$6)^2+(('SIM DATA'!$Z$14-'EXP DATA'!$C$7)/'EXP DATA'!$C$7)^2+(('SIM DATA'!$Z$15-'EXP DATA'!$C$8)/'EXP DATA'!$C$8)^2+(('SIM DATA'!$Z$16-'EXP DATA'!$C$9)/'EXP DATA'!$C$9)^2+(('SIM DATA'!$Z$17-'EXP DATA'!$C$10)/'EXP DATA'!$C$10)^2+(('SIM DATA'!$Z$18-'EXP DATA'!$C$11)/'EXP DATA'!$C$11)^2+(('SIM DATA'!$Z$19-'EXP DATA'!$C$12)/'EXP DATA'!$C$12)^2+(('SIM DATA'!$Z$20-'EXP DATA'!$C$13)/'EXP DATA'!$C$13)^2)/9)^0.5</f>
        <v>0.54799611078575661</v>
      </c>
    </row>
    <row r="30" spans="1:14" x14ac:dyDescent="0.25">
      <c r="A30" s="3" t="s">
        <v>3</v>
      </c>
      <c r="B30" s="22">
        <f>(((('SIM DATA'!$CL$23-'EXP DATA'!$C$16)/'EXP DATA'!$C$16)^2+(('SIM DATA'!$CL$24-'EXP DATA'!$C$17)/'EXP DATA'!$C$17)^2+(('SIM DATA'!$CL$25-'EXP DATA'!$C$18)/'EXP DATA'!$C$18)^2)/3)^0.5</f>
        <v>0.13250981605997306</v>
      </c>
      <c r="C30" s="22">
        <f>(((('SIM DATA'!$BB$23-'EXP DATA'!$C$16)/'EXP DATA'!$C$16)^2+(('SIM DATA'!$BB$24-'EXP DATA'!$C$17)/'EXP DATA'!$C$17)^2+(('SIM DATA'!$BB$25-'EXP DATA'!$C$18)/'EXP DATA'!$C$18)^2)/3)^0.5</f>
        <v>0.14653504384719498</v>
      </c>
      <c r="D30" s="22">
        <f>(((('SIM DATA'!$AZ$23-'EXP DATA'!$C$16)/'EXP DATA'!$C$16)^2+(('SIM DATA'!$AZ$24-'EXP DATA'!$C$17)/'EXP DATA'!$C$17)^2+(('SIM DATA'!$AZ$25-'EXP DATA'!$C$18)/'EXP DATA'!$C$18)^2)/3)^0.5</f>
        <v>0.21278136522375971</v>
      </c>
      <c r="E30" s="22">
        <f>(((('SIM DATA'!$AH$23-'EXP DATA'!$C$16)/'EXP DATA'!$C$16)^2+(('SIM DATA'!$AH$24-'EXP DATA'!$C$17)/'EXP DATA'!$C$17)^2+(('SIM DATA'!$AH$25-'EXP DATA'!$C$18)/'EXP DATA'!$C$18)^2)/3)^0.5</f>
        <v>0.12488318212187771</v>
      </c>
      <c r="F30" s="22">
        <f>(((('SIM DATA'!$AZ$52-'EXP DATA'!$C$16)/'EXP DATA'!$C$16)^2+(('SIM DATA'!$AZ$53-'EXP DATA'!$C$17)/'EXP DATA'!$C$17)^2+(('SIM DATA'!$AZ$53-'EXP DATA'!$C$18)/'EXP DATA'!$C$18)^2)/3)^0.5</f>
        <v>0.28362381849369717</v>
      </c>
      <c r="G30" s="22">
        <f>(((('SIM DATA'!$AH$52-'EXP DATA'!$C$16)/'EXP DATA'!$C$16)^2+(('SIM DATA'!$AH$53-'EXP DATA'!$C$17)/'EXP DATA'!$C$17)^2+(('SIM DATA'!$AH$54-'EXP DATA'!$C$18)/'EXP DATA'!$C$18)^2)/3)^0.5</f>
        <v>0.12488318271591654</v>
      </c>
      <c r="H30" s="22">
        <f>(((('SIM DATA'!$AJ$23-'EXP DATA'!$C$16)/'EXP DATA'!$C$16)^2+(('SIM DATA'!$AJ$24-'EXP DATA'!$C$17)/'EXP DATA'!$C$17)^2+(('SIM DATA'!$AJ$25-'EXP DATA'!$C$18)/'EXP DATA'!$C$18)^2)/3)^0.5</f>
        <v>0.20520888692097577</v>
      </c>
      <c r="I30" s="22">
        <f>(((('SIM DATA'!$AD$23-'EXP DATA'!$C$16)/'EXP DATA'!$C$16)^2+(('SIM DATA'!$AD$24-'EXP DATA'!$C$17)/'EXP DATA'!$C$17)^2+(('SIM DATA'!$AD$25-'EXP DATA'!$C$18)/'EXP DATA'!$C$18)^2)/3)^0.5</f>
        <v>0.19699444939967592</v>
      </c>
      <c r="J30" s="22">
        <f>(((('SIM DATA'!$Z$23-'EXP DATA'!$C$16)/'EXP DATA'!$C$16)^2+(('SIM DATA'!$Z$24-'EXP DATA'!$C$17)/'EXP DATA'!$C$17)^2+(('SIM DATA'!$Z$25-'EXP DATA'!$C$18)/'EXP DATA'!$C$18)^2)/3)^0.5</f>
        <v>0.13307564298494967</v>
      </c>
    </row>
    <row r="31" spans="1:14" ht="15.75" thickBot="1" x14ac:dyDescent="0.3">
      <c r="A31" s="4" t="s">
        <v>4</v>
      </c>
      <c r="B31" s="23">
        <f>(((('SIM DATA'!$CL$28-'EXP DATA'!$C$21)/'EXP DATA'!$C$21)^2+(('SIM DATA'!$CL$29-'EXP DATA'!$C$22)/'EXP DATA'!$C$22)^2+(('SIM DATA'!$CL$30-'EXP DATA'!$C$23)/'EXP DATA'!$C$23)^2)/3)^0.5</f>
        <v>0.27315885961014336</v>
      </c>
      <c r="C31" s="23">
        <f>(((('SIM DATA'!$BB$28-'EXP DATA'!$C$21)/'EXP DATA'!$C$21)^2+(('SIM DATA'!$BB$29-'EXP DATA'!$C$22)/'EXP DATA'!$C$22)^2+(('SIM DATA'!$BB$30-'EXP DATA'!$C$23)/'EXP DATA'!$C$23)^2)/3)^0.5</f>
        <v>0.30668459614505583</v>
      </c>
      <c r="D31" s="23">
        <f>(((('SIM DATA'!$AZ$28-'EXP DATA'!$C$21)/'EXP DATA'!$C$21)^2+(('SIM DATA'!$AZ$29-'EXP DATA'!$C$22)/'EXP DATA'!$C$22)^2+(('SIM DATA'!$AZ$30-'EXP DATA'!$C$23)/'EXP DATA'!$C$23)^2)/3)^0.5</f>
        <v>0.38706106951673769</v>
      </c>
      <c r="E31" s="23">
        <f>(((('SIM DATA'!$AH$28-'EXP DATA'!$C$21)/'EXP DATA'!$C$21)^2+(('SIM DATA'!$AH$29-'EXP DATA'!$C$22)/'EXP DATA'!$C$22)^2+(('SIM DATA'!$AH$30-'EXP DATA'!$C$23)/'EXP DATA'!$C$23)^2)/3)^0.5</f>
        <v>0.19476757967479083</v>
      </c>
      <c r="F31" s="23">
        <f>(((('SIM DATA'!$AZ$57-'EXP DATA'!$C$21)/'EXP DATA'!$C$21)^2+(('SIM DATA'!$AZ$58-'EXP DATA'!$C$22)/'EXP DATA'!$C$22)^2+(('SIM DATA'!$AZ$59-'EXP DATA'!$C$23)/'EXP DATA'!$C$23)^2)/3)^0.5</f>
        <v>0.38706104565548061</v>
      </c>
      <c r="G31" s="23">
        <f>(((('SIM DATA'!$AH$57-'EXP DATA'!$C$21)/'EXP DATA'!$C$21)^2+(('SIM DATA'!$AH$58-'EXP DATA'!$C$22)/'EXP DATA'!$C$22)^2+(('SIM DATA'!$AH$59-'EXP DATA'!$C$23)/'EXP DATA'!$C$23)^2)/3)^0.5</f>
        <v>0.19476758092651314</v>
      </c>
      <c r="H31" s="23">
        <f>(((('SIM DATA'!$AJ$28-'EXP DATA'!$C$21)/'EXP DATA'!$C$21)^2+(('SIM DATA'!$AJ$29-'EXP DATA'!$C$22)/'EXP DATA'!$C$22)^2+(('SIM DATA'!$AJ$30-'EXP DATA'!$C$23)/'EXP DATA'!$C$23)^2)/3)^0.5</f>
        <v>0.38894600206031427</v>
      </c>
      <c r="I31" s="23">
        <f>(((('SIM DATA'!$AD$28-'EXP DATA'!$C$21)/'EXP DATA'!$C$21)^2+(('SIM DATA'!$AD$29-'EXP DATA'!$C$22)/'EXP DATA'!$C$22)^2+(('SIM DATA'!$AD$30-'EXP DATA'!$C$23)/'EXP DATA'!$C$23)^2)/3)^0.5</f>
        <v>0.37228921936358028</v>
      </c>
      <c r="J31" s="23">
        <f>(((('SIM DATA'!$Z$28-'EXP DATA'!$C$21)/'EXP DATA'!$C$21)^2+(('SIM DATA'!$Z$29-'EXP DATA'!$C$22)/'EXP DATA'!$C$22)^2+(('SIM DATA'!$Z$30-'EXP DATA'!$C$23)/'EXP DATA'!$C$23)^2)/3)^0.5</f>
        <v>0.25514127306256185</v>
      </c>
    </row>
  </sheetData>
  <mergeCells count="12">
    <mergeCell ref="F5:G5"/>
    <mergeCell ref="D1:E1"/>
    <mergeCell ref="F1:G1"/>
    <mergeCell ref="D5:E5"/>
    <mergeCell ref="D27:E27"/>
    <mergeCell ref="D12:E12"/>
    <mergeCell ref="D16:E16"/>
    <mergeCell ref="D23:E23"/>
    <mergeCell ref="F12:G12"/>
    <mergeCell ref="F16:G16"/>
    <mergeCell ref="F23:G23"/>
    <mergeCell ref="F27:G27"/>
  </mergeCells>
  <conditionalFormatting sqref="B3:E3 B7:E9 B14:E14 B18:E20 B25:E25 B29:E31 I29:J31 I25:J25 I18:J20 I14:J14 I7:J9 I3:J3">
    <cfRule type="cellIs" dxfId="23" priority="27" operator="greaterThan">
      <formula>1</formula>
    </cfRule>
    <cfRule type="cellIs" dxfId="22" priority="32" operator="between">
      <formula>0</formula>
      <formula>0.2</formula>
    </cfRule>
  </conditionalFormatting>
  <conditionalFormatting sqref="B3:E3 B7:E9 B14:E14 B18:E20 B25:E25 B29:E31 I29:J31 I25:J25 I18:J20 I14:J14 I7:J9 I3:J3">
    <cfRule type="cellIs" dxfId="21" priority="31" operator="between">
      <formula>0.2</formula>
      <formula>0.4</formula>
    </cfRule>
  </conditionalFormatting>
  <conditionalFormatting sqref="B3:E3 B7:E9 B14:E14 B18:E20 B25:E25 B29:E31 I29:J31 I25:J25 I18:J20 I14:J14 I7:J9 I3:J3">
    <cfRule type="cellIs" dxfId="20" priority="30" operator="between">
      <formula>0.4</formula>
      <formula>0.6</formula>
    </cfRule>
  </conditionalFormatting>
  <conditionalFormatting sqref="B3:E3 B7:E9 B14:E14 B18:E20 B25:E25 B29:E31 I29:J31 I25:J25 I18:J20 I14:J14 I7:J9 I3:J3">
    <cfRule type="cellIs" dxfId="19" priority="29" operator="between">
      <formula>0.6</formula>
      <formula>0.8</formula>
    </cfRule>
  </conditionalFormatting>
  <conditionalFormatting sqref="B3:E3 B7:E9 B14:E14 B18:E20 B25:E25 B29:E31 I29:J31 I25:J25 I18:J20 I14:J14 I7:J9 I3:J3">
    <cfRule type="cellIs" dxfId="18" priority="28" operator="between">
      <formula>0.8</formula>
      <formula>1</formula>
    </cfRule>
  </conditionalFormatting>
  <conditionalFormatting sqref="I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:H31 H25 H18:H20 H14 H7:H9 H3">
    <cfRule type="cellIs" dxfId="17" priority="20" operator="greaterThan">
      <formula>1</formula>
    </cfRule>
    <cfRule type="cellIs" dxfId="16" priority="25" operator="between">
      <formula>0</formula>
      <formula>0.2</formula>
    </cfRule>
  </conditionalFormatting>
  <conditionalFormatting sqref="H29:H31 H25 H18:H20 H14 H7:H9 H3">
    <cfRule type="cellIs" dxfId="15" priority="24" operator="between">
      <formula>0.2</formula>
      <formula>0.4</formula>
    </cfRule>
  </conditionalFormatting>
  <conditionalFormatting sqref="H29:H31 H25 H18:H20 H14 H7:H9 H3">
    <cfRule type="cellIs" dxfId="14" priority="23" operator="between">
      <formula>0.4</formula>
      <formula>0.6</formula>
    </cfRule>
  </conditionalFormatting>
  <conditionalFormatting sqref="H29:H31 H25 H18:H20 H14 H7:H9 H3">
    <cfRule type="cellIs" dxfId="13" priority="22" operator="between">
      <formula>0.6</formula>
      <formula>0.8</formula>
    </cfRule>
  </conditionalFormatting>
  <conditionalFormatting sqref="H29:H31 H25 H18:H20 H14 H7:H9 H3">
    <cfRule type="cellIs" dxfId="12" priority="21" operator="between">
      <formula>0.8</formula>
      <formula>1</formula>
    </cfRule>
  </conditionalFormatting>
  <conditionalFormatting sqref="H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:G25 F29:G31">
    <cfRule type="cellIs" dxfId="11" priority="1" operator="greaterThan">
      <formula>1</formula>
    </cfRule>
    <cfRule type="cellIs" dxfId="10" priority="6" operator="between">
      <formula>0</formula>
      <formula>0.2</formula>
    </cfRule>
  </conditionalFormatting>
  <conditionalFormatting sqref="F25:G25 F29:G31">
    <cfRule type="cellIs" dxfId="9" priority="5" operator="between">
      <formula>0.2</formula>
      <formula>0.4</formula>
    </cfRule>
  </conditionalFormatting>
  <conditionalFormatting sqref="F25:G25 F29:G31">
    <cfRule type="cellIs" dxfId="8" priority="4" operator="between">
      <formula>0.4</formula>
      <formula>0.6</formula>
    </cfRule>
  </conditionalFormatting>
  <conditionalFormatting sqref="F25:G25 F29:G31">
    <cfRule type="cellIs" dxfId="7" priority="3" operator="between">
      <formula>0.6</formula>
      <formula>0.8</formula>
    </cfRule>
  </conditionalFormatting>
  <conditionalFormatting sqref="F25:G25 F29:G31">
    <cfRule type="cellIs" dxfId="6" priority="2" operator="between">
      <formula>0.8</formula>
      <formula>1</formula>
    </cfRule>
  </conditionalFormatting>
  <conditionalFormatting sqref="F3:G3 F7:G9 F14:G14 F18:G20">
    <cfRule type="cellIs" dxfId="5" priority="7" operator="greaterThan">
      <formula>1</formula>
    </cfRule>
    <cfRule type="cellIs" dxfId="4" priority="12" operator="between">
      <formula>0</formula>
      <formula>0.2</formula>
    </cfRule>
  </conditionalFormatting>
  <conditionalFormatting sqref="F3:G3 F7:G9 F14:G14 F18:G20">
    <cfRule type="cellIs" dxfId="3" priority="11" operator="between">
      <formula>0.2</formula>
      <formula>0.4</formula>
    </cfRule>
  </conditionalFormatting>
  <conditionalFormatting sqref="F3:G3 F7:G9 F14:G14 F18:G20">
    <cfRule type="cellIs" dxfId="2" priority="10" operator="between">
      <formula>0.4</formula>
      <formula>0.6</formula>
    </cfRule>
  </conditionalFormatting>
  <conditionalFormatting sqref="F3:G3 F7:G9 F14:G14 F18:G20">
    <cfRule type="cellIs" dxfId="1" priority="9" operator="between">
      <formula>0.6</formula>
      <formula>0.8</formula>
    </cfRule>
  </conditionalFormatting>
  <conditionalFormatting sqref="F3:G3 F7:G9 F14:G14 F18:G20">
    <cfRule type="cellIs" dxfId="0" priority="8" operator="between">
      <formula>0.8</formula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DCC77-CDCE-4EB5-B731-B207C08F1725}">
  <dimension ref="A1:DC115"/>
  <sheetViews>
    <sheetView topLeftCell="Y4" zoomScale="85" zoomScaleNormal="85" workbookViewId="0">
      <selection activeCell="AH28" sqref="AH28"/>
    </sheetView>
  </sheetViews>
  <sheetFormatPr defaultRowHeight="15" x14ac:dyDescent="0.25"/>
  <cols>
    <col min="1" max="1" width="11.42578125" customWidth="1"/>
    <col min="2" max="2" width="11.7109375" bestFit="1" customWidth="1"/>
    <col min="3" max="3" width="16.7109375" bestFit="1" customWidth="1"/>
    <col min="4" max="4" width="11.7109375" bestFit="1" customWidth="1"/>
    <col min="5" max="5" width="16.7109375" bestFit="1" customWidth="1"/>
    <col min="6" max="6" width="11.7109375" bestFit="1" customWidth="1"/>
    <col min="7" max="7" width="16.7109375" bestFit="1" customWidth="1"/>
    <col min="8" max="8" width="11.7109375" bestFit="1" customWidth="1"/>
    <col min="9" max="9" width="16.7109375" bestFit="1" customWidth="1"/>
    <col min="10" max="10" width="11.7109375" bestFit="1" customWidth="1"/>
    <col min="11" max="11" width="16.7109375" bestFit="1" customWidth="1"/>
    <col min="12" max="12" width="11.7109375" bestFit="1" customWidth="1"/>
    <col min="13" max="13" width="16.7109375" bestFit="1" customWidth="1"/>
    <col min="14" max="14" width="11.7109375" bestFit="1" customWidth="1"/>
    <col min="15" max="15" width="16.7109375" bestFit="1" customWidth="1"/>
    <col min="16" max="16" width="11.7109375" bestFit="1" customWidth="1"/>
    <col min="17" max="17" width="16.7109375" bestFit="1" customWidth="1"/>
    <col min="18" max="18" width="11.7109375" bestFit="1" customWidth="1"/>
    <col min="19" max="19" width="16.7109375" bestFit="1" customWidth="1"/>
    <col min="20" max="20" width="11.7109375" bestFit="1" customWidth="1"/>
    <col min="21" max="21" width="16.7109375" bestFit="1" customWidth="1"/>
    <col min="22" max="22" width="11.7109375" bestFit="1" customWidth="1"/>
    <col min="23" max="23" width="16.7109375" bestFit="1" customWidth="1"/>
    <col min="24" max="24" width="11.7109375" bestFit="1" customWidth="1"/>
    <col min="25" max="25" width="16.7109375" bestFit="1" customWidth="1"/>
    <col min="26" max="26" width="11.7109375" bestFit="1" customWidth="1"/>
    <col min="27" max="27" width="16.7109375" bestFit="1" customWidth="1"/>
    <col min="28" max="28" width="11.7109375" bestFit="1" customWidth="1"/>
    <col min="29" max="29" width="16.7109375" bestFit="1" customWidth="1"/>
    <col min="30" max="30" width="11.7109375" bestFit="1" customWidth="1"/>
    <col min="31" max="31" width="16.7109375" bestFit="1" customWidth="1"/>
    <col min="32" max="32" width="11.7109375" bestFit="1" customWidth="1"/>
    <col min="33" max="33" width="16.7109375" bestFit="1" customWidth="1"/>
    <col min="34" max="34" width="11.7109375" bestFit="1" customWidth="1"/>
    <col min="35" max="35" width="16.7109375" bestFit="1" customWidth="1"/>
    <col min="36" max="36" width="11.7109375" bestFit="1" customWidth="1"/>
    <col min="37" max="37" width="16.7109375" bestFit="1" customWidth="1"/>
    <col min="38" max="38" width="11.7109375" bestFit="1" customWidth="1"/>
    <col min="39" max="39" width="16.7109375" bestFit="1" customWidth="1"/>
    <col min="40" max="40" width="11.7109375" bestFit="1" customWidth="1"/>
    <col min="41" max="41" width="16.7109375" bestFit="1" customWidth="1"/>
    <col min="42" max="42" width="11.7109375" bestFit="1" customWidth="1"/>
    <col min="43" max="43" width="16.7109375" bestFit="1" customWidth="1"/>
    <col min="44" max="44" width="11.7109375" bestFit="1" customWidth="1"/>
    <col min="45" max="45" width="16.7109375" bestFit="1" customWidth="1"/>
    <col min="46" max="46" width="11.7109375" bestFit="1" customWidth="1"/>
    <col min="47" max="47" width="16.7109375" bestFit="1" customWidth="1"/>
    <col min="48" max="48" width="11.7109375" bestFit="1" customWidth="1"/>
    <col min="49" max="49" width="16.7109375" bestFit="1" customWidth="1"/>
    <col min="50" max="50" width="11.7109375" bestFit="1" customWidth="1"/>
    <col min="51" max="51" width="16.7109375" bestFit="1" customWidth="1"/>
    <col min="52" max="52" width="11.7109375" bestFit="1" customWidth="1"/>
    <col min="53" max="53" width="16.7109375" bestFit="1" customWidth="1"/>
    <col min="54" max="54" width="11.7109375" bestFit="1" customWidth="1"/>
    <col min="55" max="55" width="16.7109375" bestFit="1" customWidth="1"/>
    <col min="56" max="56" width="11.7109375" bestFit="1" customWidth="1"/>
    <col min="57" max="57" width="16.7109375" bestFit="1" customWidth="1"/>
    <col min="58" max="58" width="11.7109375" bestFit="1" customWidth="1"/>
    <col min="59" max="59" width="16.7109375" bestFit="1" customWidth="1"/>
    <col min="60" max="60" width="11.7109375" bestFit="1" customWidth="1"/>
    <col min="61" max="61" width="16.7109375" bestFit="1" customWidth="1"/>
    <col min="62" max="62" width="11.7109375" bestFit="1" customWidth="1"/>
    <col min="63" max="63" width="16.7109375" bestFit="1" customWidth="1"/>
    <col min="64" max="64" width="11.7109375" bestFit="1" customWidth="1"/>
    <col min="65" max="65" width="16.7109375" bestFit="1" customWidth="1"/>
    <col min="66" max="66" width="11.7109375" bestFit="1" customWidth="1"/>
    <col min="67" max="67" width="16.7109375" bestFit="1" customWidth="1"/>
    <col min="68" max="68" width="11.7109375" bestFit="1" customWidth="1"/>
    <col min="69" max="69" width="16.7109375" bestFit="1" customWidth="1"/>
    <col min="70" max="70" width="11.7109375" bestFit="1" customWidth="1"/>
    <col min="71" max="71" width="16.7109375" bestFit="1" customWidth="1"/>
    <col min="72" max="72" width="11.7109375" bestFit="1" customWidth="1"/>
    <col min="73" max="73" width="16.7109375" bestFit="1" customWidth="1"/>
    <col min="74" max="74" width="11.7109375" bestFit="1" customWidth="1"/>
    <col min="75" max="75" width="16.7109375" bestFit="1" customWidth="1"/>
    <col min="76" max="76" width="11.7109375" bestFit="1" customWidth="1"/>
    <col min="77" max="77" width="16.7109375" bestFit="1" customWidth="1"/>
    <col min="78" max="78" width="11.7109375" bestFit="1" customWidth="1"/>
    <col min="79" max="79" width="16.7109375" bestFit="1" customWidth="1"/>
    <col min="80" max="80" width="11.7109375" bestFit="1" customWidth="1"/>
    <col min="81" max="81" width="16.7109375" bestFit="1" customWidth="1"/>
    <col min="82" max="82" width="11.7109375" bestFit="1" customWidth="1"/>
    <col min="83" max="83" width="16.7109375" bestFit="1" customWidth="1"/>
    <col min="84" max="84" width="11.7109375" bestFit="1" customWidth="1"/>
    <col min="85" max="85" width="16.7109375" bestFit="1" customWidth="1"/>
    <col min="86" max="86" width="11.7109375" bestFit="1" customWidth="1"/>
    <col min="87" max="87" width="16.7109375" bestFit="1" customWidth="1"/>
    <col min="88" max="88" width="11.7109375" bestFit="1" customWidth="1"/>
    <col min="89" max="89" width="16.7109375" bestFit="1" customWidth="1"/>
    <col min="90" max="90" width="11.7109375" bestFit="1" customWidth="1"/>
    <col min="91" max="91" width="16.7109375" bestFit="1" customWidth="1"/>
  </cols>
  <sheetData>
    <row r="1" spans="1:97" x14ac:dyDescent="0.25">
      <c r="B1" s="6"/>
      <c r="C1" s="6"/>
      <c r="D1" s="61"/>
      <c r="E1" s="61"/>
    </row>
    <row r="6" spans="1:97" ht="15.75" thickBot="1" x14ac:dyDescent="0.3"/>
    <row r="7" spans="1:97" ht="15.75" thickBot="1" x14ac:dyDescent="0.3">
      <c r="B7" s="62" t="s">
        <v>13</v>
      </c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3"/>
      <c r="AL7" s="65" t="s">
        <v>14</v>
      </c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2" t="s">
        <v>15</v>
      </c>
      <c r="BE7" s="64"/>
      <c r="BF7" s="64"/>
      <c r="BG7" s="64"/>
      <c r="BH7" s="64"/>
      <c r="BI7" s="64"/>
      <c r="BJ7" s="64"/>
      <c r="BK7" s="64"/>
      <c r="BL7" s="64"/>
      <c r="BM7" s="64"/>
      <c r="BN7" s="64"/>
      <c r="BO7" s="64"/>
      <c r="BP7" s="64"/>
      <c r="BQ7" s="64"/>
      <c r="BR7" s="64"/>
      <c r="BS7" s="64"/>
      <c r="BT7" s="64"/>
      <c r="BU7" s="64"/>
      <c r="BV7" s="64"/>
      <c r="BW7" s="64"/>
      <c r="BX7" s="64"/>
      <c r="BY7" s="64"/>
      <c r="BZ7" s="64"/>
      <c r="CA7" s="64"/>
      <c r="CB7" s="64"/>
      <c r="CC7" s="64"/>
      <c r="CD7" s="64"/>
      <c r="CE7" s="64"/>
      <c r="CF7" s="64"/>
      <c r="CG7" s="64"/>
      <c r="CH7" s="64"/>
      <c r="CI7" s="64"/>
      <c r="CJ7" s="64"/>
      <c r="CK7" s="64"/>
      <c r="CL7" s="64"/>
      <c r="CM7" s="63"/>
    </row>
    <row r="8" spans="1:97" ht="15.75" thickBot="1" x14ac:dyDescent="0.3">
      <c r="B8" s="62" t="s">
        <v>6</v>
      </c>
      <c r="C8" s="64"/>
      <c r="D8" s="64"/>
      <c r="E8" s="64"/>
      <c r="F8" s="64"/>
      <c r="G8" s="64"/>
      <c r="H8" s="64"/>
      <c r="I8" s="64"/>
      <c r="J8" s="64"/>
      <c r="K8" s="64"/>
      <c r="L8" s="64"/>
      <c r="M8" s="63"/>
      <c r="N8" s="62" t="s">
        <v>16</v>
      </c>
      <c r="O8" s="64"/>
      <c r="P8" s="64"/>
      <c r="Q8" s="64"/>
      <c r="R8" s="64"/>
      <c r="S8" s="64"/>
      <c r="T8" s="64"/>
      <c r="U8" s="64"/>
      <c r="V8" s="64"/>
      <c r="W8" s="64"/>
      <c r="X8" s="64"/>
      <c r="Y8" s="63"/>
      <c r="Z8" s="62" t="s">
        <v>17</v>
      </c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3"/>
      <c r="AL8" s="62" t="s">
        <v>6</v>
      </c>
      <c r="AM8" s="64"/>
      <c r="AN8" s="64"/>
      <c r="AO8" s="64"/>
      <c r="AP8" s="64"/>
      <c r="AQ8" s="63"/>
      <c r="AR8" s="62" t="s">
        <v>16</v>
      </c>
      <c r="AS8" s="64"/>
      <c r="AT8" s="64"/>
      <c r="AU8" s="64"/>
      <c r="AV8" s="64"/>
      <c r="AW8" s="63"/>
      <c r="AX8" s="62" t="s">
        <v>17</v>
      </c>
      <c r="AY8" s="64"/>
      <c r="AZ8" s="64"/>
      <c r="BA8" s="64"/>
      <c r="BB8" s="64"/>
      <c r="BC8" s="63"/>
      <c r="BD8" s="62" t="s">
        <v>6</v>
      </c>
      <c r="BE8" s="64"/>
      <c r="BF8" s="64"/>
      <c r="BG8" s="64"/>
      <c r="BH8" s="64"/>
      <c r="BI8" s="64"/>
      <c r="BJ8" s="64"/>
      <c r="BK8" s="64"/>
      <c r="BL8" s="64"/>
      <c r="BM8" s="64"/>
      <c r="BN8" s="64"/>
      <c r="BO8" s="63"/>
      <c r="BP8" s="62" t="s">
        <v>16</v>
      </c>
      <c r="BQ8" s="64"/>
      <c r="BR8" s="64"/>
      <c r="BS8" s="64"/>
      <c r="BT8" s="64"/>
      <c r="BU8" s="64"/>
      <c r="BV8" s="64"/>
      <c r="BW8" s="64"/>
      <c r="BX8" s="64"/>
      <c r="BY8" s="64"/>
      <c r="BZ8" s="64"/>
      <c r="CA8" s="63"/>
      <c r="CB8" s="62" t="s">
        <v>17</v>
      </c>
      <c r="CC8" s="64"/>
      <c r="CD8" s="64"/>
      <c r="CE8" s="64"/>
      <c r="CF8" s="64"/>
      <c r="CG8" s="64"/>
      <c r="CH8" s="64"/>
      <c r="CI8" s="64"/>
      <c r="CJ8" s="64"/>
      <c r="CK8" s="64"/>
      <c r="CL8" s="64"/>
      <c r="CM8" s="63"/>
    </row>
    <row r="9" spans="1:97" ht="15.75" thickBot="1" x14ac:dyDescent="0.3">
      <c r="B9" s="62" t="s">
        <v>18</v>
      </c>
      <c r="C9" s="64"/>
      <c r="D9" s="64"/>
      <c r="E9" s="64"/>
      <c r="F9" s="64"/>
      <c r="G9" s="64"/>
      <c r="H9" s="64" t="s">
        <v>19</v>
      </c>
      <c r="I9" s="64"/>
      <c r="J9" s="64"/>
      <c r="K9" s="64"/>
      <c r="L9" s="64"/>
      <c r="M9" s="63"/>
      <c r="N9" s="62" t="s">
        <v>18</v>
      </c>
      <c r="O9" s="64"/>
      <c r="P9" s="64"/>
      <c r="Q9" s="64"/>
      <c r="R9" s="64"/>
      <c r="S9" s="64"/>
      <c r="T9" s="64" t="s">
        <v>19</v>
      </c>
      <c r="U9" s="64"/>
      <c r="V9" s="64"/>
      <c r="W9" s="64"/>
      <c r="X9" s="64"/>
      <c r="Y9" s="63"/>
      <c r="Z9" s="62" t="s">
        <v>18</v>
      </c>
      <c r="AA9" s="64"/>
      <c r="AB9" s="64"/>
      <c r="AC9" s="64"/>
      <c r="AD9" s="64"/>
      <c r="AE9" s="64"/>
      <c r="AF9" s="64" t="s">
        <v>19</v>
      </c>
      <c r="AG9" s="64"/>
      <c r="AH9" s="64"/>
      <c r="AI9" s="64"/>
      <c r="AJ9" s="64"/>
      <c r="AK9" s="63"/>
      <c r="AL9" s="62" t="s">
        <v>19</v>
      </c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3"/>
      <c r="BD9" s="62" t="s">
        <v>18</v>
      </c>
      <c r="BE9" s="64"/>
      <c r="BF9" s="64"/>
      <c r="BG9" s="64"/>
      <c r="BH9" s="64"/>
      <c r="BI9" s="64"/>
      <c r="BJ9" s="64" t="s">
        <v>19</v>
      </c>
      <c r="BK9" s="64"/>
      <c r="BL9" s="64"/>
      <c r="BM9" s="64"/>
      <c r="BN9" s="64"/>
      <c r="BO9" s="63"/>
      <c r="BP9" s="62" t="s">
        <v>18</v>
      </c>
      <c r="BQ9" s="64"/>
      <c r="BR9" s="64"/>
      <c r="BS9" s="64"/>
      <c r="BT9" s="64"/>
      <c r="BU9" s="64"/>
      <c r="BV9" s="64" t="s">
        <v>19</v>
      </c>
      <c r="BW9" s="64"/>
      <c r="BX9" s="64"/>
      <c r="BY9" s="64"/>
      <c r="BZ9" s="64"/>
      <c r="CA9" s="63"/>
      <c r="CB9" s="62" t="s">
        <v>18</v>
      </c>
      <c r="CC9" s="64"/>
      <c r="CD9" s="64"/>
      <c r="CE9" s="64"/>
      <c r="CF9" s="64"/>
      <c r="CG9" s="64"/>
      <c r="CH9" s="64" t="s">
        <v>19</v>
      </c>
      <c r="CI9" s="64"/>
      <c r="CJ9" s="64"/>
      <c r="CK9" s="64"/>
      <c r="CL9" s="64"/>
      <c r="CM9" s="63"/>
    </row>
    <row r="10" spans="1:97" ht="15.75" thickBot="1" x14ac:dyDescent="0.3">
      <c r="B10" s="62" t="s">
        <v>20</v>
      </c>
      <c r="C10" s="64"/>
      <c r="D10" s="62" t="s">
        <v>25</v>
      </c>
      <c r="E10" s="63"/>
      <c r="F10" s="64" t="s">
        <v>22</v>
      </c>
      <c r="G10" s="64"/>
      <c r="H10" s="62" t="s">
        <v>20</v>
      </c>
      <c r="I10" s="64"/>
      <c r="J10" s="62" t="s">
        <v>21</v>
      </c>
      <c r="K10" s="63"/>
      <c r="L10" s="64" t="s">
        <v>22</v>
      </c>
      <c r="M10" s="64"/>
      <c r="N10" s="62" t="s">
        <v>20</v>
      </c>
      <c r="O10" s="64"/>
      <c r="P10" s="62" t="s">
        <v>21</v>
      </c>
      <c r="Q10" s="63"/>
      <c r="R10" s="64" t="s">
        <v>22</v>
      </c>
      <c r="S10" s="64"/>
      <c r="T10" s="62" t="s">
        <v>20</v>
      </c>
      <c r="U10" s="64"/>
      <c r="V10" s="62" t="s">
        <v>21</v>
      </c>
      <c r="W10" s="63"/>
      <c r="X10" s="64" t="s">
        <v>22</v>
      </c>
      <c r="Y10" s="64"/>
      <c r="Z10" s="62" t="s">
        <v>20</v>
      </c>
      <c r="AA10" s="64"/>
      <c r="AB10" s="62" t="s">
        <v>21</v>
      </c>
      <c r="AC10" s="63"/>
      <c r="AD10" s="64" t="s">
        <v>22</v>
      </c>
      <c r="AE10" s="64"/>
      <c r="AF10" s="62" t="s">
        <v>20</v>
      </c>
      <c r="AG10" s="64"/>
      <c r="AH10" s="62" t="s">
        <v>21</v>
      </c>
      <c r="AI10" s="63"/>
      <c r="AJ10" s="64" t="s">
        <v>22</v>
      </c>
      <c r="AK10" s="64"/>
      <c r="AL10" s="62" t="s">
        <v>20</v>
      </c>
      <c r="AM10" s="64"/>
      <c r="AN10" s="62" t="s">
        <v>21</v>
      </c>
      <c r="AO10" s="63"/>
      <c r="AP10" s="64" t="s">
        <v>22</v>
      </c>
      <c r="AQ10" s="64"/>
      <c r="AR10" s="62" t="s">
        <v>20</v>
      </c>
      <c r="AS10" s="64"/>
      <c r="AT10" s="62" t="s">
        <v>21</v>
      </c>
      <c r="AU10" s="63"/>
      <c r="AV10" s="64" t="s">
        <v>22</v>
      </c>
      <c r="AW10" s="64"/>
      <c r="AX10" s="62" t="s">
        <v>20</v>
      </c>
      <c r="AY10" s="64"/>
      <c r="AZ10" s="62" t="s">
        <v>21</v>
      </c>
      <c r="BA10" s="63"/>
      <c r="BB10" s="64" t="s">
        <v>22</v>
      </c>
      <c r="BC10" s="64"/>
      <c r="BD10" s="62" t="s">
        <v>20</v>
      </c>
      <c r="BE10" s="63"/>
      <c r="BF10" s="64" t="s">
        <v>21</v>
      </c>
      <c r="BG10" s="64"/>
      <c r="BH10" s="64" t="s">
        <v>22</v>
      </c>
      <c r="BI10" s="64"/>
      <c r="BJ10" s="62" t="s">
        <v>20</v>
      </c>
      <c r="BK10" s="63"/>
      <c r="BL10" s="64" t="s">
        <v>21</v>
      </c>
      <c r="BM10" s="64"/>
      <c r="BN10" s="64" t="s">
        <v>22</v>
      </c>
      <c r="BO10" s="64"/>
      <c r="BP10" s="62" t="s">
        <v>20</v>
      </c>
      <c r="BQ10" s="63"/>
      <c r="BR10" s="64" t="s">
        <v>21</v>
      </c>
      <c r="BS10" s="64"/>
      <c r="BT10" s="64" t="s">
        <v>22</v>
      </c>
      <c r="BU10" s="64"/>
      <c r="BV10" s="62" t="s">
        <v>20</v>
      </c>
      <c r="BW10" s="63"/>
      <c r="BX10" s="64" t="s">
        <v>21</v>
      </c>
      <c r="BY10" s="64"/>
      <c r="BZ10" s="64" t="s">
        <v>22</v>
      </c>
      <c r="CA10" s="64"/>
      <c r="CB10" s="62" t="s">
        <v>20</v>
      </c>
      <c r="CC10" s="63"/>
      <c r="CD10" s="64" t="s">
        <v>21</v>
      </c>
      <c r="CE10" s="64"/>
      <c r="CF10" s="64" t="s">
        <v>22</v>
      </c>
      <c r="CG10" s="64"/>
      <c r="CH10" s="62" t="s">
        <v>20</v>
      </c>
      <c r="CI10" s="64"/>
      <c r="CJ10" s="62" t="s">
        <v>21</v>
      </c>
      <c r="CK10" s="63"/>
      <c r="CL10" s="64" t="s">
        <v>22</v>
      </c>
      <c r="CM10" s="64"/>
    </row>
    <row r="11" spans="1:97" x14ac:dyDescent="0.25">
      <c r="A11" s="6" t="s">
        <v>26</v>
      </c>
      <c r="CN11" s="10"/>
      <c r="CO11" s="10"/>
      <c r="CP11" s="10"/>
      <c r="CQ11" s="10"/>
      <c r="CR11" s="10"/>
      <c r="CS11" s="10"/>
    </row>
    <row r="12" spans="1:97" x14ac:dyDescent="0.25">
      <c r="A12" t="s">
        <v>27</v>
      </c>
      <c r="B12" s="7">
        <v>0.19591129568437499</v>
      </c>
      <c r="C12" s="7">
        <v>0.238924148172978</v>
      </c>
      <c r="D12" s="17">
        <v>0.192783707828276</v>
      </c>
      <c r="E12" s="18">
        <v>0.12413188750552701</v>
      </c>
      <c r="F12" s="7">
        <v>0.20154614603029999</v>
      </c>
      <c r="G12" s="7">
        <v>0.113856221139681</v>
      </c>
      <c r="H12" s="7">
        <v>0.19425148538877801</v>
      </c>
      <c r="I12" s="7">
        <v>0.263564136756399</v>
      </c>
      <c r="J12" s="17">
        <v>0.19151267070387501</v>
      </c>
      <c r="K12" s="18">
        <v>0.128681425178725</v>
      </c>
      <c r="L12" s="7">
        <v>0.201199462291131</v>
      </c>
      <c r="M12" s="7">
        <v>0.118033607270616</v>
      </c>
      <c r="N12" s="7">
        <v>0.23071153064792299</v>
      </c>
      <c r="O12" s="7">
        <v>0.19672072545465999</v>
      </c>
      <c r="P12" s="17">
        <v>0.226625217996549</v>
      </c>
      <c r="Q12" s="18">
        <v>0.14007370700539001</v>
      </c>
      <c r="R12" s="7">
        <v>0.22920993636688999</v>
      </c>
      <c r="S12" s="7">
        <v>0.12822711750730301</v>
      </c>
      <c r="T12" s="7">
        <v>0.227239539504803</v>
      </c>
      <c r="U12" s="7">
        <v>0.26251709641210402</v>
      </c>
      <c r="V12" s="17">
        <v>0.22069481729549001</v>
      </c>
      <c r="W12" s="18">
        <v>0.16313155829242701</v>
      </c>
      <c r="X12" s="7">
        <v>0.22699215593052099</v>
      </c>
      <c r="Y12" s="7">
        <v>0.154525501416128</v>
      </c>
      <c r="Z12" s="7">
        <v>0.211512527976399</v>
      </c>
      <c r="AA12" s="7">
        <v>0.186062861028855</v>
      </c>
      <c r="AB12" s="17">
        <v>0.207456650186987</v>
      </c>
      <c r="AC12" s="18">
        <v>0.118802382056582</v>
      </c>
      <c r="AD12" s="7">
        <v>0.21333892357706399</v>
      </c>
      <c r="AE12" s="7">
        <v>0.11977195154819199</v>
      </c>
      <c r="AF12" s="7">
        <v>0.2092</v>
      </c>
      <c r="AG12" s="7">
        <v>0.2288</v>
      </c>
      <c r="AH12" s="17">
        <v>0.20412981988283099</v>
      </c>
      <c r="AI12" s="18">
        <v>0.13065887997266101</v>
      </c>
      <c r="AJ12" s="7">
        <v>0.212278183905936</v>
      </c>
      <c r="AK12" s="7">
        <v>0.13282827440789299</v>
      </c>
      <c r="AL12" s="7">
        <v>0.17640375194094099</v>
      </c>
      <c r="AM12" s="7">
        <v>0.230152930087788</v>
      </c>
      <c r="AN12" s="17">
        <v>0.193034657466882</v>
      </c>
      <c r="AO12" s="18">
        <v>9.15601496277718E-2</v>
      </c>
      <c r="AP12" s="7">
        <v>0.19938248160323299</v>
      </c>
      <c r="AQ12" s="7">
        <v>0.11419670538306299</v>
      </c>
      <c r="AR12" s="7">
        <v>0.21107150900225499</v>
      </c>
      <c r="AS12" s="7">
        <v>0.29010691616712803</v>
      </c>
      <c r="AT12" s="17">
        <v>0.20617068308769099</v>
      </c>
      <c r="AU12" s="18">
        <v>0.20042945911648699</v>
      </c>
      <c r="AV12" s="7">
        <v>0.21165909917475201</v>
      </c>
      <c r="AW12" s="7">
        <v>0.185555460869263</v>
      </c>
      <c r="AX12" s="7">
        <v>0.17641556896466901</v>
      </c>
      <c r="AY12" s="7">
        <v>0.16914415508102401</v>
      </c>
      <c r="AZ12" s="17">
        <v>0.17392371927720801</v>
      </c>
      <c r="BA12" s="18">
        <v>8.2768570087545706E-2</v>
      </c>
      <c r="BB12" s="7">
        <v>0.18237088158713699</v>
      </c>
      <c r="BC12" s="7">
        <v>9.0940173821774994E-2</v>
      </c>
      <c r="BD12" s="7">
        <v>0.19985548757711799</v>
      </c>
      <c r="BE12" s="7">
        <v>0.40238833195178603</v>
      </c>
      <c r="BF12" s="17">
        <v>0.19469755978403799</v>
      </c>
      <c r="BG12" s="18">
        <v>0.181951418042544</v>
      </c>
      <c r="BH12" s="7">
        <v>0.20653579432952199</v>
      </c>
      <c r="BI12" s="7">
        <v>0.17376900646029</v>
      </c>
      <c r="BJ12" s="7">
        <v>0.19720636181263901</v>
      </c>
      <c r="BK12" s="7">
        <v>0.46396269198943202</v>
      </c>
      <c r="BL12" s="17">
        <v>0.193034663888841</v>
      </c>
      <c r="BM12" s="18">
        <v>0.189653947292515</v>
      </c>
      <c r="BN12" s="7">
        <v>0.206141136900195</v>
      </c>
      <c r="BO12" s="7">
        <v>0.18136820304274301</v>
      </c>
      <c r="BP12" s="7">
        <v>0.20799999999999999</v>
      </c>
      <c r="BQ12" s="7">
        <v>0.12330000000000001</v>
      </c>
      <c r="BR12" s="17">
        <v>0.21090531819064101</v>
      </c>
      <c r="BS12" s="18">
        <v>7.8849392031877102E-2</v>
      </c>
      <c r="BT12" s="7">
        <v>0.21041306807441701</v>
      </c>
      <c r="BU12" s="7">
        <v>5.70152327725887E-2</v>
      </c>
      <c r="BV12" s="7">
        <v>0.208016220047926</v>
      </c>
      <c r="BW12" s="7">
        <v>0.12331289286133799</v>
      </c>
      <c r="BX12" s="17">
        <v>0.20617066371464399</v>
      </c>
      <c r="BY12" s="18">
        <v>8.9155574839380497E-2</v>
      </c>
      <c r="BZ12" s="7">
        <v>0.20785208703712399</v>
      </c>
      <c r="CA12" s="7">
        <v>6.7809880889800805E-2</v>
      </c>
      <c r="CB12" s="7">
        <v>0.17840583071663901</v>
      </c>
      <c r="CC12" s="7">
        <v>8.5981759510078401E-2</v>
      </c>
      <c r="CD12" s="17">
        <v>0.176412862050248</v>
      </c>
      <c r="CE12" s="18">
        <v>5.4568831661887203E-2</v>
      </c>
      <c r="CF12" s="7">
        <v>0.181847265083003</v>
      </c>
      <c r="CG12" s="7">
        <v>5.0585247164458898E-2</v>
      </c>
      <c r="CH12" s="7">
        <v>0.17635169941213499</v>
      </c>
      <c r="CI12" s="7">
        <v>0.107038300359105</v>
      </c>
      <c r="CJ12" s="17">
        <v>0.17392371556810399</v>
      </c>
      <c r="CK12" s="18">
        <v>6.1045672028010999E-2</v>
      </c>
      <c r="CL12" s="7">
        <v>0.18112476188559201</v>
      </c>
      <c r="CM12" s="7">
        <v>5.7069005477665302E-2</v>
      </c>
      <c r="CN12" s="7"/>
    </row>
    <row r="13" spans="1:97" x14ac:dyDescent="0.25">
      <c r="A13" s="6" t="s">
        <v>28</v>
      </c>
      <c r="B13" s="7">
        <v>0.28456502619178697</v>
      </c>
      <c r="C13" s="7">
        <v>0.417420675679538</v>
      </c>
      <c r="D13" s="17">
        <v>0.29772156555403301</v>
      </c>
      <c r="E13" s="18">
        <v>0.23057657752750399</v>
      </c>
      <c r="F13" s="7">
        <v>0.31369793722411798</v>
      </c>
      <c r="G13" s="7">
        <v>0.21315022468751499</v>
      </c>
      <c r="H13" s="7">
        <v>0.27962098795863</v>
      </c>
      <c r="I13" s="7">
        <v>0.45633480818803202</v>
      </c>
      <c r="J13" s="17">
        <v>0.29688233862520602</v>
      </c>
      <c r="K13" s="18">
        <v>0.23993553688733199</v>
      </c>
      <c r="L13" s="7">
        <v>0.313142488731317</v>
      </c>
      <c r="M13" s="7">
        <v>0.22095952485697201</v>
      </c>
      <c r="N13" s="7">
        <v>0.25572733193761099</v>
      </c>
      <c r="O13" s="7">
        <v>0.2622707321394</v>
      </c>
      <c r="P13" s="17">
        <v>0.22838537700572001</v>
      </c>
      <c r="Q13" s="18">
        <v>0.169788606992266</v>
      </c>
      <c r="R13" s="7">
        <v>0.278836999689554</v>
      </c>
      <c r="S13" s="7">
        <v>0.187624135555303</v>
      </c>
      <c r="T13" s="7">
        <v>0.25474920910191901</v>
      </c>
      <c r="U13" s="7">
        <v>0.35397973530055099</v>
      </c>
      <c r="V13" s="17">
        <v>0.23129695702792</v>
      </c>
      <c r="W13" s="18">
        <v>0.205640018223197</v>
      </c>
      <c r="X13" s="7">
        <v>0.28532391877073199</v>
      </c>
      <c r="Y13" s="7">
        <v>0.23362502250054601</v>
      </c>
      <c r="Z13" s="7">
        <v>0.31516982956691902</v>
      </c>
      <c r="AA13" s="7">
        <v>0.33347255719631802</v>
      </c>
      <c r="AB13" s="17">
        <v>0.31473716734006502</v>
      </c>
      <c r="AC13" s="18">
        <v>0.21678922040766199</v>
      </c>
      <c r="AD13" s="7">
        <v>0.33397699799515401</v>
      </c>
      <c r="AE13" s="7">
        <v>0.22552435394805301</v>
      </c>
      <c r="AF13" s="7">
        <v>0.30420000000000003</v>
      </c>
      <c r="AG13" s="7">
        <v>0.4002</v>
      </c>
      <c r="AH13" s="17">
        <v>0.312868755903291</v>
      </c>
      <c r="AI13" s="18">
        <v>0.24087212173984501</v>
      </c>
      <c r="AJ13" s="7">
        <v>0.33093218616151998</v>
      </c>
      <c r="AK13" s="7">
        <v>0.24906691399938299</v>
      </c>
      <c r="AL13" s="7">
        <v>0.27501605362189302</v>
      </c>
      <c r="AM13" s="7">
        <v>0.43157730669257699</v>
      </c>
      <c r="AN13" s="17">
        <v>0.297868524511197</v>
      </c>
      <c r="AO13" s="18">
        <v>0.16993689658434399</v>
      </c>
      <c r="AP13" s="7">
        <v>0.31565839668020401</v>
      </c>
      <c r="AQ13" s="7">
        <v>0.21745819954386</v>
      </c>
      <c r="AR13" s="7">
        <v>0.28023417214651403</v>
      </c>
      <c r="AS13" s="7">
        <v>0.46327773049533799</v>
      </c>
      <c r="AT13" s="17">
        <v>0.24292865338556199</v>
      </c>
      <c r="AU13" s="18">
        <v>0.28405684016203198</v>
      </c>
      <c r="AV13" s="7">
        <v>0.29263396755462801</v>
      </c>
      <c r="AW13" s="7">
        <v>0.30856978397260398</v>
      </c>
      <c r="AX13" s="7">
        <v>0.30038674667398402</v>
      </c>
      <c r="AY13" s="7">
        <v>0.34641183162227202</v>
      </c>
      <c r="AZ13" s="17">
        <v>0.29337510651384502</v>
      </c>
      <c r="BA13" s="18">
        <v>0.167927476940327</v>
      </c>
      <c r="BB13" s="7">
        <v>0.31931520299649002</v>
      </c>
      <c r="BC13" s="7">
        <v>0.19151894603207401</v>
      </c>
      <c r="BD13" s="7">
        <v>0.27660469013920702</v>
      </c>
      <c r="BE13" s="7">
        <v>0.66985484901248304</v>
      </c>
      <c r="BF13" s="17">
        <v>0.298678736261204</v>
      </c>
      <c r="BG13" s="18">
        <v>0.33573073837431999</v>
      </c>
      <c r="BH13" s="7">
        <v>0.31700409838076199</v>
      </c>
      <c r="BI13" s="7">
        <v>0.320799534929046</v>
      </c>
      <c r="BJ13" s="7">
        <v>0.26706175184201503</v>
      </c>
      <c r="BK13" s="7">
        <v>0.75572831856029299</v>
      </c>
      <c r="BL13" s="17">
        <v>0.29786853757148901</v>
      </c>
      <c r="BM13" s="18">
        <v>0.35200033748073301</v>
      </c>
      <c r="BN13" s="7">
        <v>0.31638086506138902</v>
      </c>
      <c r="BO13" s="7">
        <v>0.33481010465711802</v>
      </c>
      <c r="BP13" s="7">
        <v>0.2651</v>
      </c>
      <c r="BQ13" s="7">
        <v>0.189</v>
      </c>
      <c r="BR13" s="17">
        <v>0.241286260343933</v>
      </c>
      <c r="BS13" s="18">
        <v>0.10850138319071601</v>
      </c>
      <c r="BT13" s="7">
        <v>0.28201771879701898</v>
      </c>
      <c r="BU13" s="7">
        <v>9.1915012872627197E-2</v>
      </c>
      <c r="BV13" s="7">
        <v>0.26509459336119701</v>
      </c>
      <c r="BW13" s="7">
        <v>0.189018372928108</v>
      </c>
      <c r="BX13" s="17">
        <v>0.24292866322100001</v>
      </c>
      <c r="BY13" s="18">
        <v>0.126354949957938</v>
      </c>
      <c r="BZ13" s="7">
        <v>0.28287789560399401</v>
      </c>
      <c r="CA13" s="7">
        <v>0.111001658749244</v>
      </c>
      <c r="CB13" s="7">
        <v>0.29693529869542801</v>
      </c>
      <c r="CC13" s="7">
        <v>0.17212778358530501</v>
      </c>
      <c r="CD13" s="17">
        <v>0.296418988283424</v>
      </c>
      <c r="CE13" s="18">
        <v>0.110283945391972</v>
      </c>
      <c r="CF13" s="7">
        <v>0.31298433181727398</v>
      </c>
      <c r="CG13" s="7">
        <v>0.104720465445583</v>
      </c>
      <c r="CH13" s="7">
        <v>0.28908643198421802</v>
      </c>
      <c r="CI13" s="7">
        <v>0.21104697345026299</v>
      </c>
      <c r="CJ13" s="17">
        <v>0.293375099910895</v>
      </c>
      <c r="CK13" s="18">
        <v>0.123854328507099</v>
      </c>
      <c r="CL13" s="7">
        <v>0.31060036170901001</v>
      </c>
      <c r="CM13" s="7">
        <v>0.117710796438225</v>
      </c>
      <c r="CN13" s="7"/>
    </row>
    <row r="14" spans="1:97" x14ac:dyDescent="0.25">
      <c r="A14" s="9" t="s">
        <v>29</v>
      </c>
      <c r="B14" s="7">
        <v>1.2858695491199501E-3</v>
      </c>
      <c r="C14" s="7">
        <v>2.05845255940476E-3</v>
      </c>
      <c r="D14" s="17">
        <v>2.2924802547311302E-2</v>
      </c>
      <c r="E14" s="18">
        <v>1.9375905835964699E-2</v>
      </c>
      <c r="F14" s="7">
        <v>3.8421165422065301E-3</v>
      </c>
      <c r="G14" s="7">
        <v>2.8490244926681501E-3</v>
      </c>
      <c r="H14" s="7">
        <v>1.1153109234724201E-3</v>
      </c>
      <c r="I14" s="7">
        <v>1.9863752888754599E-3</v>
      </c>
      <c r="J14" s="17">
        <v>2.27058338957133E-2</v>
      </c>
      <c r="K14" s="18">
        <v>2.0026229416940801E-2</v>
      </c>
      <c r="L14" s="7">
        <v>3.6531539907077599E-3</v>
      </c>
      <c r="M14" s="7">
        <v>2.8131327367504301E-3</v>
      </c>
      <c r="N14" s="7">
        <v>5.2104866523303896E-3</v>
      </c>
      <c r="O14" s="7">
        <v>5.8317981745520204E-3</v>
      </c>
      <c r="P14" s="17">
        <v>3.03795201047387E-2</v>
      </c>
      <c r="Q14" s="18">
        <v>2.46474887862221E-2</v>
      </c>
      <c r="R14" s="7">
        <v>7.5743713322972903E-3</v>
      </c>
      <c r="S14" s="7">
        <v>5.5620695185065704E-3</v>
      </c>
      <c r="T14" s="7">
        <v>3.3357012730042702E-3</v>
      </c>
      <c r="U14" s="7">
        <v>5.0582958099118702E-3</v>
      </c>
      <c r="V14" s="17">
        <v>2.9255887837647598E-2</v>
      </c>
      <c r="W14" s="18">
        <v>2.8385889883615099E-2</v>
      </c>
      <c r="X14" s="7">
        <v>5.6392431338838298E-3</v>
      </c>
      <c r="Y14" s="7">
        <v>5.03910621216713E-3</v>
      </c>
      <c r="Z14" s="7">
        <v>1.9001420471227899E-3</v>
      </c>
      <c r="AA14" s="7">
        <v>2.1940829783076501E-3</v>
      </c>
      <c r="AB14" s="17">
        <v>2.6812953100875201E-2</v>
      </c>
      <c r="AC14" s="18">
        <v>2.0155139909851402E-2</v>
      </c>
      <c r="AD14" s="7">
        <v>3.13841998299551E-3</v>
      </c>
      <c r="AE14" s="7">
        <v>2.3128073986108501E-3</v>
      </c>
      <c r="AF14" s="7">
        <v>1.4E-3</v>
      </c>
      <c r="AG14" s="7">
        <v>2E-3</v>
      </c>
      <c r="AH14" s="17">
        <v>2.6347836397375601E-2</v>
      </c>
      <c r="AI14" s="18">
        <v>2.2137104637362199E-2</v>
      </c>
      <c r="AJ14" s="7">
        <v>2.69423925456067E-3</v>
      </c>
      <c r="AK14" s="7">
        <v>2.2129148734379299E-3</v>
      </c>
      <c r="AL14" s="7">
        <v>2.1292384063989001E-4</v>
      </c>
      <c r="AM14" s="7">
        <v>3.6465012157417803E-4</v>
      </c>
      <c r="AN14" s="17">
        <v>2.2689759239812899E-2</v>
      </c>
      <c r="AO14" s="18">
        <v>1.41268220050759E-2</v>
      </c>
      <c r="AP14" s="7">
        <v>7.6664613830059705E-4</v>
      </c>
      <c r="AQ14" s="7">
        <v>5.7637470235330404E-4</v>
      </c>
      <c r="AR14" s="7">
        <v>5.4003492690034198E-3</v>
      </c>
      <c r="AS14" s="7">
        <v>9.7430223199897591E-3</v>
      </c>
      <c r="AT14" s="17">
        <v>2.9078963143503399E-2</v>
      </c>
      <c r="AU14" s="18">
        <v>3.7107093860095697E-2</v>
      </c>
      <c r="AV14" s="7">
        <v>8.1913783643528804E-3</v>
      </c>
      <c r="AW14" s="7">
        <v>9.4262111635611198E-3</v>
      </c>
      <c r="AX14" s="7">
        <v>9.05512963533275E-4</v>
      </c>
      <c r="AY14" s="7">
        <v>1.1396149517645599E-3</v>
      </c>
      <c r="AZ14" s="17">
        <v>2.2655928869744699E-2</v>
      </c>
      <c r="BA14" s="18">
        <v>1.4152458562731901E-2</v>
      </c>
      <c r="BB14" s="7">
        <v>1.9186389669202501E-3</v>
      </c>
      <c r="BC14" s="7">
        <v>1.25584755439108E-3</v>
      </c>
      <c r="BD14" s="7">
        <v>8.3229604630774404E-4</v>
      </c>
      <c r="BE14" s="7">
        <v>2.1996344568921298E-3</v>
      </c>
      <c r="BF14" s="17">
        <v>2.2985065823469299E-2</v>
      </c>
      <c r="BG14" s="18">
        <v>2.8195777134715602E-2</v>
      </c>
      <c r="BH14" s="7">
        <v>2.7953868420521801E-3</v>
      </c>
      <c r="BI14" s="7">
        <v>3.08718237720868E-3</v>
      </c>
      <c r="BJ14" s="7">
        <v>6.7165027905640297E-4</v>
      </c>
      <c r="BK14" s="7">
        <v>2.0741908745165799E-3</v>
      </c>
      <c r="BL14" s="17">
        <v>2.2689758379992701E-2</v>
      </c>
      <c r="BM14" s="18">
        <v>2.92617189486131E-2</v>
      </c>
      <c r="BN14" s="7">
        <v>2.62094153516873E-3</v>
      </c>
      <c r="BO14" s="7">
        <v>3.0268938966158299E-3</v>
      </c>
      <c r="BP14" s="7">
        <v>5.7000000000000002E-3</v>
      </c>
      <c r="BQ14" s="7">
        <v>4.4999999999999997E-3</v>
      </c>
      <c r="BR14" s="17">
        <v>2.9818485234305098E-2</v>
      </c>
      <c r="BS14" s="18">
        <v>1.4633215784102401E-2</v>
      </c>
      <c r="BT14" s="7">
        <v>1.1882182123712001E-2</v>
      </c>
      <c r="BU14" s="7">
        <v>4.2262752514020197E-3</v>
      </c>
      <c r="BV14" s="7">
        <v>5.7448023604202503E-3</v>
      </c>
      <c r="BW14" s="7">
        <v>4.47022887114157E-3</v>
      </c>
      <c r="BX14" s="17">
        <v>2.9078962973157201E-2</v>
      </c>
      <c r="BY14" s="18">
        <v>1.6506079444544498E-2</v>
      </c>
      <c r="BZ14" s="7">
        <v>9.5905078052334908E-3</v>
      </c>
      <c r="CA14" s="7">
        <v>4.1069893452273399E-3</v>
      </c>
      <c r="CB14" s="7">
        <v>2.9335693850664302E-3</v>
      </c>
      <c r="CC14" s="7">
        <v>1.8558250387356999E-3</v>
      </c>
      <c r="CD14" s="17">
        <v>2.3016308062000002E-2</v>
      </c>
      <c r="CE14" s="18">
        <v>9.3453044106914206E-3</v>
      </c>
      <c r="CF14" s="7">
        <v>5.15469494863158E-3</v>
      </c>
      <c r="CG14" s="7">
        <v>1.8821899613374301E-3</v>
      </c>
      <c r="CH14" s="7">
        <v>2.2437810124178001E-3</v>
      </c>
      <c r="CI14" s="7">
        <v>1.78765375295051E-3</v>
      </c>
      <c r="CJ14" s="17">
        <v>2.2655928841096101E-2</v>
      </c>
      <c r="CK14" s="18">
        <v>1.0438096976048101E-2</v>
      </c>
      <c r="CL14" s="7">
        <v>4.4766527375686696E-3</v>
      </c>
      <c r="CM14" s="7">
        <v>1.851481020819E-3</v>
      </c>
      <c r="CN14" s="7"/>
    </row>
    <row r="15" spans="1:97" x14ac:dyDescent="0.25">
      <c r="A15" s="9" t="s">
        <v>30</v>
      </c>
      <c r="B15" s="7">
        <v>9.3088168214572206E-2</v>
      </c>
      <c r="C15" s="7">
        <v>0.16728397619469901</v>
      </c>
      <c r="D15" s="17">
        <v>8.6244369643541693E-2</v>
      </c>
      <c r="E15" s="18">
        <v>8.1828213868688895E-2</v>
      </c>
      <c r="F15" s="7">
        <v>6.3174005525265101E-2</v>
      </c>
      <c r="G15" s="7">
        <v>5.25871906951592E-2</v>
      </c>
      <c r="H15" s="7">
        <v>9.4265908346964897E-2</v>
      </c>
      <c r="I15" s="7">
        <v>0.18846725825552901</v>
      </c>
      <c r="J15" s="17">
        <v>8.7633624139373797E-2</v>
      </c>
      <c r="K15" s="18">
        <v>8.6765767151709E-2</v>
      </c>
      <c r="L15" s="7">
        <v>6.2968879820125404E-2</v>
      </c>
      <c r="M15" s="7">
        <v>5.4433231898926702E-2</v>
      </c>
      <c r="N15" s="7">
        <v>2.5453111670761801E-2</v>
      </c>
      <c r="O15" s="7">
        <v>3.1980186244765597E-2</v>
      </c>
      <c r="P15" s="17">
        <v>4.2411893804579298E-2</v>
      </c>
      <c r="Q15" s="18">
        <v>3.8627387973479498E-2</v>
      </c>
      <c r="R15" s="7">
        <v>2.26494610684011E-2</v>
      </c>
      <c r="S15" s="7">
        <v>1.8670828967855199E-2</v>
      </c>
      <c r="T15" s="7">
        <v>4.5253690145283097E-2</v>
      </c>
      <c r="U15" s="7">
        <v>7.7034803550873096E-2</v>
      </c>
      <c r="V15" s="17">
        <v>4.53115839659202E-2</v>
      </c>
      <c r="W15" s="18">
        <v>4.9353093899539E-2</v>
      </c>
      <c r="X15" s="7">
        <v>2.9449203363152598E-2</v>
      </c>
      <c r="Y15" s="7">
        <v>2.9540793162061301E-2</v>
      </c>
      <c r="Z15" s="7">
        <v>4.90286187004014E-2</v>
      </c>
      <c r="AA15" s="7">
        <v>6.3552486289339793E-2</v>
      </c>
      <c r="AB15" s="17">
        <v>5.7176556636619802E-2</v>
      </c>
      <c r="AC15" s="18">
        <v>4.8247528757665303E-2</v>
      </c>
      <c r="AD15" s="7">
        <v>3.4728025638410702E-2</v>
      </c>
      <c r="AE15" s="7">
        <v>2.8729257960910901E-2</v>
      </c>
      <c r="AF15" s="7">
        <v>4.8399999999999999E-2</v>
      </c>
      <c r="AG15" s="7">
        <v>7.7899999999999997E-2</v>
      </c>
      <c r="AH15" s="17">
        <v>5.9899343236907002E-2</v>
      </c>
      <c r="AI15" s="18">
        <v>5.6495496309682001E-2</v>
      </c>
      <c r="AJ15" s="7">
        <v>3.41493592096591E-2</v>
      </c>
      <c r="AK15" s="7">
        <v>3.1486690483553098E-2</v>
      </c>
      <c r="AL15" s="7">
        <v>0.105892633796675</v>
      </c>
      <c r="AM15" s="7">
        <v>0.203579352947033</v>
      </c>
      <c r="AN15" s="17">
        <v>8.3432433417151494E-2</v>
      </c>
      <c r="AO15" s="18">
        <v>5.8313002551848001E-2</v>
      </c>
      <c r="AP15" s="7">
        <v>6.3222256174292196E-2</v>
      </c>
      <c r="AQ15" s="7">
        <v>5.3357547117908702E-2</v>
      </c>
      <c r="AR15" s="7">
        <v>3.9285530970915201E-2</v>
      </c>
      <c r="AS15" s="7">
        <v>7.9564691603386195E-2</v>
      </c>
      <c r="AT15" s="17">
        <v>6.4047255759485194E-2</v>
      </c>
      <c r="AU15" s="18">
        <v>9.1747546620793194E-2</v>
      </c>
      <c r="AV15" s="7">
        <v>2.3751060244160401E-2</v>
      </c>
      <c r="AW15" s="7">
        <v>3.0681676523853799E-2</v>
      </c>
      <c r="AX15" s="7">
        <v>5.9099183575301403E-2</v>
      </c>
      <c r="AY15" s="7">
        <v>8.3495074318133397E-2</v>
      </c>
      <c r="AZ15" s="17">
        <v>9.2099778010125199E-2</v>
      </c>
      <c r="BA15" s="18">
        <v>6.4583936240106304E-2</v>
      </c>
      <c r="BB15" s="7">
        <v>4.5061144510132801E-2</v>
      </c>
      <c r="BC15" s="7">
        <v>3.3110198897337399E-2</v>
      </c>
      <c r="BD15" s="7">
        <v>8.8339418723242205E-2</v>
      </c>
      <c r="BE15" s="7">
        <v>0.26208558065319099</v>
      </c>
      <c r="BF15" s="17">
        <v>8.1714765449448598E-2</v>
      </c>
      <c r="BG15" s="18">
        <v>0.112526487765936</v>
      </c>
      <c r="BH15" s="7">
        <v>5.4267870773678499E-2</v>
      </c>
      <c r="BI15" s="7">
        <v>6.7278927521205095E-2</v>
      </c>
      <c r="BJ15" s="7">
        <v>8.8912634471698698E-2</v>
      </c>
      <c r="BK15" s="7">
        <v>0.30823709719683301</v>
      </c>
      <c r="BL15" s="17">
        <v>8.3432420590293405E-2</v>
      </c>
      <c r="BM15" s="18">
        <v>0.120787144726414</v>
      </c>
      <c r="BN15" s="7">
        <v>5.3839661442321801E-2</v>
      </c>
      <c r="BO15" s="7">
        <v>6.9800429094750205E-2</v>
      </c>
      <c r="BP15" s="7">
        <v>6.8599999999999994E-2</v>
      </c>
      <c r="BQ15" s="7">
        <v>5.9900000000000002E-2</v>
      </c>
      <c r="BR15" s="17">
        <v>5.9131633651047601E-2</v>
      </c>
      <c r="BS15" s="18">
        <v>3.2575417051228697E-2</v>
      </c>
      <c r="BT15" s="7">
        <v>3.9030997913919098E-2</v>
      </c>
      <c r="BU15" s="7">
        <v>1.55842941517365E-2</v>
      </c>
      <c r="BV15" s="7">
        <v>6.8567792971492597E-2</v>
      </c>
      <c r="BW15" s="7">
        <v>5.9895024325477497E-2</v>
      </c>
      <c r="BX15" s="17">
        <v>6.40472784310996E-2</v>
      </c>
      <c r="BY15" s="18">
        <v>4.0811410454682097E-2</v>
      </c>
      <c r="BZ15" s="7">
        <v>5.0683020980455802E-2</v>
      </c>
      <c r="CA15" s="7">
        <v>2.4364661055441401E-2</v>
      </c>
      <c r="CB15" s="7">
        <v>7.8478016385552796E-2</v>
      </c>
      <c r="CC15" s="7">
        <v>5.5731995114251198E-2</v>
      </c>
      <c r="CD15" s="17">
        <v>8.8994987351767696E-2</v>
      </c>
      <c r="CE15" s="18">
        <v>4.0563857116458997E-2</v>
      </c>
      <c r="CF15" s="7">
        <v>6.2007316414958602E-2</v>
      </c>
      <c r="CG15" s="7">
        <v>2.5416709642250301E-2</v>
      </c>
      <c r="CH15" s="7">
        <v>7.7384892158221502E-2</v>
      </c>
      <c r="CI15" s="7">
        <v>6.9210984341635903E-2</v>
      </c>
      <c r="CJ15" s="17">
        <v>9.2099784836021603E-2</v>
      </c>
      <c r="CK15" s="18">
        <v>4.7633662900071497E-2</v>
      </c>
      <c r="CL15" s="7">
        <v>6.0848470480019901E-2</v>
      </c>
      <c r="CM15" s="7">
        <v>2.8250844311380599E-2</v>
      </c>
      <c r="CN15" s="7"/>
    </row>
    <row r="16" spans="1:97" x14ac:dyDescent="0.25">
      <c r="A16" s="9" t="s">
        <v>31</v>
      </c>
      <c r="B16" s="7">
        <v>0.23288829939538699</v>
      </c>
      <c r="C16" s="7">
        <v>0.435730750634515</v>
      </c>
      <c r="D16" s="17">
        <v>0.25116769427068297</v>
      </c>
      <c r="E16" s="18">
        <v>0.24811143489750201</v>
      </c>
      <c r="F16" s="7">
        <v>0.26163726357998501</v>
      </c>
      <c r="G16" s="7">
        <v>0.22675237115065999</v>
      </c>
      <c r="H16" s="7">
        <v>0.226153685612727</v>
      </c>
      <c r="I16" s="7">
        <v>0.470755722570945</v>
      </c>
      <c r="J16" s="17">
        <v>0.24877827587669901</v>
      </c>
      <c r="K16" s="18">
        <v>0.256448860966762</v>
      </c>
      <c r="L16" s="7">
        <v>0.26008197961424301</v>
      </c>
      <c r="M16" s="7">
        <v>0.234077191286582</v>
      </c>
      <c r="N16" s="7">
        <v>0.271861807203579</v>
      </c>
      <c r="O16" s="7">
        <v>0.35563048957329102</v>
      </c>
      <c r="P16" s="17">
        <v>0.26142832246234199</v>
      </c>
      <c r="Q16" s="18">
        <v>0.24789684232751499</v>
      </c>
      <c r="R16" s="7">
        <v>0.29548991152880499</v>
      </c>
      <c r="S16" s="7">
        <v>0.25360573379690399</v>
      </c>
      <c r="T16" s="7">
        <v>0.25866549854881499</v>
      </c>
      <c r="U16" s="7">
        <v>0.458439645620078</v>
      </c>
      <c r="V16" s="17">
        <v>0.26014697055249197</v>
      </c>
      <c r="W16" s="18">
        <v>0.29500854417176198</v>
      </c>
      <c r="X16" s="7">
        <v>0.29134858521215501</v>
      </c>
      <c r="Y16" s="7">
        <v>0.30427915152735002</v>
      </c>
      <c r="Z16" s="7">
        <v>0.28262421605937199</v>
      </c>
      <c r="AA16" s="7">
        <v>0.381419542393582</v>
      </c>
      <c r="AB16" s="17">
        <v>0.29115365932311099</v>
      </c>
      <c r="AC16" s="18">
        <v>0.25579379880431502</v>
      </c>
      <c r="AD16" s="7">
        <v>0.30512176527442297</v>
      </c>
      <c r="AE16" s="7">
        <v>0.26280170957976601</v>
      </c>
      <c r="AF16" s="7">
        <v>0.26989999999999997</v>
      </c>
      <c r="AG16" s="7">
        <v>0.45290000000000002</v>
      </c>
      <c r="AH16" s="17">
        <v>0.28814772541465999</v>
      </c>
      <c r="AI16" s="18">
        <v>0.282955177901</v>
      </c>
      <c r="AJ16" s="7">
        <v>0.30106695038828901</v>
      </c>
      <c r="AK16" s="7">
        <v>0.28901356162189401</v>
      </c>
      <c r="AL16" s="7">
        <v>0.19722704699462901</v>
      </c>
      <c r="AM16" s="7">
        <v>0.39477090195714498</v>
      </c>
      <c r="AN16" s="17">
        <v>0.25757106917447098</v>
      </c>
      <c r="AO16" s="18">
        <v>0.18742963371153601</v>
      </c>
      <c r="AP16" s="7">
        <v>0.252910881571072</v>
      </c>
      <c r="AQ16" s="7">
        <v>0.222230705053623</v>
      </c>
      <c r="AR16" s="7">
        <v>0.26985710544410102</v>
      </c>
      <c r="AS16" s="7">
        <v>0.569026243463295</v>
      </c>
      <c r="AT16" s="17">
        <v>0.26948403718388497</v>
      </c>
      <c r="AU16" s="18">
        <v>0.40191818905577398</v>
      </c>
      <c r="AV16" s="7">
        <v>0.28785887190159798</v>
      </c>
      <c r="AW16" s="7">
        <v>0.38715635022619899</v>
      </c>
      <c r="AX16" s="7">
        <v>0.26301154124968801</v>
      </c>
      <c r="AY16" s="7">
        <v>0.38686983017223597</v>
      </c>
      <c r="AZ16" s="17">
        <v>0.264548421458845</v>
      </c>
      <c r="BA16" s="18">
        <v>0.19314425027217</v>
      </c>
      <c r="BB16" s="7">
        <v>0.28436474102231102</v>
      </c>
      <c r="BC16" s="7">
        <v>0.21754344418996199</v>
      </c>
      <c r="BD16" s="7">
        <v>0.23168887813272401</v>
      </c>
      <c r="BE16" s="7">
        <v>0.71565623520696997</v>
      </c>
      <c r="BF16" s="17">
        <v>0.26044649115137197</v>
      </c>
      <c r="BG16" s="18">
        <v>0.373407828191543</v>
      </c>
      <c r="BH16" s="7">
        <v>0.27093876031419201</v>
      </c>
      <c r="BI16" s="7">
        <v>0.34971809126880199</v>
      </c>
      <c r="BJ16" s="7">
        <v>0.22001634566190101</v>
      </c>
      <c r="BK16" s="7">
        <v>0.79412168775316505</v>
      </c>
      <c r="BL16" s="17">
        <v>0.25757108825327502</v>
      </c>
      <c r="BM16" s="18">
        <v>0.38823408948030402</v>
      </c>
      <c r="BN16" s="7">
        <v>0.268923878497214</v>
      </c>
      <c r="BO16" s="7">
        <v>0.36299096939384001</v>
      </c>
      <c r="BP16" s="7">
        <v>0.27239999999999998</v>
      </c>
      <c r="BQ16" s="7">
        <v>0.2477</v>
      </c>
      <c r="BR16" s="17">
        <v>0.27075085319205799</v>
      </c>
      <c r="BS16" s="18">
        <v>0.15529255062599501</v>
      </c>
      <c r="BT16" s="7">
        <v>0.29671039862024001</v>
      </c>
      <c r="BU16" s="7">
        <v>0.12334482442231</v>
      </c>
      <c r="BV16" s="7">
        <v>0.27239075723594702</v>
      </c>
      <c r="BW16" s="7">
        <v>0.24772716018798799</v>
      </c>
      <c r="BX16" s="17">
        <v>0.26948401948698902</v>
      </c>
      <c r="BY16" s="18">
        <v>0.17878234245396199</v>
      </c>
      <c r="BZ16" s="7">
        <v>0.29279679987991197</v>
      </c>
      <c r="CA16" s="7">
        <v>0.146546310516705</v>
      </c>
      <c r="CB16" s="7">
        <v>0.26420094009274597</v>
      </c>
      <c r="CC16" s="7">
        <v>0.19534469163618201</v>
      </c>
      <c r="CD16" s="17">
        <v>0.2680677012612</v>
      </c>
      <c r="CE16" s="18">
        <v>0.127212231572123</v>
      </c>
      <c r="CF16" s="7">
        <v>0.28130517200285099</v>
      </c>
      <c r="CG16" s="7">
        <v>0.120050726033387</v>
      </c>
      <c r="CH16" s="7">
        <v>0.25548061594826399</v>
      </c>
      <c r="CI16" s="7">
        <v>0.23789618695649201</v>
      </c>
      <c r="CJ16" s="17">
        <v>0.26454841411510099</v>
      </c>
      <c r="CK16" s="18">
        <v>0.14245287151734901</v>
      </c>
      <c r="CL16" s="7">
        <v>0.278493953657029</v>
      </c>
      <c r="CM16" s="7">
        <v>0.13461957612894301</v>
      </c>
      <c r="CN16" s="7"/>
    </row>
    <row r="17" spans="1:92" x14ac:dyDescent="0.25">
      <c r="A17" s="9" t="s">
        <v>32</v>
      </c>
      <c r="B17" s="7">
        <v>0.16543283189629299</v>
      </c>
      <c r="C17" s="7">
        <v>0.31356058816023802</v>
      </c>
      <c r="D17" s="17">
        <v>0.10629891051293699</v>
      </c>
      <c r="E17" s="18">
        <v>0.106375359434342</v>
      </c>
      <c r="F17" s="7">
        <v>0.134742889054566</v>
      </c>
      <c r="G17" s="7">
        <v>0.11830070136281</v>
      </c>
      <c r="H17" s="7">
        <v>0.17513052305511101</v>
      </c>
      <c r="I17" s="7">
        <v>0.369303147094939</v>
      </c>
      <c r="J17" s="17">
        <v>0.108999408165392</v>
      </c>
      <c r="K17" s="18">
        <v>0.113826055511386</v>
      </c>
      <c r="L17" s="7">
        <v>0.137813065535317</v>
      </c>
      <c r="M17" s="7">
        <v>0.125651724801151</v>
      </c>
      <c r="N17" s="7">
        <v>0.197060246821115</v>
      </c>
      <c r="O17" s="7">
        <v>0.26114338911554003</v>
      </c>
      <c r="P17" s="17">
        <v>0.18041588045536799</v>
      </c>
      <c r="Q17" s="18">
        <v>0.17330949084271799</v>
      </c>
      <c r="R17" s="7">
        <v>0.15198177263469501</v>
      </c>
      <c r="S17" s="7">
        <v>0.132140863812413</v>
      </c>
      <c r="T17" s="7">
        <v>0.19327450705884899</v>
      </c>
      <c r="U17" s="7">
        <v>0.34701437259607998</v>
      </c>
      <c r="V17" s="17">
        <v>0.181264637064632</v>
      </c>
      <c r="W17" s="18">
        <v>0.20823711245203599</v>
      </c>
      <c r="X17" s="7">
        <v>0.14534707842398401</v>
      </c>
      <c r="Y17" s="7">
        <v>0.153778214914259</v>
      </c>
      <c r="Z17" s="7">
        <v>0.12215225914326799</v>
      </c>
      <c r="AA17" s="7">
        <v>0.16700301011381199</v>
      </c>
      <c r="AB17" s="17">
        <v>6.5744204496096206E-2</v>
      </c>
      <c r="AC17" s="18">
        <v>5.8513282123006299E-2</v>
      </c>
      <c r="AD17" s="7">
        <v>9.3289714529448994E-2</v>
      </c>
      <c r="AE17" s="7">
        <v>8.1398797187736793E-2</v>
      </c>
      <c r="AF17" s="7">
        <v>0.14979999999999999</v>
      </c>
      <c r="AG17" s="7">
        <v>0.2545</v>
      </c>
      <c r="AH17" s="17">
        <v>6.9972828837436996E-2</v>
      </c>
      <c r="AI17" s="18">
        <v>6.9608312812110495E-2</v>
      </c>
      <c r="AJ17" s="7">
        <v>0.102902855917149</v>
      </c>
      <c r="AK17" s="7">
        <v>0.10007181859256099</v>
      </c>
      <c r="AL17" s="7">
        <v>0.21288693962218599</v>
      </c>
      <c r="AM17" s="7">
        <v>0.43167500828035199</v>
      </c>
      <c r="AN17" s="17">
        <v>0.101056019675035</v>
      </c>
      <c r="AO17" s="18">
        <v>7.4495937486545705E-2</v>
      </c>
      <c r="AP17" s="7">
        <v>0.14879691798626599</v>
      </c>
      <c r="AQ17" s="7">
        <v>0.132452362824937</v>
      </c>
      <c r="AR17" s="7">
        <v>0.17764123845767599</v>
      </c>
      <c r="AS17" s="7">
        <v>0.37946476564283099</v>
      </c>
      <c r="AT17" s="17">
        <v>0.14823848136571</v>
      </c>
      <c r="AU17" s="18">
        <v>0.22397255211165101</v>
      </c>
      <c r="AV17" s="7">
        <v>0.161635658101766</v>
      </c>
      <c r="AW17" s="7">
        <v>0.22022832179034299</v>
      </c>
      <c r="AX17" s="7">
        <v>0.18252730308992601</v>
      </c>
      <c r="AY17" s="7">
        <v>0.27198635639423102</v>
      </c>
      <c r="AZ17" s="17">
        <v>9.9142446353625194E-2</v>
      </c>
      <c r="BA17" s="18">
        <v>7.3327261532340607E-2</v>
      </c>
      <c r="BB17" s="7">
        <v>0.15072943471250799</v>
      </c>
      <c r="BC17" s="7">
        <v>0.116814713925102</v>
      </c>
      <c r="BD17" s="7">
        <v>0.17811624978585</v>
      </c>
      <c r="BE17" s="7">
        <v>0.55735517891223896</v>
      </c>
      <c r="BF17" s="17">
        <v>9.8040691173008704E-2</v>
      </c>
      <c r="BG17" s="18">
        <v>0.14239688775950801</v>
      </c>
      <c r="BH17" s="7">
        <v>0.12899093615853899</v>
      </c>
      <c r="BI17" s="7">
        <v>0.16866904279429601</v>
      </c>
      <c r="BJ17" s="7">
        <v>0.19784284844490399</v>
      </c>
      <c r="BK17" s="7">
        <v>0.72340530890813404</v>
      </c>
      <c r="BL17" s="17">
        <v>0.101056001763642</v>
      </c>
      <c r="BM17" s="18">
        <v>0.154307804048255</v>
      </c>
      <c r="BN17" s="7">
        <v>0.13292125448683001</v>
      </c>
      <c r="BO17" s="7">
        <v>0.18175656712857499</v>
      </c>
      <c r="BP17" s="7">
        <v>0.15609999999999999</v>
      </c>
      <c r="BQ17" s="7">
        <v>0.1439</v>
      </c>
      <c r="BR17" s="17">
        <v>0.150820802844988</v>
      </c>
      <c r="BS17" s="18">
        <v>8.7633723133607899E-2</v>
      </c>
      <c r="BT17" s="7">
        <v>0.13954442916403401</v>
      </c>
      <c r="BU17" s="7">
        <v>5.8766509096061501E-2</v>
      </c>
      <c r="BV17" s="7">
        <v>0.15614407623649201</v>
      </c>
      <c r="BW17" s="7">
        <v>0.14385865495479599</v>
      </c>
      <c r="BX17" s="17">
        <v>0.148238476080194</v>
      </c>
      <c r="BY17" s="18">
        <v>9.9628083038037704E-2</v>
      </c>
      <c r="BZ17" s="7">
        <v>0.13386730790913101</v>
      </c>
      <c r="CA17" s="7">
        <v>6.78753869631437E-2</v>
      </c>
      <c r="CB17" s="7">
        <v>0.15246682056484501</v>
      </c>
      <c r="CC17" s="7">
        <v>0.114201504386613</v>
      </c>
      <c r="CD17" s="17">
        <v>9.5165048537969393E-2</v>
      </c>
      <c r="CE17" s="18">
        <v>4.5749998057934102E-2</v>
      </c>
      <c r="CF17" s="7">
        <v>0.13118069198726801</v>
      </c>
      <c r="CG17" s="7">
        <v>5.6713469557850997E-2</v>
      </c>
      <c r="CH17" s="7">
        <v>0.173004619449071</v>
      </c>
      <c r="CI17" s="7">
        <v>0.16319860858790899</v>
      </c>
      <c r="CJ17" s="17">
        <v>9.9142453899348698E-2</v>
      </c>
      <c r="CK17" s="18">
        <v>5.4082272892168201E-2</v>
      </c>
      <c r="CL17" s="7">
        <v>0.139514233842678</v>
      </c>
      <c r="CM17" s="7">
        <v>6.8318794120397097E-2</v>
      </c>
      <c r="CN17" s="7"/>
    </row>
    <row r="18" spans="1:92" x14ac:dyDescent="0.25">
      <c r="A18" s="9" t="s">
        <v>33</v>
      </c>
      <c r="B18" s="7">
        <v>1.8657499179236099E-2</v>
      </c>
      <c r="C18" s="7">
        <v>3.3222334404674599E-2</v>
      </c>
      <c r="D18" s="17">
        <v>2.30212096937105E-2</v>
      </c>
      <c r="E18" s="18">
        <v>2.16429928428972E-2</v>
      </c>
      <c r="F18" s="7">
        <v>1.8587640315001399E-2</v>
      </c>
      <c r="G18" s="7">
        <v>1.53314302783705E-2</v>
      </c>
      <c r="H18" s="7">
        <v>1.8198322810825399E-2</v>
      </c>
      <c r="I18" s="7">
        <v>3.6052009449051702E-2</v>
      </c>
      <c r="J18" s="17">
        <v>2.29396324898457E-2</v>
      </c>
      <c r="K18" s="18">
        <v>2.25051001615185E-2</v>
      </c>
      <c r="L18" s="7">
        <v>1.8425348304751201E-2</v>
      </c>
      <c r="M18" s="7">
        <v>1.5782315294342E-2</v>
      </c>
      <c r="N18" s="7">
        <v>1.3021536788771699E-2</v>
      </c>
      <c r="O18" s="7">
        <v>1.6211350806155701E-2</v>
      </c>
      <c r="P18" s="17">
        <v>2.1617959693226298E-2</v>
      </c>
      <c r="Q18" s="18">
        <v>1.9509189847133301E-2</v>
      </c>
      <c r="R18" s="7">
        <v>1.35848746272429E-2</v>
      </c>
      <c r="S18" s="7">
        <v>1.10963007334892E-2</v>
      </c>
      <c r="T18" s="7">
        <v>1.55085700189491E-2</v>
      </c>
      <c r="U18" s="7">
        <v>2.6159027323121101E-2</v>
      </c>
      <c r="V18" s="17">
        <v>2.1821966733639099E-2</v>
      </c>
      <c r="W18" s="18">
        <v>2.3551354218766599E-2</v>
      </c>
      <c r="X18" s="7">
        <v>1.52095699724577E-2</v>
      </c>
      <c r="Y18" s="7">
        <v>1.5117584046485E-2</v>
      </c>
      <c r="Z18" s="7">
        <v>1.5359812270706701E-2</v>
      </c>
      <c r="AA18" s="7">
        <v>1.9728117743686002E-2</v>
      </c>
      <c r="AB18" s="17">
        <v>2.2719473859771699E-2</v>
      </c>
      <c r="AC18" s="18">
        <v>1.8996439202871099E-2</v>
      </c>
      <c r="AD18" s="7">
        <v>1.5273609642375599E-2</v>
      </c>
      <c r="AE18" s="7">
        <v>1.2519957600017499E-2</v>
      </c>
      <c r="AF18" s="7">
        <v>1.44E-2</v>
      </c>
      <c r="AG18" s="7">
        <v>2.3E-2</v>
      </c>
      <c r="AH18" s="17">
        <v>2.2904594812048502E-2</v>
      </c>
      <c r="AI18" s="18">
        <v>2.1405788834364801E-2</v>
      </c>
      <c r="AJ18" s="7">
        <v>1.4922032579491901E-2</v>
      </c>
      <c r="AK18" s="7">
        <v>1.3632932858971899E-2</v>
      </c>
      <c r="AL18" s="7">
        <v>1.6784527833102698E-2</v>
      </c>
      <c r="AM18" s="7">
        <v>3.1973778623702598E-2</v>
      </c>
      <c r="AN18" s="17">
        <v>2.3333440127364401E-2</v>
      </c>
      <c r="AO18" s="18">
        <v>1.6159433147838902E-2</v>
      </c>
      <c r="AP18" s="7">
        <v>1.6391000468250701E-2</v>
      </c>
      <c r="AQ18" s="7">
        <v>1.3707182177880599E-2</v>
      </c>
      <c r="AR18" s="7">
        <v>1.4493112798655601E-2</v>
      </c>
      <c r="AS18" s="7">
        <v>2.90848135834934E-2</v>
      </c>
      <c r="AT18" s="17">
        <v>2.5271899079236E-2</v>
      </c>
      <c r="AU18" s="18">
        <v>3.5871428183404899E-2</v>
      </c>
      <c r="AV18" s="7">
        <v>1.3633638818328001E-2</v>
      </c>
      <c r="AW18" s="7">
        <v>1.74511771019728E-2</v>
      </c>
      <c r="AX18" s="7">
        <v>1.30599002583361E-2</v>
      </c>
      <c r="AY18" s="7">
        <v>1.8282521389298201E-2</v>
      </c>
      <c r="AZ18" s="17">
        <v>3.0058791885376201E-2</v>
      </c>
      <c r="BA18" s="18">
        <v>2.08859533998875E-2</v>
      </c>
      <c r="BB18" s="7">
        <v>1.4363155267875899E-2</v>
      </c>
      <c r="BC18" s="7">
        <v>1.0457461696679901E-2</v>
      </c>
      <c r="BD18" s="7">
        <v>1.7095629586727199E-2</v>
      </c>
      <c r="BE18" s="7">
        <v>5.0256303943296499E-2</v>
      </c>
      <c r="BF18" s="17">
        <v>2.3398225333508799E-2</v>
      </c>
      <c r="BG18" s="18">
        <v>3.1926697696613299E-2</v>
      </c>
      <c r="BH18" s="7">
        <v>1.7189546893963601E-2</v>
      </c>
      <c r="BI18" s="7">
        <v>2.1116287319121602E-2</v>
      </c>
      <c r="BJ18" s="7">
        <v>1.6225516558320201E-2</v>
      </c>
      <c r="BK18" s="7">
        <v>5.5736130621662001E-2</v>
      </c>
      <c r="BL18" s="17">
        <v>2.3333437991602299E-2</v>
      </c>
      <c r="BM18" s="18">
        <v>3.3471984400197802E-2</v>
      </c>
      <c r="BN18" s="7">
        <v>1.6963661150825499E-2</v>
      </c>
      <c r="BO18" s="7">
        <v>2.1791755463640101E-2</v>
      </c>
      <c r="BP18" s="7">
        <v>2.06E-2</v>
      </c>
      <c r="BQ18" s="7">
        <v>1.78E-2</v>
      </c>
      <c r="BR18" s="17">
        <v>2.49114756389609E-2</v>
      </c>
      <c r="BS18" s="18">
        <v>1.35983563125036E-2</v>
      </c>
      <c r="BT18" s="7">
        <v>1.91575311671968E-2</v>
      </c>
      <c r="BU18" s="7">
        <v>7.5793834367928097E-3</v>
      </c>
      <c r="BV18" s="7">
        <v>2.0586378248099699E-2</v>
      </c>
      <c r="BW18" s="7">
        <v>1.7818345624409999E-2</v>
      </c>
      <c r="BX18" s="17">
        <v>2.5271902710591199E-2</v>
      </c>
      <c r="BY18" s="18">
        <v>1.5956429629457699E-2</v>
      </c>
      <c r="BZ18" s="7">
        <v>2.0987372375486601E-2</v>
      </c>
      <c r="CA18" s="7">
        <v>9.9970716534015201E-3</v>
      </c>
      <c r="CB18" s="7">
        <v>2.24603623282267E-2</v>
      </c>
      <c r="CC18" s="7">
        <v>1.5804843030309702E-2</v>
      </c>
      <c r="CD18" s="17">
        <v>2.9858838410099401E-2</v>
      </c>
      <c r="CE18" s="18">
        <v>1.3485388511118E-2</v>
      </c>
      <c r="CF18" s="7">
        <v>2.3216759269485798E-2</v>
      </c>
      <c r="CG18" s="7">
        <v>9.4296341985068508E-3</v>
      </c>
      <c r="CH18" s="7">
        <v>2.1381561548995801E-2</v>
      </c>
      <c r="CI18" s="7">
        <v>1.8948512375586899E-2</v>
      </c>
      <c r="CJ18" s="17">
        <v>3.0058793022989201E-2</v>
      </c>
      <c r="CK18" s="18">
        <v>1.54043634599194E-2</v>
      </c>
      <c r="CL18" s="7">
        <v>2.27642053712965E-2</v>
      </c>
      <c r="CM18" s="7">
        <v>1.04725180258657E-2</v>
      </c>
      <c r="CN18" s="7"/>
    </row>
    <row r="19" spans="1:92" x14ac:dyDescent="0.25">
      <c r="A19" s="9" t="s">
        <v>34</v>
      </c>
      <c r="B19" s="7">
        <v>1.3354500387383001E-3</v>
      </c>
      <c r="C19" s="7">
        <v>3.6705324088379902E-3</v>
      </c>
      <c r="D19" s="17">
        <v>1.2647087735215201E-2</v>
      </c>
      <c r="E19" s="18">
        <v>1.8352887828520799E-2</v>
      </c>
      <c r="F19" s="7">
        <v>6.8884819127504196E-4</v>
      </c>
      <c r="G19" s="7">
        <v>8.7701422698652502E-4</v>
      </c>
      <c r="H19" s="7">
        <v>1.1877642024314401E-3</v>
      </c>
      <c r="I19" s="7">
        <v>3.6320602790505599E-3</v>
      </c>
      <c r="J19" s="17">
        <v>1.29262013931319E-2</v>
      </c>
      <c r="K19" s="18">
        <v>1.9574474696565699E-2</v>
      </c>
      <c r="L19" s="7">
        <v>6.4989216261459801E-4</v>
      </c>
      <c r="M19" s="7">
        <v>8.5925291159006897E-4</v>
      </c>
      <c r="N19" s="7">
        <v>4.1197828446055002E-4</v>
      </c>
      <c r="O19" s="7">
        <v>7.9169151457503305E-4</v>
      </c>
      <c r="P19" s="20">
        <v>6.8687163905747396E-3</v>
      </c>
      <c r="Q19" s="18">
        <v>9.5680805030650597E-3</v>
      </c>
      <c r="R19" s="7">
        <v>2.7356956653456702E-4</v>
      </c>
      <c r="S19" s="7">
        <v>3.4491737313795698E-4</v>
      </c>
      <c r="T19" s="7">
        <v>3.1787410042759902E-4</v>
      </c>
      <c r="U19" s="7">
        <v>8.2761753620702204E-4</v>
      </c>
      <c r="V19" s="17">
        <v>7.8636754933296901E-3</v>
      </c>
      <c r="W19" s="18">
        <v>1.31000297575284E-2</v>
      </c>
      <c r="X19" s="7">
        <v>2.1858056787430201E-4</v>
      </c>
      <c r="Y19" s="7">
        <v>3.3535262507696601E-4</v>
      </c>
      <c r="Z19" s="7">
        <v>5.4440078421174904E-4</v>
      </c>
      <c r="AA19" s="7">
        <v>1.0793025159998E-3</v>
      </c>
      <c r="AB19" s="17">
        <v>1.06810619583582E-2</v>
      </c>
      <c r="AC19" s="18">
        <v>1.37851999701523E-2</v>
      </c>
      <c r="AD19" s="7">
        <v>3.7005172289650198E-4</v>
      </c>
      <c r="AE19" s="7">
        <v>4.6821821566801498E-4</v>
      </c>
      <c r="AF19" s="7">
        <v>4.0000000000000002E-4</v>
      </c>
      <c r="AG19" s="7">
        <v>1E-3</v>
      </c>
      <c r="AH19" s="17">
        <v>1.1600345575458601E-2</v>
      </c>
      <c r="AI19" s="18">
        <v>1.6734172994900199E-2</v>
      </c>
      <c r="AJ19" s="7">
        <v>3.1997502324955101E-4</v>
      </c>
      <c r="AK19" s="7">
        <v>4.51234290142052E-4</v>
      </c>
      <c r="AL19" s="7">
        <v>1.1543863151611199E-3</v>
      </c>
      <c r="AM19" s="7">
        <v>3.39438194437868E-3</v>
      </c>
      <c r="AN19" s="17">
        <v>1.31883426039105E-2</v>
      </c>
      <c r="AO19" s="18">
        <v>1.4098154759208901E-2</v>
      </c>
      <c r="AP19" s="7">
        <v>6.0081934448610701E-4</v>
      </c>
      <c r="AQ19" s="7">
        <v>7.75552733899942E-4</v>
      </c>
      <c r="AR19" s="7">
        <v>2.6816699979359299E-4</v>
      </c>
      <c r="AS19" s="7">
        <v>8.3068171197403203E-4</v>
      </c>
      <c r="AT19" s="17">
        <v>1.11995909835792E-2</v>
      </c>
      <c r="AU19" s="18">
        <v>2.45379148713856E-2</v>
      </c>
      <c r="AV19" s="7">
        <v>1.71547259365576E-4</v>
      </c>
      <c r="AW19" s="7">
        <v>3.3893891072967998E-4</v>
      </c>
      <c r="AX19" s="7">
        <v>5.1990297688657601E-4</v>
      </c>
      <c r="AY19" s="7">
        <v>1.1234228111324299E-3</v>
      </c>
      <c r="AZ19" s="17">
        <v>1.6839471750262298E-2</v>
      </c>
      <c r="BA19" s="18">
        <v>1.8060757049125801E-2</v>
      </c>
      <c r="BB19" s="7">
        <v>4.2959160379953999E-4</v>
      </c>
      <c r="BC19" s="7">
        <v>4.8278849891088602E-4</v>
      </c>
      <c r="BD19" s="7">
        <v>9.864865479064849E-4</v>
      </c>
      <c r="BE19" s="7">
        <v>4.4763219788957302E-3</v>
      </c>
      <c r="BF19" s="17">
        <v>1.2771466147104E-2</v>
      </c>
      <c r="BG19" s="18">
        <v>2.6899025172758901E-2</v>
      </c>
      <c r="BH19" s="7">
        <v>5.2731779824858498E-4</v>
      </c>
      <c r="BI19" s="7">
        <v>9.9988549293053607E-4</v>
      </c>
      <c r="BJ19" s="7">
        <v>8.2555618573359503E-4</v>
      </c>
      <c r="BK19" s="7">
        <v>4.3773333701416697E-3</v>
      </c>
      <c r="BL19" s="17">
        <v>1.3188339937063301E-2</v>
      </c>
      <c r="BM19" s="18">
        <v>2.92023339943502E-2</v>
      </c>
      <c r="BN19" s="7">
        <v>4.9094237944563698E-4</v>
      </c>
      <c r="BO19" s="7">
        <v>9.7348184142615195E-4</v>
      </c>
      <c r="BP19" s="7">
        <v>5.9999999999999995E-4</v>
      </c>
      <c r="BQ19" s="7">
        <v>8.0000000000000004E-4</v>
      </c>
      <c r="BR19" s="17">
        <v>9.6364362631727006E-3</v>
      </c>
      <c r="BS19" s="18">
        <v>8.1194781946719898E-3</v>
      </c>
      <c r="BT19" s="7">
        <v>5.2649608476471998E-4</v>
      </c>
      <c r="BU19" s="7">
        <v>3.2152458570349499E-4</v>
      </c>
      <c r="BV19" s="7">
        <v>5.9194788027228801E-4</v>
      </c>
      <c r="BW19" s="7">
        <v>7.9085270451187395E-4</v>
      </c>
      <c r="BX19" s="17">
        <v>1.11995954300271E-2</v>
      </c>
      <c r="BY19" s="18">
        <v>1.09150271097142E-2</v>
      </c>
      <c r="BZ19" s="7">
        <v>4.3988877354647399E-4</v>
      </c>
      <c r="CA19" s="7">
        <v>3.2343150298217902E-4</v>
      </c>
      <c r="CB19" s="7">
        <v>9.80651392928204E-4</v>
      </c>
      <c r="CC19" s="7">
        <v>1.0651549310930499E-3</v>
      </c>
      <c r="CD19" s="17">
        <v>1.57787200744944E-2</v>
      </c>
      <c r="CE19" s="18">
        <v>1.09998567585597E-2</v>
      </c>
      <c r="CF19" s="7">
        <v>7.4078038755418397E-4</v>
      </c>
      <c r="CG19" s="7">
        <v>4.6441627079203001E-4</v>
      </c>
      <c r="CH19" s="7">
        <v>7.7816476112024498E-4</v>
      </c>
      <c r="CI19" s="7">
        <v>1.0644664159027799E-3</v>
      </c>
      <c r="CJ19" s="17">
        <v>1.6839473032848301E-2</v>
      </c>
      <c r="CK19" s="18">
        <v>1.3320650069461801E-2</v>
      </c>
      <c r="CL19" s="7">
        <v>6.4477302832852698E-4</v>
      </c>
      <c r="CM19" s="7">
        <v>4.5785734694845699E-4</v>
      </c>
      <c r="CN19" s="7"/>
    </row>
    <row r="20" spans="1:92" ht="15.75" thickBot="1" x14ac:dyDescent="0.3">
      <c r="A20" s="9" t="s">
        <v>35</v>
      </c>
      <c r="B20" s="7">
        <v>6.8355598504330501E-3</v>
      </c>
      <c r="C20" s="7">
        <v>2.2951053288584499E-2</v>
      </c>
      <c r="D20" s="17">
        <v>7.1906522145513303E-3</v>
      </c>
      <c r="E20" s="18">
        <v>1.27470378696996E-2</v>
      </c>
      <c r="F20" s="7">
        <v>2.08315353802223E-3</v>
      </c>
      <c r="G20" s="7">
        <v>3.2398992843904301E-3</v>
      </c>
      <c r="H20" s="7">
        <v>1.00760117010666E-2</v>
      </c>
      <c r="I20" s="7">
        <v>3.76390446606455E-2</v>
      </c>
      <c r="J20" s="17">
        <v>7.6220147106407701E-3</v>
      </c>
      <c r="K20" s="18">
        <v>1.4099901988987701E-2</v>
      </c>
      <c r="L20" s="7">
        <v>2.0657295367855402E-3</v>
      </c>
      <c r="M20" s="7">
        <v>3.33641669156558E-3</v>
      </c>
      <c r="N20" s="7">
        <v>5.4196999360517795E-4</v>
      </c>
      <c r="O20" s="7">
        <v>1.27228386867634E-3</v>
      </c>
      <c r="P20" s="17">
        <v>1.8671121428084801E-3</v>
      </c>
      <c r="Q20" s="18">
        <v>3.1772160845912399E-3</v>
      </c>
      <c r="R20" s="7">
        <v>3.9910318558733699E-4</v>
      </c>
      <c r="S20" s="7">
        <v>6.1469487892159397E-4</v>
      </c>
      <c r="T20" s="7">
        <v>1.65541025052081E-3</v>
      </c>
      <c r="U20" s="7">
        <v>5.2651081124990701E-3</v>
      </c>
      <c r="V20" s="17">
        <v>2.3435040289309598E-3</v>
      </c>
      <c r="W20" s="18">
        <v>4.7691339045129403E-3</v>
      </c>
      <c r="X20" s="7">
        <v>4.71664625288608E-4</v>
      </c>
      <c r="Y20" s="7">
        <v>8.8399656807523199E-4</v>
      </c>
      <c r="Z20" s="7">
        <v>1.70819345204652E-3</v>
      </c>
      <c r="AA20" s="7">
        <v>4.1370294569015101E-3</v>
      </c>
      <c r="AB20" s="17">
        <v>3.5182728365905302E-3</v>
      </c>
      <c r="AC20" s="18">
        <v>5.54696294271507E-3</v>
      </c>
      <c r="AD20" s="7">
        <v>7.6249163734011603E-4</v>
      </c>
      <c r="AE20" s="7">
        <v>1.1785501651330099E-3</v>
      </c>
      <c r="AF20" s="7">
        <v>2.3E-3</v>
      </c>
      <c r="AG20" s="7">
        <v>6.8999999999999999E-3</v>
      </c>
      <c r="AH20" s="17">
        <v>4.1287499399921702E-3</v>
      </c>
      <c r="AI20" s="18">
        <v>7.2757709876569501E-3</v>
      </c>
      <c r="AJ20" s="7">
        <v>7.3421756037407397E-4</v>
      </c>
      <c r="AK20" s="7">
        <v>1.2648467124243301E-3</v>
      </c>
      <c r="AL20" s="7">
        <v>1.44217360379681E-2</v>
      </c>
      <c r="AM20" s="7">
        <v>5.1802914501434399E-2</v>
      </c>
      <c r="AN20" s="17">
        <v>7.8257537841564199E-3</v>
      </c>
      <c r="AO20" s="18">
        <v>1.0219398769456999E-2</v>
      </c>
      <c r="AP20" s="7">
        <v>2.27060003401389E-3</v>
      </c>
      <c r="AQ20" s="7">
        <v>3.5804299319978799E-3</v>
      </c>
      <c r="AR20" s="7">
        <v>1.7488149111275901E-3</v>
      </c>
      <c r="AS20" s="7">
        <v>6.6175964045966503E-3</v>
      </c>
      <c r="AT20" s="17">
        <v>3.5804360103559199E-3</v>
      </c>
      <c r="AU20" s="18">
        <v>9.5829345663396605E-3</v>
      </c>
      <c r="AV20" s="7">
        <v>4.64778610858534E-4</v>
      </c>
      <c r="AW20" s="7">
        <v>1.1217882633970801E-3</v>
      </c>
      <c r="AX20" s="7">
        <v>4.07434025950243E-3</v>
      </c>
      <c r="AY20" s="7">
        <v>1.0754874385348501E-2</v>
      </c>
      <c r="AZ20" s="17">
        <v>7.3563358809411597E-3</v>
      </c>
      <c r="BA20" s="18">
        <v>9.6382048022958505E-3</v>
      </c>
      <c r="BB20" s="7">
        <v>1.44720933302159E-3</v>
      </c>
      <c r="BC20" s="7">
        <v>1.9868249210149001E-3</v>
      </c>
      <c r="BD20" s="7">
        <v>6.4808634609078699E-3</v>
      </c>
      <c r="BE20" s="7">
        <v>3.5924450591738502E-2</v>
      </c>
      <c r="BF20" s="17">
        <v>7.2669988767681201E-3</v>
      </c>
      <c r="BG20" s="18">
        <v>1.8697261020631E-2</v>
      </c>
      <c r="BH20" s="7">
        <v>1.7502885156179199E-3</v>
      </c>
      <c r="BI20" s="7">
        <v>4.0542879782790604E-3</v>
      </c>
      <c r="BJ20" s="7">
        <v>1.12373347431828E-2</v>
      </c>
      <c r="BK20" s="7">
        <v>7.2786932710012298E-2</v>
      </c>
      <c r="BL20" s="17">
        <v>7.8257516240213404E-3</v>
      </c>
      <c r="BM20" s="18">
        <v>2.1168037885461601E-2</v>
      </c>
      <c r="BN20" s="7">
        <v>1.7176585465951699E-3</v>
      </c>
      <c r="BO20" s="7">
        <v>4.1606509169528801E-3</v>
      </c>
      <c r="BP20" s="7">
        <v>2.8999999999999998E-3</v>
      </c>
      <c r="BQ20" s="7">
        <v>4.7000000000000002E-3</v>
      </c>
      <c r="BR20" s="17">
        <v>2.7387346412821802E-3</v>
      </c>
      <c r="BS20" s="18">
        <v>2.8189588401807898E-3</v>
      </c>
      <c r="BT20" s="7">
        <v>7.1717805754385299E-4</v>
      </c>
      <c r="BU20" s="7">
        <v>5.3502385725927401E-4</v>
      </c>
      <c r="BV20" s="7">
        <v>2.8634316583397699E-3</v>
      </c>
      <c r="BW20" s="7">
        <v>4.6733259178143001E-3</v>
      </c>
      <c r="BX20" s="17">
        <v>3.58043795196826E-3</v>
      </c>
      <c r="BY20" s="18">
        <v>4.2627096199853E-3</v>
      </c>
      <c r="BZ20" s="7">
        <v>9.0511963511786403E-4</v>
      </c>
      <c r="CA20" s="7">
        <v>8.1296629405812804E-4</v>
      </c>
      <c r="CB20" s="7">
        <v>3.1385104385729498E-3</v>
      </c>
      <c r="CC20" s="7">
        <v>4.1643653407620902E-3</v>
      </c>
      <c r="CD20" s="17">
        <v>6.2865459683462801E-3</v>
      </c>
      <c r="CE20" s="18">
        <v>5.35370536814789E-3</v>
      </c>
      <c r="CF20" s="7">
        <v>1.5629881035690201E-3</v>
      </c>
      <c r="CG20" s="7">
        <v>1.19701815320675E-3</v>
      </c>
      <c r="CH20" s="7">
        <v>4.2882337256300298E-3</v>
      </c>
      <c r="CI20" s="7">
        <v>7.1658211592285099E-3</v>
      </c>
      <c r="CJ20" s="17">
        <v>7.3563367735897502E-3</v>
      </c>
      <c r="CK20" s="18">
        <v>7.1086255642740202E-3</v>
      </c>
      <c r="CL20" s="7">
        <v>1.5325873333148601E-3</v>
      </c>
      <c r="CM20" s="7">
        <v>1.32946120985227E-3</v>
      </c>
      <c r="CN20" s="7"/>
    </row>
    <row r="21" spans="1:92" ht="15.75" thickBot="1" x14ac:dyDescent="0.3">
      <c r="A21" s="11" t="s">
        <v>44</v>
      </c>
      <c r="B21" s="12">
        <v>1.63482251150347</v>
      </c>
      <c r="C21" s="13">
        <v>0</v>
      </c>
      <c r="D21" s="19">
        <v>0.86314229761064498</v>
      </c>
      <c r="E21" s="14">
        <v>0</v>
      </c>
      <c r="F21" s="12">
        <v>0.74694407731824097</v>
      </c>
      <c r="G21" s="12">
        <v>0</v>
      </c>
      <c r="H21" s="12">
        <v>1.82773456254347</v>
      </c>
      <c r="I21" s="12">
        <v>0</v>
      </c>
      <c r="J21" s="19">
        <v>0.90186335195992595</v>
      </c>
      <c r="K21" s="14">
        <v>0</v>
      </c>
      <c r="L21" s="12">
        <v>0.77594639774849505</v>
      </c>
      <c r="M21" s="12">
        <v>0</v>
      </c>
      <c r="N21" s="12">
        <v>1.1318526468916199</v>
      </c>
      <c r="O21" s="12">
        <v>0</v>
      </c>
      <c r="P21" s="19">
        <v>0.82659801036238001</v>
      </c>
      <c r="Q21" s="14">
        <v>0</v>
      </c>
      <c r="R21" s="12">
        <v>0.73788666214383403</v>
      </c>
      <c r="S21" s="12">
        <v>0</v>
      </c>
      <c r="T21" s="12">
        <v>1.5362957022614201</v>
      </c>
      <c r="U21" s="12">
        <v>0</v>
      </c>
      <c r="V21" s="19">
        <v>0.99117673480338397</v>
      </c>
      <c r="W21" s="14">
        <v>0</v>
      </c>
      <c r="X21" s="12">
        <v>0.89712472297214796</v>
      </c>
      <c r="Y21" s="12">
        <v>0</v>
      </c>
      <c r="Z21" s="12">
        <v>1.1586489897168</v>
      </c>
      <c r="AA21" s="12">
        <v>0</v>
      </c>
      <c r="AB21" s="19">
        <v>0.75662995417482104</v>
      </c>
      <c r="AC21" s="14">
        <v>0</v>
      </c>
      <c r="AD21" s="12">
        <v>0.73470560360408899</v>
      </c>
      <c r="AE21" s="12">
        <v>0</v>
      </c>
      <c r="AF21" s="12">
        <v>1.4473</v>
      </c>
      <c r="AG21" s="12">
        <v>0</v>
      </c>
      <c r="AH21" s="19">
        <v>0.84814282618958303</v>
      </c>
      <c r="AI21" s="14">
        <v>0</v>
      </c>
      <c r="AJ21" s="12">
        <v>0.82002918784026102</v>
      </c>
      <c r="AK21" s="12">
        <v>0</v>
      </c>
      <c r="AL21" s="12">
        <v>1.77929122515598</v>
      </c>
      <c r="AM21" s="12">
        <v>0</v>
      </c>
      <c r="AN21" s="19">
        <v>0.63633942864362703</v>
      </c>
      <c r="AO21" s="14">
        <v>0</v>
      </c>
      <c r="AP21" s="12">
        <v>0.75833505946952295</v>
      </c>
      <c r="AQ21" s="12">
        <v>0</v>
      </c>
      <c r="AR21" s="12">
        <v>1.82771646139203</v>
      </c>
      <c r="AS21" s="12">
        <v>0</v>
      </c>
      <c r="AT21" s="19">
        <v>1.3092239585479599</v>
      </c>
      <c r="AU21" s="14">
        <v>0</v>
      </c>
      <c r="AV21" s="12">
        <v>1.16052970882192</v>
      </c>
      <c r="AW21" s="12">
        <v>0</v>
      </c>
      <c r="AX21" s="12">
        <v>1.28920768112544</v>
      </c>
      <c r="AY21" s="12">
        <v>0</v>
      </c>
      <c r="AZ21" s="19">
        <v>0.64448886888653001</v>
      </c>
      <c r="BA21" s="14">
        <v>0</v>
      </c>
      <c r="BB21" s="12">
        <v>0.66411039953724704</v>
      </c>
      <c r="BC21" s="12">
        <v>0</v>
      </c>
      <c r="BD21" s="12">
        <v>2.7001968867074901</v>
      </c>
      <c r="BE21" s="12">
        <v>0</v>
      </c>
      <c r="BF21" s="19">
        <v>1.2517321211585699</v>
      </c>
      <c r="BG21" s="14">
        <v>0</v>
      </c>
      <c r="BH21" s="12">
        <v>1.10949224614118</v>
      </c>
      <c r="BI21" s="12">
        <v>0</v>
      </c>
      <c r="BJ21" s="12">
        <v>3.1804296919841901</v>
      </c>
      <c r="BK21" s="12">
        <v>0</v>
      </c>
      <c r="BL21" s="19">
        <v>1.31808739825684</v>
      </c>
      <c r="BM21" s="14">
        <v>0</v>
      </c>
      <c r="BN21" s="12">
        <v>1.1606790554356601</v>
      </c>
      <c r="BO21" s="12">
        <v>0</v>
      </c>
      <c r="BP21" s="12">
        <v>0.79159999999999997</v>
      </c>
      <c r="BQ21" s="12">
        <v>0</v>
      </c>
      <c r="BR21" s="19">
        <v>0.50202247516488296</v>
      </c>
      <c r="BS21" s="14">
        <v>0</v>
      </c>
      <c r="BT21" s="12">
        <v>0.35928808044648203</v>
      </c>
      <c r="BU21" s="12">
        <v>0</v>
      </c>
      <c r="BV21" s="12">
        <v>0.79156485837558499</v>
      </c>
      <c r="BW21" s="12">
        <v>0</v>
      </c>
      <c r="BX21" s="19">
        <v>0.58237260654770195</v>
      </c>
      <c r="BY21" s="14">
        <v>0</v>
      </c>
      <c r="BZ21" s="12">
        <v>0.432838356970004</v>
      </c>
      <c r="CA21" s="12">
        <v>0</v>
      </c>
      <c r="CB21" s="12">
        <v>0.64627792257333005</v>
      </c>
      <c r="CC21" s="12">
        <v>0</v>
      </c>
      <c r="CD21" s="19">
        <v>0.41756311884889202</v>
      </c>
      <c r="CE21" s="14">
        <v>0</v>
      </c>
      <c r="CF21" s="12">
        <v>0.37045987642737299</v>
      </c>
      <c r="CG21" s="12">
        <v>0</v>
      </c>
      <c r="CH21" s="12">
        <v>0.81735750739907398</v>
      </c>
      <c r="CI21" s="12">
        <v>0</v>
      </c>
      <c r="CJ21" s="19">
        <v>0.475340543914403</v>
      </c>
      <c r="CK21" s="14">
        <v>0</v>
      </c>
      <c r="CL21" s="12">
        <v>0.42008033408009698</v>
      </c>
      <c r="CM21" s="14">
        <v>0</v>
      </c>
      <c r="CN21" s="7"/>
    </row>
    <row r="22" spans="1:92" x14ac:dyDescent="0.25">
      <c r="A22" s="6" t="s">
        <v>36</v>
      </c>
      <c r="B22" s="7"/>
      <c r="C22" s="8"/>
      <c r="D22" s="17"/>
      <c r="E22" s="18"/>
      <c r="F22" s="7"/>
      <c r="G22" s="7"/>
      <c r="H22" s="7"/>
      <c r="I22" s="7"/>
      <c r="J22" s="17"/>
      <c r="K22" s="18"/>
      <c r="L22" s="7"/>
      <c r="M22" s="7"/>
      <c r="N22" s="7"/>
      <c r="O22" s="7"/>
      <c r="P22" s="17"/>
      <c r="Q22" s="18"/>
      <c r="R22" s="7"/>
      <c r="S22" s="7"/>
      <c r="T22" s="7"/>
      <c r="U22" s="7"/>
      <c r="V22" s="17"/>
      <c r="W22" s="18"/>
      <c r="X22" s="7"/>
      <c r="Y22" s="7"/>
      <c r="Z22" s="7"/>
      <c r="AA22" s="7"/>
      <c r="AB22" s="17"/>
      <c r="AC22" s="18"/>
      <c r="AD22" s="7"/>
      <c r="AE22" s="7"/>
      <c r="AF22" s="7"/>
      <c r="AG22" s="7"/>
      <c r="AH22" s="17"/>
      <c r="AI22" s="18"/>
      <c r="AJ22" s="7"/>
      <c r="AK22" s="7"/>
      <c r="AL22" s="7"/>
      <c r="AM22" s="7"/>
      <c r="AN22" s="17"/>
      <c r="AO22" s="18"/>
      <c r="AP22" s="7"/>
      <c r="AQ22" s="7"/>
      <c r="AR22" s="7"/>
      <c r="AS22" s="7"/>
      <c r="AT22" s="17"/>
      <c r="AU22" s="18"/>
      <c r="AV22" s="7"/>
      <c r="AW22" s="7"/>
      <c r="AX22" s="7"/>
      <c r="AY22" s="7"/>
      <c r="AZ22" s="17"/>
      <c r="BA22" s="18"/>
      <c r="BB22" s="7"/>
      <c r="BC22" s="7"/>
      <c r="BD22" s="7"/>
      <c r="BE22" s="7"/>
      <c r="BF22" s="17"/>
      <c r="BG22" s="18"/>
      <c r="BH22" s="7"/>
      <c r="BI22" s="7"/>
      <c r="BJ22" s="7"/>
      <c r="BK22" s="7"/>
      <c r="BL22" s="17"/>
      <c r="BM22" s="18"/>
      <c r="BN22" s="7"/>
      <c r="BO22" s="7"/>
      <c r="BP22" s="7"/>
      <c r="BQ22" s="7"/>
      <c r="BR22" s="17"/>
      <c r="BS22" s="18"/>
      <c r="BT22" s="7"/>
      <c r="BU22" s="7"/>
      <c r="BV22" s="7"/>
      <c r="BW22" s="7"/>
      <c r="BX22" s="17"/>
      <c r="BY22" s="18"/>
      <c r="BZ22" s="7"/>
      <c r="CA22" s="7"/>
      <c r="CB22" s="7"/>
      <c r="CC22" s="7"/>
      <c r="CD22" s="17"/>
      <c r="CE22" s="18"/>
      <c r="CF22" s="7"/>
      <c r="CG22" s="7"/>
      <c r="CH22" s="7"/>
      <c r="CI22" s="7"/>
      <c r="CJ22" s="17"/>
      <c r="CK22" s="18"/>
      <c r="CL22" s="7"/>
      <c r="CM22" s="7"/>
      <c r="CN22" s="7"/>
    </row>
    <row r="23" spans="1:92" x14ac:dyDescent="0.25">
      <c r="A23" s="6" t="s">
        <v>27</v>
      </c>
      <c r="B23" s="7">
        <v>0.31076047768579101</v>
      </c>
      <c r="C23" s="7">
        <v>0.22009492298861</v>
      </c>
      <c r="D23" s="17">
        <v>0.31758940475238201</v>
      </c>
      <c r="E23" s="18">
        <v>9.7082578750513501E-2</v>
      </c>
      <c r="F23" s="7">
        <v>0.322322914999146</v>
      </c>
      <c r="G23" s="7">
        <v>1.8483989104244501E-2</v>
      </c>
      <c r="H23" s="7">
        <v>0.307356625595956</v>
      </c>
      <c r="I23" s="7">
        <v>0.25779397349197403</v>
      </c>
      <c r="J23" s="17">
        <v>0.31657107498041298</v>
      </c>
      <c r="K23" s="18">
        <v>0.105071436834896</v>
      </c>
      <c r="L23" s="7">
        <v>0.32225574547857799</v>
      </c>
      <c r="M23" s="7">
        <v>1.8666023819735499E-2</v>
      </c>
      <c r="N23" s="7">
        <v>0.35915440640269902</v>
      </c>
      <c r="O23" s="7">
        <v>6.9127763648009197E-2</v>
      </c>
      <c r="P23" s="17">
        <v>0.357474684444891</v>
      </c>
      <c r="Q23" s="18">
        <v>6.53060036136833E-2</v>
      </c>
      <c r="R23" s="7">
        <v>0.36026907999885099</v>
      </c>
      <c r="S23" s="7">
        <v>1.44530011640374E-2</v>
      </c>
      <c r="T23" s="7">
        <v>0.35832064833868499</v>
      </c>
      <c r="U23" s="7">
        <v>8.1985409701301096E-2</v>
      </c>
      <c r="V23" s="17">
        <v>0.35441027084500698</v>
      </c>
      <c r="W23" s="18">
        <v>9.8043394364842204E-2</v>
      </c>
      <c r="X23" s="7">
        <v>0.36012558500124298</v>
      </c>
      <c r="Y23" s="7">
        <v>1.5115204122895499E-2</v>
      </c>
      <c r="Z23" s="7">
        <v>0.31393635187562602</v>
      </c>
      <c r="AA23" s="7">
        <v>5.7675999437054301E-2</v>
      </c>
      <c r="AB23" s="17">
        <v>0.31313473063041902</v>
      </c>
      <c r="AC23" s="18">
        <v>5.2993005349738602E-2</v>
      </c>
      <c r="AD23" s="7">
        <v>0.31481134770318098</v>
      </c>
      <c r="AE23" s="7">
        <v>1.31325937138076E-2</v>
      </c>
      <c r="AF23" s="7">
        <v>0.31322142384237001</v>
      </c>
      <c r="AG23" s="7">
        <v>6.9250404956786596E-2</v>
      </c>
      <c r="AH23" s="17">
        <v>0.31169128848724698</v>
      </c>
      <c r="AI23" s="18">
        <v>6.9847671807044195E-2</v>
      </c>
      <c r="AJ23" s="7">
        <v>0.314713252648879</v>
      </c>
      <c r="AK23" s="7">
        <v>1.3669375778060299E-2</v>
      </c>
      <c r="AL23" s="7">
        <v>0.27089716749337001</v>
      </c>
      <c r="AM23" s="7">
        <v>0.22410537020506599</v>
      </c>
      <c r="AN23" s="17">
        <v>0.31815890386335899</v>
      </c>
      <c r="AO23" s="18">
        <v>5.6834420353188302E-2</v>
      </c>
      <c r="AP23" s="7">
        <v>0.32223974064740701</v>
      </c>
      <c r="AQ23" s="7">
        <v>1.8668490415523199E-2</v>
      </c>
      <c r="AR23" s="7">
        <v>0.35478947156706397</v>
      </c>
      <c r="AS23" s="7">
        <v>0.103691400775583</v>
      </c>
      <c r="AT23" s="17">
        <v>0.34603181409279898</v>
      </c>
      <c r="AU23" s="18">
        <v>0.14504846981918401</v>
      </c>
      <c r="AV23" s="7">
        <v>0.35673332104090999</v>
      </c>
      <c r="AW23" s="7">
        <v>1.8582072521153899E-2</v>
      </c>
      <c r="AX23" s="7">
        <v>0.28464764017210598</v>
      </c>
      <c r="AY23" s="7">
        <v>7.2772744026790404E-2</v>
      </c>
      <c r="AZ23" s="17">
        <v>0.27479150304481598</v>
      </c>
      <c r="BA23" s="18">
        <v>5.6272686217441199E-2</v>
      </c>
      <c r="BB23" s="7">
        <v>0.28840167870838002</v>
      </c>
      <c r="BC23" s="7">
        <v>1.4249765514516601E-2</v>
      </c>
      <c r="BD23" s="7">
        <v>0.31121390317241898</v>
      </c>
      <c r="BE23" s="7">
        <v>0.27876278637644403</v>
      </c>
      <c r="BF23" s="17">
        <v>0.319276763899841</v>
      </c>
      <c r="BG23" s="18">
        <v>0.117759684544056</v>
      </c>
      <c r="BH23" s="7">
        <v>0.32377357912953297</v>
      </c>
      <c r="BI23" s="7">
        <v>2.11771274972875E-2</v>
      </c>
      <c r="BJ23" s="7">
        <v>0.30696745377593099</v>
      </c>
      <c r="BK23" s="7">
        <v>0.33575171044641799</v>
      </c>
      <c r="BL23" s="17">
        <v>0.31815891754916498</v>
      </c>
      <c r="BM23" s="18">
        <v>0.128664001837199</v>
      </c>
      <c r="BN23" s="7">
        <v>0.32370289711894201</v>
      </c>
      <c r="BO23" s="7">
        <v>2.1398992132469999E-2</v>
      </c>
      <c r="BP23" s="7">
        <v>0.352117599453453</v>
      </c>
      <c r="BQ23" s="7">
        <v>4.46530843205196E-2</v>
      </c>
      <c r="BR23" s="17">
        <v>0.34953932551019001</v>
      </c>
      <c r="BS23" s="18">
        <v>4.14223422950704E-2</v>
      </c>
      <c r="BT23" s="7">
        <v>0.35408881345918503</v>
      </c>
      <c r="BU23" s="7">
        <v>9.5153703983186094E-3</v>
      </c>
      <c r="BV23" s="7">
        <v>0.35122519963358401</v>
      </c>
      <c r="BW23" s="7">
        <v>5.2467613625105901E-2</v>
      </c>
      <c r="BX23" s="17">
        <v>0.34603177987664402</v>
      </c>
      <c r="BY23" s="18">
        <v>6.05208280843249E-2</v>
      </c>
      <c r="BZ23" s="7">
        <v>0.35392174080163402</v>
      </c>
      <c r="CA23" s="7">
        <v>9.9311666555944502E-3</v>
      </c>
      <c r="CB23" s="7">
        <v>0.28520425879339301</v>
      </c>
      <c r="CC23" s="7">
        <v>3.9346870798527799E-2</v>
      </c>
      <c r="CD23" s="17">
        <v>0.27692589602407203</v>
      </c>
      <c r="CE23" s="18">
        <v>3.6628634410764097E-2</v>
      </c>
      <c r="CF23" s="7">
        <v>0.28792780436492799</v>
      </c>
      <c r="CG23" s="7">
        <v>8.8180988495920598E-3</v>
      </c>
      <c r="CH23" s="7">
        <v>0.28539350438710698</v>
      </c>
      <c r="CI23" s="7">
        <v>4.6739503631466901E-2</v>
      </c>
      <c r="CJ23" s="17">
        <v>0.27479150046400802</v>
      </c>
      <c r="CK23" s="18">
        <v>4.7645081366141602E-2</v>
      </c>
      <c r="CL23" s="7">
        <v>0.28807011551592798</v>
      </c>
      <c r="CM23" s="7">
        <v>9.1442054987588405E-3</v>
      </c>
      <c r="CN23" s="7"/>
    </row>
    <row r="24" spans="1:92" x14ac:dyDescent="0.25">
      <c r="A24" s="6" t="s">
        <v>32</v>
      </c>
      <c r="B24" s="7">
        <v>0.42720251043587498</v>
      </c>
      <c r="C24" s="7">
        <v>0.47023747561338602</v>
      </c>
      <c r="D24" s="17">
        <v>0.37786829408390599</v>
      </c>
      <c r="E24" s="18">
        <v>0.179520871654784</v>
      </c>
      <c r="F24" s="7">
        <v>0.44994361665009502</v>
      </c>
      <c r="G24" s="7">
        <v>4.0101610416752198E-2</v>
      </c>
      <c r="H24" s="7">
        <v>0.432830152636201</v>
      </c>
      <c r="I24" s="7">
        <v>0.56421793315926805</v>
      </c>
      <c r="J24" s="17">
        <v>0.37681236523649603</v>
      </c>
      <c r="K24" s="18">
        <v>0.194373825879051</v>
      </c>
      <c r="L24" s="7">
        <v>0.45059413073160798</v>
      </c>
      <c r="M24" s="7">
        <v>4.0563542322676498E-2</v>
      </c>
      <c r="N24" s="7">
        <v>0.50060128259468795</v>
      </c>
      <c r="O24" s="7">
        <v>0.14974849385643199</v>
      </c>
      <c r="P24" s="17">
        <v>0.48734850989211298</v>
      </c>
      <c r="Q24" s="18">
        <v>0.13837150225006001</v>
      </c>
      <c r="R24" s="7">
        <v>0.51212172371964504</v>
      </c>
      <c r="S24" s="7">
        <v>3.1930332618506599E-2</v>
      </c>
      <c r="T24" s="7">
        <v>0.49999477203541798</v>
      </c>
      <c r="U24" s="7">
        <v>0.177799033675615</v>
      </c>
      <c r="V24" s="17">
        <v>0.47891979038223897</v>
      </c>
      <c r="W24" s="18">
        <v>0.20590837911311699</v>
      </c>
      <c r="X24" s="7">
        <v>0.51211191783573795</v>
      </c>
      <c r="Y24" s="7">
        <v>3.3405972510708301E-2</v>
      </c>
      <c r="Z24" s="7">
        <v>0.47585661917666</v>
      </c>
      <c r="AA24" s="7">
        <v>0.135871644962239</v>
      </c>
      <c r="AB24" s="17">
        <v>0.38729896833666899</v>
      </c>
      <c r="AC24" s="18">
        <v>0.101866843232439</v>
      </c>
      <c r="AD24" s="7">
        <v>0.49979393564556202</v>
      </c>
      <c r="AE24" s="7">
        <v>3.2403379646146299E-2</v>
      </c>
      <c r="AF24" s="7">
        <v>0.487290885540139</v>
      </c>
      <c r="AG24" s="7">
        <v>0.16743966370376301</v>
      </c>
      <c r="AH24" s="17">
        <v>0.37897713416997603</v>
      </c>
      <c r="AI24" s="18">
        <v>0.13198952760843999</v>
      </c>
      <c r="AJ24" s="7">
        <v>0.50301357965726701</v>
      </c>
      <c r="AK24" s="7">
        <v>3.3955689816948798E-2</v>
      </c>
      <c r="AL24" s="7">
        <v>0.45688951125119098</v>
      </c>
      <c r="AM24" s="7">
        <v>0.58743278963461898</v>
      </c>
      <c r="AN24" s="17">
        <v>0.37240074471517198</v>
      </c>
      <c r="AO24" s="18">
        <v>0.103389656155654</v>
      </c>
      <c r="AP24" s="7">
        <v>0.45658957395972699</v>
      </c>
      <c r="AQ24" s="7">
        <v>4.1110739507246898E-2</v>
      </c>
      <c r="AR24" s="7">
        <v>0.49789721942895099</v>
      </c>
      <c r="AS24" s="7">
        <v>0.226157458818462</v>
      </c>
      <c r="AT24" s="17">
        <v>0.42859424500882498</v>
      </c>
      <c r="AU24" s="18">
        <v>0.27921751275458301</v>
      </c>
      <c r="AV24" s="7">
        <v>0.50678269511342799</v>
      </c>
      <c r="AW24" s="7">
        <v>4.1027159275145997E-2</v>
      </c>
      <c r="AX24" s="7">
        <v>0.48226736754430599</v>
      </c>
      <c r="AY24" s="7">
        <v>0.19162326548490999</v>
      </c>
      <c r="AZ24" s="17">
        <v>0.37998115769010699</v>
      </c>
      <c r="BA24" s="18">
        <v>0.12093600162253799</v>
      </c>
      <c r="BB24" s="7">
        <v>0.49402339570644999</v>
      </c>
      <c r="BC24" s="7">
        <v>3.7936446426846501E-2</v>
      </c>
      <c r="BD24" s="7">
        <v>0.43259116326936098</v>
      </c>
      <c r="BE24" s="7">
        <v>0.60221649515354803</v>
      </c>
      <c r="BF24" s="17">
        <v>0.37391070711827601</v>
      </c>
      <c r="BG24" s="18">
        <v>0.21433664040933301</v>
      </c>
      <c r="BH24" s="7">
        <v>0.45537072549763902</v>
      </c>
      <c r="BI24" s="7">
        <v>4.6290295122278301E-2</v>
      </c>
      <c r="BJ24" s="7">
        <v>0.44057467577167397</v>
      </c>
      <c r="BK24" s="7">
        <v>0.74893586598954198</v>
      </c>
      <c r="BL24" s="17">
        <v>0.37240074075573198</v>
      </c>
      <c r="BM24" s="18">
        <v>0.234057567812608</v>
      </c>
      <c r="BN24" s="7">
        <v>0.45613086834383298</v>
      </c>
      <c r="BO24" s="7">
        <v>4.6863572587749598E-2</v>
      </c>
      <c r="BP24" s="7">
        <v>0.45886672666461298</v>
      </c>
      <c r="BQ24" s="7">
        <v>9.0437696902036194E-2</v>
      </c>
      <c r="BR24" s="17">
        <v>0.44187637282974102</v>
      </c>
      <c r="BS24" s="18">
        <v>8.1383916628180203E-2</v>
      </c>
      <c r="BT24" s="7">
        <v>0.47388642661673003</v>
      </c>
      <c r="BU24" s="7">
        <v>1.9791875860422099E-2</v>
      </c>
      <c r="BV24" s="7">
        <v>0.45660274484468</v>
      </c>
      <c r="BW24" s="7">
        <v>0.10600915151177499</v>
      </c>
      <c r="BX24" s="17">
        <v>0.42859416868431299</v>
      </c>
      <c r="BY24" s="18">
        <v>0.11650225452407199</v>
      </c>
      <c r="BZ24" s="7">
        <v>0.47338731255931299</v>
      </c>
      <c r="CA24" s="7">
        <v>2.0644712507512802E-2</v>
      </c>
      <c r="CB24" s="7">
        <v>0.465291945386138</v>
      </c>
      <c r="CC24" s="7">
        <v>9.9765164822890398E-2</v>
      </c>
      <c r="CD24" s="17">
        <v>0.38738279876850201</v>
      </c>
      <c r="CE24" s="18">
        <v>7.96336619885228E-2</v>
      </c>
      <c r="CF24" s="7">
        <v>0.48553556189945801</v>
      </c>
      <c r="CG24" s="7">
        <v>2.3110620101274602E-2</v>
      </c>
      <c r="CH24" s="7">
        <v>0.47453298869892002</v>
      </c>
      <c r="CI24" s="7">
        <v>0.12078294586638599</v>
      </c>
      <c r="CJ24" s="17">
        <v>0.37998115758968498</v>
      </c>
      <c r="CK24" s="18">
        <v>0.102394359987191</v>
      </c>
      <c r="CL24" s="7">
        <v>0.48806157353817903</v>
      </c>
      <c r="CM24" s="7">
        <v>2.40780650447921E-2</v>
      </c>
      <c r="CN24" s="7"/>
    </row>
    <row r="25" spans="1:92" ht="15.75" thickBot="1" x14ac:dyDescent="0.3">
      <c r="A25" s="6" t="s">
        <v>35</v>
      </c>
      <c r="B25" s="7">
        <v>0.26203701187836598</v>
      </c>
      <c r="C25" s="7">
        <v>0.51094581262205396</v>
      </c>
      <c r="D25" s="17">
        <v>0.30454230116664999</v>
      </c>
      <c r="E25" s="18">
        <v>0.25630134492915502</v>
      </c>
      <c r="F25" s="7">
        <v>0.22773346834944999</v>
      </c>
      <c r="G25" s="7">
        <v>3.5955004209255598E-2</v>
      </c>
      <c r="H25" s="7">
        <v>0.25981322176798999</v>
      </c>
      <c r="I25" s="7">
        <v>0.59995598630263902</v>
      </c>
      <c r="J25" s="17">
        <v>0.30661655978829</v>
      </c>
      <c r="K25" s="18">
        <v>0.28017992101178302</v>
      </c>
      <c r="L25" s="7">
        <v>0.227150123788492</v>
      </c>
      <c r="M25" s="7">
        <v>3.6223639753119201E-2</v>
      </c>
      <c r="N25" s="7">
        <v>0.14024431100211401</v>
      </c>
      <c r="O25" s="7">
        <v>7.4316375942733506E-2</v>
      </c>
      <c r="P25" s="17">
        <v>0.15517680566270201</v>
      </c>
      <c r="Q25" s="18">
        <v>7.80481450664086E-2</v>
      </c>
      <c r="R25" s="7">
        <v>0.12760919628148901</v>
      </c>
      <c r="S25" s="7">
        <v>1.40942179224146E-2</v>
      </c>
      <c r="T25" s="7">
        <v>0.141684579625448</v>
      </c>
      <c r="U25" s="7">
        <v>8.9251450659393106E-2</v>
      </c>
      <c r="V25" s="17">
        <v>0.166669938772601</v>
      </c>
      <c r="W25" s="18">
        <v>0.12693964424236401</v>
      </c>
      <c r="X25" s="7">
        <v>0.127762497163008</v>
      </c>
      <c r="Y25" s="7">
        <v>1.47635701862769E-2</v>
      </c>
      <c r="Z25" s="7">
        <v>0.21020702894771201</v>
      </c>
      <c r="AA25" s="7">
        <v>0.10632336606203099</v>
      </c>
      <c r="AB25" s="17">
        <v>0.29956630103290999</v>
      </c>
      <c r="AC25" s="18">
        <v>0.13957519057614601</v>
      </c>
      <c r="AD25" s="7">
        <v>0.18539471665125601</v>
      </c>
      <c r="AE25" s="7">
        <v>2.1292440643637198E-2</v>
      </c>
      <c r="AF25" s="7">
        <v>0.199487690617493</v>
      </c>
      <c r="AG25" s="7">
        <v>0.121426904085049</v>
      </c>
      <c r="AH25" s="17">
        <v>0.30933157734272598</v>
      </c>
      <c r="AI25" s="18">
        <v>0.19084442957144701</v>
      </c>
      <c r="AJ25" s="7">
        <v>0.18227316769385499</v>
      </c>
      <c r="AK25" s="7">
        <v>2.1796379153761099E-2</v>
      </c>
      <c r="AL25" s="7">
        <v>0.272213321255456</v>
      </c>
      <c r="AM25" s="7">
        <v>0.61999064370337298</v>
      </c>
      <c r="AN25" s="17">
        <v>0.30944035142146697</v>
      </c>
      <c r="AO25" s="18">
        <v>0.15218514436568301</v>
      </c>
      <c r="AP25" s="7">
        <v>0.221170685389281</v>
      </c>
      <c r="AQ25" s="7">
        <v>3.5276511187237597E-2</v>
      </c>
      <c r="AR25" s="7">
        <v>0.147313309003933</v>
      </c>
      <c r="AS25" s="7">
        <v>0.118533733685575</v>
      </c>
      <c r="AT25" s="17">
        <v>0.22537394089837501</v>
      </c>
      <c r="AU25" s="18">
        <v>0.26009307101058798</v>
      </c>
      <c r="AV25" s="7">
        <v>0.13648398384566199</v>
      </c>
      <c r="AW25" s="7">
        <v>1.9573123037018601E-2</v>
      </c>
      <c r="AX25" s="7">
        <v>0.23308499228358801</v>
      </c>
      <c r="AY25" s="7">
        <v>0.164060275467382</v>
      </c>
      <c r="AZ25" s="17">
        <v>0.34522733926456101</v>
      </c>
      <c r="BA25" s="18">
        <v>0.19463793584092401</v>
      </c>
      <c r="BB25" s="7">
        <v>0.217574925585171</v>
      </c>
      <c r="BC25" s="7">
        <v>2.95969350397309E-2</v>
      </c>
      <c r="BD25" s="7">
        <v>0.25619493355856399</v>
      </c>
      <c r="BE25" s="7">
        <v>0.63179226582998105</v>
      </c>
      <c r="BF25" s="17">
        <v>0.30681252899080602</v>
      </c>
      <c r="BG25" s="18">
        <v>0.311551877554958</v>
      </c>
      <c r="BH25" s="7">
        <v>0.22085569536751501</v>
      </c>
      <c r="BI25" s="7">
        <v>3.9770606135753402E-2</v>
      </c>
      <c r="BJ25" s="7">
        <v>0.25245787045398599</v>
      </c>
      <c r="BK25" s="7">
        <v>0.76022610434549798</v>
      </c>
      <c r="BL25" s="17">
        <v>0.30944034171123902</v>
      </c>
      <c r="BM25" s="18">
        <v>0.34452270500618398</v>
      </c>
      <c r="BN25" s="7">
        <v>0.220166234532023</v>
      </c>
      <c r="BO25" s="7">
        <v>4.0070559755422799E-2</v>
      </c>
      <c r="BP25" s="7">
        <v>0.189015673881931</v>
      </c>
      <c r="BQ25" s="7">
        <v>6.5991729513702996E-2</v>
      </c>
      <c r="BR25" s="17">
        <v>0.208584301660069</v>
      </c>
      <c r="BS25" s="18">
        <v>6.8053143474245001E-2</v>
      </c>
      <c r="BT25" s="7">
        <v>0.172024759924085</v>
      </c>
      <c r="BU25" s="7">
        <v>1.27271866711419E-2</v>
      </c>
      <c r="BV25" s="7">
        <v>0.192172055521734</v>
      </c>
      <c r="BW25" s="7">
        <v>7.9035797686322101E-2</v>
      </c>
      <c r="BX25" s="17">
        <v>0.22537405143904199</v>
      </c>
      <c r="BY25" s="18">
        <v>0.108522739559374</v>
      </c>
      <c r="BZ25" s="7">
        <v>0.17269094663905299</v>
      </c>
      <c r="CA25" s="7">
        <v>1.3341066849070399E-2</v>
      </c>
      <c r="CB25" s="7">
        <v>0.24950379581100399</v>
      </c>
      <c r="CC25" s="7">
        <v>9.4767475518727801E-2</v>
      </c>
      <c r="CD25" s="17">
        <v>0.33569130520725998</v>
      </c>
      <c r="CE25" s="18">
        <v>0.122243341385603</v>
      </c>
      <c r="CF25" s="7">
        <v>0.226536633735614</v>
      </c>
      <c r="CG25" s="7">
        <v>1.91010728890991E-2</v>
      </c>
      <c r="CH25" s="7">
        <v>0.240073506913973</v>
      </c>
      <c r="CI25" s="7">
        <v>0.108246087980926</v>
      </c>
      <c r="CJ25" s="17">
        <v>0.34522734194594901</v>
      </c>
      <c r="CK25" s="18">
        <v>0.16479647716422999</v>
      </c>
      <c r="CL25" s="7">
        <v>0.22386831094589199</v>
      </c>
      <c r="CM25" s="7">
        <v>1.9564482052980101E-2</v>
      </c>
      <c r="CN25" s="7"/>
    </row>
    <row r="26" spans="1:92" ht="15.75" thickBot="1" x14ac:dyDescent="0.3">
      <c r="A26" s="11" t="s">
        <v>1</v>
      </c>
      <c r="B26" s="12">
        <v>1.2012782112240501</v>
      </c>
      <c r="C26" s="12">
        <v>0</v>
      </c>
      <c r="D26" s="19">
        <v>0.53290479533445201</v>
      </c>
      <c r="E26" s="14">
        <v>0</v>
      </c>
      <c r="F26" s="12">
        <v>9.4540603730252304E-2</v>
      </c>
      <c r="G26" s="12">
        <v>0</v>
      </c>
      <c r="H26" s="12">
        <v>1.4219678929538799</v>
      </c>
      <c r="I26" s="12">
        <v>0</v>
      </c>
      <c r="J26" s="19">
        <v>0.57962518372573002</v>
      </c>
      <c r="K26" s="14">
        <v>0</v>
      </c>
      <c r="L26" s="12">
        <v>9.5453205895531204E-2</v>
      </c>
      <c r="M26" s="12">
        <v>0</v>
      </c>
      <c r="N26" s="12">
        <v>0.293192633447174</v>
      </c>
      <c r="O26" s="12">
        <v>0</v>
      </c>
      <c r="P26" s="19">
        <v>0.28172565093015201</v>
      </c>
      <c r="Q26" s="14">
        <v>0</v>
      </c>
      <c r="R26" s="12">
        <v>6.0477551704958603E-2</v>
      </c>
      <c r="S26" s="12">
        <v>0</v>
      </c>
      <c r="T26" s="12">
        <v>0.34903589403631002</v>
      </c>
      <c r="U26" s="12">
        <v>0</v>
      </c>
      <c r="V26" s="19">
        <v>0.43089141772032302</v>
      </c>
      <c r="W26" s="14">
        <v>0</v>
      </c>
      <c r="X26" s="12">
        <v>6.3284746819880694E-2</v>
      </c>
      <c r="Y26" s="12">
        <v>0</v>
      </c>
      <c r="Z26" s="12">
        <v>0.29987101046132503</v>
      </c>
      <c r="AA26" s="12">
        <v>0</v>
      </c>
      <c r="AB26" s="19">
        <v>0.29443503915832397</v>
      </c>
      <c r="AC26" s="14">
        <v>0</v>
      </c>
      <c r="AD26" s="12">
        <v>6.6828414003591102E-2</v>
      </c>
      <c r="AE26" s="12">
        <v>0</v>
      </c>
      <c r="AF26" s="12">
        <v>0.358116972745599</v>
      </c>
      <c r="AG26" s="12">
        <v>0</v>
      </c>
      <c r="AH26" s="19">
        <v>0.39268162898693099</v>
      </c>
      <c r="AI26" s="14">
        <v>0</v>
      </c>
      <c r="AJ26" s="12">
        <v>6.9421444748770197E-2</v>
      </c>
      <c r="AK26" s="12">
        <v>0</v>
      </c>
      <c r="AL26" s="12">
        <v>1.43152880354306</v>
      </c>
      <c r="AM26" s="12">
        <v>0</v>
      </c>
      <c r="AN26" s="19">
        <v>0.312409220874525</v>
      </c>
      <c r="AO26" s="14">
        <v>0</v>
      </c>
      <c r="AP26" s="12">
        <v>9.5055741110007697E-2</v>
      </c>
      <c r="AQ26" s="12">
        <v>0</v>
      </c>
      <c r="AR26" s="12">
        <v>0.44838259327962099</v>
      </c>
      <c r="AS26" s="12">
        <v>0</v>
      </c>
      <c r="AT26" s="19">
        <v>0.684359053584354</v>
      </c>
      <c r="AU26" s="14">
        <v>0</v>
      </c>
      <c r="AV26" s="12">
        <v>7.9182354833318397E-2</v>
      </c>
      <c r="AW26" s="12">
        <v>0</v>
      </c>
      <c r="AX26" s="12">
        <v>0.428456284979083</v>
      </c>
      <c r="AY26" s="12">
        <v>0</v>
      </c>
      <c r="AZ26" s="19">
        <v>0.37184662368090299</v>
      </c>
      <c r="BA26" s="14">
        <v>0</v>
      </c>
      <c r="BB26" s="12">
        <v>8.1783146981093999E-2</v>
      </c>
      <c r="BC26" s="12">
        <v>0</v>
      </c>
      <c r="BD26" s="12">
        <v>1.5127715473599701</v>
      </c>
      <c r="BE26" s="12">
        <v>0</v>
      </c>
      <c r="BF26" s="19">
        <v>0.64364820250834698</v>
      </c>
      <c r="BG26" s="14">
        <v>0</v>
      </c>
      <c r="BH26" s="12">
        <v>0.107238028755319</v>
      </c>
      <c r="BI26" s="12">
        <v>0</v>
      </c>
      <c r="BJ26" s="12">
        <v>1.8449136807814599</v>
      </c>
      <c r="BK26" s="12">
        <v>0</v>
      </c>
      <c r="BL26" s="19">
        <v>0.70724427465599105</v>
      </c>
      <c r="BM26" s="14">
        <v>0</v>
      </c>
      <c r="BN26" s="12">
        <v>0.108333124475642</v>
      </c>
      <c r="BO26" s="12">
        <v>0</v>
      </c>
      <c r="BP26" s="12">
        <v>0.20108251073625899</v>
      </c>
      <c r="BQ26" s="12">
        <v>0</v>
      </c>
      <c r="BR26" s="19">
        <v>0.19085940239749599</v>
      </c>
      <c r="BS26" s="14">
        <v>0</v>
      </c>
      <c r="BT26" s="12">
        <v>4.2034432929882598E-2</v>
      </c>
      <c r="BU26" s="12">
        <v>0</v>
      </c>
      <c r="BV26" s="12">
        <v>0.23751256282320299</v>
      </c>
      <c r="BW26" s="12">
        <v>0</v>
      </c>
      <c r="BX26" s="19">
        <v>0.28554582216777102</v>
      </c>
      <c r="BY26" s="14">
        <v>0</v>
      </c>
      <c r="BZ26" s="12">
        <v>4.3916946012177598E-2</v>
      </c>
      <c r="CA26" s="12">
        <v>0</v>
      </c>
      <c r="CB26" s="12">
        <v>0.23387951114014599</v>
      </c>
      <c r="CC26" s="12">
        <v>0</v>
      </c>
      <c r="CD26" s="19">
        <v>0.23850563778489001</v>
      </c>
      <c r="CE26" s="14">
        <v>0</v>
      </c>
      <c r="CF26" s="12">
        <v>5.1029791839965803E-2</v>
      </c>
      <c r="CG26" s="12">
        <v>0</v>
      </c>
      <c r="CH26" s="12">
        <v>0.275768537478779</v>
      </c>
      <c r="CI26" s="12">
        <v>0</v>
      </c>
      <c r="CJ26" s="19">
        <v>0.31483591851756199</v>
      </c>
      <c r="CK26" s="14">
        <v>0</v>
      </c>
      <c r="CL26" s="12">
        <v>5.2786752596530997E-2</v>
      </c>
      <c r="CM26" s="14">
        <v>0</v>
      </c>
      <c r="CN26" s="7"/>
    </row>
    <row r="27" spans="1:92" x14ac:dyDescent="0.25">
      <c r="A27" s="6" t="s">
        <v>39</v>
      </c>
      <c r="B27" s="7"/>
      <c r="C27" s="7"/>
      <c r="D27" s="17"/>
      <c r="E27" s="18"/>
      <c r="F27" s="7"/>
      <c r="G27" s="7"/>
      <c r="H27" s="7"/>
      <c r="I27" s="7"/>
      <c r="J27" s="17"/>
      <c r="K27" s="18"/>
      <c r="L27" s="7"/>
      <c r="M27" s="7"/>
      <c r="N27" s="7"/>
      <c r="O27" s="7"/>
      <c r="P27" s="17"/>
      <c r="Q27" s="18"/>
      <c r="R27" s="7"/>
      <c r="S27" s="7"/>
      <c r="T27" s="7"/>
      <c r="U27" s="7"/>
      <c r="V27" s="17"/>
      <c r="W27" s="18"/>
      <c r="X27" s="7"/>
      <c r="Y27" s="7"/>
      <c r="Z27" s="7"/>
      <c r="AA27" s="7"/>
      <c r="AB27" s="17"/>
      <c r="AC27" s="18"/>
      <c r="AD27" s="7"/>
      <c r="AE27" s="7"/>
      <c r="AF27" s="7"/>
      <c r="AG27" s="7"/>
      <c r="AH27" s="17"/>
      <c r="AI27" s="18"/>
      <c r="AJ27" s="7"/>
      <c r="AK27" s="7"/>
      <c r="AL27" s="7"/>
      <c r="AM27" s="7"/>
      <c r="AN27" s="17"/>
      <c r="AO27" s="18"/>
      <c r="AP27" s="7"/>
      <c r="AQ27" s="7"/>
      <c r="AR27" s="7"/>
      <c r="AS27" s="7"/>
      <c r="AT27" s="17"/>
      <c r="AU27" s="18"/>
      <c r="AV27" s="7"/>
      <c r="AW27" s="7"/>
      <c r="AX27" s="7"/>
      <c r="AY27" s="7"/>
      <c r="AZ27" s="17"/>
      <c r="BA27" s="18"/>
      <c r="BB27" s="7"/>
      <c r="BC27" s="7"/>
      <c r="BD27" s="7"/>
      <c r="BE27" s="7"/>
      <c r="BF27" s="17"/>
      <c r="BG27" s="18"/>
      <c r="BH27" s="7"/>
      <c r="BI27" s="7"/>
      <c r="BJ27" s="7"/>
      <c r="BK27" s="7"/>
      <c r="BL27" s="17"/>
      <c r="BM27" s="18"/>
      <c r="BN27" s="7"/>
      <c r="BO27" s="7"/>
      <c r="BP27" s="7"/>
      <c r="BQ27" s="7"/>
      <c r="BR27" s="17"/>
      <c r="BS27" s="18"/>
      <c r="BT27" s="7"/>
      <c r="BU27" s="7"/>
      <c r="BV27" s="7"/>
      <c r="BW27" s="7"/>
      <c r="BX27" s="17"/>
      <c r="BY27" s="18"/>
      <c r="BZ27" s="7"/>
      <c r="CA27" s="7"/>
      <c r="CB27" s="7"/>
      <c r="CC27" s="7"/>
      <c r="CD27" s="17"/>
      <c r="CE27" s="18"/>
      <c r="CF27" s="7"/>
      <c r="CG27" s="7"/>
      <c r="CH27" s="7"/>
      <c r="CI27" s="7"/>
      <c r="CJ27" s="17"/>
      <c r="CK27" s="18"/>
      <c r="CL27" s="7"/>
      <c r="CM27" s="7"/>
      <c r="CN27" s="7"/>
    </row>
    <row r="28" spans="1:92" x14ac:dyDescent="0.25">
      <c r="A28" s="6" t="s">
        <v>27</v>
      </c>
      <c r="B28" s="7">
        <v>0.33619845932385101</v>
      </c>
      <c r="C28" s="7">
        <v>0.45131701629733101</v>
      </c>
      <c r="D28" s="17">
        <v>0.35420104902836602</v>
      </c>
      <c r="E28" s="18">
        <v>0.201423921002095</v>
      </c>
      <c r="F28" s="7">
        <v>0.36502803996166</v>
      </c>
      <c r="G28" s="7">
        <v>5.41039888630101E-2</v>
      </c>
      <c r="H28" s="7">
        <v>0.32841732020367598</v>
      </c>
      <c r="I28" s="7">
        <v>0.52188689515921705</v>
      </c>
      <c r="J28" s="17">
        <v>0.35208088383075398</v>
      </c>
      <c r="K28" s="18">
        <v>0.21658082562374401</v>
      </c>
      <c r="L28" s="7">
        <v>0.364836476522306</v>
      </c>
      <c r="M28" s="7">
        <v>5.4955046334722903E-2</v>
      </c>
      <c r="N28" s="7">
        <v>0.446562784171671</v>
      </c>
      <c r="O28" s="7">
        <v>0.40318593733511598</v>
      </c>
      <c r="P28" s="17">
        <v>0.439761677591401</v>
      </c>
      <c r="Q28" s="18">
        <v>0.30613924532071701</v>
      </c>
      <c r="R28" s="7">
        <v>0.452466991591219</v>
      </c>
      <c r="S28" s="7">
        <v>0.10719023921118</v>
      </c>
      <c r="T28" s="7">
        <v>0.44252245783420802</v>
      </c>
      <c r="U28" s="7">
        <v>0.46729900687012998</v>
      </c>
      <c r="V28" s="17">
        <v>0.42909004960220998</v>
      </c>
      <c r="W28" s="18">
        <v>0.40896879178200601</v>
      </c>
      <c r="X28" s="7">
        <v>0.45163084655955199</v>
      </c>
      <c r="Y28" s="7">
        <v>0.112025567780954</v>
      </c>
      <c r="Z28" s="7">
        <v>0.34178285475583198</v>
      </c>
      <c r="AA28" s="7">
        <v>0.13764619551576199</v>
      </c>
      <c r="AB28" s="17">
        <v>0.33735056620656101</v>
      </c>
      <c r="AC28" s="18">
        <v>9.78250118296283E-2</v>
      </c>
      <c r="AD28" s="7">
        <v>0.34507963303176098</v>
      </c>
      <c r="AE28" s="7">
        <v>3.9013315014461002E-2</v>
      </c>
      <c r="AF28" s="7">
        <v>0.340098290248526</v>
      </c>
      <c r="AG28" s="7">
        <v>0.17663990364686699</v>
      </c>
      <c r="AH28" s="17">
        <v>0.33435798321158999</v>
      </c>
      <c r="AI28" s="18">
        <v>0.12689139815780501</v>
      </c>
      <c r="AJ28" s="7">
        <v>0.344895332848692</v>
      </c>
      <c r="AK28" s="7">
        <v>4.2085446934589099E-2</v>
      </c>
      <c r="AL28" s="7">
        <v>0.25740495146875297</v>
      </c>
      <c r="AM28" s="7">
        <v>0.35997183502617103</v>
      </c>
      <c r="AN28" s="17">
        <v>0.355221045984214</v>
      </c>
      <c r="AO28" s="18">
        <v>0.11571008209608299</v>
      </c>
      <c r="AP28" s="7">
        <v>0.362817786616212</v>
      </c>
      <c r="AQ28" s="7">
        <v>5.4839861674225998E-2</v>
      </c>
      <c r="AR28" s="7">
        <v>0.42772482439668602</v>
      </c>
      <c r="AS28" s="7">
        <v>0.72256844394159903</v>
      </c>
      <c r="AT28" s="17">
        <v>0.413517422932419</v>
      </c>
      <c r="AU28" s="18">
        <v>0.460471281466454</v>
      </c>
      <c r="AV28" s="7">
        <v>0.43720061807212002</v>
      </c>
      <c r="AW28" s="7">
        <v>0.190104187711157</v>
      </c>
      <c r="AX28" s="7">
        <v>0.27667795515480897</v>
      </c>
      <c r="AY28" s="7">
        <v>0.13208833685147101</v>
      </c>
      <c r="AZ28" s="17">
        <v>0.258065644568298</v>
      </c>
      <c r="BA28" s="18">
        <v>7.8358830090040604E-2</v>
      </c>
      <c r="BB28" s="7">
        <v>0.28452888053589498</v>
      </c>
      <c r="BC28" s="7">
        <v>3.0092941183464599E-2</v>
      </c>
      <c r="BD28" s="7">
        <v>0.33617424717689198</v>
      </c>
      <c r="BE28" s="7">
        <v>0.57438294109898003</v>
      </c>
      <c r="BF28" s="17">
        <v>0.35752995793516801</v>
      </c>
      <c r="BG28" s="18">
        <v>0.24172245938637399</v>
      </c>
      <c r="BH28" s="7">
        <v>0.36796321096523199</v>
      </c>
      <c r="BI28" s="7">
        <v>6.3315440708395801E-2</v>
      </c>
      <c r="BJ28" s="7">
        <v>0.32622561557526097</v>
      </c>
      <c r="BK28" s="7">
        <v>0.67979349432490199</v>
      </c>
      <c r="BL28" s="17">
        <v>0.35522107704695899</v>
      </c>
      <c r="BM28" s="18">
        <v>0.26194909723181398</v>
      </c>
      <c r="BN28" s="7">
        <v>0.36775527561136401</v>
      </c>
      <c r="BO28" s="7">
        <v>6.4432930626537599E-2</v>
      </c>
      <c r="BP28" s="7">
        <v>0.42878964962883698</v>
      </c>
      <c r="BQ28" s="7">
        <v>0.177650110906695</v>
      </c>
      <c r="BR28" s="17">
        <v>0.42230722071487498</v>
      </c>
      <c r="BS28" s="18">
        <v>0.141337669764939</v>
      </c>
      <c r="BT28" s="7">
        <v>0.43417785101652601</v>
      </c>
      <c r="BU28" s="7">
        <v>4.4976434055295098E-2</v>
      </c>
      <c r="BV28" s="7">
        <v>0.426165747792077</v>
      </c>
      <c r="BW28" s="7">
        <v>0.204907820809269</v>
      </c>
      <c r="BX28" s="17">
        <v>0.41351731665284802</v>
      </c>
      <c r="BY28" s="18">
        <v>0.19212957332111799</v>
      </c>
      <c r="BZ28" s="7">
        <v>0.43371570457219999</v>
      </c>
      <c r="CA28" s="7">
        <v>4.6809885204003997E-2</v>
      </c>
      <c r="CB28" s="7">
        <v>0.277520684716974</v>
      </c>
      <c r="CC28" s="7">
        <v>6.6279341905213104E-2</v>
      </c>
      <c r="CD28" s="17">
        <v>0.26146948254797803</v>
      </c>
      <c r="CE28" s="18">
        <v>5.2088660853331498E-2</v>
      </c>
      <c r="CF28" s="7">
        <v>0.283295095421986</v>
      </c>
      <c r="CG28" s="7">
        <v>1.7176485283206901E-2</v>
      </c>
      <c r="CH28" s="7">
        <v>0.27804949476865198</v>
      </c>
      <c r="CI28" s="7">
        <v>8.1523546507403594E-2</v>
      </c>
      <c r="CJ28" s="17">
        <v>0.25806564098266299</v>
      </c>
      <c r="CK28" s="18">
        <v>6.6345021400066498E-2</v>
      </c>
      <c r="CL28" s="7">
        <v>0.28367011771910999</v>
      </c>
      <c r="CM28" s="7">
        <v>1.81585090219646E-2</v>
      </c>
      <c r="CN28" s="7"/>
    </row>
    <row r="29" spans="1:92" x14ac:dyDescent="0.25">
      <c r="A29" s="6" t="s">
        <v>32</v>
      </c>
      <c r="B29" s="7">
        <v>0.45669616834922999</v>
      </c>
      <c r="C29" s="7">
        <v>0.952823707052604</v>
      </c>
      <c r="D29" s="17">
        <v>0.36504397935771599</v>
      </c>
      <c r="E29" s="18">
        <v>0.32263062518608698</v>
      </c>
      <c r="F29" s="7">
        <v>0.49684142728244601</v>
      </c>
      <c r="G29" s="7">
        <v>0.114451122420113</v>
      </c>
      <c r="H29" s="7">
        <v>0.46948528462368699</v>
      </c>
      <c r="I29" s="7">
        <v>1.1595020476282001</v>
      </c>
      <c r="J29" s="17">
        <v>0.36338636703263799</v>
      </c>
      <c r="K29" s="18">
        <v>0.34741245657543002</v>
      </c>
      <c r="L29" s="7">
        <v>0.49864116868422498</v>
      </c>
      <c r="M29" s="7">
        <v>0.116733808334109</v>
      </c>
      <c r="N29" s="7">
        <v>0.49844618815746</v>
      </c>
      <c r="O29" s="7">
        <v>0.69942366914627896</v>
      </c>
      <c r="P29" s="17">
        <v>0.48557639936228503</v>
      </c>
      <c r="Q29" s="18">
        <v>0.52536168217013302</v>
      </c>
      <c r="R29" s="7">
        <v>0.50852258903983405</v>
      </c>
      <c r="S29" s="7">
        <v>0.187231011881308</v>
      </c>
      <c r="T29" s="7">
        <v>0.50220006859375699</v>
      </c>
      <c r="U29" s="7">
        <v>0.82420549708861002</v>
      </c>
      <c r="V29" s="17">
        <v>0.48208752973207702</v>
      </c>
      <c r="W29" s="18">
        <v>0.71411280300115199</v>
      </c>
      <c r="X29" s="7">
        <v>0.51038496484559004</v>
      </c>
      <c r="Y29" s="7">
        <v>0.19675719661132901</v>
      </c>
      <c r="Z29" s="7">
        <v>0.52153513939680995</v>
      </c>
      <c r="AA29" s="7">
        <v>0.326434995583123</v>
      </c>
      <c r="AB29" s="17">
        <v>0.38559950197190201</v>
      </c>
      <c r="AC29" s="18">
        <v>0.17378173422292201</v>
      </c>
      <c r="AD29" s="7">
        <v>0.55916065745074095</v>
      </c>
      <c r="AE29" s="7">
        <v>9.8249269651458596E-2</v>
      </c>
      <c r="AF29" s="7">
        <v>0.54107040017114305</v>
      </c>
      <c r="AG29" s="7">
        <v>0.43675445484562098</v>
      </c>
      <c r="AH29" s="17">
        <v>0.37371470227856401</v>
      </c>
      <c r="AI29" s="18">
        <v>0.220424501012007</v>
      </c>
      <c r="AJ29" s="7">
        <v>0.56501641305066397</v>
      </c>
      <c r="AK29" s="7">
        <v>0.107153136215491</v>
      </c>
      <c r="AL29" s="7">
        <v>0.51717931137043405</v>
      </c>
      <c r="AM29" s="7">
        <v>1.12406639819007</v>
      </c>
      <c r="AN29" s="17">
        <v>0.356354431633502</v>
      </c>
      <c r="AO29" s="18">
        <v>0.18040720323057299</v>
      </c>
      <c r="AP29" s="7">
        <v>0.506811151817677</v>
      </c>
      <c r="AQ29" s="7">
        <v>0.119056508051606</v>
      </c>
      <c r="AR29" s="7">
        <v>0.52645623442239897</v>
      </c>
      <c r="AS29" s="7">
        <v>1.3822162816528201</v>
      </c>
      <c r="AT29" s="17">
        <v>0.42321039879195999</v>
      </c>
      <c r="AU29" s="18">
        <v>0.73242686229520804</v>
      </c>
      <c r="AV29" s="7">
        <v>0.53382188793450402</v>
      </c>
      <c r="AW29" s="7">
        <v>0.36075012509462201</v>
      </c>
      <c r="AX29" s="7">
        <v>0.55190261858645495</v>
      </c>
      <c r="AY29" s="7">
        <v>0.40949779367969202</v>
      </c>
      <c r="AZ29" s="17">
        <v>0.38277680697789002</v>
      </c>
      <c r="BA29" s="18">
        <v>0.180635274468773</v>
      </c>
      <c r="BB29" s="7">
        <v>0.57498561453022101</v>
      </c>
      <c r="BC29" s="7">
        <v>9.4513633003558195E-2</v>
      </c>
      <c r="BD29" s="7">
        <v>0.46334851297381402</v>
      </c>
      <c r="BE29" s="7">
        <v>1.23039359745246</v>
      </c>
      <c r="BF29" s="17">
        <v>0.35856588075234302</v>
      </c>
      <c r="BG29" s="18">
        <v>0.37676688571644001</v>
      </c>
      <c r="BH29" s="7">
        <v>0.50232008451812604</v>
      </c>
      <c r="BI29" s="7">
        <v>0.13433369916565599</v>
      </c>
      <c r="BJ29" s="7">
        <v>0.48038416752857299</v>
      </c>
      <c r="BK29" s="7">
        <v>1.5557751385327001</v>
      </c>
      <c r="BL29" s="17">
        <v>0.356354420957605</v>
      </c>
      <c r="BM29" s="18">
        <v>0.40841297159276002</v>
      </c>
      <c r="BN29" s="7">
        <v>0.50435351910761095</v>
      </c>
      <c r="BO29" s="7">
        <v>0.137335630511315</v>
      </c>
      <c r="BP29" s="7">
        <v>0.46283511326945398</v>
      </c>
      <c r="BQ29" s="7">
        <v>0.29802087522890103</v>
      </c>
      <c r="BR29" s="17">
        <v>0.43975806595376699</v>
      </c>
      <c r="BS29" s="18">
        <v>0.22874016522784901</v>
      </c>
      <c r="BT29" s="7">
        <v>0.483501449806508</v>
      </c>
      <c r="BU29" s="7">
        <v>7.7842062121077304E-2</v>
      </c>
      <c r="BV29" s="7">
        <v>0.461796419673701</v>
      </c>
      <c r="BW29" s="7">
        <v>0.34508791596959798</v>
      </c>
      <c r="BX29" s="17">
        <v>0.42321031849812901</v>
      </c>
      <c r="BY29" s="18">
        <v>0.30560183810459401</v>
      </c>
      <c r="BZ29" s="7">
        <v>0.48409354278959799</v>
      </c>
      <c r="CA29" s="7">
        <v>8.1200913441348499E-2</v>
      </c>
      <c r="CB29" s="7">
        <v>0.52070005371046202</v>
      </c>
      <c r="CC29" s="7">
        <v>0.19327231499116701</v>
      </c>
      <c r="CD29" s="17">
        <v>0.39375144469427797</v>
      </c>
      <c r="CE29" s="18">
        <v>0.12191118199843</v>
      </c>
      <c r="CF29" s="7">
        <v>0.55751650472731396</v>
      </c>
      <c r="CG29" s="7">
        <v>5.2535415504439097E-2</v>
      </c>
      <c r="CH29" s="7">
        <v>0.53695640169535697</v>
      </c>
      <c r="CI29" s="7">
        <v>0.24468039647550499</v>
      </c>
      <c r="CJ29" s="17">
        <v>0.382776806669192</v>
      </c>
      <c r="CK29" s="18">
        <v>0.15294066148402499</v>
      </c>
      <c r="CL29" s="7">
        <v>0.56255545422059205</v>
      </c>
      <c r="CM29" s="7">
        <v>5.5966884764818897E-2</v>
      </c>
      <c r="CN29" s="7"/>
    </row>
    <row r="30" spans="1:92" ht="15.75" thickBot="1" x14ac:dyDescent="0.3">
      <c r="A30" s="6" t="s">
        <v>35</v>
      </c>
      <c r="B30" s="7">
        <v>0.20710537232522</v>
      </c>
      <c r="C30" s="7">
        <v>0.76542971088326595</v>
      </c>
      <c r="D30" s="17">
        <v>0.28075497161551599</v>
      </c>
      <c r="E30" s="18">
        <v>0.43955843652134302</v>
      </c>
      <c r="F30" s="7">
        <v>0.13813053275589399</v>
      </c>
      <c r="G30" s="7">
        <v>5.6366453061434202E-2</v>
      </c>
      <c r="H30" s="7">
        <v>0.202097395172566</v>
      </c>
      <c r="I30" s="7">
        <v>0.88417659843961205</v>
      </c>
      <c r="J30" s="17">
        <v>0.284532749140539</v>
      </c>
      <c r="K30" s="18">
        <v>0.48187875641014399</v>
      </c>
      <c r="L30" s="7">
        <v>0.136522354793469</v>
      </c>
      <c r="M30" s="7">
        <v>5.6616244461198298E-2</v>
      </c>
      <c r="N30" s="7">
        <v>5.4991027830925999E-2</v>
      </c>
      <c r="O30" s="7">
        <v>0.13669185838178899</v>
      </c>
      <c r="P30" s="17">
        <v>7.4661923066154906E-2</v>
      </c>
      <c r="Q30" s="18">
        <v>0.14309641717613</v>
      </c>
      <c r="R30" s="7">
        <v>3.9010420084719603E-2</v>
      </c>
      <c r="S30" s="7">
        <v>2.5443504355221001E-2</v>
      </c>
      <c r="T30" s="7">
        <v>5.5277474156643497E-2</v>
      </c>
      <c r="U30" s="7">
        <v>0.16070733307594001</v>
      </c>
      <c r="V30" s="17">
        <v>8.8822420759683399E-2</v>
      </c>
      <c r="W30" s="18">
        <v>0.23307317473223901</v>
      </c>
      <c r="X30" s="7">
        <v>3.7984188594797699E-2</v>
      </c>
      <c r="Y30" s="7">
        <v>2.5939665550117001E-2</v>
      </c>
      <c r="Z30" s="7">
        <v>0.13668200657813701</v>
      </c>
      <c r="AA30" s="7">
        <v>0.15154905995731799</v>
      </c>
      <c r="AB30" s="17">
        <v>0.27704993182153798</v>
      </c>
      <c r="AC30" s="18">
        <v>0.22118439073034599</v>
      </c>
      <c r="AD30" s="7">
        <v>9.5759709567484502E-2</v>
      </c>
      <c r="AE30" s="7">
        <v>2.9806041983761199E-2</v>
      </c>
      <c r="AF30" s="7">
        <v>0.118831309580703</v>
      </c>
      <c r="AG30" s="7">
        <v>0.169919497663167</v>
      </c>
      <c r="AH30" s="17">
        <v>0.29192731452751203</v>
      </c>
      <c r="AI30" s="18">
        <v>0.305016392014056</v>
      </c>
      <c r="AJ30" s="7">
        <v>9.0088254158334893E-2</v>
      </c>
      <c r="AK30" s="7">
        <v>3.0265005592613099E-2</v>
      </c>
      <c r="AL30" s="7">
        <v>0.22541573716084101</v>
      </c>
      <c r="AM30" s="7">
        <v>0.86788827152996395</v>
      </c>
      <c r="AN30" s="17">
        <v>0.28842452238226501</v>
      </c>
      <c r="AO30" s="18">
        <v>0.25866201519521698</v>
      </c>
      <c r="AP30" s="7">
        <v>0.130371061566111</v>
      </c>
      <c r="AQ30" s="7">
        <v>5.42521488493641E-2</v>
      </c>
      <c r="AR30" s="7">
        <v>4.5818941188779501E-2</v>
      </c>
      <c r="AS30" s="7">
        <v>0.213102009562435</v>
      </c>
      <c r="AT30" s="17">
        <v>0.163272178274501</v>
      </c>
      <c r="AU30" s="18">
        <v>0.500551636245539</v>
      </c>
      <c r="AV30" s="7">
        <v>2.8977494024270498E-2</v>
      </c>
      <c r="AW30" s="7">
        <v>3.46896328385689E-2</v>
      </c>
      <c r="AX30" s="7">
        <v>0.17141942625478901</v>
      </c>
      <c r="AY30" s="7">
        <v>0.225308674971085</v>
      </c>
      <c r="AZ30" s="17">
        <v>0.35915754845381198</v>
      </c>
      <c r="BA30" s="18">
        <v>0.300241493169361</v>
      </c>
      <c r="BB30" s="7">
        <v>0.14048550495189299</v>
      </c>
      <c r="BC30" s="7">
        <v>4.0907012137617403E-2</v>
      </c>
      <c r="BD30" s="7">
        <v>0.20047723986342</v>
      </c>
      <c r="BE30" s="7">
        <v>0.94304003040477402</v>
      </c>
      <c r="BF30" s="17">
        <v>0.28390416131680102</v>
      </c>
      <c r="BG30" s="18">
        <v>0.52845046745819901</v>
      </c>
      <c r="BH30" s="7">
        <v>0.129716704516641</v>
      </c>
      <c r="BI30" s="7">
        <v>6.14510209419179E-2</v>
      </c>
      <c r="BJ30" s="7">
        <v>0.19339021689740099</v>
      </c>
      <c r="BK30" s="7">
        <v>1.10948492813679</v>
      </c>
      <c r="BL30" s="17">
        <v>0.28842450200356101</v>
      </c>
      <c r="BM30" s="18">
        <v>0.58556929032267102</v>
      </c>
      <c r="BN30" s="7">
        <v>0.12789120528102599</v>
      </c>
      <c r="BO30" s="7">
        <v>6.1690404139907597E-2</v>
      </c>
      <c r="BP30" s="7">
        <v>0.108375237101854</v>
      </c>
      <c r="BQ30" s="7">
        <v>0.123617288055289</v>
      </c>
      <c r="BR30" s="17">
        <v>0.13793471333121901</v>
      </c>
      <c r="BS30" s="18">
        <v>0.12709572942642899</v>
      </c>
      <c r="BT30" s="7">
        <v>8.2320699284930396E-2</v>
      </c>
      <c r="BU30" s="7">
        <v>2.34776361317993E-2</v>
      </c>
      <c r="BV30" s="7">
        <v>0.11203783253454599</v>
      </c>
      <c r="BW30" s="7">
        <v>0.14831075765105001</v>
      </c>
      <c r="BX30" s="17">
        <v>0.16327236484819599</v>
      </c>
      <c r="BY30" s="18">
        <v>0.20885321361161199</v>
      </c>
      <c r="BZ30" s="7">
        <v>8.2190752750089205E-2</v>
      </c>
      <c r="CA30" s="7">
        <v>2.4422119264736999E-2</v>
      </c>
      <c r="CB30" s="7">
        <v>0.20177926157256401</v>
      </c>
      <c r="CC30" s="7">
        <v>0.13267445713748699</v>
      </c>
      <c r="CD30" s="17">
        <v>0.344779072757744</v>
      </c>
      <c r="CE30" s="18">
        <v>0.18909978885611201</v>
      </c>
      <c r="CF30" s="7">
        <v>0.159188399850726</v>
      </c>
      <c r="CG30" s="7">
        <v>2.6572635161225398E-2</v>
      </c>
      <c r="CH30" s="7">
        <v>0.184994103514836</v>
      </c>
      <c r="CI30" s="7">
        <v>0.14932990947720301</v>
      </c>
      <c r="CJ30" s="17">
        <v>0.359157552348145</v>
      </c>
      <c r="CK30" s="18">
        <v>0.25420911414034902</v>
      </c>
      <c r="CL30" s="7">
        <v>0.15377442807108499</v>
      </c>
      <c r="CM30" s="7">
        <v>2.7100585848328099E-2</v>
      </c>
      <c r="CN30" s="7"/>
    </row>
    <row r="31" spans="1:92" ht="15.75" thickBot="1" x14ac:dyDescent="0.3">
      <c r="A31" s="11" t="s">
        <v>1</v>
      </c>
      <c r="B31" s="12">
        <v>2.1695704342331998</v>
      </c>
      <c r="C31" s="12">
        <v>0</v>
      </c>
      <c r="D31" s="19">
        <v>0.963612982709524</v>
      </c>
      <c r="E31" s="14">
        <v>0</v>
      </c>
      <c r="F31" s="12">
        <v>0.22492156434455701</v>
      </c>
      <c r="G31" s="12">
        <v>0</v>
      </c>
      <c r="H31" s="12">
        <v>2.5655655412270302</v>
      </c>
      <c r="I31" s="12">
        <v>0</v>
      </c>
      <c r="J31" s="19">
        <v>1.0458720386093201</v>
      </c>
      <c r="K31" s="14">
        <v>0</v>
      </c>
      <c r="L31" s="12">
        <v>0.228305099130031</v>
      </c>
      <c r="M31" s="12">
        <v>0</v>
      </c>
      <c r="N31" s="12">
        <v>1.2393014648631799</v>
      </c>
      <c r="O31" s="12">
        <v>0</v>
      </c>
      <c r="P31" s="19">
        <v>0.97459734466698</v>
      </c>
      <c r="Q31" s="14">
        <v>0</v>
      </c>
      <c r="R31" s="12">
        <v>0.31986475544770898</v>
      </c>
      <c r="S31" s="12">
        <v>0</v>
      </c>
      <c r="T31" s="12">
        <v>1.4522118370346799</v>
      </c>
      <c r="U31" s="12">
        <v>0</v>
      </c>
      <c r="V31" s="19">
        <v>1.3561547695153999</v>
      </c>
      <c r="W31" s="14">
        <v>0</v>
      </c>
      <c r="X31" s="12">
        <v>0.33472242994239998</v>
      </c>
      <c r="Y31" s="12">
        <v>0</v>
      </c>
      <c r="Z31" s="12">
        <v>0.61563025105620295</v>
      </c>
      <c r="AA31" s="12">
        <v>0</v>
      </c>
      <c r="AB31" s="19">
        <v>0.49279113678289699</v>
      </c>
      <c r="AC31" s="14">
        <v>0</v>
      </c>
      <c r="AD31" s="12">
        <v>0.167068626649681</v>
      </c>
      <c r="AE31" s="12">
        <v>0</v>
      </c>
      <c r="AF31" s="12">
        <v>0.78331385615565496</v>
      </c>
      <c r="AG31" s="12">
        <v>0</v>
      </c>
      <c r="AH31" s="19">
        <v>0.65233229118386804</v>
      </c>
      <c r="AI31" s="14">
        <v>0</v>
      </c>
      <c r="AJ31" s="12">
        <v>0.17950358874269301</v>
      </c>
      <c r="AK31" s="12">
        <v>0</v>
      </c>
      <c r="AL31" s="12">
        <v>2.3519265047462001</v>
      </c>
      <c r="AM31" s="12">
        <v>0</v>
      </c>
      <c r="AN31" s="19">
        <v>0.55477930052187396</v>
      </c>
      <c r="AO31" s="14">
        <v>0</v>
      </c>
      <c r="AP31" s="12">
        <v>0.228148518575196</v>
      </c>
      <c r="AQ31" s="12">
        <v>0</v>
      </c>
      <c r="AR31" s="12">
        <v>2.3178867351568502</v>
      </c>
      <c r="AS31" s="12">
        <v>0</v>
      </c>
      <c r="AT31" s="19">
        <v>1.6934497800071999</v>
      </c>
      <c r="AU31" s="14">
        <v>0</v>
      </c>
      <c r="AV31" s="12">
        <v>0.58554394564434797</v>
      </c>
      <c r="AW31" s="12">
        <v>0</v>
      </c>
      <c r="AX31" s="12">
        <v>0.76689480550224698</v>
      </c>
      <c r="AY31" s="12">
        <v>0</v>
      </c>
      <c r="AZ31" s="19">
        <v>0.55923559772817499</v>
      </c>
      <c r="BA31" s="14">
        <v>0</v>
      </c>
      <c r="BB31" s="12">
        <v>0.16551358632464</v>
      </c>
      <c r="BC31" s="12">
        <v>0</v>
      </c>
      <c r="BD31" s="12">
        <v>2.74781656895621</v>
      </c>
      <c r="BE31" s="12">
        <v>0</v>
      </c>
      <c r="BF31" s="19">
        <v>1.14693981256101</v>
      </c>
      <c r="BG31" s="14">
        <v>0</v>
      </c>
      <c r="BH31" s="12">
        <v>0.25910016081596998</v>
      </c>
      <c r="BI31" s="12">
        <v>0</v>
      </c>
      <c r="BJ31" s="12">
        <v>3.3450535609943901</v>
      </c>
      <c r="BK31" s="12">
        <v>0</v>
      </c>
      <c r="BL31" s="19">
        <v>1.2559313591472501</v>
      </c>
      <c r="BM31" s="14">
        <v>0</v>
      </c>
      <c r="BN31" s="12">
        <v>0.26345896527776103</v>
      </c>
      <c r="BO31" s="12">
        <v>0</v>
      </c>
      <c r="BP31" s="12">
        <v>0.59928827419088604</v>
      </c>
      <c r="BQ31" s="12">
        <v>0</v>
      </c>
      <c r="BR31" s="19">
        <v>0.49717356441921701</v>
      </c>
      <c r="BS31" s="14">
        <v>0</v>
      </c>
      <c r="BT31" s="12">
        <v>0.14629613230817201</v>
      </c>
      <c r="BU31" s="12">
        <v>0</v>
      </c>
      <c r="BV31" s="12">
        <v>0.69830649442991599</v>
      </c>
      <c r="BW31" s="12">
        <v>0</v>
      </c>
      <c r="BX31" s="19">
        <v>0.706584625037324</v>
      </c>
      <c r="BY31" s="14">
        <v>0</v>
      </c>
      <c r="BZ31" s="12">
        <v>0.15243291791009</v>
      </c>
      <c r="CA31" s="12">
        <v>0</v>
      </c>
      <c r="CB31" s="12">
        <v>0.39222611403386698</v>
      </c>
      <c r="CC31" s="12">
        <v>0</v>
      </c>
      <c r="CD31" s="19">
        <v>0.36309963170787302</v>
      </c>
      <c r="CE31" s="14">
        <v>0</v>
      </c>
      <c r="CF31" s="12">
        <v>9.62845359488715E-2</v>
      </c>
      <c r="CG31" s="12">
        <v>0</v>
      </c>
      <c r="CH31" s="12">
        <v>0.47553385246011098</v>
      </c>
      <c r="CI31" s="12">
        <v>0</v>
      </c>
      <c r="CJ31" s="19">
        <v>0.47349479702443997</v>
      </c>
      <c r="CK31" s="14">
        <v>0</v>
      </c>
      <c r="CL31" s="12">
        <v>0.101225979635112</v>
      </c>
      <c r="CM31" s="14">
        <v>0</v>
      </c>
      <c r="CN31" s="7"/>
    </row>
    <row r="32" spans="1:92" x14ac:dyDescent="0.25">
      <c r="A32" s="6" t="s">
        <v>40</v>
      </c>
      <c r="B32" s="7"/>
      <c r="C32" s="7"/>
      <c r="D32" s="17"/>
      <c r="E32" s="18"/>
      <c r="F32" s="7"/>
      <c r="G32" s="7"/>
      <c r="H32" s="7"/>
      <c r="I32" s="7"/>
      <c r="J32" s="17"/>
      <c r="K32" s="18"/>
      <c r="L32" s="7"/>
      <c r="M32" s="7"/>
      <c r="N32" s="7"/>
      <c r="O32" s="7"/>
      <c r="P32" s="17"/>
      <c r="Q32" s="18"/>
      <c r="R32" s="7"/>
      <c r="S32" s="7"/>
      <c r="T32" s="7"/>
      <c r="U32" s="7"/>
      <c r="V32" s="17"/>
      <c r="W32" s="18"/>
      <c r="X32" s="7"/>
      <c r="Y32" s="7"/>
      <c r="Z32" s="7"/>
      <c r="AA32" s="7"/>
      <c r="AB32" s="17"/>
      <c r="AC32" s="18"/>
      <c r="AD32" s="7"/>
      <c r="AE32" s="7"/>
      <c r="AF32" s="7"/>
      <c r="AG32" s="7"/>
      <c r="AH32" s="17"/>
      <c r="AI32" s="18"/>
      <c r="AJ32" s="7"/>
      <c r="AK32" s="7"/>
      <c r="AL32" s="7"/>
      <c r="AM32" s="7"/>
      <c r="AN32" s="17"/>
      <c r="AO32" s="18"/>
      <c r="AP32" s="7"/>
      <c r="AQ32" s="7"/>
      <c r="AR32" s="7"/>
      <c r="AS32" s="7"/>
      <c r="AT32" s="17"/>
      <c r="AU32" s="18"/>
      <c r="AV32" s="7"/>
      <c r="AW32" s="7"/>
      <c r="AX32" s="7"/>
      <c r="AY32" s="7"/>
      <c r="AZ32" s="17"/>
      <c r="BA32" s="18"/>
      <c r="BB32" s="7"/>
      <c r="BC32" s="7"/>
      <c r="BD32" s="7"/>
      <c r="BE32" s="7"/>
      <c r="BF32" s="17"/>
      <c r="BG32" s="18"/>
      <c r="BH32" s="7"/>
      <c r="BI32" s="7"/>
      <c r="BJ32" s="7"/>
      <c r="BK32" s="7"/>
      <c r="BL32" s="17"/>
      <c r="BM32" s="18"/>
      <c r="BN32" s="7"/>
      <c r="BO32" s="7"/>
      <c r="BP32" s="7"/>
      <c r="BQ32" s="7"/>
      <c r="BR32" s="17"/>
      <c r="BS32" s="18"/>
      <c r="BT32" s="7"/>
      <c r="BU32" s="7"/>
      <c r="BV32" s="7"/>
      <c r="BW32" s="7"/>
      <c r="BX32" s="17"/>
      <c r="BY32" s="18"/>
      <c r="BZ32" s="7"/>
      <c r="CA32" s="7"/>
      <c r="CB32" s="7"/>
      <c r="CC32" s="7"/>
      <c r="CD32" s="17"/>
      <c r="CE32" s="18"/>
      <c r="CF32" s="7"/>
      <c r="CG32" s="7"/>
      <c r="CH32" s="7"/>
      <c r="CI32" s="7"/>
      <c r="CJ32" s="17"/>
      <c r="CK32" s="18"/>
      <c r="CL32" s="7"/>
      <c r="CM32" s="7"/>
      <c r="CN32" s="7"/>
    </row>
    <row r="33" spans="1:107" x14ac:dyDescent="0.25">
      <c r="A33" s="6" t="s">
        <v>27</v>
      </c>
      <c r="B33" s="7">
        <v>0.27954815826261198</v>
      </c>
      <c r="C33" s="7">
        <v>1.34900855078587</v>
      </c>
      <c r="D33" s="17">
        <v>0.26638696144464702</v>
      </c>
      <c r="E33" s="18">
        <v>2.5647136341674002</v>
      </c>
      <c r="F33" s="7">
        <v>0.279409479040234</v>
      </c>
      <c r="G33" s="7">
        <v>1.44927236175791</v>
      </c>
      <c r="H33" s="7">
        <v>0.281898891691647</v>
      </c>
      <c r="I33" s="7">
        <v>1.3721454313031101</v>
      </c>
      <c r="J33" s="17">
        <v>0.26867597357533801</v>
      </c>
      <c r="K33" s="18">
        <v>2.5377128013452599</v>
      </c>
      <c r="L33" s="7">
        <v>0.28174662971486403</v>
      </c>
      <c r="M33" s="7">
        <v>1.4760735430551399</v>
      </c>
      <c r="N33" s="7">
        <v>0.29783478552698101</v>
      </c>
      <c r="O33" s="7">
        <v>0.56368078965922697</v>
      </c>
      <c r="P33" s="17">
        <v>0.29118832260405603</v>
      </c>
      <c r="Q33" s="18">
        <v>1.56547597293402</v>
      </c>
      <c r="R33" s="7">
        <v>0.29780725635453897</v>
      </c>
      <c r="S33" s="7">
        <v>0.56568180475033503</v>
      </c>
      <c r="T33" s="7">
        <v>0.28099342751513801</v>
      </c>
      <c r="U33" s="7">
        <v>2.0080513470486601</v>
      </c>
      <c r="V33" s="17">
        <v>0.27874587181549199</v>
      </c>
      <c r="W33" s="18">
        <v>2.8841129049836498</v>
      </c>
      <c r="X33" s="7">
        <v>0.28105298477761298</v>
      </c>
      <c r="Y33" s="7">
        <v>2.0035966928684599</v>
      </c>
      <c r="Z33" s="7">
        <v>0.248438052435209</v>
      </c>
      <c r="AA33" s="7">
        <v>1.63362904105035</v>
      </c>
      <c r="AB33" s="17">
        <v>0.236056756483916</v>
      </c>
      <c r="AC33" s="18">
        <v>2.3680334745769902</v>
      </c>
      <c r="AD33" s="7">
        <v>0.248410744799266</v>
      </c>
      <c r="AE33" s="7">
        <v>1.6564888272015501</v>
      </c>
      <c r="AF33" s="7">
        <v>0.26164073358145401</v>
      </c>
      <c r="AG33" s="7">
        <v>2.04819703279176</v>
      </c>
      <c r="AH33" s="17">
        <v>0.24613332023366799</v>
      </c>
      <c r="AI33" s="18">
        <v>2.6672282511531198</v>
      </c>
      <c r="AJ33" s="7">
        <v>0.261568824114285</v>
      </c>
      <c r="AK33" s="7">
        <v>2.0760069470003999</v>
      </c>
      <c r="AL33" s="7">
        <v>0.29146047090345201</v>
      </c>
      <c r="AM33" s="7">
        <v>0.67516564480063102</v>
      </c>
      <c r="AN33" s="17">
        <v>0.25366720873091703</v>
      </c>
      <c r="AO33" s="18">
        <v>1.57007585449272</v>
      </c>
      <c r="AP33" s="7">
        <v>0.29110911807096201</v>
      </c>
      <c r="AQ33" s="7">
        <v>0.72160616743889905</v>
      </c>
      <c r="AR33" s="7">
        <v>0.25451093148260601</v>
      </c>
      <c r="AS33" s="7">
        <v>1.97705360227365</v>
      </c>
      <c r="AT33" s="17">
        <v>0.25657707682048497</v>
      </c>
      <c r="AU33" s="18">
        <v>4.9148948471440601</v>
      </c>
      <c r="AV33" s="7">
        <v>0.25455530287836903</v>
      </c>
      <c r="AW33" s="7">
        <v>1.9817715495286801</v>
      </c>
      <c r="AX33" s="7">
        <v>0.28973904808415402</v>
      </c>
      <c r="AY33" s="7">
        <v>0.51777453599999401</v>
      </c>
      <c r="AZ33" s="17">
        <v>0.26250936759956101</v>
      </c>
      <c r="BA33" s="18">
        <v>5.0583673495929604</v>
      </c>
      <c r="BB33" s="7">
        <v>0.28967065252177299</v>
      </c>
      <c r="BC33" s="7">
        <v>0.52662104067176096</v>
      </c>
      <c r="BD33" s="7">
        <v>0.27674592504453499</v>
      </c>
      <c r="BE33" s="7">
        <v>4.9005434838419797</v>
      </c>
      <c r="BF33" s="17">
        <v>0.24761541454870301</v>
      </c>
      <c r="BG33" s="18">
        <v>8.3160840812934502</v>
      </c>
      <c r="BH33" s="7">
        <v>0.27658536021326102</v>
      </c>
      <c r="BI33" s="7">
        <v>5.2111418418991304</v>
      </c>
      <c r="BJ33" s="7">
        <v>0.28392718639927</v>
      </c>
      <c r="BK33" s="7">
        <v>5.3213257865974501</v>
      </c>
      <c r="BL33" s="17">
        <v>0.253667659692491</v>
      </c>
      <c r="BM33" s="18">
        <v>8.1401336575458494</v>
      </c>
      <c r="BN33" s="7">
        <v>0.28367234901455901</v>
      </c>
      <c r="BO33" s="7">
        <v>5.6735496004829598</v>
      </c>
      <c r="BP33" s="7">
        <v>0.27794351766291298</v>
      </c>
      <c r="BQ33" s="7">
        <v>0.24441242469257099</v>
      </c>
      <c r="BR33" s="17">
        <v>0.27503042747072898</v>
      </c>
      <c r="BS33" s="18">
        <v>0.70151264282454995</v>
      </c>
      <c r="BT33" s="7">
        <v>0.27794907546032799</v>
      </c>
      <c r="BU33" s="7">
        <v>0.24538191557809499</v>
      </c>
      <c r="BV33" s="7">
        <v>0.25744512624967397</v>
      </c>
      <c r="BW33" s="7">
        <v>0.47979000132112298</v>
      </c>
      <c r="BX33" s="17">
        <v>0.25657253575957201</v>
      </c>
      <c r="BY33" s="18">
        <v>1.1087117438180301</v>
      </c>
      <c r="BZ33" s="7">
        <v>0.25750567482568498</v>
      </c>
      <c r="CA33" s="7">
        <v>0.48108616941624099</v>
      </c>
      <c r="CB33" s="7">
        <v>0.27565470345247001</v>
      </c>
      <c r="CC33" s="7">
        <v>0.97954046126702699</v>
      </c>
      <c r="CD33" s="17">
        <v>0.25688966515603601</v>
      </c>
      <c r="CE33" s="18">
        <v>1.67212103110373</v>
      </c>
      <c r="CF33" s="7">
        <v>0.27559922735389403</v>
      </c>
      <c r="CG33" s="7">
        <v>0.99361071669736201</v>
      </c>
      <c r="CH33" s="7">
        <v>0.287884445420793</v>
      </c>
      <c r="CI33" s="7">
        <v>1.0555184544435301</v>
      </c>
      <c r="CJ33" s="17">
        <v>0.26250941570722203</v>
      </c>
      <c r="CK33" s="18">
        <v>1.82371763306636</v>
      </c>
      <c r="CL33" s="7">
        <v>0.28780538603222999</v>
      </c>
      <c r="CM33" s="7">
        <v>1.0709612124410901</v>
      </c>
      <c r="CN33" s="7"/>
    </row>
    <row r="34" spans="1:107" x14ac:dyDescent="0.25">
      <c r="A34" s="6" t="s">
        <v>41</v>
      </c>
      <c r="B34" s="7">
        <v>0.239473398710351</v>
      </c>
      <c r="C34" s="7">
        <v>1.5939757917577599</v>
      </c>
      <c r="D34" s="17">
        <v>0.20738082875661301</v>
      </c>
      <c r="E34" s="18">
        <v>2.7539807384982402</v>
      </c>
      <c r="F34" s="7">
        <v>0.23912379486167901</v>
      </c>
      <c r="G34" s="7">
        <v>1.71079528660915</v>
      </c>
      <c r="H34" s="7">
        <v>0.241981771840382</v>
      </c>
      <c r="I34" s="7">
        <v>1.62463499641552</v>
      </c>
      <c r="J34" s="17">
        <v>0.209990512640817</v>
      </c>
      <c r="K34" s="18">
        <v>2.7357706702448001</v>
      </c>
      <c r="L34" s="7">
        <v>0.241659445689485</v>
      </c>
      <c r="M34" s="7">
        <v>1.74630226640429</v>
      </c>
      <c r="N34" s="7">
        <v>0.118733531159712</v>
      </c>
      <c r="O34" s="7">
        <v>0.30995423514664999</v>
      </c>
      <c r="P34" s="17">
        <v>0.10282682967659799</v>
      </c>
      <c r="Q34" s="18">
        <v>0.76250952655647697</v>
      </c>
      <c r="R34" s="7">
        <v>0.118739362405634</v>
      </c>
      <c r="S34" s="7">
        <v>0.311098575927446</v>
      </c>
      <c r="T34" s="7">
        <v>0.244842644902419</v>
      </c>
      <c r="U34" s="7">
        <v>2.4134154606105001</v>
      </c>
      <c r="V34" s="17">
        <v>0.13513705756244401</v>
      </c>
      <c r="W34" s="18">
        <v>1.92861103912661</v>
      </c>
      <c r="X34" s="7">
        <v>0.243903057273266</v>
      </c>
      <c r="Y34" s="7">
        <v>2.3983122444493801</v>
      </c>
      <c r="Z34" s="7">
        <v>0.26072633663460398</v>
      </c>
      <c r="AA34" s="7">
        <v>2.36475748111424</v>
      </c>
      <c r="AB34" s="17">
        <v>0.20622194283144499</v>
      </c>
      <c r="AC34" s="18">
        <v>2.8534656716053899</v>
      </c>
      <c r="AD34" s="7">
        <v>0.26021518284754902</v>
      </c>
      <c r="AE34" s="7">
        <v>2.3934102309393102</v>
      </c>
      <c r="AF34" s="7">
        <v>0.28488185057874699</v>
      </c>
      <c r="AG34" s="7">
        <v>3.07607933838064</v>
      </c>
      <c r="AH34" s="17">
        <v>0.215580073477184</v>
      </c>
      <c r="AI34" s="18">
        <v>3.22229104396868</v>
      </c>
      <c r="AJ34" s="7">
        <v>0.28427156491988598</v>
      </c>
      <c r="AK34" s="7">
        <v>3.11202171711883</v>
      </c>
      <c r="AL34" s="7">
        <v>0.32688585906157303</v>
      </c>
      <c r="AM34" s="7">
        <v>1.0444632966944201</v>
      </c>
      <c r="AN34" s="17">
        <v>0.20399981819579499</v>
      </c>
      <c r="AO34" s="18">
        <v>1.74161622262948</v>
      </c>
      <c r="AP34" s="7">
        <v>0.32584785552699402</v>
      </c>
      <c r="AQ34" s="7">
        <v>1.11410384035427</v>
      </c>
      <c r="AR34" s="7">
        <v>0.24856321392651401</v>
      </c>
      <c r="AS34" s="7">
        <v>2.6632702369611101</v>
      </c>
      <c r="AT34" s="17">
        <v>0.17919956612452001</v>
      </c>
      <c r="AU34" s="18">
        <v>4.7347789464822299</v>
      </c>
      <c r="AV34" s="7">
        <v>0.24834327855867799</v>
      </c>
      <c r="AW34" s="7">
        <v>2.66679865376793</v>
      </c>
      <c r="AX34" s="7">
        <v>0.25089007386303003</v>
      </c>
      <c r="AY34" s="7">
        <v>0.61841998348670701</v>
      </c>
      <c r="AZ34" s="17">
        <v>0.205547314763938</v>
      </c>
      <c r="BA34" s="18">
        <v>5.4631577831527496</v>
      </c>
      <c r="BB34" s="7">
        <v>0.250941826309375</v>
      </c>
      <c r="BC34" s="7">
        <v>0.62926436711386202</v>
      </c>
      <c r="BD34" s="7">
        <v>0.29037557775078099</v>
      </c>
      <c r="BE34" s="7">
        <v>7.0923388312747502</v>
      </c>
      <c r="BF34" s="17">
        <v>0.19784669169795899</v>
      </c>
      <c r="BG34" s="18">
        <v>9.1650821840797505</v>
      </c>
      <c r="BH34" s="7">
        <v>0.28882404457219102</v>
      </c>
      <c r="BI34" s="7">
        <v>7.5059112851039798</v>
      </c>
      <c r="BJ34" s="7">
        <v>0.30652622565981802</v>
      </c>
      <c r="BK34" s="7">
        <v>7.9240440953141604</v>
      </c>
      <c r="BL34" s="17">
        <v>0.203999200885012</v>
      </c>
      <c r="BM34" s="18">
        <v>9.0294495571193796</v>
      </c>
      <c r="BN34" s="7">
        <v>0.30493180091118599</v>
      </c>
      <c r="BO34" s="7">
        <v>8.4121487960419099</v>
      </c>
      <c r="BP34" s="7">
        <v>0.16376555162640699</v>
      </c>
      <c r="BQ34" s="7">
        <v>0.19863494684465899</v>
      </c>
      <c r="BR34" s="17">
        <v>0.14518960290442501</v>
      </c>
      <c r="BS34" s="18">
        <v>0.51080677905298499</v>
      </c>
      <c r="BT34" s="7">
        <v>0.16376868371061101</v>
      </c>
      <c r="BU34" s="7">
        <v>0.19942268229329699</v>
      </c>
      <c r="BV34" s="7">
        <v>0.246393083593935</v>
      </c>
      <c r="BW34" s="7">
        <v>0.63337571514152902</v>
      </c>
      <c r="BX34" s="17">
        <v>0.17920893967835699</v>
      </c>
      <c r="BY34" s="18">
        <v>1.0681556150728999</v>
      </c>
      <c r="BZ34" s="7">
        <v>0.24612935158622601</v>
      </c>
      <c r="CA34" s="7">
        <v>0.63425785024669801</v>
      </c>
      <c r="CB34" s="7">
        <v>0.24297643501478799</v>
      </c>
      <c r="CC34" s="7">
        <v>1.1909334804700999</v>
      </c>
      <c r="CD34" s="17">
        <v>0.204501049840184</v>
      </c>
      <c r="CE34" s="18">
        <v>1.83604361976791</v>
      </c>
      <c r="CF34" s="7">
        <v>0.24275941472530099</v>
      </c>
      <c r="CG34" s="7">
        <v>1.20720417666854</v>
      </c>
      <c r="CH34" s="7">
        <v>0.25095118800960697</v>
      </c>
      <c r="CI34" s="7">
        <v>1.2691216790469899</v>
      </c>
      <c r="CJ34" s="17">
        <v>0.205547448605197</v>
      </c>
      <c r="CK34" s="18">
        <v>1.96965960643781</v>
      </c>
      <c r="CL34" s="7">
        <v>0.25076506456259501</v>
      </c>
      <c r="CM34" s="7">
        <v>1.2870879775001001</v>
      </c>
      <c r="CN34" s="7"/>
    </row>
    <row r="35" spans="1:107" x14ac:dyDescent="0.25">
      <c r="A35" s="6" t="s">
        <v>43</v>
      </c>
      <c r="B35" s="7">
        <v>0.213047565711389</v>
      </c>
      <c r="C35" s="7">
        <v>1.1942699387873701</v>
      </c>
      <c r="D35" s="17">
        <v>0.20976291981810299</v>
      </c>
      <c r="E35" s="18">
        <v>2.3459702120407102</v>
      </c>
      <c r="F35" s="7">
        <v>0.21296987437621601</v>
      </c>
      <c r="G35" s="7">
        <v>1.2832016416021901</v>
      </c>
      <c r="H35" s="7">
        <v>0.21420935572646099</v>
      </c>
      <c r="I35" s="7">
        <v>1.21119220687119</v>
      </c>
      <c r="J35" s="17">
        <v>0.21048692135761399</v>
      </c>
      <c r="K35" s="18">
        <v>2.3094396220037301</v>
      </c>
      <c r="L35" s="7">
        <v>0.21411057277533699</v>
      </c>
      <c r="M35" s="7">
        <v>1.30303246708221</v>
      </c>
      <c r="N35" s="7">
        <v>0.239632703521133</v>
      </c>
      <c r="O35" s="7">
        <v>0.52683153053911502</v>
      </c>
      <c r="P35" s="17">
        <v>0.23899042210091301</v>
      </c>
      <c r="Q35" s="18">
        <v>1.4925222196599801</v>
      </c>
      <c r="R35" s="7">
        <v>0.23961388470686401</v>
      </c>
      <c r="S35" s="7">
        <v>0.528709083301932</v>
      </c>
      <c r="T35" s="7">
        <v>0.22039108782237099</v>
      </c>
      <c r="U35" s="7">
        <v>1.82953422322868</v>
      </c>
      <c r="V35" s="17">
        <v>0.22988819898478499</v>
      </c>
      <c r="W35" s="18">
        <v>2.7630474854337099</v>
      </c>
      <c r="X35" s="7">
        <v>0.22047893901308699</v>
      </c>
      <c r="Y35" s="7">
        <v>1.82581626640797</v>
      </c>
      <c r="Z35" s="7">
        <v>0.228941440280722</v>
      </c>
      <c r="AA35" s="7">
        <v>1.7487494752258701</v>
      </c>
      <c r="AB35" s="17">
        <v>0.23279654125524901</v>
      </c>
      <c r="AC35" s="18">
        <v>2.7127875441103102</v>
      </c>
      <c r="AD35" s="7">
        <v>0.22893639303691901</v>
      </c>
      <c r="AE35" s="7">
        <v>1.7733760031112</v>
      </c>
      <c r="AF35" s="7">
        <v>0.218521830338097</v>
      </c>
      <c r="AG35" s="7">
        <v>1.98714272602261</v>
      </c>
      <c r="AH35" s="17">
        <v>0.22230008419942299</v>
      </c>
      <c r="AI35" s="18">
        <v>2.7983192293128698</v>
      </c>
      <c r="AJ35" s="7">
        <v>0.21849398221491101</v>
      </c>
      <c r="AK35" s="7">
        <v>2.0144206270962099</v>
      </c>
      <c r="AL35" s="7">
        <v>0.216224701989157</v>
      </c>
      <c r="AM35" s="7">
        <v>0.58184035261697298</v>
      </c>
      <c r="AN35" s="17">
        <v>0.20661330210853401</v>
      </c>
      <c r="AO35" s="18">
        <v>1.4855334683843799</v>
      </c>
      <c r="AP35" s="7">
        <v>0.216099400384414</v>
      </c>
      <c r="AQ35" s="7">
        <v>0.62225134923827596</v>
      </c>
      <c r="AR35" s="7">
        <v>0.20642015362514199</v>
      </c>
      <c r="AS35" s="7">
        <v>1.8626530073994501</v>
      </c>
      <c r="AT35" s="17">
        <v>0.210892811835455</v>
      </c>
      <c r="AU35" s="18">
        <v>4.6927348072172297</v>
      </c>
      <c r="AV35" s="7">
        <v>0.206455093540864</v>
      </c>
      <c r="AW35" s="7">
        <v>1.8670884827909699</v>
      </c>
      <c r="AX35" s="7">
        <v>0.20296838048542101</v>
      </c>
      <c r="AY35" s="7">
        <v>0.42133729518340302</v>
      </c>
      <c r="AZ35" s="17">
        <v>0.19670620175460099</v>
      </c>
      <c r="BA35" s="18">
        <v>4.4030282274070096</v>
      </c>
      <c r="BB35" s="7">
        <v>0.202968775190601</v>
      </c>
      <c r="BC35" s="7">
        <v>0.42863812606578899</v>
      </c>
      <c r="BD35" s="7">
        <v>0.20587608008577701</v>
      </c>
      <c r="BE35" s="7">
        <v>4.23483759854326</v>
      </c>
      <c r="BF35" s="17">
        <v>0.20422295424908299</v>
      </c>
      <c r="BG35" s="18">
        <v>7.9673446908177201</v>
      </c>
      <c r="BH35" s="7">
        <v>0.20594052978962499</v>
      </c>
      <c r="BI35" s="7">
        <v>4.5072680680191199</v>
      </c>
      <c r="BJ35" s="7">
        <v>0.20779643470588499</v>
      </c>
      <c r="BK35" s="7">
        <v>4.5239606509269201</v>
      </c>
      <c r="BL35" s="17">
        <v>0.206613069419364</v>
      </c>
      <c r="BM35" s="18">
        <v>7.70179723146809</v>
      </c>
      <c r="BN35" s="7">
        <v>0.207788548862536</v>
      </c>
      <c r="BO35" s="7">
        <v>4.8275559787830602</v>
      </c>
      <c r="BP35" s="7">
        <v>0.22666025608745999</v>
      </c>
      <c r="BQ35" s="7">
        <v>0.23153143432687701</v>
      </c>
      <c r="BR35" s="17">
        <v>0.226179955093055</v>
      </c>
      <c r="BS35" s="18">
        <v>0.67015726396795505</v>
      </c>
      <c r="BT35" s="7">
        <v>0.22666680723228599</v>
      </c>
      <c r="BU35" s="7">
        <v>0.232451901575395</v>
      </c>
      <c r="BV35" s="7">
        <v>0.209114164028771</v>
      </c>
      <c r="BW35" s="7">
        <v>0.45270764230761201</v>
      </c>
      <c r="BX35" s="17">
        <v>0.21088965943489801</v>
      </c>
      <c r="BY35" s="18">
        <v>1.05859935263359</v>
      </c>
      <c r="BZ35" s="7">
        <v>0.209159472076031</v>
      </c>
      <c r="CA35" s="7">
        <v>0.453922240061647</v>
      </c>
      <c r="CB35" s="7">
        <v>0.21127799839022601</v>
      </c>
      <c r="CC35" s="7">
        <v>0.87212573850321495</v>
      </c>
      <c r="CD35" s="17">
        <v>0.209234542688393</v>
      </c>
      <c r="CE35" s="18">
        <v>1.58205769703808</v>
      </c>
      <c r="CF35" s="7">
        <v>0.21129479337570201</v>
      </c>
      <c r="CG35" s="7">
        <v>0.88490148538723501</v>
      </c>
      <c r="CH35" s="7">
        <v>0.20503003240425799</v>
      </c>
      <c r="CI35" s="7">
        <v>0.873238687349842</v>
      </c>
      <c r="CJ35" s="17">
        <v>0.196705268173512</v>
      </c>
      <c r="CK35" s="18">
        <v>1.5874372263497101</v>
      </c>
      <c r="CL35" s="7">
        <v>0.20502176086700299</v>
      </c>
      <c r="CM35" s="7">
        <v>0.88622223358244701</v>
      </c>
      <c r="CN35" s="7"/>
    </row>
    <row r="36" spans="1:107" x14ac:dyDescent="0.25">
      <c r="A36" s="58" t="s">
        <v>42</v>
      </c>
      <c r="B36" s="7">
        <v>0.24711542388424901</v>
      </c>
      <c r="C36" s="7">
        <v>1.3567848068594399</v>
      </c>
      <c r="D36" s="17">
        <v>0.27253888601557502</v>
      </c>
      <c r="E36" s="18">
        <v>2.9854337934522301</v>
      </c>
      <c r="F36" s="7">
        <v>0.247837223640167</v>
      </c>
      <c r="G36" s="7">
        <v>1.46260974072092</v>
      </c>
      <c r="H36" s="7">
        <v>0.24649447158962501</v>
      </c>
      <c r="I36" s="7">
        <v>1.36510799567059</v>
      </c>
      <c r="J36" s="17">
        <v>0.27276486520091597</v>
      </c>
      <c r="K36" s="18">
        <v>2.93126524636109</v>
      </c>
      <c r="L36" s="7">
        <v>0.247215192534358</v>
      </c>
      <c r="M36" s="7">
        <v>1.4735927449041399</v>
      </c>
      <c r="N36" s="7">
        <v>0.33274072541256899</v>
      </c>
      <c r="O36" s="7">
        <v>0.71650104019525596</v>
      </c>
      <c r="P36" s="17">
        <v>0.34249271382707702</v>
      </c>
      <c r="Q36" s="18">
        <v>2.0949653297670801</v>
      </c>
      <c r="R36" s="7">
        <v>0.33283042322723499</v>
      </c>
      <c r="S36" s="7">
        <v>0.71930487401708598</v>
      </c>
      <c r="T36" s="7">
        <v>0.249979642500229</v>
      </c>
      <c r="U36" s="7">
        <v>2.03252710640463</v>
      </c>
      <c r="V36" s="17">
        <v>0.31533847738704102</v>
      </c>
      <c r="W36" s="18">
        <v>3.7122210700731602</v>
      </c>
      <c r="X36" s="7">
        <v>0.25078408266679098</v>
      </c>
      <c r="Y36" s="7">
        <v>2.0341132283580099</v>
      </c>
      <c r="Z36" s="7">
        <v>0.25537037481691699</v>
      </c>
      <c r="AA36" s="7">
        <v>1.9105521417500699</v>
      </c>
      <c r="AB36" s="17">
        <v>0.29554122153936202</v>
      </c>
      <c r="AC36" s="18">
        <v>3.3732033071946099</v>
      </c>
      <c r="AD36" s="7">
        <v>0.25594111742977299</v>
      </c>
      <c r="AE36" s="7">
        <v>1.9418301831128799</v>
      </c>
      <c r="AF36" s="7">
        <v>0.23227082493832599</v>
      </c>
      <c r="AG36" s="7">
        <v>2.0687789495662798</v>
      </c>
      <c r="AH36" s="17">
        <v>0.28372331087966002</v>
      </c>
      <c r="AI36" s="18">
        <v>3.4981452886181201</v>
      </c>
      <c r="AJ36" s="7">
        <v>0.232992455022629</v>
      </c>
      <c r="AK36" s="7">
        <v>2.1039612242688599</v>
      </c>
      <c r="AL36" s="7">
        <v>0.14816784930495699</v>
      </c>
      <c r="AM36" s="7">
        <v>0.39051498356221298</v>
      </c>
      <c r="AN36" s="17">
        <v>0.26638522030141798</v>
      </c>
      <c r="AO36" s="18">
        <v>1.8759423236870201</v>
      </c>
      <c r="AP36" s="7">
        <v>0.149852480004144</v>
      </c>
      <c r="AQ36" s="7">
        <v>0.42263106303042702</v>
      </c>
      <c r="AR36" s="7">
        <v>0.27798005431832701</v>
      </c>
      <c r="AS36" s="7">
        <v>2.4568502759882498</v>
      </c>
      <c r="AT36" s="17">
        <v>0.29665636833250297</v>
      </c>
      <c r="AU36" s="18">
        <v>6.4655147245091404</v>
      </c>
      <c r="AV36" s="7">
        <v>0.27819998813242097</v>
      </c>
      <c r="AW36" s="7">
        <v>2.4642320367115902</v>
      </c>
      <c r="AX36" s="7">
        <v>0.20815305089626199</v>
      </c>
      <c r="AY36" s="7">
        <v>0.423223224285533</v>
      </c>
      <c r="AZ36" s="17">
        <v>0.25858671096053598</v>
      </c>
      <c r="BA36" s="18">
        <v>5.6692396213395702</v>
      </c>
      <c r="BB36" s="7">
        <v>0.20849094412392399</v>
      </c>
      <c r="BC36" s="7">
        <v>0.43125481484226302</v>
      </c>
      <c r="BD36" s="7">
        <v>0.201776555291131</v>
      </c>
      <c r="BE36" s="7">
        <v>4.0652454036645302</v>
      </c>
      <c r="BF36" s="17">
        <v>0.265210749511335</v>
      </c>
      <c r="BG36" s="18">
        <v>10.134104289791701</v>
      </c>
      <c r="BH36" s="7">
        <v>0.20353779657329801</v>
      </c>
      <c r="BI36" s="7">
        <v>4.3631668971151498</v>
      </c>
      <c r="BJ36" s="7">
        <v>0.191232142723475</v>
      </c>
      <c r="BK36" s="7">
        <v>4.0778083659782602</v>
      </c>
      <c r="BL36" s="17">
        <v>0.26638675811823498</v>
      </c>
      <c r="BM36" s="18">
        <v>9.7259519100854401</v>
      </c>
      <c r="BN36" s="7">
        <v>0.19317961038484599</v>
      </c>
      <c r="BO36" s="7">
        <v>4.3959443757810996</v>
      </c>
      <c r="BP36" s="7">
        <v>0.314933079114744</v>
      </c>
      <c r="BQ36" s="7">
        <v>0.31509249616571899</v>
      </c>
      <c r="BR36" s="17">
        <v>0.31905521533164499</v>
      </c>
      <c r="BS36" s="18">
        <v>0.92592041186752605</v>
      </c>
      <c r="BT36" s="7">
        <v>0.31498439421378799</v>
      </c>
      <c r="BU36" s="7">
        <v>0.31638756613682201</v>
      </c>
      <c r="BV36" s="7">
        <v>0.27580025921421703</v>
      </c>
      <c r="BW36" s="7">
        <v>0.58480925935177397</v>
      </c>
      <c r="BX36" s="17">
        <v>0.29665000261099</v>
      </c>
      <c r="BY36" s="18">
        <v>1.45849817279801</v>
      </c>
      <c r="BZ36" s="7">
        <v>0.27603279324059099</v>
      </c>
      <c r="CA36" s="7">
        <v>0.58674554273228996</v>
      </c>
      <c r="CB36" s="7">
        <v>0.25646033465773299</v>
      </c>
      <c r="CC36" s="7">
        <v>1.03688413342541</v>
      </c>
      <c r="CD36" s="17">
        <v>0.27306746054125203</v>
      </c>
      <c r="CE36" s="18">
        <v>2.0222930051132599</v>
      </c>
      <c r="CF36" s="7">
        <v>0.25678790808639801</v>
      </c>
      <c r="CG36" s="7">
        <v>1.0533334893325801</v>
      </c>
      <c r="CH36" s="7">
        <v>0.246248036781549</v>
      </c>
      <c r="CI36" s="7">
        <v>1.0272436347121501</v>
      </c>
      <c r="CJ36" s="17">
        <v>0.25858476743023601</v>
      </c>
      <c r="CK36" s="18">
        <v>2.0439426292935199</v>
      </c>
      <c r="CL36" s="7">
        <v>0.24658983747856</v>
      </c>
      <c r="CM36" s="7">
        <v>1.0440061352700001</v>
      </c>
      <c r="CN36" s="7"/>
    </row>
    <row r="37" spans="1:107" ht="15.75" thickBot="1" x14ac:dyDescent="0.3">
      <c r="A37" s="6" t="s">
        <v>35</v>
      </c>
      <c r="B37" s="7">
        <v>2.08154534573281E-2</v>
      </c>
      <c r="C37" s="7">
        <v>0.27654888072658901</v>
      </c>
      <c r="D37" s="17">
        <v>4.39304039650186E-2</v>
      </c>
      <c r="E37" s="18">
        <v>1.1644452536723899</v>
      </c>
      <c r="F37" s="7">
        <v>2.0659628081729699E-2</v>
      </c>
      <c r="G37" s="7">
        <v>0.29502535065065999</v>
      </c>
      <c r="H37" s="7">
        <v>1.54155091577142E-2</v>
      </c>
      <c r="I37" s="7">
        <v>0.20658206331124501</v>
      </c>
      <c r="J37" s="17">
        <v>3.8081727225311002E-2</v>
      </c>
      <c r="K37" s="18">
        <v>0.990280526266474</v>
      </c>
      <c r="L37" s="7">
        <v>1.52681592859562E-2</v>
      </c>
      <c r="M37" s="7">
        <v>0.22022362657470201</v>
      </c>
      <c r="N37" s="7">
        <v>1.1058254379860201E-2</v>
      </c>
      <c r="O37" s="7">
        <v>5.76198803759373E-2</v>
      </c>
      <c r="P37" s="17">
        <v>2.4501711791394699E-2</v>
      </c>
      <c r="Q37" s="18">
        <v>0.36265764786807098</v>
      </c>
      <c r="R37" s="7">
        <v>1.1009073305988199E-2</v>
      </c>
      <c r="S37" s="7">
        <v>5.7572575703660499E-2</v>
      </c>
      <c r="T37" s="7">
        <v>3.7931972598695299E-3</v>
      </c>
      <c r="U37" s="7">
        <v>7.4629759456830702E-2</v>
      </c>
      <c r="V37" s="17">
        <v>4.0890394250375002E-2</v>
      </c>
      <c r="W37" s="18">
        <v>1.1648045893522201</v>
      </c>
      <c r="X37" s="7">
        <v>3.7809362692727499E-3</v>
      </c>
      <c r="Y37" s="7">
        <v>7.4207777200520797E-2</v>
      </c>
      <c r="Z37" s="7">
        <v>6.5237958325365698E-3</v>
      </c>
      <c r="AA37" s="7">
        <v>0.11810374033285501</v>
      </c>
      <c r="AB37" s="17">
        <v>2.93835378900285E-2</v>
      </c>
      <c r="AC37" s="18">
        <v>0.81152788796209596</v>
      </c>
      <c r="AD37" s="7">
        <v>6.4965618854524202E-3</v>
      </c>
      <c r="AE37" s="7">
        <v>0.119269576051472</v>
      </c>
      <c r="AF37" s="7">
        <v>2.68476056339396E-3</v>
      </c>
      <c r="AG37" s="7">
        <v>5.78628600284763E-2</v>
      </c>
      <c r="AH37" s="17">
        <v>3.2263211210069302E-2</v>
      </c>
      <c r="AI37" s="18">
        <v>0.96255449240620605</v>
      </c>
      <c r="AJ37" s="7">
        <v>2.6731737283470901E-3</v>
      </c>
      <c r="AK37" s="7">
        <v>5.8411447466423599E-2</v>
      </c>
      <c r="AL37" s="7">
        <v>1.72611187420138E-2</v>
      </c>
      <c r="AM37" s="7">
        <v>0.11008485509281001</v>
      </c>
      <c r="AN37" s="17">
        <v>6.9334450663311495E-2</v>
      </c>
      <c r="AO37" s="18">
        <v>1.1814989646546901</v>
      </c>
      <c r="AP37" s="7">
        <v>1.7091146019092701E-2</v>
      </c>
      <c r="AQ37" s="7">
        <v>0.116638942672986</v>
      </c>
      <c r="AR37" s="7">
        <v>1.2525646647447699E-2</v>
      </c>
      <c r="AS37" s="7">
        <v>0.26787989581694299</v>
      </c>
      <c r="AT37" s="17">
        <v>5.6674176889306198E-2</v>
      </c>
      <c r="AU37" s="18">
        <v>2.98888744503311</v>
      </c>
      <c r="AV37" s="7">
        <v>1.2446336889710899E-2</v>
      </c>
      <c r="AW37" s="7">
        <v>0.26677243593076799</v>
      </c>
      <c r="AX37" s="7">
        <v>4.8249446667128E-2</v>
      </c>
      <c r="AY37" s="7">
        <v>0.237385374399915</v>
      </c>
      <c r="AZ37" s="17">
        <v>7.66504049197788E-2</v>
      </c>
      <c r="BA37" s="18">
        <v>4.0663801335868701</v>
      </c>
      <c r="BB37" s="7">
        <v>4.7927801850137702E-2</v>
      </c>
      <c r="BC37" s="7">
        <v>0.23988836368779001</v>
      </c>
      <c r="BD37" s="7">
        <v>2.52258618277649E-2</v>
      </c>
      <c r="BE37" s="7">
        <v>1.2298070734261699</v>
      </c>
      <c r="BF37" s="17">
        <v>8.5104189992865106E-2</v>
      </c>
      <c r="BG37" s="18">
        <v>7.8690100328851997</v>
      </c>
      <c r="BH37" s="7">
        <v>2.51122688383442E-2</v>
      </c>
      <c r="BI37" s="7">
        <v>1.3026196317147001</v>
      </c>
      <c r="BJ37" s="7">
        <v>1.05180105123095E-2</v>
      </c>
      <c r="BK37" s="7">
        <v>0.54271825757030601</v>
      </c>
      <c r="BL37" s="17">
        <v>6.9333311884898899E-2</v>
      </c>
      <c r="BM37" s="18">
        <v>6.1254266159585997</v>
      </c>
      <c r="BN37" s="7">
        <v>1.0427690800402499E-2</v>
      </c>
      <c r="BO37" s="7">
        <v>0.57418779625215799</v>
      </c>
      <c r="BP37" s="7">
        <v>1.6697595508998402E-2</v>
      </c>
      <c r="BQ37" s="7">
        <v>4.0424869610040097E-2</v>
      </c>
      <c r="BR37" s="17">
        <v>3.4544799200205201E-2</v>
      </c>
      <c r="BS37" s="18">
        <v>0.24258580972548499</v>
      </c>
      <c r="BT37" s="7">
        <v>1.6631039383532099E-2</v>
      </c>
      <c r="BU37" s="7">
        <v>4.0422639861600898E-2</v>
      </c>
      <c r="BV37" s="7">
        <v>1.1247366913408101E-2</v>
      </c>
      <c r="BW37" s="7">
        <v>5.77092384593898E-2</v>
      </c>
      <c r="BX37" s="17">
        <v>5.6678862516268101E-2</v>
      </c>
      <c r="BY37" s="18">
        <v>0.674306845827218</v>
      </c>
      <c r="BZ37" s="7">
        <v>1.1172708271472501E-2</v>
      </c>
      <c r="CA37" s="7">
        <v>5.7467524306985797E-2</v>
      </c>
      <c r="CB37" s="7">
        <v>1.36305284847412E-2</v>
      </c>
      <c r="CC37" s="7">
        <v>0.133351415200404</v>
      </c>
      <c r="CD37" s="17">
        <v>5.63072817737661E-2</v>
      </c>
      <c r="CE37" s="18">
        <v>1.0090521233301299</v>
      </c>
      <c r="CF37" s="7">
        <v>1.35586564555512E-2</v>
      </c>
      <c r="CG37" s="7">
        <v>0.13458073314927599</v>
      </c>
      <c r="CH37" s="7">
        <v>9.8862973833841201E-3</v>
      </c>
      <c r="CI37" s="7">
        <v>9.9795110239843804E-2</v>
      </c>
      <c r="CJ37" s="17">
        <v>7.6653100083832304E-2</v>
      </c>
      <c r="CK37" s="18">
        <v>1.4661229677364001</v>
      </c>
      <c r="CL37" s="7">
        <v>9.8179510591227606E-3</v>
      </c>
      <c r="CM37" s="7">
        <v>0.100582783382291</v>
      </c>
      <c r="CN37" s="7"/>
    </row>
    <row r="38" spans="1:107" ht="15.75" thickBot="1" x14ac:dyDescent="0.3">
      <c r="A38" s="11" t="s">
        <v>1</v>
      </c>
      <c r="B38" s="12">
        <v>5.7705879689170301</v>
      </c>
      <c r="C38" s="12">
        <v>0</v>
      </c>
      <c r="D38" s="19">
        <v>11.814543631831</v>
      </c>
      <c r="E38" s="14">
        <v>0</v>
      </c>
      <c r="F38" s="12">
        <v>6.2009043813408304</v>
      </c>
      <c r="G38" s="12">
        <v>0</v>
      </c>
      <c r="H38" s="12">
        <v>5.77966269357165</v>
      </c>
      <c r="I38" s="12">
        <v>0</v>
      </c>
      <c r="J38" s="19">
        <v>11.5044688662214</v>
      </c>
      <c r="K38" s="14">
        <v>0</v>
      </c>
      <c r="L38" s="12">
        <v>6.2192246480204796</v>
      </c>
      <c r="M38" s="12">
        <v>0</v>
      </c>
      <c r="N38" s="12">
        <v>2.1745874759161898</v>
      </c>
      <c r="O38" s="12">
        <v>0</v>
      </c>
      <c r="P38" s="19">
        <v>6.2781306967856203</v>
      </c>
      <c r="Q38" s="14">
        <v>0</v>
      </c>
      <c r="R38" s="12">
        <v>2.1823669137004602</v>
      </c>
      <c r="S38" s="12">
        <v>0</v>
      </c>
      <c r="T38" s="12">
        <v>8.3581578967493009</v>
      </c>
      <c r="U38" s="12">
        <v>0</v>
      </c>
      <c r="V38" s="19">
        <v>12.452797088969399</v>
      </c>
      <c r="W38" s="14">
        <v>0</v>
      </c>
      <c r="X38" s="12">
        <v>8.3360462092843406</v>
      </c>
      <c r="Y38" s="12">
        <v>0</v>
      </c>
      <c r="Z38" s="12">
        <v>7.7757918794733802</v>
      </c>
      <c r="AA38" s="12">
        <v>0</v>
      </c>
      <c r="AB38" s="19">
        <v>12.1190178854494</v>
      </c>
      <c r="AC38" s="14">
        <v>0</v>
      </c>
      <c r="AD38" s="12">
        <v>7.8843748204164097</v>
      </c>
      <c r="AE38" s="12">
        <v>0</v>
      </c>
      <c r="AF38" s="12">
        <v>9.2380609067897606</v>
      </c>
      <c r="AG38" s="12">
        <v>0</v>
      </c>
      <c r="AH38" s="19">
        <v>13.148538305459001</v>
      </c>
      <c r="AI38" s="14">
        <v>0</v>
      </c>
      <c r="AJ38" s="12">
        <v>9.3648219629507299</v>
      </c>
      <c r="AK38" s="12">
        <v>0</v>
      </c>
      <c r="AL38" s="12">
        <v>2.8020691327670502</v>
      </c>
      <c r="AM38" s="12">
        <v>0</v>
      </c>
      <c r="AN38" s="19">
        <v>7.8546668338482899</v>
      </c>
      <c r="AO38" s="14">
        <v>0</v>
      </c>
      <c r="AP38" s="12">
        <v>2.9972313627348601</v>
      </c>
      <c r="AQ38" s="12">
        <v>0</v>
      </c>
      <c r="AR38" s="12">
        <v>9.2277070184393999</v>
      </c>
      <c r="AS38" s="12">
        <v>0</v>
      </c>
      <c r="AT38" s="19">
        <v>23.7968107703858</v>
      </c>
      <c r="AU38" s="14">
        <v>0</v>
      </c>
      <c r="AV38" s="12">
        <v>9.2466631587299393</v>
      </c>
      <c r="AW38" s="12">
        <v>0</v>
      </c>
      <c r="AX38" s="12">
        <v>2.2181404133555498</v>
      </c>
      <c r="AY38" s="12">
        <v>0</v>
      </c>
      <c r="AZ38" s="19">
        <v>24.6601731150792</v>
      </c>
      <c r="BA38" s="14">
        <v>0</v>
      </c>
      <c r="BB38" s="12">
        <v>2.25566671238147</v>
      </c>
      <c r="BC38" s="12">
        <v>0</v>
      </c>
      <c r="BD38" s="12">
        <v>21.522772390750699</v>
      </c>
      <c r="BE38" s="12">
        <v>0</v>
      </c>
      <c r="BF38" s="19">
        <v>43.451625278867802</v>
      </c>
      <c r="BG38" s="14">
        <v>0</v>
      </c>
      <c r="BH38" s="12">
        <v>22.8901077238521</v>
      </c>
      <c r="BI38" s="12">
        <v>0</v>
      </c>
      <c r="BJ38" s="12">
        <v>22.389857156387102</v>
      </c>
      <c r="BK38" s="12">
        <v>0</v>
      </c>
      <c r="BL38" s="19">
        <v>40.722758972177402</v>
      </c>
      <c r="BM38" s="14">
        <v>0</v>
      </c>
      <c r="BN38" s="12">
        <v>23.8833865473412</v>
      </c>
      <c r="BO38" s="12">
        <v>0</v>
      </c>
      <c r="BP38" s="12">
        <v>1.03009617163987</v>
      </c>
      <c r="BQ38" s="12">
        <v>0</v>
      </c>
      <c r="BR38" s="19">
        <v>3.0509829074385002</v>
      </c>
      <c r="BS38" s="14">
        <v>0</v>
      </c>
      <c r="BT38" s="12">
        <v>1.03406670544521</v>
      </c>
      <c r="BU38" s="12">
        <v>0</v>
      </c>
      <c r="BV38" s="12">
        <v>2.20839185658143</v>
      </c>
      <c r="BW38" s="12">
        <v>0</v>
      </c>
      <c r="BX38" s="19">
        <v>5.3682717301497496</v>
      </c>
      <c r="BY38" s="14">
        <v>0</v>
      </c>
      <c r="BZ38" s="12">
        <v>2.2134793267638599</v>
      </c>
      <c r="CA38" s="12">
        <v>0</v>
      </c>
      <c r="CB38" s="12">
        <v>4.2128352288661599</v>
      </c>
      <c r="CC38" s="12">
        <v>0</v>
      </c>
      <c r="CD38" s="19">
        <v>8.1215674763531194</v>
      </c>
      <c r="CE38" s="14">
        <v>0</v>
      </c>
      <c r="CF38" s="12">
        <v>4.2736306012349896</v>
      </c>
      <c r="CG38" s="12">
        <v>0</v>
      </c>
      <c r="CH38" s="12">
        <v>4.3249175657923598</v>
      </c>
      <c r="CI38" s="12">
        <v>0</v>
      </c>
      <c r="CJ38" s="19">
        <v>8.8908800628838094</v>
      </c>
      <c r="CK38" s="14">
        <v>0</v>
      </c>
      <c r="CL38" s="12">
        <v>4.3888603421759296</v>
      </c>
      <c r="CM38" s="14">
        <v>0</v>
      </c>
      <c r="CN38" s="7"/>
    </row>
    <row r="39" spans="1:107" ht="15.75" thickBot="1" x14ac:dyDescent="0.3">
      <c r="B39" s="10"/>
      <c r="C39" s="10"/>
      <c r="D39" s="15" t="s">
        <v>37</v>
      </c>
      <c r="E39" s="16" t="s">
        <v>38</v>
      </c>
      <c r="F39" s="10"/>
      <c r="G39" s="10"/>
      <c r="H39" s="10"/>
      <c r="I39" s="10"/>
      <c r="J39" s="15" t="s">
        <v>37</v>
      </c>
      <c r="K39" s="16" t="s">
        <v>38</v>
      </c>
      <c r="L39" s="10"/>
      <c r="M39" s="10"/>
      <c r="N39" s="10"/>
      <c r="O39" s="10"/>
      <c r="P39" s="15" t="s">
        <v>37</v>
      </c>
      <c r="Q39" s="16" t="s">
        <v>38</v>
      </c>
      <c r="R39" s="10"/>
      <c r="S39" s="10"/>
      <c r="T39" s="10"/>
      <c r="U39" s="10"/>
      <c r="V39" s="15" t="s">
        <v>37</v>
      </c>
      <c r="W39" s="16" t="s">
        <v>38</v>
      </c>
      <c r="X39" s="10"/>
      <c r="Y39" s="10"/>
      <c r="Z39" s="10"/>
      <c r="AA39" s="10"/>
      <c r="AB39" s="15" t="s">
        <v>37</v>
      </c>
      <c r="AC39" s="16" t="s">
        <v>38</v>
      </c>
      <c r="AD39" s="10"/>
      <c r="AE39" s="10"/>
      <c r="AF39" s="10"/>
      <c r="AG39" s="10"/>
      <c r="AH39" s="15" t="s">
        <v>37</v>
      </c>
      <c r="AI39" s="16" t="s">
        <v>38</v>
      </c>
      <c r="AJ39" s="10"/>
      <c r="AK39" s="10"/>
      <c r="AL39" s="10"/>
      <c r="AM39" s="10"/>
      <c r="AN39" s="15" t="s">
        <v>37</v>
      </c>
      <c r="AO39" s="16" t="s">
        <v>38</v>
      </c>
      <c r="AP39" s="10"/>
      <c r="AQ39" s="10"/>
      <c r="AR39" s="10"/>
      <c r="AS39" s="10"/>
      <c r="AT39" s="15" t="s">
        <v>37</v>
      </c>
      <c r="AU39" s="16" t="s">
        <v>38</v>
      </c>
      <c r="AV39" s="10"/>
      <c r="AW39" s="10"/>
      <c r="AX39" s="10"/>
      <c r="AY39" s="10"/>
      <c r="AZ39" s="15" t="s">
        <v>37</v>
      </c>
      <c r="BA39" s="16" t="s">
        <v>38</v>
      </c>
      <c r="BB39" s="10"/>
      <c r="BC39" s="10"/>
      <c r="BD39" s="10"/>
      <c r="BE39" s="10"/>
      <c r="BF39" s="15" t="s">
        <v>37</v>
      </c>
      <c r="BG39" s="16" t="s">
        <v>38</v>
      </c>
      <c r="BH39" s="10"/>
      <c r="BI39" s="10"/>
      <c r="BJ39" s="10"/>
      <c r="BK39" s="10"/>
      <c r="BL39" s="15" t="s">
        <v>37</v>
      </c>
      <c r="BM39" s="16" t="s">
        <v>38</v>
      </c>
      <c r="BN39" s="10"/>
      <c r="BO39" s="10"/>
      <c r="BP39" s="10"/>
      <c r="BQ39" s="10"/>
      <c r="BR39" s="15" t="s">
        <v>37</v>
      </c>
      <c r="BS39" s="16" t="s">
        <v>38</v>
      </c>
      <c r="BT39" s="10"/>
      <c r="BU39" s="10"/>
      <c r="BV39" s="10"/>
      <c r="BW39" s="10"/>
      <c r="BX39" s="15" t="s">
        <v>37</v>
      </c>
      <c r="BY39" s="16" t="s">
        <v>38</v>
      </c>
      <c r="BZ39" s="10"/>
      <c r="CA39" s="10"/>
      <c r="CB39" s="10"/>
      <c r="CC39" s="10"/>
      <c r="CD39" s="15" t="s">
        <v>37</v>
      </c>
      <c r="CE39" s="16" t="s">
        <v>38</v>
      </c>
      <c r="CF39" s="10"/>
      <c r="CG39" s="10"/>
      <c r="CH39" s="10"/>
      <c r="CI39" s="10"/>
      <c r="CJ39" s="15" t="s">
        <v>37</v>
      </c>
      <c r="CK39" s="16" t="s">
        <v>38</v>
      </c>
      <c r="CL39" s="10"/>
      <c r="CM39" s="10"/>
      <c r="CN39" s="10"/>
      <c r="CO39" s="10"/>
    </row>
    <row r="40" spans="1:107" ht="15.75" thickBot="1" x14ac:dyDescent="0.3">
      <c r="A40" s="6" t="s">
        <v>26</v>
      </c>
      <c r="B40" s="7"/>
      <c r="C40" s="7"/>
      <c r="D40" s="66" t="s">
        <v>24</v>
      </c>
      <c r="E40" s="67"/>
      <c r="F40" s="7"/>
      <c r="G40" s="7"/>
      <c r="H40" s="7"/>
      <c r="I40" s="7"/>
      <c r="J40" s="66" t="s">
        <v>24</v>
      </c>
      <c r="K40" s="67"/>
      <c r="L40" s="7"/>
      <c r="M40" s="7"/>
      <c r="N40" s="7"/>
      <c r="O40" s="7"/>
      <c r="P40" s="66" t="s">
        <v>24</v>
      </c>
      <c r="Q40" s="67"/>
      <c r="R40" s="7"/>
      <c r="S40" s="7"/>
      <c r="T40" s="7"/>
      <c r="U40" s="7"/>
      <c r="V40" s="66" t="s">
        <v>24</v>
      </c>
      <c r="W40" s="67"/>
      <c r="X40" s="7"/>
      <c r="Y40" s="7"/>
      <c r="Z40" s="7"/>
      <c r="AA40" s="7"/>
      <c r="AB40" s="66" t="s">
        <v>24</v>
      </c>
      <c r="AC40" s="67"/>
      <c r="AD40" s="7"/>
      <c r="AE40" s="7"/>
      <c r="AF40" s="7"/>
      <c r="AG40" s="7"/>
      <c r="AH40" s="66" t="s">
        <v>24</v>
      </c>
      <c r="AI40" s="67"/>
      <c r="AJ40" s="7"/>
      <c r="AK40" s="7"/>
      <c r="AL40" s="7"/>
      <c r="AM40" s="7"/>
      <c r="AN40" s="66" t="s">
        <v>24</v>
      </c>
      <c r="AO40" s="67"/>
      <c r="AP40" s="7"/>
      <c r="AQ40" s="7"/>
      <c r="AR40" s="7"/>
      <c r="AS40" s="7"/>
      <c r="AT40" s="66" t="s">
        <v>24</v>
      </c>
      <c r="AU40" s="67"/>
      <c r="AV40" s="7"/>
      <c r="AW40" s="7"/>
      <c r="AX40" s="7"/>
      <c r="AY40" s="7"/>
      <c r="AZ40" s="66" t="s">
        <v>24</v>
      </c>
      <c r="BA40" s="67"/>
      <c r="BB40" s="7"/>
      <c r="BC40" s="7"/>
      <c r="BD40" s="7"/>
      <c r="BE40" s="7"/>
      <c r="BF40" s="66" t="s">
        <v>24</v>
      </c>
      <c r="BG40" s="67"/>
      <c r="BH40" s="7"/>
      <c r="BI40" s="7"/>
      <c r="BJ40" s="7"/>
      <c r="BK40" s="7"/>
      <c r="BL40" s="66" t="s">
        <v>24</v>
      </c>
      <c r="BM40" s="67"/>
      <c r="BN40" s="7"/>
      <c r="BO40" s="7"/>
      <c r="BP40" s="7"/>
      <c r="BQ40" s="7"/>
      <c r="BR40" s="66" t="s">
        <v>24</v>
      </c>
      <c r="BS40" s="67"/>
      <c r="BT40" s="7"/>
      <c r="BU40" s="7"/>
      <c r="BV40" s="7"/>
      <c r="BW40" s="7"/>
      <c r="BX40" s="66" t="s">
        <v>24</v>
      </c>
      <c r="BY40" s="67"/>
      <c r="BZ40" s="7"/>
      <c r="CA40" s="7"/>
      <c r="CB40" s="7"/>
      <c r="CC40" s="7"/>
      <c r="CD40" s="66" t="s">
        <v>24</v>
      </c>
      <c r="CE40" s="67"/>
      <c r="CF40" s="7"/>
      <c r="CG40" s="7"/>
      <c r="CH40" s="7"/>
      <c r="CI40" s="7"/>
      <c r="CJ40" s="66" t="s">
        <v>24</v>
      </c>
      <c r="CK40" s="67"/>
      <c r="CL40" s="7"/>
      <c r="CM40" s="7"/>
      <c r="CN40" s="7"/>
      <c r="CP40" s="64"/>
      <c r="CQ40" s="64"/>
      <c r="CV40" s="64"/>
      <c r="CW40" s="64"/>
      <c r="DB40" s="64"/>
      <c r="DC40" s="64"/>
    </row>
    <row r="41" spans="1:107" x14ac:dyDescent="0.25">
      <c r="A41" t="s">
        <v>27</v>
      </c>
      <c r="B41" s="7"/>
      <c r="C41" s="7"/>
      <c r="D41" s="17">
        <v>0.19278370782690599</v>
      </c>
      <c r="E41" s="18">
        <v>5.0513404995343597E-2</v>
      </c>
      <c r="J41" s="7">
        <v>0.19151266498987299</v>
      </c>
      <c r="K41" s="7">
        <v>5.2364905554395297E-2</v>
      </c>
      <c r="P41" s="7">
        <v>0.22662521799997901</v>
      </c>
      <c r="Q41" s="7">
        <v>7.3778902978564001E-2</v>
      </c>
      <c r="V41" s="17">
        <v>0.22069480650730799</v>
      </c>
      <c r="W41" s="18">
        <v>8.59239701682014E-2</v>
      </c>
      <c r="AB41" s="7">
        <v>0.20745665017443299</v>
      </c>
      <c r="AC41" s="7">
        <v>5.4516252980989201E-2</v>
      </c>
      <c r="AH41" s="7">
        <v>0.20412981196008601</v>
      </c>
      <c r="AI41" s="7">
        <v>5.9957096924242601E-2</v>
      </c>
      <c r="AN41" s="17">
        <v>0.19303465570165601</v>
      </c>
      <c r="AO41" s="18">
        <v>6.4595693011144803E-2</v>
      </c>
      <c r="AT41" s="7">
        <v>0.20617065671896601</v>
      </c>
      <c r="AU41" s="7">
        <v>4.8973888326966197E-2</v>
      </c>
      <c r="AZ41" s="7">
        <v>0.17392371018018801</v>
      </c>
      <c r="BA41" s="7">
        <v>2.9490579047336599E-2</v>
      </c>
      <c r="BF41" s="17">
        <v>0.194697559784001</v>
      </c>
      <c r="BG41" s="18">
        <v>7.4042100302224995E-2</v>
      </c>
      <c r="BL41" s="7">
        <v>0.19303465652527399</v>
      </c>
      <c r="BM41" s="7">
        <v>7.7176730194090007E-2</v>
      </c>
      <c r="BR41" s="7">
        <v>0.210905318197222</v>
      </c>
      <c r="BS41" s="7">
        <v>4.1531146456623202E-2</v>
      </c>
      <c r="BX41" s="17">
        <v>0.20617065636825599</v>
      </c>
      <c r="BY41" s="18">
        <v>4.6959648385088697E-2</v>
      </c>
      <c r="CD41" s="7">
        <v>0.176412862050221</v>
      </c>
      <c r="CE41" s="7">
        <v>2.5040644670353399E-2</v>
      </c>
      <c r="CJ41" s="7">
        <v>0.17392370992786199</v>
      </c>
      <c r="CK41" s="7">
        <v>2.80128013216841E-2</v>
      </c>
    </row>
    <row r="42" spans="1:107" x14ac:dyDescent="0.25">
      <c r="A42" s="6" t="s">
        <v>28</v>
      </c>
      <c r="B42" s="7"/>
      <c r="C42" s="7"/>
      <c r="D42" s="17">
        <v>0.29772156554482299</v>
      </c>
      <c r="E42" s="18">
        <v>9.3829299440008507E-2</v>
      </c>
      <c r="J42" s="7">
        <v>0.29688232638878698</v>
      </c>
      <c r="K42" s="7">
        <v>9.7638035697959799E-2</v>
      </c>
      <c r="P42" s="7">
        <v>0.22838537698355299</v>
      </c>
      <c r="Q42" s="7">
        <v>8.9430182355782498E-2</v>
      </c>
      <c r="V42" s="17">
        <v>0.23129696434772801</v>
      </c>
      <c r="W42" s="18">
        <v>0.108313856614028</v>
      </c>
      <c r="AB42" s="7">
        <v>0.31473716739727098</v>
      </c>
      <c r="AC42" s="7">
        <v>9.9480631461833599E-2</v>
      </c>
      <c r="AH42" s="7">
        <v>0.31286874666404202</v>
      </c>
      <c r="AI42" s="7">
        <v>0.110532045633406</v>
      </c>
      <c r="AN42" s="17">
        <v>0.29786852092118099</v>
      </c>
      <c r="AO42" s="18">
        <v>0.119890494016629</v>
      </c>
      <c r="AT42" s="7">
        <v>0.242928666772604</v>
      </c>
      <c r="AU42" s="7">
        <v>6.9407813480969194E-2</v>
      </c>
      <c r="AZ42" s="7">
        <v>0.29337509031930897</v>
      </c>
      <c r="BA42" s="7">
        <v>5.9832838882536703E-2</v>
      </c>
      <c r="BF42" s="17">
        <v>0.29867873626124197</v>
      </c>
      <c r="BG42" s="18">
        <v>0.13662003447231699</v>
      </c>
      <c r="BL42" s="7">
        <v>0.29786852259617003</v>
      </c>
      <c r="BM42" s="7">
        <v>0.14324107213329501</v>
      </c>
      <c r="BR42" s="7">
        <v>0.241286260414491</v>
      </c>
      <c r="BS42" s="7">
        <v>5.7149290832771399E-2</v>
      </c>
      <c r="BX42" s="17">
        <v>0.242928666950641</v>
      </c>
      <c r="BY42" s="18">
        <v>6.6553149760472705E-2</v>
      </c>
      <c r="CD42" s="7">
        <v>0.29641898828350299</v>
      </c>
      <c r="CE42" s="7">
        <v>5.0607297339938698E-2</v>
      </c>
      <c r="CJ42" s="7">
        <v>0.29337508987012001</v>
      </c>
      <c r="CK42" s="7">
        <v>5.6834605563486899E-2</v>
      </c>
    </row>
    <row r="43" spans="1:107" x14ac:dyDescent="0.25">
      <c r="A43" s="9" t="s">
        <v>29</v>
      </c>
      <c r="B43" s="7"/>
      <c r="C43" s="7"/>
      <c r="D43" s="17">
        <v>2.29248025466436E-2</v>
      </c>
      <c r="E43" s="18">
        <v>7.8847022976155003E-3</v>
      </c>
      <c r="J43" s="7">
        <v>2.27058345270311E-2</v>
      </c>
      <c r="K43" s="7">
        <v>8.1493632124301201E-3</v>
      </c>
      <c r="P43" s="7">
        <v>3.0379520110514899E-2</v>
      </c>
      <c r="Q43" s="7">
        <v>1.29821986082812E-2</v>
      </c>
      <c r="V43" s="17">
        <v>2.9255887893059399E-2</v>
      </c>
      <c r="W43" s="18">
        <v>1.4951297620976601E-2</v>
      </c>
      <c r="AB43" s="7">
        <v>2.6812953089701799E-2</v>
      </c>
      <c r="AC43" s="7">
        <v>9.2488272270330393E-3</v>
      </c>
      <c r="AH43" s="7">
        <v>2.6347837119471099E-2</v>
      </c>
      <c r="AI43" s="7">
        <v>1.0158334561971301E-2</v>
      </c>
      <c r="AN43" s="17">
        <v>2.2689759476161E-2</v>
      </c>
      <c r="AO43" s="18">
        <v>9.9664742688048893E-3</v>
      </c>
      <c r="AT43" s="7">
        <v>2.90789629116553E-2</v>
      </c>
      <c r="AU43" s="7">
        <v>9.0669250757328696E-3</v>
      </c>
      <c r="AZ43" s="7">
        <v>2.2655928799482701E-2</v>
      </c>
      <c r="BA43" s="7">
        <v>5.0425447492047203E-3</v>
      </c>
      <c r="BF43" s="17">
        <v>2.2985065823446098E-2</v>
      </c>
      <c r="BG43" s="18">
        <v>1.1473802079508599E-2</v>
      </c>
      <c r="BL43" s="7">
        <v>2.2689759365880299E-2</v>
      </c>
      <c r="BM43" s="7">
        <v>1.1907603320810299E-2</v>
      </c>
      <c r="BR43" s="7">
        <v>2.9818485222166499E-2</v>
      </c>
      <c r="BS43" s="7">
        <v>7.7075321944000503E-3</v>
      </c>
      <c r="BX43" s="17">
        <v>2.9078962908571902E-2</v>
      </c>
      <c r="BY43" s="18">
        <v>8.6940128446988101E-3</v>
      </c>
      <c r="CD43" s="7">
        <v>2.30163080619777E-2</v>
      </c>
      <c r="CE43" s="7">
        <v>4.2883902762327498E-3</v>
      </c>
      <c r="CJ43" s="7">
        <v>2.2655928797533899E-2</v>
      </c>
      <c r="CK43" s="7">
        <v>4.7898620159752998E-3</v>
      </c>
    </row>
    <row r="44" spans="1:107" x14ac:dyDescent="0.25">
      <c r="A44" s="9" t="s">
        <v>30</v>
      </c>
      <c r="B44" s="7"/>
      <c r="C44" s="7"/>
      <c r="D44" s="17">
        <v>8.6244369643888499E-2</v>
      </c>
      <c r="E44" s="18">
        <v>3.3298629307128201E-2</v>
      </c>
      <c r="J44" s="7">
        <v>8.7633635540601398E-2</v>
      </c>
      <c r="K44" s="7">
        <v>3.5307985768849401E-2</v>
      </c>
      <c r="P44" s="7">
        <v>4.2411893795628597E-2</v>
      </c>
      <c r="Q44" s="7">
        <v>2.03456192449912E-2</v>
      </c>
      <c r="V44" s="17">
        <v>4.5311590124946198E-2</v>
      </c>
      <c r="W44" s="18">
        <v>2.5995059423351601E-2</v>
      </c>
      <c r="AB44" s="7">
        <v>5.71765566905637E-2</v>
      </c>
      <c r="AC44" s="7">
        <v>2.2139913700117898E-2</v>
      </c>
      <c r="AH44" s="7">
        <v>5.9899353641997201E-2</v>
      </c>
      <c r="AI44" s="7">
        <v>2.5924810228039601E-2</v>
      </c>
      <c r="AN44" s="17">
        <v>8.3432436943079405E-2</v>
      </c>
      <c r="AO44" s="18">
        <v>4.1139830159116902E-2</v>
      </c>
      <c r="AT44" s="7">
        <v>6.4047286617930493E-2</v>
      </c>
      <c r="AU44" s="7">
        <v>2.24180460389115E-2</v>
      </c>
      <c r="AZ44" s="7">
        <v>9.2099794751448902E-2</v>
      </c>
      <c r="BA44" s="7">
        <v>2.3011369179054102E-2</v>
      </c>
      <c r="BF44" s="17">
        <v>8.1714765449574206E-2</v>
      </c>
      <c r="BG44" s="18">
        <v>4.5790780767033003E-2</v>
      </c>
      <c r="BL44" s="7">
        <v>8.3432435297946306E-2</v>
      </c>
      <c r="BM44" s="7">
        <v>4.91524643248323E-2</v>
      </c>
      <c r="BR44" s="7">
        <v>5.9131633682685002E-2</v>
      </c>
      <c r="BS44" s="7">
        <v>1.7157956228436699E-2</v>
      </c>
      <c r="BX44" s="17">
        <v>6.4047287028347402E-2</v>
      </c>
      <c r="BY44" s="18">
        <v>2.1496017652842699E-2</v>
      </c>
      <c r="CD44" s="7">
        <v>8.8994987351848298E-2</v>
      </c>
      <c r="CE44" s="7">
        <v>1.8614016492179E-2</v>
      </c>
      <c r="CJ44" s="7">
        <v>9.2099795215805205E-2</v>
      </c>
      <c r="CK44" s="7">
        <v>2.1858265858507801E-2</v>
      </c>
    </row>
    <row r="45" spans="1:107" x14ac:dyDescent="0.25">
      <c r="A45" s="9" t="s">
        <v>31</v>
      </c>
      <c r="B45" s="7"/>
      <c r="C45" s="7"/>
      <c r="D45" s="17">
        <v>0.25116769426958402</v>
      </c>
      <c r="E45" s="18">
        <v>0.100964817718006</v>
      </c>
      <c r="J45" s="7">
        <v>0.24877825928783301</v>
      </c>
      <c r="K45" s="7">
        <v>0.104357873489624</v>
      </c>
      <c r="P45" s="7">
        <v>0.26142832244646103</v>
      </c>
      <c r="Q45" s="7">
        <v>0.13057095059733501</v>
      </c>
      <c r="V45" s="17">
        <v>0.26014696232836199</v>
      </c>
      <c r="W45" s="18">
        <v>0.15538566572808901</v>
      </c>
      <c r="AB45" s="7">
        <v>0.29115365936932802</v>
      </c>
      <c r="AC45" s="7">
        <v>0.11737912328222699</v>
      </c>
      <c r="AH45" s="7">
        <v>0.28814771242417297</v>
      </c>
      <c r="AI45" s="7">
        <v>0.12984322936027901</v>
      </c>
      <c r="AN45" s="17">
        <v>0.25757106392995799</v>
      </c>
      <c r="AO45" s="18">
        <v>0.13223162034835501</v>
      </c>
      <c r="AT45" s="7">
        <v>0.26948401309650699</v>
      </c>
      <c r="AU45" s="7">
        <v>9.8206607712536906E-2</v>
      </c>
      <c r="AZ45" s="7">
        <v>0.26454840344743302</v>
      </c>
      <c r="BA45" s="7">
        <v>6.8817616207328097E-2</v>
      </c>
      <c r="BF45" s="17">
        <v>0.26044649115142798</v>
      </c>
      <c r="BG45" s="18">
        <v>0.151952098895655</v>
      </c>
      <c r="BL45" s="7">
        <v>0.25757106637694899</v>
      </c>
      <c r="BM45" s="7">
        <v>0.15798582946391301</v>
      </c>
      <c r="BR45" s="7">
        <v>0.270750853243102</v>
      </c>
      <c r="BS45" s="7">
        <v>8.1794894018688794E-2</v>
      </c>
      <c r="BX45" s="17">
        <v>0.26948401277616102</v>
      </c>
      <c r="BY45" s="18">
        <v>9.4167482452000004E-2</v>
      </c>
      <c r="CD45" s="7">
        <v>0.26806770126121798</v>
      </c>
      <c r="CE45" s="7">
        <v>5.8375380075175398E-2</v>
      </c>
      <c r="CJ45" s="7">
        <v>0.26454840294784798</v>
      </c>
      <c r="CK45" s="7">
        <v>6.5369154207169905E-2</v>
      </c>
    </row>
    <row r="46" spans="1:107" x14ac:dyDescent="0.25">
      <c r="A46" s="9" t="s">
        <v>32</v>
      </c>
      <c r="B46" s="7"/>
      <c r="C46" s="7"/>
      <c r="D46" s="17">
        <v>0.106298910518175</v>
      </c>
      <c r="E46" s="18">
        <v>4.32876815209619E-2</v>
      </c>
      <c r="J46" s="7">
        <v>0.10899942536946</v>
      </c>
      <c r="K46" s="7">
        <v>4.6319752495939802E-2</v>
      </c>
      <c r="P46" s="7">
        <v>0.18041588044523399</v>
      </c>
      <c r="Q46" s="7">
        <v>9.12846842037629E-2</v>
      </c>
      <c r="V46" s="17">
        <v>0.18126463933999401</v>
      </c>
      <c r="W46" s="18">
        <v>0.109681785209247</v>
      </c>
      <c r="AB46" s="7">
        <v>6.5744204559136696E-2</v>
      </c>
      <c r="AC46" s="7">
        <v>2.68506812657873E-2</v>
      </c>
      <c r="AH46" s="7">
        <v>6.9972842528098406E-2</v>
      </c>
      <c r="AI46" s="7">
        <v>3.1942056578486998E-2</v>
      </c>
      <c r="AN46" s="17">
        <v>0.101056024598575</v>
      </c>
      <c r="AO46" s="18">
        <v>5.2556892998505099E-2</v>
      </c>
      <c r="AT46" s="7">
        <v>0.14823847417153599</v>
      </c>
      <c r="AU46" s="7">
        <v>5.4726524106430502E-2</v>
      </c>
      <c r="AZ46" s="7">
        <v>9.9142464860407994E-2</v>
      </c>
      <c r="BA46" s="7">
        <v>2.6126631365359001E-2</v>
      </c>
      <c r="BF46" s="17">
        <v>9.8040691172909894E-2</v>
      </c>
      <c r="BG46" s="18">
        <v>5.7946042738398998E-2</v>
      </c>
      <c r="BL46" s="7">
        <v>0.1010560223014</v>
      </c>
      <c r="BM46" s="7">
        <v>6.2793180972227594E-2</v>
      </c>
      <c r="BR46" s="7">
        <v>0.150820802889296</v>
      </c>
      <c r="BS46" s="7">
        <v>4.6157984192006202E-2</v>
      </c>
      <c r="BX46" s="17">
        <v>0.148238474075849</v>
      </c>
      <c r="BY46" s="18">
        <v>5.2475684898267302E-2</v>
      </c>
      <c r="CD46" s="7">
        <v>9.5165048538068203E-2</v>
      </c>
      <c r="CE46" s="7">
        <v>2.09938422749773E-2</v>
      </c>
      <c r="CJ46" s="7">
        <v>9.9142465373733404E-2</v>
      </c>
      <c r="CK46" s="7">
        <v>2.48174217711742E-2</v>
      </c>
    </row>
    <row r="47" spans="1:107" x14ac:dyDescent="0.25">
      <c r="A47" s="9" t="s">
        <v>33</v>
      </c>
      <c r="B47" s="7"/>
      <c r="C47" s="7"/>
      <c r="D47" s="17">
        <v>2.30212096937586E-2</v>
      </c>
      <c r="E47" s="18">
        <v>8.8072556114637806E-3</v>
      </c>
      <c r="J47" s="7">
        <v>2.2939633984452201E-2</v>
      </c>
      <c r="K47" s="7">
        <v>9.1581015267509294E-3</v>
      </c>
      <c r="P47" s="7">
        <v>2.1617959689869799E-2</v>
      </c>
      <c r="Q47" s="7">
        <v>1.0275780197788201E-2</v>
      </c>
      <c r="V47" s="17">
        <v>2.1821968282308701E-2</v>
      </c>
      <c r="W47" s="18">
        <v>1.2404872000428601E-2</v>
      </c>
      <c r="AB47" s="7">
        <v>2.2719473874989699E-2</v>
      </c>
      <c r="AC47" s="7">
        <v>8.71712055053586E-3</v>
      </c>
      <c r="AH47" s="7">
        <v>2.2904596996408899E-2</v>
      </c>
      <c r="AI47" s="7">
        <v>9.8227470521790993E-3</v>
      </c>
      <c r="AN47" s="17">
        <v>2.3333440714431601E-2</v>
      </c>
      <c r="AO47" s="18">
        <v>1.1400481791517101E-2</v>
      </c>
      <c r="AT47" s="7">
        <v>2.52719040218931E-2</v>
      </c>
      <c r="AU47" s="7">
        <v>8.7649983889542503E-3</v>
      </c>
      <c r="AZ47" s="7">
        <v>3.0058794675508399E-2</v>
      </c>
      <c r="BA47" s="7">
        <v>7.4417009796875697E-3</v>
      </c>
      <c r="BF47" s="17">
        <v>2.3398225333495198E-2</v>
      </c>
      <c r="BG47" s="18">
        <v>1.29920380868799E-2</v>
      </c>
      <c r="BL47" s="7">
        <v>2.3333440440519399E-2</v>
      </c>
      <c r="BM47" s="7">
        <v>1.36209064754841E-2</v>
      </c>
      <c r="BR47" s="7">
        <v>2.4911475648811E-2</v>
      </c>
      <c r="BS47" s="7">
        <v>7.1624563390583797E-3</v>
      </c>
      <c r="BX47" s="17">
        <v>2.5271904087630599E-2</v>
      </c>
      <c r="BY47" s="18">
        <v>8.4045040790715498E-3</v>
      </c>
      <c r="CD47" s="7">
        <v>2.9858838410101202E-2</v>
      </c>
      <c r="CE47" s="7">
        <v>6.1881995942473797E-3</v>
      </c>
      <c r="CJ47" s="7">
        <v>3.0058794752898299E-2</v>
      </c>
      <c r="CK47" s="7">
        <v>7.0687961583902701E-3</v>
      </c>
    </row>
    <row r="48" spans="1:107" x14ac:dyDescent="0.25">
      <c r="A48" s="9" t="s">
        <v>34</v>
      </c>
      <c r="B48" s="7"/>
      <c r="C48" s="7"/>
      <c r="D48" s="17">
        <v>1.26470877374452E-2</v>
      </c>
      <c r="E48" s="18">
        <v>7.46840215287118E-3</v>
      </c>
      <c r="J48" s="7">
        <v>1.2926203436251201E-2</v>
      </c>
      <c r="K48" s="7">
        <v>7.9655296787063193E-3</v>
      </c>
      <c r="P48" s="7">
        <v>6.8687163873678804E-3</v>
      </c>
      <c r="Q48" s="7">
        <v>5.0396501804532102E-3</v>
      </c>
      <c r="V48" s="17">
        <v>7.8636766983578698E-3</v>
      </c>
      <c r="W48" s="18">
        <v>6.8999941236461198E-3</v>
      </c>
      <c r="AB48" s="7">
        <v>1.0681061985533801E-2</v>
      </c>
      <c r="AC48" s="7">
        <v>6.32577763100718E-3</v>
      </c>
      <c r="AH48" s="7">
        <v>1.16003477187858E-2</v>
      </c>
      <c r="AI48" s="7">
        <v>7.6790238576486102E-3</v>
      </c>
      <c r="AN48" s="17">
        <v>1.3188343337002899E-2</v>
      </c>
      <c r="AO48" s="18">
        <v>9.9462499733888893E-3</v>
      </c>
      <c r="AT48" s="7">
        <v>1.11995970356575E-2</v>
      </c>
      <c r="AU48" s="7">
        <v>5.9957149566258897E-3</v>
      </c>
      <c r="AZ48" s="7">
        <v>1.68394748959536E-2</v>
      </c>
      <c r="BA48" s="7">
        <v>6.4350792843653002E-3</v>
      </c>
      <c r="BF48" s="17">
        <v>1.27714661470927E-2</v>
      </c>
      <c r="BG48" s="18">
        <v>1.0946110457937801E-2</v>
      </c>
      <c r="BL48" s="7">
        <v>1.31883429949469E-2</v>
      </c>
      <c r="BM48" s="7">
        <v>1.1883439772407601E-2</v>
      </c>
      <c r="BR48" s="7">
        <v>9.6364362750383393E-3</v>
      </c>
      <c r="BS48" s="7">
        <v>4.2766498227741704E-3</v>
      </c>
      <c r="BX48" s="17">
        <v>1.11995971161484E-2</v>
      </c>
      <c r="BY48" s="18">
        <v>5.7491181178647701E-3</v>
      </c>
      <c r="CD48" s="7">
        <v>1.57787200745543E-2</v>
      </c>
      <c r="CE48" s="7">
        <v>5.0476342653556503E-3</v>
      </c>
      <c r="CJ48" s="7">
        <v>1.6839474983205802E-2</v>
      </c>
      <c r="CK48" s="7">
        <v>6.1126164524748497E-3</v>
      </c>
    </row>
    <row r="49" spans="1:92" ht="15.75" thickBot="1" x14ac:dyDescent="0.3">
      <c r="A49" s="9" t="s">
        <v>35</v>
      </c>
      <c r="B49" s="7"/>
      <c r="C49" s="7"/>
      <c r="D49" s="17">
        <v>7.1906522187807301E-3</v>
      </c>
      <c r="E49" s="18">
        <v>5.1871948435308398E-3</v>
      </c>
      <c r="J49" s="7">
        <v>7.6220164757139401E-3</v>
      </c>
      <c r="K49" s="7">
        <v>5.7377374237573301E-3</v>
      </c>
      <c r="P49" s="7">
        <v>1.8671121417696999E-3</v>
      </c>
      <c r="Q49" s="7">
        <v>1.67348692430911E-3</v>
      </c>
      <c r="V49" s="17">
        <v>2.3435044783557202E-3</v>
      </c>
      <c r="W49" s="18">
        <v>2.5119788117409698E-3</v>
      </c>
      <c r="AB49" s="7">
        <v>3.5182728460169399E-3</v>
      </c>
      <c r="AC49" s="7">
        <v>2.5454004427765799E-3</v>
      </c>
      <c r="AH49" s="7">
        <v>4.1287509469374404E-3</v>
      </c>
      <c r="AI49" s="7">
        <v>3.3387262290902899E-3</v>
      </c>
      <c r="AN49" s="17">
        <v>7.8257543779505206E-3</v>
      </c>
      <c r="AO49" s="18">
        <v>7.2097872762243503E-3</v>
      </c>
      <c r="AT49" s="7">
        <v>3.5804386530902299E-3</v>
      </c>
      <c r="AU49" s="7">
        <v>2.3415418860664402E-3</v>
      </c>
      <c r="AZ49" s="7">
        <v>7.3563380702669203E-3</v>
      </c>
      <c r="BA49" s="7">
        <v>3.4341095871847399E-3</v>
      </c>
      <c r="BF49" s="17">
        <v>7.2669988767876002E-3</v>
      </c>
      <c r="BG49" s="18">
        <v>7.6085390856735196E-3</v>
      </c>
      <c r="BL49" s="7">
        <v>7.8257541009026394E-3</v>
      </c>
      <c r="BM49" s="7">
        <v>8.6140075191259591E-3</v>
      </c>
      <c r="BR49" s="7">
        <v>2.7387346462046901E-3</v>
      </c>
      <c r="BS49" s="7">
        <v>1.48478751245391E-3</v>
      </c>
      <c r="BX49" s="17">
        <v>3.5804386882378999E-3</v>
      </c>
      <c r="BY49" s="18">
        <v>2.2452369756915799E-3</v>
      </c>
      <c r="CD49" s="7">
        <v>6.2865459683598404E-3</v>
      </c>
      <c r="CE49" s="7">
        <v>2.4567180515154101E-3</v>
      </c>
      <c r="CJ49" s="7">
        <v>7.3563381309925003E-3</v>
      </c>
      <c r="CK49" s="7">
        <v>3.2620258273653299E-3</v>
      </c>
    </row>
    <row r="50" spans="1:92" ht="15.75" thickBot="1" x14ac:dyDescent="0.3">
      <c r="A50" s="11" t="s">
        <v>44</v>
      </c>
      <c r="B50" s="12"/>
      <c r="C50" s="12"/>
      <c r="D50" s="19">
        <v>0.35124138788692999</v>
      </c>
      <c r="E50" s="14">
        <v>0</v>
      </c>
      <c r="J50" s="12">
        <v>0.36699928484841299</v>
      </c>
      <c r="K50" s="12">
        <v>0</v>
      </c>
      <c r="P50" s="12">
        <v>0.43538145529126698</v>
      </c>
      <c r="Q50" s="12">
        <v>0</v>
      </c>
      <c r="V50" s="19">
        <v>0.52206847969970904</v>
      </c>
      <c r="W50" s="14">
        <v>0</v>
      </c>
      <c r="AB50" s="12">
        <v>0.34720372854230702</v>
      </c>
      <c r="AC50" s="12">
        <v>0</v>
      </c>
      <c r="AH50" s="12">
        <v>0.38919807042534299</v>
      </c>
      <c r="AI50" s="12">
        <v>0</v>
      </c>
      <c r="AN50" s="19">
        <v>0.44893752384368601</v>
      </c>
      <c r="AO50" s="14">
        <v>0</v>
      </c>
      <c r="AT50" s="12">
        <v>0.31990205997319399</v>
      </c>
      <c r="AU50" s="12">
        <v>0</v>
      </c>
      <c r="AZ50" s="12">
        <v>0.22963246928205699</v>
      </c>
      <c r="BA50" s="12">
        <v>0</v>
      </c>
      <c r="BF50" s="19">
        <v>0.50937154688562902</v>
      </c>
      <c r="BG50" s="14">
        <v>0</v>
      </c>
      <c r="BL50" s="12">
        <v>0.53637523417618604</v>
      </c>
      <c r="BM50" s="12">
        <v>0</v>
      </c>
      <c r="BR50" s="12">
        <v>0.26442269759721299</v>
      </c>
      <c r="BS50" s="12">
        <v>0</v>
      </c>
      <c r="BX50" s="19">
        <v>0.30674485516599798</v>
      </c>
      <c r="BY50" s="14">
        <v>0</v>
      </c>
      <c r="CD50" s="12">
        <v>0.19161212303997499</v>
      </c>
      <c r="CE50" s="12">
        <v>0</v>
      </c>
      <c r="CJ50" s="12">
        <v>0.21812554917622901</v>
      </c>
      <c r="CK50" s="12">
        <v>0</v>
      </c>
    </row>
    <row r="51" spans="1:92" x14ac:dyDescent="0.25">
      <c r="A51" s="6" t="s">
        <v>36</v>
      </c>
      <c r="B51" s="7"/>
      <c r="C51" s="7"/>
      <c r="D51" s="17"/>
      <c r="E51" s="18"/>
      <c r="F51" s="7"/>
      <c r="G51" s="7"/>
      <c r="H51" s="7"/>
      <c r="I51" s="7"/>
      <c r="J51" s="17"/>
      <c r="K51" s="18"/>
      <c r="L51" s="7"/>
      <c r="M51" s="7"/>
      <c r="N51" s="7"/>
      <c r="O51" s="7"/>
      <c r="P51" s="17"/>
      <c r="Q51" s="18"/>
      <c r="R51" s="7"/>
      <c r="S51" s="7"/>
      <c r="T51" s="7"/>
      <c r="U51" s="7"/>
      <c r="V51" s="17"/>
      <c r="W51" s="18"/>
      <c r="X51" s="7"/>
      <c r="Y51" s="7"/>
      <c r="Z51" s="7"/>
      <c r="AA51" s="7"/>
      <c r="AB51" s="17"/>
      <c r="AC51" s="18"/>
      <c r="AD51" s="7"/>
      <c r="AE51" s="7"/>
      <c r="AF51" s="7"/>
      <c r="AG51" s="7"/>
      <c r="AH51" s="17"/>
      <c r="AI51" s="18"/>
      <c r="AJ51" s="7"/>
      <c r="AK51" s="7"/>
      <c r="AL51" s="7"/>
      <c r="AM51" s="7"/>
      <c r="AN51" s="17"/>
      <c r="AO51" s="18"/>
      <c r="AP51" s="7"/>
      <c r="AQ51" s="7"/>
      <c r="AR51" s="7"/>
      <c r="AS51" s="7"/>
      <c r="AT51" s="17"/>
      <c r="AU51" s="18"/>
      <c r="AV51" s="7"/>
      <c r="AW51" s="7"/>
      <c r="AX51" s="7"/>
      <c r="AY51" s="7"/>
      <c r="AZ51" s="17"/>
      <c r="BA51" s="18"/>
      <c r="BB51" s="7"/>
      <c r="BC51" s="7"/>
      <c r="BD51" s="7"/>
      <c r="BE51" s="7"/>
      <c r="BF51" s="17"/>
      <c r="BG51" s="18"/>
      <c r="BH51" s="7"/>
      <c r="BI51" s="7"/>
      <c r="BJ51" s="7"/>
      <c r="BK51" s="7"/>
      <c r="BL51" s="17"/>
      <c r="BM51" s="18"/>
      <c r="BN51" s="7"/>
      <c r="BO51" s="7"/>
      <c r="BP51" s="7"/>
      <c r="BQ51" s="7"/>
      <c r="BR51" s="17"/>
      <c r="BS51" s="18"/>
      <c r="BT51" s="7"/>
      <c r="BU51" s="7"/>
      <c r="BV51" s="7"/>
      <c r="BW51" s="7"/>
      <c r="BX51" s="17"/>
      <c r="BY51" s="18"/>
      <c r="BZ51" s="7"/>
      <c r="CA51" s="7"/>
      <c r="CB51" s="7"/>
      <c r="CC51" s="7"/>
      <c r="CD51" s="17"/>
      <c r="CE51" s="18"/>
      <c r="CF51" s="7"/>
      <c r="CG51" s="7"/>
      <c r="CH51" s="7"/>
      <c r="CI51" s="7"/>
      <c r="CJ51" s="17"/>
      <c r="CK51" s="18"/>
      <c r="CL51" s="7"/>
      <c r="CM51" s="7"/>
      <c r="CN51" s="7"/>
    </row>
    <row r="52" spans="1:92" x14ac:dyDescent="0.25">
      <c r="A52" s="6" t="s">
        <v>27</v>
      </c>
      <c r="B52" s="7"/>
      <c r="C52" s="7"/>
      <c r="D52" s="17">
        <v>0.31758940475237901</v>
      </c>
      <c r="E52" s="18">
        <v>8.7626179824406097E-2</v>
      </c>
      <c r="J52" s="7">
        <v>0.31657107284515901</v>
      </c>
      <c r="K52" s="7">
        <v>9.4836923365127501E-2</v>
      </c>
      <c r="P52" s="7">
        <v>0.35747468444482999</v>
      </c>
      <c r="Q52" s="7">
        <v>2.14075372291604E-2</v>
      </c>
      <c r="V52" s="17">
        <v>0.35441025352317701</v>
      </c>
      <c r="W52" s="18">
        <v>3.2139103472574003E-2</v>
      </c>
      <c r="AB52" s="7">
        <v>0.31313473063040898</v>
      </c>
      <c r="AC52" s="7">
        <v>5.1729026267847401E-2</v>
      </c>
      <c r="AH52" s="7">
        <v>0.31169128810056901</v>
      </c>
      <c r="AI52" s="7">
        <v>6.8181688297835399E-2</v>
      </c>
      <c r="AN52" s="17">
        <v>0.31815890452322498</v>
      </c>
      <c r="AO52" s="18">
        <v>6.02973233579015E-2</v>
      </c>
      <c r="AT52" s="7">
        <v>0.34603180250431698</v>
      </c>
      <c r="AU52" s="7">
        <v>0.11642024350027599</v>
      </c>
      <c r="AZ52" s="7">
        <v>0.274791508391029</v>
      </c>
      <c r="BA52" s="7">
        <v>7.4145546284484207E-2</v>
      </c>
      <c r="BF52" s="17">
        <v>0.31927676390037801</v>
      </c>
      <c r="BG52" s="18">
        <v>0.106289217147937</v>
      </c>
      <c r="BL52" s="7">
        <v>0.31815891516190598</v>
      </c>
      <c r="BM52" s="7">
        <v>0.116131449989582</v>
      </c>
      <c r="BR52" s="7">
        <v>0.34953932551019101</v>
      </c>
      <c r="BS52" s="7">
        <v>1.35783892097986E-2</v>
      </c>
      <c r="BX52" s="17">
        <v>0.34603176340896802</v>
      </c>
      <c r="BY52" s="18">
        <v>1.9839019872544401E-2</v>
      </c>
      <c r="CD52" s="7">
        <v>0.27692589602406098</v>
      </c>
      <c r="CE52" s="7">
        <v>3.5754975191252099E-2</v>
      </c>
      <c r="CH52" s="7"/>
      <c r="CI52" s="7"/>
      <c r="CJ52" s="7">
        <v>0.27479150012411102</v>
      </c>
      <c r="CK52" s="7">
        <v>4.6508666389648297E-2</v>
      </c>
      <c r="CL52" s="7"/>
      <c r="CM52" s="7"/>
      <c r="CN52" s="7"/>
    </row>
    <row r="53" spans="1:92" x14ac:dyDescent="0.25">
      <c r="A53" s="6" t="s">
        <v>32</v>
      </c>
      <c r="B53" s="7"/>
      <c r="C53" s="7"/>
      <c r="D53" s="17">
        <v>0.377868294084173</v>
      </c>
      <c r="E53" s="18">
        <v>0.162034511076316</v>
      </c>
      <c r="J53" s="7">
        <v>0.37681236623751402</v>
      </c>
      <c r="K53" s="7">
        <v>0.17544078921609699</v>
      </c>
      <c r="P53" s="7">
        <v>0.487348509892086</v>
      </c>
      <c r="Q53" s="7">
        <v>4.5358664165030697E-2</v>
      </c>
      <c r="V53" s="17">
        <v>0.478919773632771</v>
      </c>
      <c r="W53" s="18">
        <v>6.7497773175391296E-2</v>
      </c>
      <c r="AB53" s="7">
        <v>0.38729896833666599</v>
      </c>
      <c r="AC53" s="7">
        <v>9.9437134667427193E-2</v>
      </c>
      <c r="AH53" s="7">
        <v>0.378977134256196</v>
      </c>
      <c r="AI53" s="7">
        <v>0.128841357347595</v>
      </c>
      <c r="AN53" s="17">
        <v>0.37240074452392502</v>
      </c>
      <c r="AO53" s="18">
        <v>0.109689154463221</v>
      </c>
      <c r="AT53" s="7">
        <v>0.42859421915888601</v>
      </c>
      <c r="AU53" s="7">
        <v>0.224108327326768</v>
      </c>
      <c r="AZ53" s="7">
        <v>0.37998115789811399</v>
      </c>
      <c r="BA53" s="7">
        <v>0.15934668022723</v>
      </c>
      <c r="BF53" s="17">
        <v>0.37391070711588498</v>
      </c>
      <c r="BG53" s="18">
        <v>0.193459024650492</v>
      </c>
      <c r="BL53" s="7">
        <v>0.37240074144372398</v>
      </c>
      <c r="BM53" s="7">
        <v>0.211259129182651</v>
      </c>
      <c r="BR53" s="7">
        <v>0.44187637282972397</v>
      </c>
      <c r="BS53" s="7">
        <v>2.6677933553909499E-2</v>
      </c>
      <c r="BX53" s="17">
        <v>0.42859413195054402</v>
      </c>
      <c r="BY53" s="18">
        <v>3.8190000496659798E-2</v>
      </c>
      <c r="CD53" s="7">
        <v>0.38738279876848802</v>
      </c>
      <c r="CE53" s="7">
        <v>7.7734255032763794E-2</v>
      </c>
      <c r="CH53" s="7"/>
      <c r="CI53" s="7"/>
      <c r="CJ53" s="7">
        <v>0.37998115757641798</v>
      </c>
      <c r="CK53" s="7">
        <v>9.99520831532104E-2</v>
      </c>
      <c r="CL53" s="7"/>
      <c r="CM53" s="7"/>
      <c r="CN53" s="7"/>
    </row>
    <row r="54" spans="1:92" ht="15.75" thickBot="1" x14ac:dyDescent="0.3">
      <c r="A54" s="6" t="s">
        <v>35</v>
      </c>
      <c r="B54" s="7"/>
      <c r="C54" s="7"/>
      <c r="D54" s="17">
        <v>0.30454230116498399</v>
      </c>
      <c r="E54" s="18">
        <v>0.23133612671735801</v>
      </c>
      <c r="J54" s="7">
        <v>0.30661656091971501</v>
      </c>
      <c r="K54" s="7">
        <v>0.25288891800791402</v>
      </c>
      <c r="P54" s="7">
        <v>0.155176805663051</v>
      </c>
      <c r="Q54" s="7">
        <v>2.5584455926346401E-2</v>
      </c>
      <c r="V54" s="17">
        <v>0.16666997284403501</v>
      </c>
      <c r="W54" s="18">
        <v>4.1611445838858299E-2</v>
      </c>
      <c r="AB54" s="7">
        <v>0.29956630103292198</v>
      </c>
      <c r="AC54" s="7">
        <v>0.136246069684165</v>
      </c>
      <c r="AH54" s="7">
        <v>0.30933157764318597</v>
      </c>
      <c r="AI54" s="7">
        <v>0.18629247192585399</v>
      </c>
      <c r="AN54" s="17">
        <v>0.30944035095286099</v>
      </c>
      <c r="AO54" s="18">
        <v>0.161457735825108</v>
      </c>
      <c r="AT54" s="7">
        <v>0.22537397833679701</v>
      </c>
      <c r="AU54" s="7">
        <v>0.20875852562691999</v>
      </c>
      <c r="AZ54" s="7">
        <v>0.34522733370986097</v>
      </c>
      <c r="BA54" s="7">
        <v>0.25645720042347198</v>
      </c>
      <c r="BF54" s="17">
        <v>0.30681252898776001</v>
      </c>
      <c r="BG54" s="18">
        <v>0.28120494118267497</v>
      </c>
      <c r="BL54" s="7">
        <v>0.30944034340167897</v>
      </c>
      <c r="BM54" s="7">
        <v>0.31096438191084202</v>
      </c>
      <c r="BR54" s="7">
        <v>0.20858430166008499</v>
      </c>
      <c r="BS54" s="7">
        <v>2.2308059318837802E-2</v>
      </c>
      <c r="BX54" s="17">
        <v>0.22537410464048799</v>
      </c>
      <c r="BY54" s="18">
        <v>3.55742884818517E-2</v>
      </c>
      <c r="CD54" s="7">
        <v>0.33569130520728702</v>
      </c>
      <c r="CE54" s="7">
        <v>0.119327616463203</v>
      </c>
      <c r="CH54" s="7"/>
      <c r="CI54" s="7"/>
      <c r="CJ54" s="7">
        <v>0.34522734229912799</v>
      </c>
      <c r="CK54" s="7">
        <v>0.160865805581108</v>
      </c>
      <c r="CL54" s="7"/>
      <c r="CM54" s="7"/>
      <c r="CN54" s="7"/>
    </row>
    <row r="55" spans="1:92" ht="15.75" thickBot="1" x14ac:dyDescent="0.3">
      <c r="A55" s="11" t="s">
        <v>1</v>
      </c>
      <c r="B55" s="12"/>
      <c r="C55" s="12"/>
      <c r="D55" s="19">
        <v>0.48099681761808</v>
      </c>
      <c r="E55" s="14">
        <v>0</v>
      </c>
      <c r="J55" s="12">
        <v>0.52316663058913804</v>
      </c>
      <c r="K55" s="12">
        <v>0</v>
      </c>
      <c r="P55" s="12">
        <v>9.2350657320537502E-2</v>
      </c>
      <c r="Q55" s="12">
        <v>0</v>
      </c>
      <c r="V55" s="19">
        <v>0.14124832248682401</v>
      </c>
      <c r="W55" s="14">
        <v>0</v>
      </c>
      <c r="AB55" s="12">
        <v>0.28741223061943899</v>
      </c>
      <c r="AC55" s="12">
        <v>0</v>
      </c>
      <c r="AH55" s="12">
        <v>0.38331551757128501</v>
      </c>
      <c r="AI55" s="12">
        <v>0</v>
      </c>
      <c r="AN55" s="19">
        <v>0.331444213646231</v>
      </c>
      <c r="AO55" s="14">
        <v>0</v>
      </c>
      <c r="AT55" s="12">
        <v>0.54928709645396401</v>
      </c>
      <c r="AU55" s="12">
        <v>0</v>
      </c>
      <c r="AZ55" s="12">
        <v>0.48994942693518601</v>
      </c>
      <c r="BA55" s="12">
        <v>0</v>
      </c>
      <c r="BF55" s="19">
        <v>0.58095318298110399</v>
      </c>
      <c r="BG55" s="14">
        <v>0</v>
      </c>
      <c r="BL55" s="12">
        <v>0.63835496108307499</v>
      </c>
      <c r="BM55" s="12">
        <v>0</v>
      </c>
      <c r="BR55" s="12">
        <v>6.2564382082545902E-2</v>
      </c>
      <c r="BS55" s="12">
        <v>0</v>
      </c>
      <c r="BX55" s="19">
        <v>9.3603308851055902E-2</v>
      </c>
      <c r="BY55" s="14">
        <v>0</v>
      </c>
      <c r="CD55" s="12">
        <v>0.232816846687219</v>
      </c>
      <c r="CE55" s="12">
        <v>0</v>
      </c>
      <c r="CH55" s="12"/>
      <c r="CI55" s="12"/>
      <c r="CJ55" s="12">
        <v>0.307326555123967</v>
      </c>
      <c r="CK55" s="12">
        <v>0</v>
      </c>
      <c r="CL55" s="7"/>
      <c r="CM55" s="7"/>
      <c r="CN55" s="7"/>
    </row>
    <row r="56" spans="1:92" x14ac:dyDescent="0.25">
      <c r="A56" s="6" t="s">
        <v>39</v>
      </c>
      <c r="B56" s="7"/>
      <c r="C56" s="7"/>
      <c r="CH56" s="7"/>
      <c r="CI56" s="7"/>
      <c r="CL56" s="7"/>
      <c r="CM56" s="7"/>
      <c r="CN56" s="7"/>
    </row>
    <row r="57" spans="1:92" x14ac:dyDescent="0.25">
      <c r="A57" s="6" t="s">
        <v>27</v>
      </c>
      <c r="B57" s="7"/>
      <c r="C57" s="7"/>
      <c r="D57" s="17">
        <v>0.35420104902752197</v>
      </c>
      <c r="E57" s="18">
        <v>0.18180407803200099</v>
      </c>
      <c r="J57" s="7">
        <v>0.352080878956952</v>
      </c>
      <c r="K57" s="7">
        <v>0.195484701625628</v>
      </c>
      <c r="P57" s="7">
        <v>0.43976167759206802</v>
      </c>
      <c r="Q57" s="7">
        <v>0.10035351927034999</v>
      </c>
      <c r="V57" s="17">
        <v>0.42908997370844998</v>
      </c>
      <c r="W57" s="18">
        <v>0.13406194803562399</v>
      </c>
      <c r="AB57" s="7">
        <v>0.33735056620634202</v>
      </c>
      <c r="AC57" s="7">
        <v>9.54917082583151E-2</v>
      </c>
      <c r="AH57" s="7">
        <v>0.33435798244843801</v>
      </c>
      <c r="AI57" s="7">
        <v>0.12386482599222499</v>
      </c>
      <c r="AN57" s="17">
        <v>0.35522104748183098</v>
      </c>
      <c r="AO57" s="18">
        <v>0.122760261436389</v>
      </c>
      <c r="AT57" s="7">
        <v>0.41351738693013101</v>
      </c>
      <c r="AU57" s="7">
        <v>0.36958802157305198</v>
      </c>
      <c r="AZ57" s="7">
        <v>0.25806565199658998</v>
      </c>
      <c r="BA57" s="7">
        <v>0.103246521626649</v>
      </c>
      <c r="BF57" s="17">
        <v>0.35752995793570802</v>
      </c>
      <c r="BG57" s="18">
        <v>0.21817730808555</v>
      </c>
      <c r="BL57" s="7">
        <v>0.355221071627909</v>
      </c>
      <c r="BM57" s="7">
        <v>0.236433866663951</v>
      </c>
      <c r="BR57" s="7">
        <v>0.42230722076555</v>
      </c>
      <c r="BS57" s="7">
        <v>4.6330984281587897E-2</v>
      </c>
      <c r="BX57" s="17">
        <v>0.41351726550033302</v>
      </c>
      <c r="BY57" s="18">
        <v>6.29809995955527E-2</v>
      </c>
      <c r="CD57" s="7">
        <v>0.26146948254794999</v>
      </c>
      <c r="CE57" s="7">
        <v>5.0846252024316002E-2</v>
      </c>
      <c r="CH57" s="7"/>
      <c r="CI57" s="7"/>
      <c r="CJ57" s="7">
        <v>0.25806564051019998</v>
      </c>
      <c r="CK57" s="7">
        <v>6.4762580935646505E-2</v>
      </c>
      <c r="CL57" s="7"/>
      <c r="CM57" s="7"/>
      <c r="CN57" s="7"/>
    </row>
    <row r="58" spans="1:92" x14ac:dyDescent="0.25">
      <c r="A58" s="6" t="s">
        <v>32</v>
      </c>
      <c r="B58" s="7"/>
      <c r="C58" s="7"/>
      <c r="D58" s="17">
        <v>0.36504397935768901</v>
      </c>
      <c r="E58" s="18">
        <v>0.29120455537339102</v>
      </c>
      <c r="J58" s="7">
        <v>0.36338636927127299</v>
      </c>
      <c r="K58" s="7">
        <v>0.313572642349977</v>
      </c>
      <c r="P58" s="7">
        <v>0.48557639934728802</v>
      </c>
      <c r="Q58" s="7">
        <v>0.17221540361028601</v>
      </c>
      <c r="V58" s="17">
        <v>0.48208755358944</v>
      </c>
      <c r="W58" s="18">
        <v>0.23408968381408801</v>
      </c>
      <c r="AB58" s="7">
        <v>0.38559950197179799</v>
      </c>
      <c r="AC58" s="7">
        <v>0.16963672535963401</v>
      </c>
      <c r="AH58" s="7">
        <v>0.37371470251492001</v>
      </c>
      <c r="AI58" s="7">
        <v>0.215167008467396</v>
      </c>
      <c r="AN58" s="17">
        <v>0.35635443111858001</v>
      </c>
      <c r="AO58" s="18">
        <v>0.19139935697072299</v>
      </c>
      <c r="AT58" s="7">
        <v>0.42321037161582398</v>
      </c>
      <c r="AU58" s="7">
        <v>0.58786771740851995</v>
      </c>
      <c r="AZ58" s="7">
        <v>0.38277680761677502</v>
      </c>
      <c r="BA58" s="7">
        <v>0.238007168366907</v>
      </c>
      <c r="BF58" s="17">
        <v>0.35856588074941098</v>
      </c>
      <c r="BG58" s="18">
        <v>0.34006763421680902</v>
      </c>
      <c r="BL58" s="7">
        <v>0.35635442281826002</v>
      </c>
      <c r="BM58" s="7">
        <v>0.36863139085846802</v>
      </c>
      <c r="BR58" s="7">
        <v>0.43975806599182699</v>
      </c>
      <c r="BS58" s="7">
        <v>7.4981829097721095E-2</v>
      </c>
      <c r="BX58" s="17">
        <v>0.42321027985929799</v>
      </c>
      <c r="BY58" s="18">
        <v>0.100177757817299</v>
      </c>
      <c r="CD58" s="7">
        <v>0.39375144469429602</v>
      </c>
      <c r="CE58" s="7">
        <v>0.119003379678534</v>
      </c>
      <c r="CH58" s="7"/>
      <c r="CI58" s="7"/>
      <c r="CJ58" s="7">
        <v>0.38277680662868002</v>
      </c>
      <c r="CK58" s="7">
        <v>0.149292769461461</v>
      </c>
      <c r="CL58" s="7"/>
      <c r="CM58" s="7"/>
      <c r="CN58" s="7"/>
    </row>
    <row r="59" spans="1:92" ht="15.75" thickBot="1" x14ac:dyDescent="0.3">
      <c r="A59" s="6" t="s">
        <v>35</v>
      </c>
      <c r="B59" s="7"/>
      <c r="C59" s="7"/>
      <c r="D59" s="17">
        <v>0.28075497161528301</v>
      </c>
      <c r="E59" s="18">
        <v>0.396742928523587</v>
      </c>
      <c r="J59" s="7">
        <v>0.284532751771012</v>
      </c>
      <c r="K59" s="7">
        <v>0.434941213379054</v>
      </c>
      <c r="P59" s="7">
        <v>7.4661923060666005E-2</v>
      </c>
      <c r="Q59" s="7">
        <v>4.6907507864538199E-2</v>
      </c>
      <c r="V59" s="17">
        <v>8.8822473292556395E-2</v>
      </c>
      <c r="W59" s="18">
        <v>7.6402572700131996E-2</v>
      </c>
      <c r="AB59" s="7">
        <v>0.277049931821861</v>
      </c>
      <c r="AC59" s="7">
        <v>0.21590874272255101</v>
      </c>
      <c r="AH59" s="7">
        <v>0.29192731505355002</v>
      </c>
      <c r="AI59" s="7">
        <v>0.29774124191557799</v>
      </c>
      <c r="AN59" s="17">
        <v>0.28842452139956398</v>
      </c>
      <c r="AO59" s="18">
        <v>0.27442220929892402</v>
      </c>
      <c r="AT59" s="7">
        <v>0.163272241453193</v>
      </c>
      <c r="AU59" s="7">
        <v>0.401757903420354</v>
      </c>
      <c r="AZ59" s="7">
        <v>0.359157540386635</v>
      </c>
      <c r="BA59" s="7">
        <v>0.39560172342468602</v>
      </c>
      <c r="BF59" s="17">
        <v>0.28390416131625901</v>
      </c>
      <c r="BG59" s="18">
        <v>0.47697636677564598</v>
      </c>
      <c r="BL59" s="7">
        <v>0.28842450555680299</v>
      </c>
      <c r="BM59" s="7">
        <v>0.52853175212830295</v>
      </c>
      <c r="BR59" s="7">
        <v>0.13793471337527499</v>
      </c>
      <c r="BS59" s="7">
        <v>4.1662426253950599E-2</v>
      </c>
      <c r="BX59" s="17">
        <v>0.16327245464003801</v>
      </c>
      <c r="BY59" s="18">
        <v>6.8463135558500601E-2</v>
      </c>
      <c r="CD59" s="7">
        <v>0.34477907275775399</v>
      </c>
      <c r="CE59" s="7">
        <v>0.184589416667815</v>
      </c>
      <c r="CH59" s="7"/>
      <c r="CI59" s="7"/>
      <c r="CJ59" s="7">
        <v>0.35915755286112</v>
      </c>
      <c r="CK59" s="7">
        <v>0.248145799569092</v>
      </c>
      <c r="CL59" s="7"/>
      <c r="CM59" s="7"/>
      <c r="CN59" s="7"/>
    </row>
    <row r="60" spans="1:92" ht="15.75" thickBot="1" x14ac:dyDescent="0.3">
      <c r="A60" s="11" t="s">
        <v>1</v>
      </c>
      <c r="B60" s="12"/>
      <c r="C60" s="12"/>
      <c r="D60" s="17">
        <v>0.86975156192897896</v>
      </c>
      <c r="E60" s="18">
        <v>0</v>
      </c>
      <c r="J60" s="7">
        <v>0.94399855735465898</v>
      </c>
      <c r="K60" s="7">
        <v>0</v>
      </c>
      <c r="P60" s="7">
        <v>0.31947643074517501</v>
      </c>
      <c r="Q60" s="7">
        <v>0</v>
      </c>
      <c r="V60" s="17">
        <v>0.44455420454984401</v>
      </c>
      <c r="W60" s="18">
        <v>0</v>
      </c>
      <c r="AB60" s="7">
        <v>0.48103717634049997</v>
      </c>
      <c r="AC60" s="7">
        <v>0</v>
      </c>
      <c r="AH60" s="7">
        <v>0.63677307637519798</v>
      </c>
      <c r="AI60" s="7">
        <v>0</v>
      </c>
      <c r="AN60" s="17">
        <v>0.58858182770603595</v>
      </c>
      <c r="AO60" s="18">
        <v>0</v>
      </c>
      <c r="AT60" s="7">
        <v>1.3592136424019301</v>
      </c>
      <c r="AU60" s="7">
        <v>0</v>
      </c>
      <c r="AZ60" s="7">
        <v>0.73685541341824301</v>
      </c>
      <c r="BA60" s="7">
        <v>0</v>
      </c>
      <c r="BF60" s="17">
        <v>1.035221309078</v>
      </c>
      <c r="BG60" s="18">
        <v>0</v>
      </c>
      <c r="BL60" s="7">
        <v>1.13359700965072</v>
      </c>
      <c r="BM60" s="7">
        <v>0</v>
      </c>
      <c r="BR60" s="7">
        <v>0.16297523963325999</v>
      </c>
      <c r="BS60" s="7">
        <v>0</v>
      </c>
      <c r="BX60" s="17">
        <v>0.23162189297135299</v>
      </c>
      <c r="BY60" s="18">
        <v>0</v>
      </c>
      <c r="CD60" s="7">
        <v>0.35443904837066498</v>
      </c>
      <c r="CE60" s="7">
        <v>0</v>
      </c>
      <c r="CH60" s="12"/>
      <c r="CI60" s="12"/>
      <c r="CJ60" s="7">
        <v>0.46220114996619999</v>
      </c>
      <c r="CK60" s="7">
        <v>0</v>
      </c>
      <c r="CL60" s="7"/>
      <c r="CM60" s="7"/>
      <c r="CN60" s="7"/>
    </row>
    <row r="61" spans="1:92" x14ac:dyDescent="0.25">
      <c r="A61" s="6" t="s">
        <v>40</v>
      </c>
      <c r="B61" s="7"/>
      <c r="C61" s="7"/>
      <c r="CH61" s="7"/>
      <c r="CI61" s="7"/>
      <c r="CL61" s="7"/>
      <c r="CM61" s="7"/>
      <c r="CN61" s="7"/>
    </row>
    <row r="62" spans="1:92" x14ac:dyDescent="0.25">
      <c r="A62" s="6" t="s">
        <v>27</v>
      </c>
      <c r="B62" s="7"/>
      <c r="C62" s="7"/>
      <c r="D62" s="17">
        <v>0.26638696145570401</v>
      </c>
      <c r="E62" s="18">
        <v>1.6141396373099</v>
      </c>
      <c r="J62" s="7">
        <v>0.26867590493078403</v>
      </c>
      <c r="K62" s="7">
        <v>1.59731581504241</v>
      </c>
      <c r="P62" s="7">
        <v>0.29118832260405803</v>
      </c>
      <c r="Q62" s="7">
        <v>0.87301282346920805</v>
      </c>
      <c r="V62" s="17">
        <v>0.278745304720936</v>
      </c>
      <c r="W62" s="18">
        <v>1.60858394755103</v>
      </c>
      <c r="AB62" s="7">
        <v>0.23605675648392599</v>
      </c>
      <c r="AC62" s="7">
        <v>1.4983048777241501</v>
      </c>
      <c r="AH62" s="7">
        <v>0.246133491087377</v>
      </c>
      <c r="AI62" s="7">
        <v>1.68771867368315</v>
      </c>
      <c r="AN62" s="17">
        <v>0.25366714896112103</v>
      </c>
      <c r="AO62" s="18">
        <v>0.69932372058617698</v>
      </c>
      <c r="AT62" s="7">
        <v>0.25657374972889002</v>
      </c>
      <c r="AU62" s="7">
        <v>2.1261906886533102</v>
      </c>
      <c r="AZ62" s="7">
        <v>0.26250943162483997</v>
      </c>
      <c r="BA62" s="7">
        <v>0.75292683207692501</v>
      </c>
      <c r="BF62" s="17">
        <v>0.24761541463025599</v>
      </c>
      <c r="BG62" s="18">
        <v>5.2338478284236896</v>
      </c>
      <c r="BL62" s="7">
        <v>0.25366745264711499</v>
      </c>
      <c r="BM62" s="7">
        <v>5.1236878105936201</v>
      </c>
      <c r="BR62" s="7">
        <v>0.27503042747279299</v>
      </c>
      <c r="BS62" s="7">
        <v>0.39120979404457801</v>
      </c>
      <c r="BX62" s="17">
        <v>0.25657195071973599</v>
      </c>
      <c r="BY62" s="18">
        <v>0.61836672826129302</v>
      </c>
      <c r="CD62" s="7">
        <v>0.25688966515612</v>
      </c>
      <c r="CE62" s="7">
        <v>1.0579863519430399</v>
      </c>
      <c r="CH62" s="7"/>
      <c r="CI62" s="7"/>
      <c r="CJ62" s="7">
        <v>0.26250942566041002</v>
      </c>
      <c r="CK62" s="7">
        <v>1.1539800414103301</v>
      </c>
      <c r="CL62" s="7"/>
      <c r="CM62" s="7"/>
      <c r="CN62" s="7"/>
    </row>
    <row r="63" spans="1:92" x14ac:dyDescent="0.25">
      <c r="A63" s="6" t="s">
        <v>41</v>
      </c>
      <c r="B63" s="7"/>
      <c r="C63" s="7"/>
      <c r="D63" s="17">
        <v>0.20738082875316899</v>
      </c>
      <c r="E63" s="18">
        <v>1.73325762803253</v>
      </c>
      <c r="J63" s="7">
        <v>0.20999065839574799</v>
      </c>
      <c r="K63" s="7">
        <v>1.72198126802162</v>
      </c>
      <c r="P63" s="7">
        <v>0.102826829676543</v>
      </c>
      <c r="Q63" s="7">
        <v>0.42522568612360301</v>
      </c>
      <c r="V63" s="17">
        <v>0.13513853172759199</v>
      </c>
      <c r="W63" s="18">
        <v>1.07567665162672</v>
      </c>
      <c r="AB63" s="7">
        <v>0.20622194283144599</v>
      </c>
      <c r="AC63" s="7">
        <v>1.80544809863734</v>
      </c>
      <c r="AH63" s="7">
        <v>0.215580314976869</v>
      </c>
      <c r="AI63" s="7">
        <v>2.03894176726706</v>
      </c>
      <c r="AN63" s="17">
        <v>0.203999900000985</v>
      </c>
      <c r="AO63" s="18">
        <v>0.77572959837714395</v>
      </c>
      <c r="AT63" s="7">
        <v>0.179206433905061</v>
      </c>
      <c r="AU63" s="7">
        <v>2.0483773482904102</v>
      </c>
      <c r="AZ63" s="7">
        <v>0.20554749288896901</v>
      </c>
      <c r="BA63" s="7">
        <v>0.81317950237252401</v>
      </c>
      <c r="BF63" s="17">
        <v>0.197846691611648</v>
      </c>
      <c r="BG63" s="18">
        <v>5.7681770627654201</v>
      </c>
      <c r="BL63" s="7">
        <v>0.20399948430710599</v>
      </c>
      <c r="BM63" s="7">
        <v>5.6834672028394504</v>
      </c>
      <c r="BR63" s="7">
        <v>0.14518960291335301</v>
      </c>
      <c r="BS63" s="7">
        <v>0.28485960571727098</v>
      </c>
      <c r="BX63" s="17">
        <v>0.17921014728805301</v>
      </c>
      <c r="BY63" s="18">
        <v>0.595752551253797</v>
      </c>
      <c r="CD63" s="7">
        <v>0.204501049840213</v>
      </c>
      <c r="CE63" s="7">
        <v>1.1617036417537301</v>
      </c>
      <c r="CH63" s="7"/>
      <c r="CI63" s="7"/>
      <c r="CJ63" s="7">
        <v>0.20554747630982201</v>
      </c>
      <c r="CK63" s="7">
        <v>1.24632676307347</v>
      </c>
      <c r="CL63" s="7"/>
      <c r="CM63" s="7"/>
      <c r="CN63" s="7"/>
    </row>
    <row r="64" spans="1:92" x14ac:dyDescent="0.25">
      <c r="A64" s="6" t="s">
        <v>42</v>
      </c>
      <c r="B64" s="7"/>
      <c r="C64" s="7"/>
      <c r="D64" s="17">
        <v>0.209762919810559</v>
      </c>
      <c r="E64" s="18">
        <v>1.47647029924226</v>
      </c>
      <c r="J64" s="7">
        <v>0.21048697719013601</v>
      </c>
      <c r="K64" s="7">
        <v>1.4536342927141499</v>
      </c>
      <c r="P64" s="7">
        <v>0.23899042210091001</v>
      </c>
      <c r="Q64" s="7">
        <v>0.83232899105681801</v>
      </c>
      <c r="V64" s="17">
        <v>0.22988797803837799</v>
      </c>
      <c r="W64" s="18">
        <v>1.5410626242502301</v>
      </c>
      <c r="AB64" s="7">
        <v>0.23279654125523599</v>
      </c>
      <c r="AC64" s="7">
        <v>1.7164380711701901</v>
      </c>
      <c r="AH64" s="7">
        <v>0.222299902668434</v>
      </c>
      <c r="AI64" s="7">
        <v>1.77066528942436</v>
      </c>
      <c r="AN64" s="17">
        <v>0.206613332950526</v>
      </c>
      <c r="AO64" s="18">
        <v>0.66166815383511102</v>
      </c>
      <c r="AT64" s="7">
        <v>0.210890502181732</v>
      </c>
      <c r="AU64" s="7">
        <v>2.0300880224826998</v>
      </c>
      <c r="AZ64" s="7">
        <v>0.196704959121735</v>
      </c>
      <c r="BA64" s="7">
        <v>0.65537674799303203</v>
      </c>
      <c r="BF64" s="17">
        <v>0.20422295425353901</v>
      </c>
      <c r="BG64" s="18">
        <v>5.0143636461440497</v>
      </c>
      <c r="BL64" s="7">
        <v>0.206613176254199</v>
      </c>
      <c r="BM64" s="7">
        <v>4.84778983592338</v>
      </c>
      <c r="BR64" s="7">
        <v>0.226179955095447</v>
      </c>
      <c r="BS64" s="7">
        <v>0.37372396334809399</v>
      </c>
      <c r="BX64" s="17">
        <v>0.210889253293747</v>
      </c>
      <c r="BY64" s="18">
        <v>0.590417530838514</v>
      </c>
      <c r="CD64" s="7">
        <v>0.20923454268845099</v>
      </c>
      <c r="CE64" s="7">
        <v>1.00100137509054</v>
      </c>
      <c r="CH64" s="7"/>
      <c r="CI64" s="7"/>
      <c r="CJ64" s="7">
        <v>0.19670507487201599</v>
      </c>
      <c r="CK64" s="7">
        <v>1.0044696467021701</v>
      </c>
      <c r="CL64" s="7"/>
      <c r="CM64" s="7"/>
      <c r="CN64" s="7"/>
    </row>
    <row r="65" spans="1:95" x14ac:dyDescent="0.25">
      <c r="A65" s="6" t="s">
        <v>43</v>
      </c>
      <c r="B65" s="7"/>
      <c r="C65" s="7"/>
      <c r="D65" s="17">
        <v>0.272538886026998</v>
      </c>
      <c r="E65" s="18">
        <v>1.8789259574167101</v>
      </c>
      <c r="J65" s="7">
        <v>0.272764637243539</v>
      </c>
      <c r="K65" s="7">
        <v>1.8450289634255701</v>
      </c>
      <c r="P65" s="7">
        <v>0.34249271382709501</v>
      </c>
      <c r="Q65" s="7">
        <v>1.1682910688066099</v>
      </c>
      <c r="V65" s="17">
        <v>0.31533712293139299</v>
      </c>
      <c r="W65" s="18">
        <v>2.0704479746916902</v>
      </c>
      <c r="AB65" s="7">
        <v>0.29554122153935503</v>
      </c>
      <c r="AC65" s="7">
        <v>2.13429709629734</v>
      </c>
      <c r="AH65" s="7">
        <v>0.28372280613654</v>
      </c>
      <c r="AI65" s="7">
        <v>2.2134853000034398</v>
      </c>
      <c r="AN65" s="17">
        <v>0.26638501649742902</v>
      </c>
      <c r="AO65" s="18">
        <v>0.83555852863522095</v>
      </c>
      <c r="AT65" s="7">
        <v>0.29665170432474097</v>
      </c>
      <c r="AU65" s="7">
        <v>2.7969834071777502</v>
      </c>
      <c r="AZ65" s="7">
        <v>0.25858412404775</v>
      </c>
      <c r="BA65" s="7">
        <v>0.84384517569024897</v>
      </c>
      <c r="BF65" s="17">
        <v>0.26521074961899899</v>
      </c>
      <c r="BG65" s="18">
        <v>6.3780451491008501</v>
      </c>
      <c r="BL65" s="7">
        <v>0.26638605207382898</v>
      </c>
      <c r="BM65" s="7">
        <v>6.1218466353534797</v>
      </c>
      <c r="BR65" s="7">
        <v>0.31905521533186798</v>
      </c>
      <c r="BS65" s="7">
        <v>0.51635439123011495</v>
      </c>
      <c r="BX65" s="17">
        <v>0.29664918251938399</v>
      </c>
      <c r="BY65" s="18">
        <v>0.81345427387694802</v>
      </c>
      <c r="CD65" s="7">
        <v>0.27306746054136799</v>
      </c>
      <c r="CE65" s="7">
        <v>1.2795475681731301</v>
      </c>
      <c r="CH65" s="7"/>
      <c r="CI65" s="7"/>
      <c r="CJ65" s="7">
        <v>0.258584365020333</v>
      </c>
      <c r="CK65" s="7">
        <v>1.29332808831445</v>
      </c>
      <c r="CL65" s="7"/>
      <c r="CM65" s="7"/>
      <c r="CN65" s="7"/>
    </row>
    <row r="66" spans="1:95" ht="15.75" thickBot="1" x14ac:dyDescent="0.3">
      <c r="A66" s="6" t="s">
        <v>35</v>
      </c>
      <c r="B66" s="7"/>
      <c r="C66" s="7"/>
      <c r="D66" s="17">
        <v>4.3930403962782603E-2</v>
      </c>
      <c r="E66" s="18">
        <v>0.73286046996294996</v>
      </c>
      <c r="J66" s="7">
        <v>3.8081822239797697E-2</v>
      </c>
      <c r="K66" s="7">
        <v>0.62331525294086698</v>
      </c>
      <c r="P66" s="7">
        <v>2.4501711791383302E-2</v>
      </c>
      <c r="Q66" s="7">
        <v>0.20224186291692201</v>
      </c>
      <c r="V66" s="17">
        <v>4.0891062610150901E-2</v>
      </c>
      <c r="W66" s="18">
        <v>0.64966957392810198</v>
      </c>
      <c r="AB66" s="7">
        <v>2.9383537890036199E-2</v>
      </c>
      <c r="AC66" s="7">
        <v>0.51347086348103599</v>
      </c>
      <c r="AH66" s="7">
        <v>3.2263485146370098E-2</v>
      </c>
      <c r="AI66" s="7">
        <v>0.60907192932277698</v>
      </c>
      <c r="AN66" s="17">
        <v>6.9334601590164205E-2</v>
      </c>
      <c r="AO66" s="18">
        <v>0.52624988960099806</v>
      </c>
      <c r="AT66" s="7">
        <v>5.6677609899590399E-2</v>
      </c>
      <c r="AU66" s="7">
        <v>1.29309216420382</v>
      </c>
      <c r="AZ66" s="7">
        <v>7.6653992315003597E-2</v>
      </c>
      <c r="BA66" s="7">
        <v>0.605299901490432</v>
      </c>
      <c r="BF66" s="17">
        <v>8.5104189888312601E-2</v>
      </c>
      <c r="BG66" s="18">
        <v>4.95247530035713</v>
      </c>
      <c r="BL66" s="7">
        <v>6.9333834717763304E-2</v>
      </c>
      <c r="BM66" s="7">
        <v>3.8555922165585801</v>
      </c>
      <c r="BR66" s="7">
        <v>3.4544799203836997E-2</v>
      </c>
      <c r="BS66" s="7">
        <v>0.13528187359246899</v>
      </c>
      <c r="BX66" s="17">
        <v>5.6679466202010399E-2</v>
      </c>
      <c r="BY66" s="18">
        <v>0.37608901713467202</v>
      </c>
      <c r="CD66" s="7">
        <v>5.6307281773826497E-2</v>
      </c>
      <c r="CE66" s="7">
        <v>0.63844862604147301</v>
      </c>
      <c r="CH66" s="7"/>
      <c r="CI66" s="7"/>
      <c r="CJ66" s="7">
        <v>7.6653658137361802E-2</v>
      </c>
      <c r="CK66" s="7">
        <v>0.92771428288926405</v>
      </c>
      <c r="CL66" s="7"/>
      <c r="CM66" s="7"/>
      <c r="CN66" s="7"/>
    </row>
    <row r="67" spans="1:95" ht="15.75" thickBot="1" x14ac:dyDescent="0.3">
      <c r="A67" s="11" t="s">
        <v>1</v>
      </c>
      <c r="B67" s="12"/>
      <c r="C67" s="12"/>
      <c r="D67" s="19">
        <v>7.4356539919643598</v>
      </c>
      <c r="E67" s="14">
        <v>0</v>
      </c>
      <c r="J67" s="12">
        <v>7.2412755921446097</v>
      </c>
      <c r="K67" s="12">
        <v>0</v>
      </c>
      <c r="P67" s="12">
        <v>3.50110043237316</v>
      </c>
      <c r="Q67" s="12">
        <v>0</v>
      </c>
      <c r="V67" s="19">
        <v>6.9454407720477702</v>
      </c>
      <c r="W67" s="14">
        <v>0</v>
      </c>
      <c r="AB67" s="12">
        <v>7.6679590073100501</v>
      </c>
      <c r="AC67" s="12">
        <v>0</v>
      </c>
      <c r="AH67" s="12">
        <v>8.3198829597007897</v>
      </c>
      <c r="AI67" s="12">
        <v>0</v>
      </c>
      <c r="AN67" s="19">
        <v>3.4985298910346501</v>
      </c>
      <c r="AO67" s="14">
        <v>0</v>
      </c>
      <c r="AT67" s="12">
        <v>10.294731630808</v>
      </c>
      <c r="AU67" s="12">
        <v>0</v>
      </c>
      <c r="AZ67" s="12">
        <v>3.6706281596231598</v>
      </c>
      <c r="BA67" s="12">
        <v>0</v>
      </c>
      <c r="BF67" s="19">
        <v>27.346908986791099</v>
      </c>
      <c r="BG67" s="14">
        <v>0</v>
      </c>
      <c r="BL67" s="12">
        <v>25.632383701268498</v>
      </c>
      <c r="BM67" s="12">
        <v>0</v>
      </c>
      <c r="BR67" s="12">
        <v>1.7014296279325301</v>
      </c>
      <c r="BS67" s="12">
        <v>0</v>
      </c>
      <c r="BX67" s="19">
        <v>2.9940801013652201</v>
      </c>
      <c r="BY67" s="14">
        <v>0</v>
      </c>
      <c r="CD67" s="12">
        <v>5.13868756300191</v>
      </c>
      <c r="CE67" s="12">
        <v>0</v>
      </c>
      <c r="CH67" s="12"/>
      <c r="CI67" s="12"/>
      <c r="CJ67" s="12">
        <v>5.6258188223896903</v>
      </c>
      <c r="CK67" s="12">
        <v>0</v>
      </c>
      <c r="CL67" s="7"/>
      <c r="CM67" s="7"/>
      <c r="CN67" s="7"/>
    </row>
    <row r="68" spans="1:95" ht="15.75" thickBot="1" x14ac:dyDescent="0.3">
      <c r="A68" s="9" t="s">
        <v>36</v>
      </c>
      <c r="D68" s="62" t="s">
        <v>80</v>
      </c>
      <c r="E68" s="63"/>
      <c r="J68" s="62" t="s">
        <v>80</v>
      </c>
      <c r="K68" s="63"/>
      <c r="P68" s="62" t="s">
        <v>80</v>
      </c>
      <c r="Q68" s="63"/>
      <c r="V68" s="62" t="s">
        <v>80</v>
      </c>
      <c r="W68" s="63"/>
      <c r="AB68" s="62" t="s">
        <v>80</v>
      </c>
      <c r="AC68" s="63"/>
      <c r="AH68" s="62" t="s">
        <v>80</v>
      </c>
      <c r="AI68" s="63"/>
      <c r="AN68" s="62" t="s">
        <v>80</v>
      </c>
      <c r="AO68" s="63"/>
      <c r="AT68" s="62" t="s">
        <v>80</v>
      </c>
      <c r="AU68" s="63"/>
      <c r="AZ68" s="62" t="s">
        <v>80</v>
      </c>
      <c r="BA68" s="63"/>
      <c r="BF68" s="62" t="s">
        <v>80</v>
      </c>
      <c r="BG68" s="63"/>
      <c r="BL68" s="62" t="s">
        <v>80</v>
      </c>
      <c r="BM68" s="63"/>
      <c r="BR68" s="62" t="s">
        <v>80</v>
      </c>
      <c r="BS68" s="63"/>
      <c r="BX68" s="62" t="s">
        <v>80</v>
      </c>
      <c r="BY68" s="63"/>
      <c r="CD68" s="62" t="s">
        <v>80</v>
      </c>
      <c r="CE68" s="63"/>
      <c r="CJ68" s="62" t="s">
        <v>80</v>
      </c>
      <c r="CK68" s="63"/>
      <c r="CP68" s="62"/>
      <c r="CQ68" s="63"/>
    </row>
    <row r="69" spans="1:95" x14ac:dyDescent="0.25">
      <c r="A69" s="9" t="s">
        <v>27</v>
      </c>
      <c r="B69" s="7">
        <v>0.26309860002336499</v>
      </c>
      <c r="C69" s="7">
        <v>0.400861882579024</v>
      </c>
      <c r="D69" s="7">
        <v>0.26182968497098902</v>
      </c>
      <c r="E69" s="7">
        <v>0.20041970825643099</v>
      </c>
      <c r="F69" s="7">
        <v>0.27000832399249702</v>
      </c>
      <c r="G69" s="7">
        <v>0.19128726185146699</v>
      </c>
      <c r="H69" s="7">
        <v>0.26021824463215298</v>
      </c>
      <c r="I69" s="7">
        <v>0.47824940171781799</v>
      </c>
      <c r="J69" s="7">
        <v>0.26046313349662398</v>
      </c>
      <c r="K69" s="7">
        <v>0.213006397008209</v>
      </c>
      <c r="L69" s="7">
        <v>0.26953034858994401</v>
      </c>
      <c r="M69" s="7">
        <v>0.20333619060039901</v>
      </c>
      <c r="N69" s="7">
        <v>0.29245981194662002</v>
      </c>
      <c r="O69" s="7">
        <v>0.34334102650352299</v>
      </c>
      <c r="P69" s="7">
        <v>0.28645748844784602</v>
      </c>
      <c r="Q69" s="7">
        <v>0.25968797993715098</v>
      </c>
      <c r="R69" s="7">
        <v>0.29184332185951201</v>
      </c>
      <c r="S69" s="7">
        <v>0.199650014810588</v>
      </c>
      <c r="T69" s="7">
        <v>0.28904839570116497</v>
      </c>
      <c r="U69" s="7">
        <v>0.40383312652694803</v>
      </c>
      <c r="V69" s="7">
        <v>0.28278059840608699</v>
      </c>
      <c r="W69" s="7">
        <v>4.0608934512004598E-2</v>
      </c>
      <c r="X69" s="7">
        <v>0.25601917464566898</v>
      </c>
      <c r="Y69" s="7">
        <v>1.9137605189947698E-2</v>
      </c>
      <c r="Z69" s="7">
        <v>0.276748182726336</v>
      </c>
      <c r="AA69" s="7">
        <v>0.27839445759834902</v>
      </c>
      <c r="AB69" s="7">
        <v>0.27315001890430202</v>
      </c>
      <c r="AC69" s="7">
        <v>0.171866927734772</v>
      </c>
      <c r="AD69" s="7">
        <v>0.27833999121431602</v>
      </c>
      <c r="AE69" s="7">
        <v>0.17254766378122899</v>
      </c>
      <c r="AF69" s="7">
        <v>0.272895318304062</v>
      </c>
      <c r="AG69" s="7">
        <v>0.380716773647644</v>
      </c>
      <c r="AH69" s="7">
        <v>0.26963777629158298</v>
      </c>
      <c r="AI69" s="7">
        <v>0.20180602543683199</v>
      </c>
      <c r="AJ69" s="7">
        <v>0.27675569114404702</v>
      </c>
      <c r="AK69" s="7">
        <v>0.2017131786959</v>
      </c>
      <c r="AL69" s="7">
        <v>0.23503346653766999</v>
      </c>
      <c r="AM69" s="7">
        <v>0.41122508744655401</v>
      </c>
      <c r="AN69" s="7">
        <v>0.261035528519583</v>
      </c>
      <c r="AO69" s="7">
        <v>0.13876833024858601</v>
      </c>
      <c r="AP69" s="7">
        <v>0.26563361852760797</v>
      </c>
      <c r="AQ69" s="7">
        <v>0.18659567042970601</v>
      </c>
      <c r="AR69" s="7">
        <v>0.27034194849889098</v>
      </c>
      <c r="AS69" s="7">
        <v>0.47826952369019299</v>
      </c>
      <c r="AT69" s="7">
        <v>0.26646743233332099</v>
      </c>
      <c r="AU69" s="7">
        <v>0.35409262066973701</v>
      </c>
      <c r="AV69" s="7">
        <v>0.26978531411102802</v>
      </c>
      <c r="AW69" s="7">
        <v>0.29478765430196302</v>
      </c>
      <c r="AX69" s="7">
        <v>0.23557856453058401</v>
      </c>
      <c r="AY69" s="7">
        <v>0.35745901577689398</v>
      </c>
      <c r="AZ69" s="7">
        <v>0.240439852551769</v>
      </c>
      <c r="BA69" s="7">
        <v>0.12283267286463</v>
      </c>
      <c r="BB69" s="7">
        <v>0.24205012944543799</v>
      </c>
      <c r="BC69" s="7">
        <v>0.16887747939007</v>
      </c>
      <c r="BD69" s="7">
        <v>0.26529269729454602</v>
      </c>
      <c r="BE69" s="7">
        <v>0.73851979119542999</v>
      </c>
      <c r="BF69" s="7">
        <v>0.26280020107533902</v>
      </c>
      <c r="BG69" s="7">
        <v>0.29766305455569397</v>
      </c>
      <c r="BH69" s="7">
        <v>0.274512567882507</v>
      </c>
      <c r="BI69" s="7">
        <v>0.29460565952482298</v>
      </c>
      <c r="BJ69" s="7">
        <v>0.25918517202090602</v>
      </c>
      <c r="BK69" s="7">
        <v>0.98088681812759304</v>
      </c>
      <c r="BL69" s="7">
        <v>0.26103553411033997</v>
      </c>
      <c r="BM69" s="7">
        <v>0.32034236543918398</v>
      </c>
      <c r="BN69" s="7">
        <v>0.27403111110307998</v>
      </c>
      <c r="BO69" s="7">
        <v>0.31705628354808402</v>
      </c>
      <c r="BP69" s="7">
        <v>0.271532841746086</v>
      </c>
      <c r="BQ69" s="7">
        <v>0.145961158001535</v>
      </c>
      <c r="BR69" s="7">
        <v>0.27132262462845202</v>
      </c>
      <c r="BS69" s="7">
        <v>0.132692090578409</v>
      </c>
      <c r="BT69" s="7">
        <v>0.26950785885314099</v>
      </c>
      <c r="BU69" s="7">
        <v>7.9132797749874501E-2</v>
      </c>
      <c r="BV69" s="7">
        <v>0.269441161458913</v>
      </c>
      <c r="BW69" s="7">
        <v>0.16910718543974801</v>
      </c>
      <c r="BX69" s="7">
        <v>0.26646740443482703</v>
      </c>
      <c r="BY69" s="7">
        <v>0.15263736879218501</v>
      </c>
      <c r="BZ69" s="7">
        <v>0.26821570340666301</v>
      </c>
      <c r="CA69" s="7">
        <v>8.7088890350842593E-2</v>
      </c>
      <c r="CB69" s="7">
        <v>0.244647667800869</v>
      </c>
      <c r="CC69" s="7">
        <v>0.14616692076283799</v>
      </c>
      <c r="CD69" s="7">
        <v>0.24288441687385501</v>
      </c>
      <c r="CE69" s="7">
        <v>7.8386244924750895E-2</v>
      </c>
      <c r="CF69" s="7">
        <v>0.24584528315674301</v>
      </c>
      <c r="CG69" s="7">
        <v>7.9657084520745394E-2</v>
      </c>
      <c r="CH69" s="7">
        <v>0.24173298179114</v>
      </c>
      <c r="CI69" s="7">
        <v>0.21133467420917501</v>
      </c>
      <c r="CJ69" s="7">
        <v>0.24043984783025299</v>
      </c>
      <c r="CK69" s="7">
        <v>9.4690325690054603E-2</v>
      </c>
      <c r="CL69" s="7">
        <v>0.24481435574272301</v>
      </c>
      <c r="CM69" s="7">
        <v>9.60453540898355E-2</v>
      </c>
    </row>
    <row r="70" spans="1:95" x14ac:dyDescent="0.25">
      <c r="A70" s="9" t="s">
        <v>29</v>
      </c>
      <c r="B70" s="7">
        <v>1.4113448081166E-3</v>
      </c>
      <c r="C70" s="7">
        <v>2.8226220875683301E-3</v>
      </c>
      <c r="D70" s="7">
        <v>2.63349875635276E-2</v>
      </c>
      <c r="E70" s="7">
        <v>2.6460499679521798E-2</v>
      </c>
      <c r="F70" s="7">
        <v>3.8355718961771501E-3</v>
      </c>
      <c r="G70" s="7">
        <v>3.5668299644859699E-3</v>
      </c>
      <c r="H70" s="7">
        <v>1.14447261632356E-3</v>
      </c>
      <c r="I70" s="7">
        <v>2.7609941054004502E-3</v>
      </c>
      <c r="J70" s="7">
        <v>2.6137461235880399E-2</v>
      </c>
      <c r="K70" s="7">
        <v>2.8057771121801599E-2</v>
      </c>
      <c r="L70" s="7">
        <v>3.5919000188074398E-3</v>
      </c>
      <c r="M70" s="7">
        <v>3.5569243671798099E-3</v>
      </c>
      <c r="N70" s="7">
        <v>4.0541835063830304E-3</v>
      </c>
      <c r="O70" s="7">
        <v>6.2475003399237901E-3</v>
      </c>
      <c r="P70" s="7">
        <v>3.2365321839046897E-2</v>
      </c>
      <c r="Q70" s="7">
        <v>3.8513676601428001E-2</v>
      </c>
      <c r="R70" s="7">
        <v>6.7144524801650502E-3</v>
      </c>
      <c r="S70" s="7">
        <v>6.0293927232482796E-3</v>
      </c>
      <c r="T70" s="7">
        <v>3.2246338426361099E-3</v>
      </c>
      <c r="U70" s="7">
        <v>5.9136438673950999E-3</v>
      </c>
      <c r="V70" s="7">
        <v>2.46976547142784E-2</v>
      </c>
      <c r="W70" s="7">
        <v>4.6555509225842803E-3</v>
      </c>
      <c r="X70" s="7">
        <v>3.3411122017110301E-2</v>
      </c>
      <c r="Y70" s="7">
        <v>3.2783063821840699E-3</v>
      </c>
      <c r="Z70" s="7">
        <v>2.15999216519961E-3</v>
      </c>
      <c r="AA70" s="7">
        <v>2.8521434456339101E-3</v>
      </c>
      <c r="AB70" s="7">
        <v>2.9568492290112901E-2</v>
      </c>
      <c r="AC70" s="7">
        <v>2.4421011048554701E-2</v>
      </c>
      <c r="AD70" s="7">
        <v>3.62177744432072E-3</v>
      </c>
      <c r="AE70" s="7">
        <v>2.9471253979604399E-3</v>
      </c>
      <c r="AF70" s="7">
        <v>1.51333949188285E-3</v>
      </c>
      <c r="AG70" s="7">
        <v>2.7713135991853598E-3</v>
      </c>
      <c r="AH70" s="7">
        <v>2.91516459502053E-2</v>
      </c>
      <c r="AI70" s="7">
        <v>2.8639132195062499E-2</v>
      </c>
      <c r="AJ70" s="7">
        <v>3.02822067920324E-3</v>
      </c>
      <c r="AK70" s="7">
        <v>2.8971342130285102E-3</v>
      </c>
      <c r="AL70" s="7">
        <v>2.1679514222034299E-4</v>
      </c>
      <c r="AM70" s="7">
        <v>4.9790079909974396E-4</v>
      </c>
      <c r="AN70" s="7">
        <v>2.5856926187594199E-2</v>
      </c>
      <c r="AO70" s="7">
        <v>1.8043094258886502E-2</v>
      </c>
      <c r="AP70" s="7">
        <v>7.69372625270949E-4</v>
      </c>
      <c r="AQ70" s="7">
        <v>7.0941217098505996E-4</v>
      </c>
      <c r="AR70" s="7">
        <v>4.9800454939897803E-3</v>
      </c>
      <c r="AS70" s="7">
        <v>1.15647422873991E-2</v>
      </c>
      <c r="AT70" s="7">
        <v>3.1080925426522899E-2</v>
      </c>
      <c r="AU70" s="7">
        <v>5.4213826484223702E-2</v>
      </c>
      <c r="AV70" s="7">
        <v>7.7506442935115702E-3</v>
      </c>
      <c r="AW70" s="7">
        <v>1.11166049748565E-2</v>
      </c>
      <c r="AX70" s="7">
        <v>7.93072060940467E-4</v>
      </c>
      <c r="AY70" s="7">
        <v>1.5795977835117E-3</v>
      </c>
      <c r="AZ70" s="7">
        <v>2.61089814891282E-2</v>
      </c>
      <c r="BA70" s="7">
        <v>1.7508170238694401E-2</v>
      </c>
      <c r="BB70" s="7">
        <v>1.83298604105845E-3</v>
      </c>
      <c r="BC70" s="7">
        <v>1.6786840257962E-3</v>
      </c>
      <c r="BD70" s="7">
        <v>8.1475638832429799E-4</v>
      </c>
      <c r="BE70" s="7">
        <v>2.9771999180935702E-3</v>
      </c>
      <c r="BF70" s="7">
        <v>2.6128815756483501E-2</v>
      </c>
      <c r="BG70" s="7">
        <v>3.8847434986946899E-2</v>
      </c>
      <c r="BH70" s="7">
        <v>2.7084616161865199E-3</v>
      </c>
      <c r="BI70" s="7">
        <v>3.8154425582395302E-3</v>
      </c>
      <c r="BJ70" s="7">
        <v>5.7235465939685598E-4</v>
      </c>
      <c r="BK70" s="7">
        <v>2.8432650723492002E-3</v>
      </c>
      <c r="BL70" s="7">
        <v>2.5856923304849299E-2</v>
      </c>
      <c r="BM70" s="7">
        <v>4.16519152186089E-2</v>
      </c>
      <c r="BN70" s="7">
        <v>2.4913877783355001E-3</v>
      </c>
      <c r="BO70" s="7">
        <v>3.7837392821360501E-3</v>
      </c>
      <c r="BP70" s="7">
        <v>7.3280655835075096E-3</v>
      </c>
      <c r="BQ70" s="7">
        <v>5.1706800332237401E-3</v>
      </c>
      <c r="BR70" s="7">
        <v>3.1832349092216397E-2</v>
      </c>
      <c r="BS70" s="7">
        <v>2.0434833192930602E-2</v>
      </c>
      <c r="BT70" s="7">
        <v>1.1803818144579901E-2</v>
      </c>
      <c r="BU70" s="7">
        <v>4.5493670504311596E-3</v>
      </c>
      <c r="BV70" s="7">
        <v>6.2447046219574103E-3</v>
      </c>
      <c r="BW70" s="7">
        <v>5.1446211804833603E-3</v>
      </c>
      <c r="BX70" s="7">
        <v>3.1080926071605099E-2</v>
      </c>
      <c r="BY70" s="7">
        <v>2.33697523805576E-2</v>
      </c>
      <c r="BZ70" s="7">
        <v>1.0701003813614499E-2</v>
      </c>
      <c r="CA70" s="7">
        <v>4.5608570006276999E-3</v>
      </c>
      <c r="CB70" s="7">
        <v>3.1757137159221299E-3</v>
      </c>
      <c r="CC70" s="7">
        <v>2.4905355417332402E-3</v>
      </c>
      <c r="CD70" s="7">
        <v>2.64093153771046E-2</v>
      </c>
      <c r="CE70" s="7">
        <v>1.1187697940227901E-2</v>
      </c>
      <c r="CF70" s="7">
        <v>5.7335397729176797E-3</v>
      </c>
      <c r="CG70" s="7">
        <v>2.4385335629461399E-3</v>
      </c>
      <c r="CH70" s="7">
        <v>2.17668039035137E-3</v>
      </c>
      <c r="CI70" s="7">
        <v>2.4978876191048501E-3</v>
      </c>
      <c r="CJ70" s="7">
        <v>2.61089816854914E-2</v>
      </c>
      <c r="CK70" s="7">
        <v>1.3496851843237199E-2</v>
      </c>
      <c r="CL70" s="7">
        <v>4.8002803289325102E-3</v>
      </c>
      <c r="CM70" s="7">
        <v>2.4720056691841198E-3</v>
      </c>
    </row>
    <row r="71" spans="1:95" x14ac:dyDescent="0.25">
      <c r="A71" s="9" t="s">
        <v>31</v>
      </c>
      <c r="B71" s="7">
        <v>0.45236051068883498</v>
      </c>
      <c r="C71" s="7">
        <v>1.0573794885905199</v>
      </c>
      <c r="D71" s="7">
        <v>0.498392359253851</v>
      </c>
      <c r="E71" s="7">
        <v>0.58527892934728099</v>
      </c>
      <c r="F71" s="7">
        <v>0.50093088704981303</v>
      </c>
      <c r="G71" s="7">
        <v>0.54444834200929104</v>
      </c>
      <c r="H71" s="7">
        <v>0.43345359900566599</v>
      </c>
      <c r="I71" s="7">
        <v>1.2221634092485101</v>
      </c>
      <c r="J71" s="7">
        <v>0.49439751769942097</v>
      </c>
      <c r="K71" s="7">
        <v>0.62028694129176198</v>
      </c>
      <c r="L71" s="7">
        <v>0.49724685768842503</v>
      </c>
      <c r="M71" s="7">
        <v>0.57550490392562104</v>
      </c>
      <c r="N71" s="7">
        <v>0.444059495236169</v>
      </c>
      <c r="O71" s="7">
        <v>0.79978017951163205</v>
      </c>
      <c r="P71" s="7">
        <v>0.440121740184858</v>
      </c>
      <c r="Q71" s="7">
        <v>0.61211702799461698</v>
      </c>
      <c r="R71" s="7">
        <v>0.50492585368031795</v>
      </c>
      <c r="S71" s="7">
        <v>0.52992836532618004</v>
      </c>
      <c r="T71" s="7">
        <v>0.43963343564689999</v>
      </c>
      <c r="U71" s="7">
        <v>0.94230623336910901</v>
      </c>
      <c r="V71" s="7">
        <v>0.58559296702979502</v>
      </c>
      <c r="W71" s="7">
        <v>0.129014287729562</v>
      </c>
      <c r="X71" s="7">
        <v>0.51634360177269101</v>
      </c>
      <c r="Y71" s="7">
        <v>5.9213927662962899E-2</v>
      </c>
      <c r="Z71" s="7">
        <v>0.51906086307626698</v>
      </c>
      <c r="AA71" s="7">
        <v>0.80105818626396197</v>
      </c>
      <c r="AB71" s="7">
        <v>0.55725134673947996</v>
      </c>
      <c r="AC71" s="7">
        <v>0.537913169164139</v>
      </c>
      <c r="AD71" s="7">
        <v>0.55854057154882197</v>
      </c>
      <c r="AE71" s="7">
        <v>0.53120012763858104</v>
      </c>
      <c r="AF71" s="7">
        <v>0.48613460141762599</v>
      </c>
      <c r="AG71" s="7">
        <v>1.0404768727888201</v>
      </c>
      <c r="AH71" s="7">
        <v>0.55156494466690598</v>
      </c>
      <c r="AI71" s="7">
        <v>0.63331535794357896</v>
      </c>
      <c r="AJ71" s="7">
        <v>0.54918955621877097</v>
      </c>
      <c r="AK71" s="7">
        <v>0.61408707119327499</v>
      </c>
      <c r="AL71" s="7">
        <v>0.37941834864796398</v>
      </c>
      <c r="AM71" s="7">
        <v>1.01844644449427</v>
      </c>
      <c r="AN71" s="7">
        <v>0.50770859252882905</v>
      </c>
      <c r="AO71" s="7">
        <v>0.41407139163608397</v>
      </c>
      <c r="AP71" s="7">
        <v>0.48215558777867201</v>
      </c>
      <c r="AQ71" s="7">
        <v>0.519607845443258</v>
      </c>
      <c r="AR71" s="7">
        <v>0.46205699900319502</v>
      </c>
      <c r="AS71" s="7">
        <v>1.25407870219462</v>
      </c>
      <c r="AT71" s="7">
        <v>0.48282904823187001</v>
      </c>
      <c r="AU71" s="7">
        <v>0.98431952704919501</v>
      </c>
      <c r="AV71" s="7">
        <v>0.49808929685259901</v>
      </c>
      <c r="AW71" s="7">
        <v>0.83496480017051899</v>
      </c>
      <c r="AX71" s="7">
        <v>0.478169814333405</v>
      </c>
      <c r="AY71" s="7">
        <v>1.11312160477816</v>
      </c>
      <c r="AZ71" s="7">
        <v>0.52215178847362498</v>
      </c>
      <c r="BA71" s="7">
        <v>0.40923633868327902</v>
      </c>
      <c r="BB71" s="7">
        <v>0.52263825750328796</v>
      </c>
      <c r="BC71" s="7">
        <v>0.55941948294485699</v>
      </c>
      <c r="BD71" s="7">
        <v>0.438165622532382</v>
      </c>
      <c r="BE71" s="7">
        <v>1.8713073138901699</v>
      </c>
      <c r="BF71" s="7">
        <v>0.51221577604473501</v>
      </c>
      <c r="BG71" s="7">
        <v>0.89006589974289596</v>
      </c>
      <c r="BH71" s="7">
        <v>0.51135256740694401</v>
      </c>
      <c r="BI71" s="7">
        <v>0.84191697377463703</v>
      </c>
      <c r="BJ71" s="7">
        <v>0.39788902583463098</v>
      </c>
      <c r="BK71" s="7">
        <v>2.3101526527836298</v>
      </c>
      <c r="BL71" s="7">
        <v>0.50770869595544499</v>
      </c>
      <c r="BM71" s="7">
        <v>0.95587107663703696</v>
      </c>
      <c r="BN71" s="7">
        <v>0.50665126554360196</v>
      </c>
      <c r="BO71" s="7">
        <v>0.89932278370384</v>
      </c>
      <c r="BP71" s="7">
        <v>0.49118639429753602</v>
      </c>
      <c r="BQ71" s="7">
        <v>0.405071077531309</v>
      </c>
      <c r="BR71" s="7">
        <v>0.47967010269947302</v>
      </c>
      <c r="BS71" s="7">
        <v>0.35989154886588398</v>
      </c>
      <c r="BT71" s="7">
        <v>0.52599841747414799</v>
      </c>
      <c r="BU71" s="7">
        <v>0.236940606408407</v>
      </c>
      <c r="BV71" s="7">
        <v>0.48965969299522299</v>
      </c>
      <c r="BW71" s="7">
        <v>0.47147910093102502</v>
      </c>
      <c r="BX71" s="7">
        <v>0.48282902383598197</v>
      </c>
      <c r="BY71" s="7">
        <v>0.42430692431316103</v>
      </c>
      <c r="BZ71" s="7">
        <v>0.52804460428396605</v>
      </c>
      <c r="CA71" s="7">
        <v>0.26303838920164002</v>
      </c>
      <c r="CB71" s="7">
        <v>0.50193173440628103</v>
      </c>
      <c r="CC71" s="7">
        <v>0.46006865346235298</v>
      </c>
      <c r="CD71" s="7">
        <v>0.52767906463891101</v>
      </c>
      <c r="CE71" s="7">
        <v>0.261264283911047</v>
      </c>
      <c r="CF71" s="7">
        <v>0.52954951862228705</v>
      </c>
      <c r="CG71" s="7">
        <v>0.26323223770589499</v>
      </c>
      <c r="CH71" s="7">
        <v>0.47706104199355498</v>
      </c>
      <c r="CI71" s="7">
        <v>0.63985088250226996</v>
      </c>
      <c r="CJ71" s="7">
        <v>0.52215176317984702</v>
      </c>
      <c r="CK71" s="7">
        <v>0.31547568064922399</v>
      </c>
      <c r="CL71" s="7">
        <v>0.52291499351098003</v>
      </c>
      <c r="CM71" s="7">
        <v>0.31473174296782502</v>
      </c>
    </row>
    <row r="72" spans="1:95" x14ac:dyDescent="0.25">
      <c r="A72" s="9" t="s">
        <v>32</v>
      </c>
      <c r="B72" s="7">
        <v>0.27446417600228001</v>
      </c>
      <c r="C72" s="7">
        <v>0.64992177576654697</v>
      </c>
      <c r="D72" s="7">
        <v>0.20279962139466601</v>
      </c>
      <c r="E72" s="7">
        <v>0.241261419744247</v>
      </c>
      <c r="F72" s="7">
        <v>0.222626989632147</v>
      </c>
      <c r="G72" s="7">
        <v>0.245124041334284</v>
      </c>
      <c r="H72" s="7">
        <v>0.29296777920522399</v>
      </c>
      <c r="I72" s="7">
        <v>0.836827123739178</v>
      </c>
      <c r="J72" s="7">
        <v>0.207697047298464</v>
      </c>
      <c r="K72" s="7">
        <v>0.26398296636433299</v>
      </c>
      <c r="L72" s="7">
        <v>0.22710176109608601</v>
      </c>
      <c r="M72" s="7">
        <v>0.26627274101834603</v>
      </c>
      <c r="N72" s="7">
        <v>0.258990044349445</v>
      </c>
      <c r="O72" s="7">
        <v>0.47254347610729702</v>
      </c>
      <c r="P72" s="7">
        <v>0.239357067781967</v>
      </c>
      <c r="Q72" s="7">
        <v>0.33723847833748499</v>
      </c>
      <c r="R72" s="7">
        <v>0.19615418198332399</v>
      </c>
      <c r="S72" s="7">
        <v>0.20855295863089801</v>
      </c>
      <c r="T72" s="7">
        <v>0.26651419004758697</v>
      </c>
      <c r="U72" s="7">
        <v>0.57869657516637696</v>
      </c>
      <c r="V72" s="7">
        <v>0.34119918507409402</v>
      </c>
      <c r="W72" s="7">
        <v>7.6151623677621905E-2</v>
      </c>
      <c r="X72" s="7">
        <v>0.30324374187784803</v>
      </c>
      <c r="Y72" s="7">
        <v>3.5229472587565702E-2</v>
      </c>
      <c r="Z72" s="7">
        <v>0.199941078564221</v>
      </c>
      <c r="AA72" s="7">
        <v>0.31259140647943401</v>
      </c>
      <c r="AB72" s="7">
        <v>0.1344522869559</v>
      </c>
      <c r="AC72" s="7">
        <v>0.131479628819408</v>
      </c>
      <c r="AD72" s="7">
        <v>0.158478929471392</v>
      </c>
      <c r="AE72" s="7">
        <v>0.152687751641187</v>
      </c>
      <c r="AF72" s="7">
        <v>0.236681749257213</v>
      </c>
      <c r="AG72" s="7">
        <v>0.51318020221511695</v>
      </c>
      <c r="AH72" s="7">
        <v>0.142902535813176</v>
      </c>
      <c r="AI72" s="7">
        <v>0.166223539029068</v>
      </c>
      <c r="AJ72" s="7">
        <v>0.17006818396100401</v>
      </c>
      <c r="AK72" s="7">
        <v>0.19264599467285701</v>
      </c>
      <c r="AL72" s="7">
        <v>0.36727228943131501</v>
      </c>
      <c r="AM72" s="7">
        <v>0.99870507003421005</v>
      </c>
      <c r="AN72" s="7">
        <v>0.19389159072854201</v>
      </c>
      <c r="AO72" s="7">
        <v>0.160194983376614</v>
      </c>
      <c r="AP72" s="7">
        <v>0.248587134578026</v>
      </c>
      <c r="AQ72" s="7">
        <v>0.27139158001345998</v>
      </c>
      <c r="AR72" s="7">
        <v>0.26104924205351099</v>
      </c>
      <c r="AS72" s="7">
        <v>0.71776272618679804</v>
      </c>
      <c r="AT72" s="7">
        <v>0.21579744035058601</v>
      </c>
      <c r="AU72" s="7">
        <v>0.44567495051620198</v>
      </c>
      <c r="AV72" s="7">
        <v>0.223953871762234</v>
      </c>
      <c r="AW72" s="7">
        <v>0.380319644358524</v>
      </c>
      <c r="AX72" s="7">
        <v>0.28133680339512201</v>
      </c>
      <c r="AY72" s="7">
        <v>0.66346226894466798</v>
      </c>
      <c r="AZ72" s="7">
        <v>0.19948708830411099</v>
      </c>
      <c r="BA72" s="7">
        <v>0.15838769465078001</v>
      </c>
      <c r="BB72" s="7">
        <v>0.231900138087727</v>
      </c>
      <c r="BC72" s="7">
        <v>0.25145867516553599</v>
      </c>
      <c r="BD72" s="7">
        <v>0.28801587446811699</v>
      </c>
      <c r="BE72" s="7">
        <v>1.2460987634305101</v>
      </c>
      <c r="BF72" s="7">
        <v>0.188252584562981</v>
      </c>
      <c r="BG72" s="7">
        <v>0.331389989455457</v>
      </c>
      <c r="BH72" s="7">
        <v>0.209310857280149</v>
      </c>
      <c r="BI72" s="7">
        <v>0.34911604307816102</v>
      </c>
      <c r="BJ72" s="7">
        <v>0.32969751508081202</v>
      </c>
      <c r="BK72" s="7">
        <v>1.9392045302013601</v>
      </c>
      <c r="BL72" s="7">
        <v>0.19389149365460301</v>
      </c>
      <c r="BM72" s="7">
        <v>0.36980493332159597</v>
      </c>
      <c r="BN72" s="7">
        <v>0.214797499668995</v>
      </c>
      <c r="BO72" s="7">
        <v>0.38624681528938198</v>
      </c>
      <c r="BP72" s="7">
        <v>0.22913433944731401</v>
      </c>
      <c r="BQ72" s="7">
        <v>0.19142749329641201</v>
      </c>
      <c r="BR72" s="7">
        <v>0.21442871836646599</v>
      </c>
      <c r="BS72" s="7">
        <v>0.162982574483274</v>
      </c>
      <c r="BT72" s="7">
        <v>0.191970060615444</v>
      </c>
      <c r="BU72" s="7">
        <v>8.7602759291515897E-2</v>
      </c>
      <c r="BV72" s="7">
        <v>0.23155638534182199</v>
      </c>
      <c r="BW72" s="7">
        <v>0.225867673133446</v>
      </c>
      <c r="BX72" s="7">
        <v>0.2157974857003</v>
      </c>
      <c r="BY72" s="7">
        <v>0.19211547835338799</v>
      </c>
      <c r="BZ72" s="7">
        <v>0.192015012569312</v>
      </c>
      <c r="CA72" s="7">
        <v>9.6897581558181303E-2</v>
      </c>
      <c r="CB72" s="7">
        <v>0.24665171924486701</v>
      </c>
      <c r="CC72" s="7">
        <v>0.22902946668169899</v>
      </c>
      <c r="CD72" s="7">
        <v>0.193018878250692</v>
      </c>
      <c r="CE72" s="7">
        <v>9.6814229269140406E-2</v>
      </c>
      <c r="CF72" s="7">
        <v>0.21690010235778401</v>
      </c>
      <c r="CG72" s="7">
        <v>0.109224855953251</v>
      </c>
      <c r="CH72" s="7">
        <v>0.27430588913457499</v>
      </c>
      <c r="CI72" s="7">
        <v>0.37270839762094199</v>
      </c>
      <c r="CJ72" s="7">
        <v>0.19948711541783601</v>
      </c>
      <c r="CK72" s="7">
        <v>0.122099310997455</v>
      </c>
      <c r="CL72" s="7">
        <v>0.22560098404141299</v>
      </c>
      <c r="CM72" s="7">
        <v>0.13755604089717399</v>
      </c>
    </row>
    <row r="73" spans="1:95" ht="15.75" thickBot="1" x14ac:dyDescent="0.3">
      <c r="A73" s="9" t="s">
        <v>57</v>
      </c>
      <c r="B73" s="7">
        <v>8.6653684766872692E-3</v>
      </c>
      <c r="C73" s="7">
        <v>3.63488956897772E-2</v>
      </c>
      <c r="D73" s="7">
        <v>1.0643346819040399E-2</v>
      </c>
      <c r="E73" s="7">
        <v>2.2429919669090099E-2</v>
      </c>
      <c r="F73" s="7">
        <v>2.5982274293921701E-3</v>
      </c>
      <c r="G73" s="7">
        <v>5.0677364658450802E-3</v>
      </c>
      <c r="H73" s="7">
        <v>1.22159045408207E-2</v>
      </c>
      <c r="I73" s="7">
        <v>6.1811642560118403E-2</v>
      </c>
      <c r="J73" s="7">
        <v>1.13048402689105E-2</v>
      </c>
      <c r="K73" s="7">
        <v>2.5452988273084301E-2</v>
      </c>
      <c r="L73" s="7">
        <v>2.5291326067191401E-3</v>
      </c>
      <c r="M73" s="7">
        <v>5.2529899806923203E-3</v>
      </c>
      <c r="N73" s="7">
        <v>4.3646496176369902E-4</v>
      </c>
      <c r="O73" s="7">
        <v>1.41070709947827E-3</v>
      </c>
      <c r="P73" s="7">
        <v>1.6983817463156201E-3</v>
      </c>
      <c r="Q73" s="7">
        <v>4.2389172973958701E-3</v>
      </c>
      <c r="R73" s="7">
        <v>3.6218999668982199E-4</v>
      </c>
      <c r="S73" s="7">
        <v>6.8215646566976203E-4</v>
      </c>
      <c r="T73" s="7">
        <v>1.5793447703938901E-3</v>
      </c>
      <c r="U73" s="7">
        <v>6.0748601781255296E-3</v>
      </c>
      <c r="V73" s="7">
        <v>6.3683141322460002E-2</v>
      </c>
      <c r="W73" s="7">
        <v>2.5178185280539601E-2</v>
      </c>
      <c r="X73" s="7">
        <v>2.2442905140700301E-2</v>
      </c>
      <c r="Y73" s="7">
        <v>4.6187252993896699E-3</v>
      </c>
      <c r="Z73" s="7">
        <v>2.0898834681916702E-3</v>
      </c>
      <c r="AA73" s="7">
        <v>5.7879642417820497E-3</v>
      </c>
      <c r="AB73" s="7">
        <v>5.5778551101999599E-3</v>
      </c>
      <c r="AC73" s="7">
        <v>9.6624279677704501E-3</v>
      </c>
      <c r="AD73" s="7">
        <v>1.01873031906719E-3</v>
      </c>
      <c r="AE73" s="7">
        <v>1.7386840402641201E-3</v>
      </c>
      <c r="AF73" s="7">
        <v>2.7749915400563699E-3</v>
      </c>
      <c r="AG73" s="7">
        <v>1.0658486793604399E-2</v>
      </c>
      <c r="AH73" s="7">
        <v>6.7430972781301101E-3</v>
      </c>
      <c r="AI73" s="7">
        <v>1.38944314001799E-2</v>
      </c>
      <c r="AJ73" s="7">
        <v>9.5834799720533102E-4</v>
      </c>
      <c r="AK73" s="7">
        <v>1.92304264048789E-3</v>
      </c>
      <c r="AL73" s="7">
        <v>1.8059100240869298E-2</v>
      </c>
      <c r="AM73" s="7">
        <v>8.6990928409212603E-2</v>
      </c>
      <c r="AN73" s="7">
        <v>1.1507362035432501E-2</v>
      </c>
      <c r="AO73" s="7">
        <v>1.6842031665234299E-2</v>
      </c>
      <c r="AP73" s="7">
        <v>2.8542864921537099E-3</v>
      </c>
      <c r="AQ73" s="7">
        <v>5.5200631757523298E-3</v>
      </c>
      <c r="AR73" s="7">
        <v>1.57176495123999E-3</v>
      </c>
      <c r="AS73" s="7">
        <v>7.6555223699431001E-3</v>
      </c>
      <c r="AT73" s="7">
        <v>3.8251536582357402E-3</v>
      </c>
      <c r="AU73" s="7">
        <v>1.3994248654673601E-2</v>
      </c>
      <c r="AV73" s="7">
        <v>4.2087298063273298E-4</v>
      </c>
      <c r="AW73" s="7">
        <v>1.2661057866117E-3</v>
      </c>
      <c r="AX73" s="7">
        <v>4.1217456886710503E-3</v>
      </c>
      <c r="AY73" s="7">
        <v>1.7218671403072101E-2</v>
      </c>
      <c r="AZ73" s="7">
        <v>1.1812289181347401E-2</v>
      </c>
      <c r="BA73" s="7">
        <v>1.66138192620803E-2</v>
      </c>
      <c r="BB73" s="7">
        <v>1.57848892278147E-3</v>
      </c>
      <c r="BC73" s="7">
        <v>3.0320469312188699E-3</v>
      </c>
      <c r="BD73" s="7">
        <v>7.7110493157192001E-3</v>
      </c>
      <c r="BE73" s="7">
        <v>5.9098748643127898E-2</v>
      </c>
      <c r="BF73" s="7">
        <v>1.0602622560460699E-2</v>
      </c>
      <c r="BG73" s="7">
        <v>3.3062866531808503E-2</v>
      </c>
      <c r="BH73" s="7">
        <v>2.1155458142189799E-3</v>
      </c>
      <c r="BI73" s="7">
        <v>6.25070855195953E-3</v>
      </c>
      <c r="BJ73" s="7">
        <v>1.26559323859399E-2</v>
      </c>
      <c r="BK73" s="7">
        <v>0.13186539921471099</v>
      </c>
      <c r="BL73" s="7">
        <v>1.15073530014079E-2</v>
      </c>
      <c r="BM73" s="7">
        <v>3.8879273834535502E-2</v>
      </c>
      <c r="BN73" s="7">
        <v>2.02873590599643E-3</v>
      </c>
      <c r="BO73" s="7">
        <v>6.4623424819508701E-3</v>
      </c>
      <c r="BP73" s="7">
        <v>8.1835892567729105E-4</v>
      </c>
      <c r="BQ73" s="7">
        <v>1.21111873033642E-3</v>
      </c>
      <c r="BR73" s="7">
        <v>2.74620522215463E-3</v>
      </c>
      <c r="BS73" s="7">
        <v>3.6976004186204999E-3</v>
      </c>
      <c r="BT73" s="7">
        <v>7.1984494214137704E-4</v>
      </c>
      <c r="BU73" s="7">
        <v>5.8190488894445597E-4</v>
      </c>
      <c r="BV73" s="7">
        <v>3.0980555837760602E-3</v>
      </c>
      <c r="BW73" s="7">
        <v>5.35322239968562E-3</v>
      </c>
      <c r="BX73" s="7">
        <v>3.8251599693397901E-3</v>
      </c>
      <c r="BY73" s="7">
        <v>6.03245850400268E-3</v>
      </c>
      <c r="BZ73" s="7">
        <v>1.0236759264476601E-3</v>
      </c>
      <c r="CA73" s="7">
        <v>9.1510095311765096E-4</v>
      </c>
      <c r="CB73" s="7">
        <v>3.5931647788648301E-3</v>
      </c>
      <c r="CC73" s="7">
        <v>5.9103488270776296E-3</v>
      </c>
      <c r="CD73" s="7">
        <v>1.0008324859386301E-2</v>
      </c>
      <c r="CE73" s="7">
        <v>8.8926165008993592E-3</v>
      </c>
      <c r="CF73" s="7">
        <v>1.9715560832635499E-3</v>
      </c>
      <c r="CG73" s="7">
        <v>1.7587318318112099E-3</v>
      </c>
      <c r="CH73" s="7">
        <v>4.72340669051212E-3</v>
      </c>
      <c r="CI73" s="7">
        <v>1.13688922822342E-2</v>
      </c>
      <c r="CJ73" s="7">
        <v>1.18122918865682E-2</v>
      </c>
      <c r="CK73" s="7">
        <v>1.28074095545499E-2</v>
      </c>
      <c r="CL73" s="7">
        <v>1.8693864144559999E-3</v>
      </c>
      <c r="CM73" s="7">
        <v>2.01914043000721E-3</v>
      </c>
    </row>
    <row r="74" spans="1:95" ht="15.75" thickBot="1" x14ac:dyDescent="0.3">
      <c r="A74" s="11" t="s">
        <v>1</v>
      </c>
      <c r="B74" s="12">
        <v>2.1473346647134401</v>
      </c>
      <c r="C74" s="12">
        <v>0</v>
      </c>
      <c r="D74" s="12">
        <v>1.07585047669657</v>
      </c>
      <c r="E74" s="12">
        <v>0</v>
      </c>
      <c r="F74" s="12">
        <v>0.98949421162537199</v>
      </c>
      <c r="G74" s="12">
        <v>0</v>
      </c>
      <c r="H74" s="12">
        <v>2.6018125713710298</v>
      </c>
      <c r="I74" s="12">
        <v>0</v>
      </c>
      <c r="J74" s="12">
        <v>1.15078706405919</v>
      </c>
      <c r="K74" s="12">
        <v>0</v>
      </c>
      <c r="L74" s="12">
        <v>1.05392374989224</v>
      </c>
      <c r="M74" s="12">
        <v>0</v>
      </c>
      <c r="N74" s="12">
        <v>1.6233228895618499</v>
      </c>
      <c r="O74" s="12">
        <v>0</v>
      </c>
      <c r="P74" s="12">
        <v>1.2517960801680801</v>
      </c>
      <c r="Q74" s="12">
        <v>0</v>
      </c>
      <c r="R74" s="12">
        <v>0.944842887956585</v>
      </c>
      <c r="S74" s="12">
        <v>0</v>
      </c>
      <c r="T74" s="12">
        <v>1.9368244391079501</v>
      </c>
      <c r="U74" s="12">
        <v>0</v>
      </c>
      <c r="V74" s="12">
        <v>0.27560858212231298</v>
      </c>
      <c r="W74" s="12">
        <v>0</v>
      </c>
      <c r="X74" s="12">
        <v>0.12147803712205001</v>
      </c>
      <c r="Y74" s="12">
        <v>0</v>
      </c>
      <c r="Z74" s="12">
        <v>1.40068415802916</v>
      </c>
      <c r="AA74" s="12">
        <v>0</v>
      </c>
      <c r="AB74" s="12">
        <v>0.87534316473464402</v>
      </c>
      <c r="AC74" s="12">
        <v>0</v>
      </c>
      <c r="AD74" s="12">
        <v>0.86112135249922095</v>
      </c>
      <c r="AE74" s="12">
        <v>0</v>
      </c>
      <c r="AF74" s="12">
        <v>1.94780364904437</v>
      </c>
      <c r="AG74" s="12">
        <v>0</v>
      </c>
      <c r="AH74" s="12">
        <v>1.0438784860047201</v>
      </c>
      <c r="AI74" s="12">
        <v>0</v>
      </c>
      <c r="AJ74" s="12">
        <v>1.01326642141555</v>
      </c>
      <c r="AK74" s="12">
        <v>0</v>
      </c>
      <c r="AL74" s="12">
        <v>2.5158654311833399</v>
      </c>
      <c r="AM74" s="12">
        <v>0</v>
      </c>
      <c r="AN74" s="12">
        <v>0.74791983118540495</v>
      </c>
      <c r="AO74" s="12">
        <v>0</v>
      </c>
      <c r="AP74" s="12">
        <v>0.98382457123316203</v>
      </c>
      <c r="AQ74" s="12">
        <v>0</v>
      </c>
      <c r="AR74" s="12">
        <v>2.4693312167289498</v>
      </c>
      <c r="AS74" s="12">
        <v>0</v>
      </c>
      <c r="AT74" s="12">
        <v>1.85229517337403</v>
      </c>
      <c r="AU74" s="12">
        <v>0</v>
      </c>
      <c r="AV74" s="12">
        <v>1.5224548095924699</v>
      </c>
      <c r="AW74" s="12">
        <v>0</v>
      </c>
      <c r="AX74" s="12">
        <v>2.1528411586863099</v>
      </c>
      <c r="AY74" s="12">
        <v>0</v>
      </c>
      <c r="AZ74" s="12">
        <v>0.72457869569946398</v>
      </c>
      <c r="BA74" s="12">
        <v>0</v>
      </c>
      <c r="BB74" s="12">
        <v>0.98446636845747804</v>
      </c>
      <c r="BC74" s="12">
        <v>0</v>
      </c>
      <c r="BD74" s="12">
        <v>3.9180018170773301</v>
      </c>
      <c r="BE74" s="12">
        <v>0</v>
      </c>
      <c r="BF74" s="12">
        <v>1.5910292452728001</v>
      </c>
      <c r="BG74" s="12">
        <v>0</v>
      </c>
      <c r="BH74" s="12">
        <v>1.49570482748782</v>
      </c>
      <c r="BI74" s="12">
        <v>0</v>
      </c>
      <c r="BJ74" s="12">
        <v>5.3649526653996498</v>
      </c>
      <c r="BK74" s="12">
        <v>0</v>
      </c>
      <c r="BL74" s="12">
        <v>1.7265495644509601</v>
      </c>
      <c r="BM74" s="12">
        <v>0</v>
      </c>
      <c r="BN74" s="12">
        <v>1.6128719643053899</v>
      </c>
      <c r="BO74" s="12">
        <v>0</v>
      </c>
      <c r="BP74" s="12">
        <v>0.74884152759281597</v>
      </c>
      <c r="BQ74" s="12">
        <v>0</v>
      </c>
      <c r="BR74" s="12">
        <v>0.67969864753911802</v>
      </c>
      <c r="BS74" s="12">
        <v>0</v>
      </c>
      <c r="BT74" s="12">
        <v>0.40880743538917302</v>
      </c>
      <c r="BU74" s="12">
        <v>0</v>
      </c>
      <c r="BV74" s="12">
        <v>0.87695180308438803</v>
      </c>
      <c r="BW74" s="12">
        <v>0</v>
      </c>
      <c r="BX74" s="12">
        <v>0.79846198234329402</v>
      </c>
      <c r="BY74" s="12">
        <v>0</v>
      </c>
      <c r="BZ74" s="12">
        <v>0.45250081906440898</v>
      </c>
      <c r="CA74" s="12">
        <v>0</v>
      </c>
      <c r="CB74" s="12">
        <v>0.84366592527570095</v>
      </c>
      <c r="CC74" s="12">
        <v>0</v>
      </c>
      <c r="CD74" s="12">
        <v>0.45654507254606602</v>
      </c>
      <c r="CE74" s="12">
        <v>0</v>
      </c>
      <c r="CF74" s="12">
        <v>0.45631144357464798</v>
      </c>
      <c r="CG74" s="12">
        <v>0</v>
      </c>
      <c r="CH74" s="12">
        <v>1.23776073423373</v>
      </c>
      <c r="CI74" s="12">
        <v>0</v>
      </c>
      <c r="CJ74" s="12">
        <v>0.55856957873452096</v>
      </c>
      <c r="CK74" s="12">
        <v>0</v>
      </c>
      <c r="CL74" s="12">
        <v>0.55282428405402495</v>
      </c>
      <c r="CM74" s="14">
        <v>0</v>
      </c>
    </row>
    <row r="75" spans="1:95" x14ac:dyDescent="0.25">
      <c r="A75" s="52"/>
      <c r="B75" s="52"/>
      <c r="C75" s="52"/>
      <c r="D75" s="52"/>
      <c r="E75" s="52"/>
    </row>
    <row r="76" spans="1:95" x14ac:dyDescent="0.25">
      <c r="A76" s="9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</row>
    <row r="77" spans="1:95" x14ac:dyDescent="0.25">
      <c r="A77" s="9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</row>
    <row r="78" spans="1:95" x14ac:dyDescent="0.25">
      <c r="A78" s="9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</row>
    <row r="79" spans="1:95" x14ac:dyDescent="0.25">
      <c r="A79" s="9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</row>
    <row r="80" spans="1:95" ht="15.75" thickBot="1" x14ac:dyDescent="0.3">
      <c r="A80" s="9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</row>
    <row r="81" spans="1:91" ht="15.75" thickBot="1" x14ac:dyDescent="0.3">
      <c r="A81" s="11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4"/>
    </row>
    <row r="82" spans="1:91" x14ac:dyDescent="0.25">
      <c r="A82" s="52" t="s">
        <v>59</v>
      </c>
      <c r="B82" s="52"/>
      <c r="C82" s="52"/>
      <c r="D82" s="52"/>
    </row>
    <row r="83" spans="1:91" x14ac:dyDescent="0.25">
      <c r="A83" s="9" t="s">
        <v>27</v>
      </c>
      <c r="B83" s="7">
        <v>0.83155588542144399</v>
      </c>
      <c r="C83" s="7">
        <v>1.2936560638065</v>
      </c>
      <c r="D83" s="7">
        <v>0.80315332965594199</v>
      </c>
      <c r="E83" s="7">
        <v>1.6478589757482001</v>
      </c>
      <c r="F83" s="7">
        <v>0.83279561165745897</v>
      </c>
      <c r="G83" s="7">
        <v>1.2632734611686001</v>
      </c>
      <c r="H83" s="7">
        <v>0.83144367174253597</v>
      </c>
      <c r="I83" s="7">
        <v>1.3101480550609099</v>
      </c>
      <c r="J83" s="7">
        <v>0.80289285172464497</v>
      </c>
      <c r="K83" s="7">
        <v>1.6521664657672099</v>
      </c>
      <c r="L83" s="7">
        <v>0.83270519816980004</v>
      </c>
      <c r="M83" s="7">
        <v>1.2785872032057799</v>
      </c>
      <c r="N83" s="7">
        <v>0.86434731680558197</v>
      </c>
      <c r="O83" s="7">
        <v>0.86062746064489004</v>
      </c>
      <c r="P83" s="7">
        <v>0.83827535223595695</v>
      </c>
      <c r="Q83" s="7">
        <v>1.2691069883648201</v>
      </c>
      <c r="R83" s="7">
        <v>0.86524759664600603</v>
      </c>
      <c r="S83" s="7">
        <v>0.81776232831706996</v>
      </c>
      <c r="T83" s="7">
        <v>0.85708445956638701</v>
      </c>
      <c r="U83" s="7">
        <v>1.20594310464495</v>
      </c>
      <c r="V83" s="7">
        <v>0.82483182446058401</v>
      </c>
      <c r="W83" s="7">
        <v>1.5445581196404199</v>
      </c>
      <c r="X83" s="7">
        <v>0.85871347027489497</v>
      </c>
      <c r="Y83" s="7">
        <v>1.1261807624749101</v>
      </c>
      <c r="Z83" s="7">
        <v>0.85678815033215805</v>
      </c>
      <c r="AA83" s="7">
        <v>1.86815572499861</v>
      </c>
      <c r="AB83" s="7">
        <v>0.82006491964415595</v>
      </c>
      <c r="AC83" s="7">
        <v>1.72588794968968</v>
      </c>
      <c r="AD83" s="7">
        <v>0.85865385499104696</v>
      </c>
      <c r="AE83" s="7">
        <v>1.79832443527038</v>
      </c>
      <c r="AF83" s="7">
        <v>0.85349011645322803</v>
      </c>
      <c r="AG83" s="7">
        <v>1.98240845041375</v>
      </c>
      <c r="AH83" s="7">
        <v>0.81247026586774695</v>
      </c>
      <c r="AI83" s="7">
        <v>1.83090833999134</v>
      </c>
      <c r="AJ83" s="7">
        <v>0.85567841792013799</v>
      </c>
      <c r="AK83" s="7">
        <v>1.9018443200945501</v>
      </c>
      <c r="AL83" s="7">
        <v>0.83303930357830502</v>
      </c>
      <c r="AM83" s="7">
        <v>1.55365705920987</v>
      </c>
      <c r="AN83" s="7">
        <v>0.79964023567126097</v>
      </c>
      <c r="AO83" s="7">
        <v>1.3656790123889</v>
      </c>
      <c r="AP83" s="7">
        <v>0.83778735184680497</v>
      </c>
      <c r="AQ83" s="7">
        <v>1.4875598507559999</v>
      </c>
      <c r="AR83" s="7">
        <v>0.830527907179196</v>
      </c>
      <c r="AS83" s="7">
        <v>1.0180451420444101</v>
      </c>
      <c r="AT83" s="7">
        <v>0.811943732294791</v>
      </c>
      <c r="AU83" s="7">
        <v>1.8218565652880401</v>
      </c>
      <c r="AV83" s="7">
        <v>0.83169433794178604</v>
      </c>
      <c r="AW83" s="7">
        <v>0.974668152854401</v>
      </c>
      <c r="AX83" s="7">
        <v>0.82579685339695497</v>
      </c>
      <c r="AY83" s="7">
        <v>2.36653347165237</v>
      </c>
      <c r="AZ83" s="7">
        <v>0.79750779433891295</v>
      </c>
      <c r="BA83" s="7">
        <v>1.99540763906694</v>
      </c>
      <c r="BB83" s="7">
        <v>0.82858764434729804</v>
      </c>
      <c r="BC83" s="7">
        <v>2.30474320285659</v>
      </c>
      <c r="BD83" s="7">
        <v>0.84387751827848001</v>
      </c>
      <c r="BE83" s="7">
        <v>5.2966472678139302</v>
      </c>
      <c r="BF83" s="7">
        <v>0.80043860170040104</v>
      </c>
      <c r="BG83" s="7">
        <v>4.9228637110485902</v>
      </c>
      <c r="BH83" s="7">
        <v>0.84828780341455401</v>
      </c>
      <c r="BI83" s="7">
        <v>4.9675518206606197</v>
      </c>
      <c r="BJ83" s="7">
        <v>0.84363380521728604</v>
      </c>
      <c r="BK83" s="7">
        <v>5.38591545264162</v>
      </c>
      <c r="BL83" s="7">
        <v>0.79964071999460895</v>
      </c>
      <c r="BM83" s="7">
        <v>4.9527227985037596</v>
      </c>
      <c r="BN83" s="7">
        <v>0.84819696566788405</v>
      </c>
      <c r="BO83" s="7">
        <v>5.0426039273666001</v>
      </c>
      <c r="BP83" s="7">
        <v>0.83660700600168802</v>
      </c>
      <c r="BQ83" s="7">
        <v>0.38719398528241</v>
      </c>
      <c r="BR83" s="7">
        <v>0.82389253765891302</v>
      </c>
      <c r="BS83" s="7">
        <v>0.77812711732979201</v>
      </c>
      <c r="BT83" s="7">
        <v>0.83745020734854103</v>
      </c>
      <c r="BU83" s="7">
        <v>0.37423129163624003</v>
      </c>
      <c r="BV83" s="7">
        <v>0.830823952041431</v>
      </c>
      <c r="BW83" s="7">
        <v>0.49213480737854698</v>
      </c>
      <c r="BX83" s="7">
        <v>0.81194339471037602</v>
      </c>
      <c r="BY83" s="7">
        <v>0.90373858930852502</v>
      </c>
      <c r="BZ83" s="7">
        <v>0.83197376534434797</v>
      </c>
      <c r="CA83" s="7">
        <v>0.47077315067433501</v>
      </c>
      <c r="CB83" s="7">
        <v>0.84883618916796699</v>
      </c>
      <c r="CC83" s="7">
        <v>2.0429466936504199</v>
      </c>
      <c r="CD83" s="7">
        <v>0.80729762777043101</v>
      </c>
      <c r="CE83" s="7">
        <v>1.7594701692895101</v>
      </c>
      <c r="CF83" s="7">
        <v>0.85114320509929398</v>
      </c>
      <c r="CG83" s="7">
        <v>1.9668163769981699</v>
      </c>
      <c r="CH83" s="7">
        <v>0.84449228896716499</v>
      </c>
      <c r="CI83" s="7">
        <v>2.16808506498593</v>
      </c>
      <c r="CJ83" s="7">
        <v>0.79750776393015199</v>
      </c>
      <c r="CK83" s="7">
        <v>1.86812280846767</v>
      </c>
      <c r="CL83" s="7">
        <v>0.84723539727665298</v>
      </c>
      <c r="CM83" s="7">
        <v>2.08008684071691</v>
      </c>
    </row>
    <row r="84" spans="1:91" x14ac:dyDescent="0.25">
      <c r="A84" s="9" t="s">
        <v>31</v>
      </c>
      <c r="B84" s="7">
        <v>0.163200194117257</v>
      </c>
      <c r="C84" s="7">
        <v>0.38950947733496299</v>
      </c>
      <c r="D84" s="7">
        <v>0.158163034493076</v>
      </c>
      <c r="E84" s="7">
        <v>0.49784773743237698</v>
      </c>
      <c r="F84" s="7">
        <v>0.16144325646956401</v>
      </c>
      <c r="G84" s="7">
        <v>0.37570660055386201</v>
      </c>
      <c r="H84" s="7">
        <v>0.16342351484811601</v>
      </c>
      <c r="I84" s="7">
        <v>0.39506818982973502</v>
      </c>
      <c r="J84" s="7">
        <v>0.15854062531735899</v>
      </c>
      <c r="K84" s="7">
        <v>0.50050307465293398</v>
      </c>
      <c r="L84" s="7">
        <v>0.16165068159545301</v>
      </c>
      <c r="M84" s="7">
        <v>0.38079092448302698</v>
      </c>
      <c r="N84" s="7">
        <v>0.128561995336756</v>
      </c>
      <c r="O84" s="7">
        <v>0.196385530712745</v>
      </c>
      <c r="P84" s="7">
        <v>0.117114859952719</v>
      </c>
      <c r="Q84" s="7">
        <v>0.27201541340002</v>
      </c>
      <c r="R84" s="7">
        <v>0.12721727187008899</v>
      </c>
      <c r="S84" s="7">
        <v>0.18446023085246499</v>
      </c>
      <c r="T84" s="7">
        <v>0.13796029242646099</v>
      </c>
      <c r="U84" s="7">
        <v>0.29780177058846502</v>
      </c>
      <c r="V84" s="7">
        <v>0.132150590417072</v>
      </c>
      <c r="W84" s="7">
        <v>0.37964521021780701</v>
      </c>
      <c r="X84" s="7">
        <v>0.13591237200744199</v>
      </c>
      <c r="Y84" s="7">
        <v>0.27345684083219202</v>
      </c>
      <c r="Z84" s="7">
        <v>0.14121598602056001</v>
      </c>
      <c r="AA84" s="7">
        <v>0.47238212750840902</v>
      </c>
      <c r="AB84" s="7">
        <v>0.14096845012518799</v>
      </c>
      <c r="AC84" s="7">
        <v>0.45515179356982999</v>
      </c>
      <c r="AD84" s="7">
        <v>0.13921203716390901</v>
      </c>
      <c r="AE84" s="7">
        <v>0.44729771689494802</v>
      </c>
      <c r="AF84" s="7">
        <v>0.144697313516017</v>
      </c>
      <c r="AG84" s="7">
        <v>0.515614454066608</v>
      </c>
      <c r="AH84" s="7">
        <v>0.148486983522963</v>
      </c>
      <c r="AI84" s="7">
        <v>0.51335462962659495</v>
      </c>
      <c r="AJ84" s="7">
        <v>0.14237422130306299</v>
      </c>
      <c r="AK84" s="7">
        <v>0.48547371253500199</v>
      </c>
      <c r="AL84" s="7">
        <v>0.16605746142792399</v>
      </c>
      <c r="AM84" s="7">
        <v>0.475136108177099</v>
      </c>
      <c r="AN84" s="7">
        <v>0.16226486680286301</v>
      </c>
      <c r="AO84" s="7">
        <v>0.42515615004551699</v>
      </c>
      <c r="AP84" s="7">
        <v>0.161185341989345</v>
      </c>
      <c r="AQ84" s="7">
        <v>0.43907242705789101</v>
      </c>
      <c r="AR84" s="7">
        <v>0.15921704424376301</v>
      </c>
      <c r="AS84" s="7">
        <v>0.29941415935062898</v>
      </c>
      <c r="AT84" s="7">
        <v>0.14563061983601</v>
      </c>
      <c r="AU84" s="7">
        <v>0.50131525177977398</v>
      </c>
      <c r="AV84" s="7">
        <v>0.157515507087653</v>
      </c>
      <c r="AW84" s="7">
        <v>0.28319548028411601</v>
      </c>
      <c r="AX84" s="7">
        <v>0.173285519471268</v>
      </c>
      <c r="AY84" s="7">
        <v>0.761853858779723</v>
      </c>
      <c r="AZ84" s="7">
        <v>0.16273547814639899</v>
      </c>
      <c r="BA84" s="7">
        <v>0.62466749802268196</v>
      </c>
      <c r="BB84" s="7">
        <v>0.170438552285824</v>
      </c>
      <c r="BC84" s="7">
        <v>0.72731391704338</v>
      </c>
      <c r="BD84" s="7">
        <v>0.15455241576704101</v>
      </c>
      <c r="BE84" s="7">
        <v>1.48822091599907</v>
      </c>
      <c r="BF84" s="7">
        <v>0.16113336636593201</v>
      </c>
      <c r="BG84" s="7">
        <v>1.5203558152719201</v>
      </c>
      <c r="BH84" s="7">
        <v>0.14990145667322599</v>
      </c>
      <c r="BI84" s="7">
        <v>1.3467128619426501</v>
      </c>
      <c r="BJ84" s="7">
        <v>0.154887712198158</v>
      </c>
      <c r="BK84" s="7">
        <v>1.51702414782632</v>
      </c>
      <c r="BL84" s="7">
        <v>0.162264472782191</v>
      </c>
      <c r="BM84" s="7">
        <v>1.5418514524008</v>
      </c>
      <c r="BN84" s="7">
        <v>0.15008976382521599</v>
      </c>
      <c r="BO84" s="7">
        <v>1.3689235307767</v>
      </c>
      <c r="BP84" s="7">
        <v>0.15100781034353999</v>
      </c>
      <c r="BQ84" s="7">
        <v>0.107220168808373</v>
      </c>
      <c r="BR84" s="7">
        <v>0.132556631899622</v>
      </c>
      <c r="BS84" s="7">
        <v>0.19206640749465601</v>
      </c>
      <c r="BT84" s="7">
        <v>0.14964630212280799</v>
      </c>
      <c r="BU84" s="7">
        <v>0.10259284300848399</v>
      </c>
      <c r="BV84" s="7">
        <v>0.15921530877787099</v>
      </c>
      <c r="BW84" s="7">
        <v>0.14468711894237801</v>
      </c>
      <c r="BX84" s="7">
        <v>0.14563094569683399</v>
      </c>
      <c r="BY84" s="7">
        <v>0.24867991761796199</v>
      </c>
      <c r="BZ84" s="7">
        <v>0.15753451321982401</v>
      </c>
      <c r="CA84" s="7">
        <v>0.13675642548354</v>
      </c>
      <c r="CB84" s="7">
        <v>0.14930312140124999</v>
      </c>
      <c r="CC84" s="7">
        <v>0.55127970756907696</v>
      </c>
      <c r="CD84" s="7">
        <v>0.15304987189740599</v>
      </c>
      <c r="CE84" s="7">
        <v>0.51174213119224798</v>
      </c>
      <c r="CF84" s="7">
        <v>0.146866518974925</v>
      </c>
      <c r="CG84" s="7">
        <v>0.52065968597608503</v>
      </c>
      <c r="CH84" s="7">
        <v>0.15382683876550399</v>
      </c>
      <c r="CI84" s="7">
        <v>0.60587455785790501</v>
      </c>
      <c r="CJ84" s="7">
        <v>0.16273550445565299</v>
      </c>
      <c r="CK84" s="7">
        <v>0.58482077099110596</v>
      </c>
      <c r="CL84" s="7">
        <v>0.15095761536896099</v>
      </c>
      <c r="CM84" s="7">
        <v>0.56859413076382703</v>
      </c>
    </row>
    <row r="85" spans="1:91" ht="15.75" thickBot="1" x14ac:dyDescent="0.3">
      <c r="A85" s="9" t="s">
        <v>29</v>
      </c>
      <c r="B85" s="7">
        <v>5.24392046131538E-3</v>
      </c>
      <c r="C85" s="7">
        <v>1.0708456178212099E-2</v>
      </c>
      <c r="D85" s="7">
        <v>3.8683635853897301E-2</v>
      </c>
      <c r="E85" s="7">
        <v>0.104181893222141</v>
      </c>
      <c r="F85" s="7">
        <v>5.7611318729891099E-3</v>
      </c>
      <c r="G85" s="7">
        <v>1.1471234081906499E-2</v>
      </c>
      <c r="H85" s="7">
        <v>5.1328134093575999E-3</v>
      </c>
      <c r="I85" s="7">
        <v>1.06166231609999E-2</v>
      </c>
      <c r="J85" s="7">
        <v>3.8566522960762399E-2</v>
      </c>
      <c r="K85" s="7">
        <v>0.104171778477083</v>
      </c>
      <c r="L85" s="7">
        <v>5.6441202347587097E-3</v>
      </c>
      <c r="M85" s="7">
        <v>1.1375715331508E-2</v>
      </c>
      <c r="N85" s="7">
        <v>7.0906878576713697E-3</v>
      </c>
      <c r="O85" s="7">
        <v>9.2674160326384897E-3</v>
      </c>
      <c r="P85" s="7">
        <v>4.4609787811332298E-2</v>
      </c>
      <c r="Q85" s="7">
        <v>8.8651293634990094E-2</v>
      </c>
      <c r="R85" s="7">
        <v>7.53513148391027E-3</v>
      </c>
      <c r="S85" s="7">
        <v>9.3480475865001193E-3</v>
      </c>
      <c r="T85" s="7">
        <v>4.9552480083562599E-3</v>
      </c>
      <c r="U85" s="7">
        <v>9.1519149341014391E-3</v>
      </c>
      <c r="V85" s="7">
        <v>4.3017585122358398E-2</v>
      </c>
      <c r="W85" s="7">
        <v>0.10573730907018</v>
      </c>
      <c r="X85" s="7">
        <v>5.3741577182817302E-3</v>
      </c>
      <c r="Y85" s="7">
        <v>9.2515311990282595E-3</v>
      </c>
      <c r="Z85" s="7">
        <v>1.9958636540206298E-3</v>
      </c>
      <c r="AA85" s="7">
        <v>5.7123377039507602E-3</v>
      </c>
      <c r="AB85" s="7">
        <v>3.89666302306702E-2</v>
      </c>
      <c r="AC85" s="7">
        <v>0.107646668519969</v>
      </c>
      <c r="AD85" s="7">
        <v>2.1341078500571099E-3</v>
      </c>
      <c r="AE85" s="7">
        <v>5.8669132384374699E-3</v>
      </c>
      <c r="AF85" s="7">
        <v>1.8125700419304299E-3</v>
      </c>
      <c r="AG85" s="7">
        <v>5.5262792024607203E-3</v>
      </c>
      <c r="AH85" s="7">
        <v>3.90427506093095E-2</v>
      </c>
      <c r="AI85" s="7">
        <v>0.115489609988584</v>
      </c>
      <c r="AJ85" s="7">
        <v>1.94736078494801E-3</v>
      </c>
      <c r="AK85" s="7">
        <v>5.6813845622849099E-3</v>
      </c>
      <c r="AL85" s="7">
        <v>9.0323499376667902E-4</v>
      </c>
      <c r="AM85" s="7">
        <v>2.2112294327104299E-3</v>
      </c>
      <c r="AN85" s="7">
        <v>3.8094897525789297E-2</v>
      </c>
      <c r="AO85" s="7">
        <v>8.5401242165885502E-2</v>
      </c>
      <c r="AP85" s="7">
        <v>1.0273061597922499E-3</v>
      </c>
      <c r="AQ85" s="7">
        <v>2.3943295310780502E-3</v>
      </c>
      <c r="AR85" s="7">
        <v>1.02550485770403E-2</v>
      </c>
      <c r="AS85" s="7">
        <v>1.6500378586112498E-2</v>
      </c>
      <c r="AT85" s="7">
        <v>4.2425647869248899E-2</v>
      </c>
      <c r="AU85" s="7">
        <v>0.12495686259832101</v>
      </c>
      <c r="AV85" s="7">
        <v>1.0790154970561201E-2</v>
      </c>
      <c r="AW85" s="7">
        <v>1.65983185119584E-2</v>
      </c>
      <c r="AX85" s="7">
        <v>9.1762713220125197E-4</v>
      </c>
      <c r="AY85" s="7">
        <v>3.4518272667722599E-3</v>
      </c>
      <c r="AZ85" s="7">
        <v>3.9756727514683197E-2</v>
      </c>
      <c r="BA85" s="7">
        <v>0.13057219489331601</v>
      </c>
      <c r="BB85" s="7">
        <v>9.7380336966714301E-4</v>
      </c>
      <c r="BC85" s="7">
        <v>3.5554841260860099E-3</v>
      </c>
      <c r="BD85" s="7">
        <v>1.57006595443757E-3</v>
      </c>
      <c r="BE85" s="7">
        <v>1.2935490829013799E-2</v>
      </c>
      <c r="BF85" s="7">
        <v>3.8428031933777598E-2</v>
      </c>
      <c r="BG85" s="7">
        <v>0.310228227840251</v>
      </c>
      <c r="BH85" s="7">
        <v>1.81073991222386E-3</v>
      </c>
      <c r="BI85" s="7">
        <v>1.3918698869393399E-2</v>
      </c>
      <c r="BJ85" s="7">
        <v>1.4784825845546401E-3</v>
      </c>
      <c r="BK85" s="7">
        <v>1.2389824421742799E-2</v>
      </c>
      <c r="BL85" s="7">
        <v>3.80948072232484E-2</v>
      </c>
      <c r="BM85" s="7">
        <v>0.30971217719941502</v>
      </c>
      <c r="BN85" s="7">
        <v>1.7132705207989899E-3</v>
      </c>
      <c r="BO85" s="7">
        <v>1.3369878687163401E-2</v>
      </c>
      <c r="BP85" s="7">
        <v>1.2385183654753801E-2</v>
      </c>
      <c r="BQ85" s="7">
        <v>7.52407190311573E-3</v>
      </c>
      <c r="BR85" s="7">
        <v>4.35508304435826E-2</v>
      </c>
      <c r="BS85" s="7">
        <v>5.3990805029330603E-2</v>
      </c>
      <c r="BT85" s="7">
        <v>1.2903490528634201E-2</v>
      </c>
      <c r="BU85" s="7">
        <v>7.56888126859258E-3</v>
      </c>
      <c r="BV85" s="7">
        <v>9.9607391807065293E-3</v>
      </c>
      <c r="BW85" s="7">
        <v>7.7447967283626401E-3</v>
      </c>
      <c r="BX85" s="7">
        <v>4.2425659596858102E-2</v>
      </c>
      <c r="BY85" s="7">
        <v>6.1985350026859697E-2</v>
      </c>
      <c r="BZ85" s="7">
        <v>1.04917214358318E-2</v>
      </c>
      <c r="CA85" s="7">
        <v>7.79277588560415E-3</v>
      </c>
      <c r="CB85" s="7">
        <v>1.8606894322032201E-3</v>
      </c>
      <c r="CC85" s="7">
        <v>5.8782820445909701E-3</v>
      </c>
      <c r="CD85" s="7">
        <v>3.9652500318782397E-2</v>
      </c>
      <c r="CE85" s="7">
        <v>0.113438947946838</v>
      </c>
      <c r="CF85" s="7">
        <v>1.9902759269701401E-3</v>
      </c>
      <c r="CG85" s="7">
        <v>6.0369537777519603E-3</v>
      </c>
      <c r="CH85" s="7">
        <v>1.6808722693230601E-3</v>
      </c>
      <c r="CI85" s="7">
        <v>5.6644627195568597E-3</v>
      </c>
      <c r="CJ85" s="7">
        <v>3.9756731548639998E-2</v>
      </c>
      <c r="CK85" s="7">
        <v>0.122243157090864</v>
      </c>
      <c r="CL85" s="7">
        <v>1.80698735633717E-3</v>
      </c>
      <c r="CM85" s="7">
        <v>5.8233899045487397E-3</v>
      </c>
    </row>
    <row r="86" spans="1:91" ht="15.75" thickBot="1" x14ac:dyDescent="0.3">
      <c r="A86" s="11" t="s">
        <v>1</v>
      </c>
      <c r="B86" s="12">
        <v>1.6938739973196699</v>
      </c>
      <c r="C86" s="12">
        <v>0</v>
      </c>
      <c r="D86" s="12">
        <v>2.2498886064027199</v>
      </c>
      <c r="E86" s="12">
        <v>0</v>
      </c>
      <c r="F86" s="12">
        <v>1.65045129580436</v>
      </c>
      <c r="G86" s="12">
        <v>0</v>
      </c>
      <c r="H86" s="12">
        <v>1.7158328680516399</v>
      </c>
      <c r="I86" s="12">
        <v>0</v>
      </c>
      <c r="J86" s="12">
        <v>2.2568413188972198</v>
      </c>
      <c r="K86" s="12">
        <v>0</v>
      </c>
      <c r="L86" s="12">
        <v>1.6707538430203099</v>
      </c>
      <c r="M86" s="12">
        <v>0</v>
      </c>
      <c r="N86" s="12">
        <v>1.0662804073902701</v>
      </c>
      <c r="O86" s="12">
        <v>0</v>
      </c>
      <c r="P86" s="12">
        <v>1.6297736953998301</v>
      </c>
      <c r="Q86" s="12">
        <v>0</v>
      </c>
      <c r="R86" s="12">
        <v>1.0115706067560299</v>
      </c>
      <c r="S86" s="12">
        <v>0</v>
      </c>
      <c r="T86" s="12">
        <v>1.5128967901675201</v>
      </c>
      <c r="U86" s="12">
        <v>0</v>
      </c>
      <c r="V86" s="12">
        <v>2.02994063892841</v>
      </c>
      <c r="W86" s="12">
        <v>0</v>
      </c>
      <c r="X86" s="12">
        <v>1.4088891345061301</v>
      </c>
      <c r="Y86" s="12">
        <v>0</v>
      </c>
      <c r="Z86" s="12">
        <v>2.34625019021097</v>
      </c>
      <c r="AA86" s="12">
        <v>0</v>
      </c>
      <c r="AB86" s="12">
        <v>2.2886864117794801</v>
      </c>
      <c r="AC86" s="12">
        <v>0</v>
      </c>
      <c r="AD86" s="12">
        <v>2.25148906540376</v>
      </c>
      <c r="AE86" s="12">
        <v>0</v>
      </c>
      <c r="AF86" s="12">
        <v>2.5035491836828201</v>
      </c>
      <c r="AG86" s="12">
        <v>0</v>
      </c>
      <c r="AH86" s="12">
        <v>2.4597525796065201</v>
      </c>
      <c r="AI86" s="12">
        <v>0</v>
      </c>
      <c r="AJ86" s="12">
        <v>2.3929994171918301</v>
      </c>
      <c r="AK86" s="12">
        <v>0</v>
      </c>
      <c r="AL86" s="12">
        <v>2.0310043968196698</v>
      </c>
      <c r="AM86" s="12">
        <v>0</v>
      </c>
      <c r="AN86" s="12">
        <v>1.8762364046002999</v>
      </c>
      <c r="AO86" s="12">
        <v>0</v>
      </c>
      <c r="AP86" s="12">
        <v>1.92902660734497</v>
      </c>
      <c r="AQ86" s="12">
        <v>0</v>
      </c>
      <c r="AR86" s="12">
        <v>1.3339596799811599</v>
      </c>
      <c r="AS86" s="12">
        <v>0</v>
      </c>
      <c r="AT86" s="12">
        <v>2.4481286796661399</v>
      </c>
      <c r="AU86" s="12">
        <v>0</v>
      </c>
      <c r="AV86" s="12">
        <v>1.27446195165047</v>
      </c>
      <c r="AW86" s="12">
        <v>0</v>
      </c>
      <c r="AX86" s="12">
        <v>3.1318391576988698</v>
      </c>
      <c r="AY86" s="12">
        <v>0</v>
      </c>
      <c r="AZ86" s="12">
        <v>2.7506473319829299</v>
      </c>
      <c r="BA86" s="12">
        <v>0</v>
      </c>
      <c r="BB86" s="12">
        <v>3.0356126040260598</v>
      </c>
      <c r="BC86" s="12">
        <v>0</v>
      </c>
      <c r="BD86" s="12">
        <v>6.7978036746420099</v>
      </c>
      <c r="BE86" s="12">
        <v>0</v>
      </c>
      <c r="BF86" s="12">
        <v>6.75344775416076</v>
      </c>
      <c r="BG86" s="12">
        <v>0</v>
      </c>
      <c r="BH86" s="12">
        <v>6.3281833814726598</v>
      </c>
      <c r="BI86" s="12">
        <v>0</v>
      </c>
      <c r="BJ86" s="12">
        <v>6.9153294248896797</v>
      </c>
      <c r="BK86" s="12">
        <v>0</v>
      </c>
      <c r="BL86" s="12">
        <v>6.8042864281039703</v>
      </c>
      <c r="BM86" s="12">
        <v>0</v>
      </c>
      <c r="BN86" s="12">
        <v>6.42489733683046</v>
      </c>
      <c r="BO86" s="12">
        <v>0</v>
      </c>
      <c r="BP86" s="12">
        <v>0.50193822599389903</v>
      </c>
      <c r="BQ86" s="12">
        <v>0</v>
      </c>
      <c r="BR86" s="12">
        <v>1.0241843298537801</v>
      </c>
      <c r="BS86" s="12">
        <v>0</v>
      </c>
      <c r="BT86" s="12">
        <v>0.48439301591331702</v>
      </c>
      <c r="BU86" s="12">
        <v>0</v>
      </c>
      <c r="BV86" s="12">
        <v>0.64456672304928797</v>
      </c>
      <c r="BW86" s="12">
        <v>0</v>
      </c>
      <c r="BX86" s="12">
        <v>1.21440385695335</v>
      </c>
      <c r="BY86" s="12">
        <v>0</v>
      </c>
      <c r="BZ86" s="12">
        <v>0.61532235204347996</v>
      </c>
      <c r="CA86" s="12">
        <v>0</v>
      </c>
      <c r="CB86" s="12">
        <v>2.6001046832640902</v>
      </c>
      <c r="CC86" s="12">
        <v>0</v>
      </c>
      <c r="CD86" s="12">
        <v>2.3846512484286002</v>
      </c>
      <c r="CE86" s="12">
        <v>0</v>
      </c>
      <c r="CF86" s="12">
        <v>2.4935130167520101</v>
      </c>
      <c r="CG86" s="12">
        <v>0</v>
      </c>
      <c r="CH86" s="12">
        <v>2.7796240855634</v>
      </c>
      <c r="CI86" s="12">
        <v>0</v>
      </c>
      <c r="CJ86" s="12">
        <v>2.5751867365496399</v>
      </c>
      <c r="CK86" s="12">
        <v>0</v>
      </c>
      <c r="CL86" s="12">
        <v>2.6545043613852899</v>
      </c>
      <c r="CM86" s="14">
        <v>0</v>
      </c>
    </row>
    <row r="87" spans="1:91" x14ac:dyDescent="0.25">
      <c r="A87" s="52" t="s">
        <v>60</v>
      </c>
      <c r="B87" s="52"/>
      <c r="C87" s="52"/>
      <c r="D87" s="52"/>
    </row>
    <row r="88" spans="1:91" x14ac:dyDescent="0.25">
      <c r="A88" s="9" t="s">
        <v>27</v>
      </c>
      <c r="B88" s="7">
        <v>0.85195707518533303</v>
      </c>
      <c r="C88" s="7">
        <v>4.0648602801465303</v>
      </c>
      <c r="D88" s="7">
        <v>0.81116608463110296</v>
      </c>
      <c r="E88" s="7">
        <v>3.2324694135218999</v>
      </c>
      <c r="F88" s="7">
        <v>0.85643186146817796</v>
      </c>
      <c r="G88" s="7">
        <v>4.0345268114470301</v>
      </c>
      <c r="H88" s="7">
        <v>0.85175590084585695</v>
      </c>
      <c r="I88" s="7">
        <v>4.1206719476314904</v>
      </c>
      <c r="J88" s="7">
        <v>0.81075144844991598</v>
      </c>
      <c r="K88" s="7">
        <v>3.2379243925828698</v>
      </c>
      <c r="L88" s="7">
        <v>0.85636850948892795</v>
      </c>
      <c r="M88" s="7">
        <v>4.08754115836867</v>
      </c>
      <c r="N88" s="7">
        <v>0.92448583961017705</v>
      </c>
      <c r="O88" s="7">
        <v>3.37303701817507</v>
      </c>
      <c r="P88" s="7">
        <v>0.86398435618531899</v>
      </c>
      <c r="Q88" s="7">
        <v>3.25929688593755</v>
      </c>
      <c r="R88" s="7">
        <v>0.92659004069713702</v>
      </c>
      <c r="S88" s="7">
        <v>3.2739960600942601</v>
      </c>
      <c r="T88" s="7">
        <v>0.907042187610691</v>
      </c>
      <c r="U88" s="7">
        <v>4.2933847070459201</v>
      </c>
      <c r="V88" s="7">
        <v>0.84623526507984703</v>
      </c>
      <c r="W88" s="7">
        <v>3.5951487679899201</v>
      </c>
      <c r="X88" s="7">
        <v>0.91091639343423403</v>
      </c>
      <c r="Y88" s="7">
        <v>4.1095864617067699</v>
      </c>
      <c r="Z88" s="7">
        <v>0.89297372570734901</v>
      </c>
      <c r="AA88" s="7">
        <v>5.0138874442513597</v>
      </c>
      <c r="AB88" s="7">
        <v>0.83910072326737195</v>
      </c>
      <c r="AC88" s="7">
        <v>3.50254837737825</v>
      </c>
      <c r="AD88" s="7">
        <v>0.89672608752208105</v>
      </c>
      <c r="AE88" s="7">
        <v>4.9253746613065097</v>
      </c>
      <c r="AF88" s="7">
        <v>0.88833155934841801</v>
      </c>
      <c r="AG88" s="7">
        <v>5.1898629762603203</v>
      </c>
      <c r="AH88" s="7">
        <v>0.82763103170691399</v>
      </c>
      <c r="AI88" s="7">
        <v>3.6379092342025601</v>
      </c>
      <c r="AJ88" s="7">
        <v>0.89276262004365303</v>
      </c>
      <c r="AK88" s="7">
        <v>5.0843222652690399</v>
      </c>
      <c r="AL88" s="7">
        <v>0.84456310433750503</v>
      </c>
      <c r="AM88" s="7">
        <v>3.4251168968680701</v>
      </c>
      <c r="AN88" s="7">
        <v>0.80504930660616603</v>
      </c>
      <c r="AO88" s="7">
        <v>2.4089258577328301</v>
      </c>
      <c r="AP88" s="7">
        <v>0.85472941056249097</v>
      </c>
      <c r="AQ88" s="7">
        <v>3.4120050487408302</v>
      </c>
      <c r="AR88" s="7">
        <v>0.86950377367282405</v>
      </c>
      <c r="AS88" s="7">
        <v>3.82978009230778</v>
      </c>
      <c r="AT88" s="7">
        <v>0.82616698789449805</v>
      </c>
      <c r="AU88" s="7">
        <v>3.9932235080860798</v>
      </c>
      <c r="AV88" s="7">
        <v>0.87269987346843303</v>
      </c>
      <c r="AW88" s="7">
        <v>3.6591133419794799</v>
      </c>
      <c r="AX88" s="7">
        <v>0.83160989806781405</v>
      </c>
      <c r="AY88" s="7">
        <v>4.4502938014551896</v>
      </c>
      <c r="AZ88" s="7">
        <v>0.80046724086146903</v>
      </c>
      <c r="BA88" s="7">
        <v>3.2600180278687398</v>
      </c>
      <c r="BB88" s="7">
        <v>0.83681385076628101</v>
      </c>
      <c r="BC88" s="7">
        <v>4.3861570340973204</v>
      </c>
      <c r="BD88" s="7">
        <v>0.86662239602013302</v>
      </c>
      <c r="BE88" s="7">
        <v>12.4880825508419</v>
      </c>
      <c r="BF88" s="7">
        <v>0.80610520956470599</v>
      </c>
      <c r="BG88" s="7">
        <v>8.7092442828526195</v>
      </c>
      <c r="BH88" s="7">
        <v>0.87577029105734805</v>
      </c>
      <c r="BI88" s="7">
        <v>12.3116968710211</v>
      </c>
      <c r="BJ88" s="7">
        <v>0.86733682122364697</v>
      </c>
      <c r="BK88" s="7">
        <v>12.628739655159499</v>
      </c>
      <c r="BL88" s="7">
        <v>0.80505008774568698</v>
      </c>
      <c r="BM88" s="7">
        <v>8.73614289153846</v>
      </c>
      <c r="BN88" s="7">
        <v>0.87697497823210302</v>
      </c>
      <c r="BO88" s="7">
        <v>12.4328742408119</v>
      </c>
      <c r="BP88" s="7">
        <v>0.88551474844462696</v>
      </c>
      <c r="BQ88" s="7">
        <v>1.4772258240884599</v>
      </c>
      <c r="BR88" s="7">
        <v>0.84454830269875003</v>
      </c>
      <c r="BS88" s="7">
        <v>1.8073808265506</v>
      </c>
      <c r="BT88" s="7">
        <v>0.88746009215280297</v>
      </c>
      <c r="BU88" s="7">
        <v>1.4265084896095499</v>
      </c>
      <c r="BV88" s="7">
        <v>0.87049638916092797</v>
      </c>
      <c r="BW88" s="7">
        <v>1.88252707962717</v>
      </c>
      <c r="BX88" s="7">
        <v>0.82616638623801697</v>
      </c>
      <c r="BY88" s="7">
        <v>1.9808507025183999</v>
      </c>
      <c r="BZ88" s="7">
        <v>0.87367354410507603</v>
      </c>
      <c r="CA88" s="7">
        <v>1.7972830287635599</v>
      </c>
      <c r="CB88" s="7">
        <v>0.87271225251351103</v>
      </c>
      <c r="CC88" s="7">
        <v>4.2494316645741801</v>
      </c>
      <c r="CD88" s="7">
        <v>0.81531063285132599</v>
      </c>
      <c r="CE88" s="7">
        <v>2.94215698501608</v>
      </c>
      <c r="CF88" s="7">
        <v>0.87690226420513995</v>
      </c>
      <c r="CG88" s="7">
        <v>4.1673688524877797</v>
      </c>
      <c r="CH88" s="7">
        <v>0.86616940714053003</v>
      </c>
      <c r="CI88" s="7">
        <v>4.4026151160016296</v>
      </c>
      <c r="CJ88" s="7">
        <v>0.800467193514804</v>
      </c>
      <c r="CK88" s="7">
        <v>3.0520648543059901</v>
      </c>
      <c r="CL88" s="7">
        <v>0.87118554711154705</v>
      </c>
      <c r="CM88" s="7">
        <v>4.3060318949253498</v>
      </c>
    </row>
    <row r="89" spans="1:91" x14ac:dyDescent="0.25">
      <c r="A89" s="9" t="s">
        <v>31</v>
      </c>
      <c r="B89" s="7">
        <v>0.146293560402871</v>
      </c>
      <c r="C89" s="7">
        <v>1.07083631124437</v>
      </c>
      <c r="D89" s="7">
        <v>0.15033988763272199</v>
      </c>
      <c r="E89" s="7">
        <v>0.91911283850246595</v>
      </c>
      <c r="F89" s="7">
        <v>0.141618686990542</v>
      </c>
      <c r="G89" s="7">
        <v>1.02350583980093</v>
      </c>
      <c r="H89" s="7">
        <v>0.14657711863634099</v>
      </c>
      <c r="I89" s="7">
        <v>1.0879001625890199</v>
      </c>
      <c r="J89" s="7">
        <v>0.15098143130673999</v>
      </c>
      <c r="K89" s="7">
        <v>0.925065490094795</v>
      </c>
      <c r="L89" s="7">
        <v>0.141770881743876</v>
      </c>
      <c r="M89" s="7">
        <v>1.0381460634227899</v>
      </c>
      <c r="N89" s="7">
        <v>7.2902353814770796E-2</v>
      </c>
      <c r="O89" s="7">
        <v>0.40806783704913002</v>
      </c>
      <c r="P89" s="7">
        <v>8.5697328823112803E-2</v>
      </c>
      <c r="Q89" s="7">
        <v>0.49596987594792002</v>
      </c>
      <c r="R89" s="7">
        <v>7.0676005583687099E-2</v>
      </c>
      <c r="S89" s="7">
        <v>0.38311794292176998</v>
      </c>
      <c r="T89" s="7">
        <v>9.1211086689330603E-2</v>
      </c>
      <c r="U89" s="7">
        <v>0.66235362753115701</v>
      </c>
      <c r="V89" s="7">
        <v>0.10679789569244801</v>
      </c>
      <c r="W89" s="7">
        <v>0.69607881048729603</v>
      </c>
      <c r="X89" s="7">
        <v>8.7217763386600505E-2</v>
      </c>
      <c r="Y89" s="7">
        <v>0.60366294866383996</v>
      </c>
      <c r="Z89" s="7">
        <v>0.106198133733362</v>
      </c>
      <c r="AA89" s="7">
        <v>0.91479283782778897</v>
      </c>
      <c r="AB89" s="7">
        <v>0.122306115118496</v>
      </c>
      <c r="AC89" s="7">
        <v>0.78322797316769399</v>
      </c>
      <c r="AD89" s="7">
        <v>0.102400110695453</v>
      </c>
      <c r="AE89" s="7">
        <v>0.86287893080873601</v>
      </c>
      <c r="AF89" s="7">
        <v>0.110939818339262</v>
      </c>
      <c r="AG89" s="7">
        <v>0.99434758206179596</v>
      </c>
      <c r="AH89" s="7">
        <v>0.133383882694006</v>
      </c>
      <c r="AI89" s="7">
        <v>0.89947359715113095</v>
      </c>
      <c r="AJ89" s="7">
        <v>0.106464485689179</v>
      </c>
      <c r="AK89" s="7">
        <v>0.93019029443662005</v>
      </c>
      <c r="AL89" s="7">
        <v>0.15503525007754301</v>
      </c>
      <c r="AM89" s="7">
        <v>0.96459214013893302</v>
      </c>
      <c r="AN89" s="7">
        <v>0.15736641592139999</v>
      </c>
      <c r="AO89" s="7">
        <v>0.72240871761706404</v>
      </c>
      <c r="AP89" s="7">
        <v>0.144821085279872</v>
      </c>
      <c r="AQ89" s="7">
        <v>0.88691660560869401</v>
      </c>
      <c r="AR89" s="7">
        <v>0.12680385902020899</v>
      </c>
      <c r="AS89" s="7">
        <v>0.856850013737948</v>
      </c>
      <c r="AT89" s="7">
        <v>0.127817298176639</v>
      </c>
      <c r="AU89" s="7">
        <v>0.94779712320065601</v>
      </c>
      <c r="AV89" s="7">
        <v>0.123357916897733</v>
      </c>
      <c r="AW89" s="7">
        <v>0.793501856840928</v>
      </c>
      <c r="AX89" s="7">
        <v>0.16790058203932701</v>
      </c>
      <c r="AY89" s="7">
        <v>1.3784505992660201</v>
      </c>
      <c r="AZ89" s="7">
        <v>0.15899100843883901</v>
      </c>
      <c r="BA89" s="7">
        <v>0.993388147327113</v>
      </c>
      <c r="BB89" s="7">
        <v>0.16266919409458899</v>
      </c>
      <c r="BC89" s="7">
        <v>1.30806884740886</v>
      </c>
      <c r="BD89" s="7">
        <v>0.132667677682792</v>
      </c>
      <c r="BE89" s="7">
        <v>2.9329249558909498</v>
      </c>
      <c r="BF89" s="7">
        <v>0.155745685866259</v>
      </c>
      <c r="BG89" s="7">
        <v>2.5815155247812198</v>
      </c>
      <c r="BH89" s="7">
        <v>0.12343339925044799</v>
      </c>
      <c r="BI89" s="7">
        <v>2.6621367833220799</v>
      </c>
      <c r="BJ89" s="7">
        <v>0.13202980294210701</v>
      </c>
      <c r="BK89" s="7">
        <v>2.94926755160188</v>
      </c>
      <c r="BL89" s="7">
        <v>0.157365781520626</v>
      </c>
      <c r="BM89" s="7">
        <v>2.6198540719536001</v>
      </c>
      <c r="BN89" s="7">
        <v>0.122309962668449</v>
      </c>
      <c r="BO89" s="7">
        <v>2.6602113579701898</v>
      </c>
      <c r="BP89" s="7">
        <v>0.10959975512539701</v>
      </c>
      <c r="BQ89" s="7">
        <v>0.28049856733926298</v>
      </c>
      <c r="BR89" s="7">
        <v>0.10716741612475</v>
      </c>
      <c r="BS89" s="7">
        <v>0.35185028598405299</v>
      </c>
      <c r="BT89" s="7">
        <v>0.10739781054000599</v>
      </c>
      <c r="BU89" s="7">
        <v>0.26484448090962498</v>
      </c>
      <c r="BV89" s="7">
        <v>0.12599048517393999</v>
      </c>
      <c r="BW89" s="7">
        <v>0.418005482329256</v>
      </c>
      <c r="BX89" s="7">
        <v>0.12781786587787999</v>
      </c>
      <c r="BY89" s="7">
        <v>0.47016008482188398</v>
      </c>
      <c r="BZ89" s="7">
        <v>0.122572172388833</v>
      </c>
      <c r="CA89" s="7">
        <v>0.38683801230045201</v>
      </c>
      <c r="CB89" s="7">
        <v>0.126321902248099</v>
      </c>
      <c r="CC89" s="7">
        <v>0.94364448193261596</v>
      </c>
      <c r="CD89" s="7">
        <v>0.14450729320869801</v>
      </c>
      <c r="CE89" s="7">
        <v>0.800023000543295</v>
      </c>
      <c r="CF89" s="7">
        <v>0.12207674627632401</v>
      </c>
      <c r="CG89" s="7">
        <v>0.89004848798190195</v>
      </c>
      <c r="CH89" s="7">
        <v>0.132975487255485</v>
      </c>
      <c r="CI89" s="7">
        <v>1.0369300048789301</v>
      </c>
      <c r="CJ89" s="7">
        <v>0.158991049086432</v>
      </c>
      <c r="CK89" s="7">
        <v>0.93002123905018297</v>
      </c>
      <c r="CL89" s="7">
        <v>0.12790584509903999</v>
      </c>
      <c r="CM89" s="7">
        <v>0.96989996408009604</v>
      </c>
    </row>
    <row r="90" spans="1:91" ht="15.75" thickBot="1" x14ac:dyDescent="0.3">
      <c r="A90" s="9" t="s">
        <v>29</v>
      </c>
      <c r="B90" s="7">
        <v>1.7493644081545E-3</v>
      </c>
      <c r="C90" s="7">
        <v>1.09559887050897E-2</v>
      </c>
      <c r="D90" s="7">
        <v>3.8494027736281897E-2</v>
      </c>
      <c r="E90" s="7">
        <v>0.201354516690124</v>
      </c>
      <c r="F90" s="7">
        <v>1.94945154131645E-3</v>
      </c>
      <c r="G90" s="7">
        <v>1.20546780339359E-2</v>
      </c>
      <c r="H90" s="7">
        <v>1.6669805165828999E-3</v>
      </c>
      <c r="I90" s="7">
        <v>1.05858758212164E-2</v>
      </c>
      <c r="J90" s="7">
        <v>3.8267120243320699E-2</v>
      </c>
      <c r="K90" s="7">
        <v>0.20060794653656</v>
      </c>
      <c r="L90" s="7">
        <v>1.86060876709511E-3</v>
      </c>
      <c r="M90" s="7">
        <v>1.1657351554958501E-2</v>
      </c>
      <c r="N90" s="7">
        <v>2.61180657505214E-3</v>
      </c>
      <c r="O90" s="7">
        <v>1.25085000898442E-2</v>
      </c>
      <c r="P90" s="7">
        <v>5.0318314991690101E-2</v>
      </c>
      <c r="Q90" s="7">
        <v>0.24916527311749201</v>
      </c>
      <c r="R90" s="7">
        <v>2.7339537191735401E-3</v>
      </c>
      <c r="S90" s="7">
        <v>1.26801696507332E-2</v>
      </c>
      <c r="T90" s="7">
        <v>1.7467256999809701E-3</v>
      </c>
      <c r="U90" s="7">
        <v>1.08527652520402E-2</v>
      </c>
      <c r="V90" s="7">
        <v>4.6966839227818101E-2</v>
      </c>
      <c r="W90" s="7">
        <v>0.261915054495929</v>
      </c>
      <c r="X90" s="7">
        <v>1.86584317916813E-3</v>
      </c>
      <c r="Y90" s="7">
        <v>1.1049385462968899E-2</v>
      </c>
      <c r="Z90" s="7">
        <v>8.2814059101373101E-4</v>
      </c>
      <c r="AA90" s="7">
        <v>6.1035618910357196E-3</v>
      </c>
      <c r="AB90" s="7">
        <v>3.8593161614152903E-2</v>
      </c>
      <c r="AC90" s="7">
        <v>0.21145783739786</v>
      </c>
      <c r="AD90" s="7">
        <v>8.7380178246677898E-4</v>
      </c>
      <c r="AE90" s="7">
        <v>6.2999307379919302E-3</v>
      </c>
      <c r="AF90" s="7">
        <v>7.2862231232025598E-4</v>
      </c>
      <c r="AG90" s="7">
        <v>5.5876172287068204E-3</v>
      </c>
      <c r="AH90" s="7">
        <v>3.89850855990986E-2</v>
      </c>
      <c r="AI90" s="7">
        <v>0.22493496339974201</v>
      </c>
      <c r="AJ90" s="7">
        <v>7.7289426716856395E-4</v>
      </c>
      <c r="AK90" s="7">
        <v>5.7777738527778899E-3</v>
      </c>
      <c r="AL90" s="7">
        <v>4.0164558444622097E-4</v>
      </c>
      <c r="AM90" s="7">
        <v>2.13810816172989E-3</v>
      </c>
      <c r="AN90" s="7">
        <v>3.7584277472085502E-2</v>
      </c>
      <c r="AO90" s="7">
        <v>0.14762181476676001</v>
      </c>
      <c r="AP90" s="7">
        <v>4.4950416186998702E-4</v>
      </c>
      <c r="AQ90" s="7">
        <v>2.35536444760121E-3</v>
      </c>
      <c r="AR90" s="7">
        <v>3.6923673070145499E-3</v>
      </c>
      <c r="AS90" s="7">
        <v>2.1347678036923699E-2</v>
      </c>
      <c r="AT90" s="7">
        <v>4.6015713929030602E-2</v>
      </c>
      <c r="AU90" s="7">
        <v>0.29194788093072299</v>
      </c>
      <c r="AV90" s="7">
        <v>3.9422096338899504E-3</v>
      </c>
      <c r="AW90" s="7">
        <v>2.1696718039106701E-2</v>
      </c>
      <c r="AX90" s="7">
        <v>4.89519891815501E-4</v>
      </c>
      <c r="AY90" s="7">
        <v>3.4386087099751699E-3</v>
      </c>
      <c r="AZ90" s="7">
        <v>4.0541750667299897E-2</v>
      </c>
      <c r="BA90" s="7">
        <v>0.21673164041573401</v>
      </c>
      <c r="BB90" s="7">
        <v>5.1695513891281901E-4</v>
      </c>
      <c r="BC90" s="7">
        <v>3.5567353749338501E-3</v>
      </c>
      <c r="BD90" s="7">
        <v>7.0992627811500698E-4</v>
      </c>
      <c r="BE90" s="7">
        <v>1.3428344851182701E-2</v>
      </c>
      <c r="BF90" s="7">
        <v>3.8149104567262997E-2</v>
      </c>
      <c r="BG90" s="7">
        <v>0.54102392910290698</v>
      </c>
      <c r="BH90" s="7">
        <v>7.9630970694498295E-4</v>
      </c>
      <c r="BI90" s="7">
        <v>1.4694441916130299E-2</v>
      </c>
      <c r="BJ90" s="7">
        <v>6.3337583438041896E-4</v>
      </c>
      <c r="BK90" s="7">
        <v>1.2105342924746401E-2</v>
      </c>
      <c r="BL90" s="7">
        <v>3.75841307320708E-2</v>
      </c>
      <c r="BM90" s="7">
        <v>0.53535851968269998</v>
      </c>
      <c r="BN90" s="7">
        <v>7.1505910722666904E-4</v>
      </c>
      <c r="BO90" s="7">
        <v>1.33066784330793E-2</v>
      </c>
      <c r="BP90" s="7">
        <v>4.8854964297566804E-3</v>
      </c>
      <c r="BQ90" s="7">
        <v>1.0698014289703101E-2</v>
      </c>
      <c r="BR90" s="7">
        <v>4.82842811945026E-2</v>
      </c>
      <c r="BS90" s="7">
        <v>0.135635798646072</v>
      </c>
      <c r="BT90" s="7">
        <v>5.1420973071256999E-3</v>
      </c>
      <c r="BU90" s="7">
        <v>1.08494869059276E-2</v>
      </c>
      <c r="BV90" s="7">
        <v>3.5131256687610198E-3</v>
      </c>
      <c r="BW90" s="7">
        <v>9.9726671588892604E-3</v>
      </c>
      <c r="BX90" s="7">
        <v>4.6015747897638903E-2</v>
      </c>
      <c r="BY90" s="7">
        <v>0.14482184929629299</v>
      </c>
      <c r="BZ90" s="7">
        <v>3.7542835085117299E-3</v>
      </c>
      <c r="CA90" s="7">
        <v>1.0137660318952199E-2</v>
      </c>
      <c r="CB90" s="7">
        <v>9.6584523838712298E-4</v>
      </c>
      <c r="CC90" s="7">
        <v>6.1732050187491899E-3</v>
      </c>
      <c r="CD90" s="7">
        <v>4.0182073917325298E-2</v>
      </c>
      <c r="CE90" s="7">
        <v>0.19033491603903399</v>
      </c>
      <c r="CF90" s="7">
        <v>1.02098951853484E-3</v>
      </c>
      <c r="CG90" s="7">
        <v>6.3690610932881997E-3</v>
      </c>
      <c r="CH90" s="7">
        <v>8.55105605266039E-4</v>
      </c>
      <c r="CI90" s="7">
        <v>5.7052018485204397E-3</v>
      </c>
      <c r="CJ90" s="7">
        <v>4.0541757343533401E-2</v>
      </c>
      <c r="CK90" s="7">
        <v>0.20290659896027599</v>
      </c>
      <c r="CL90" s="7">
        <v>9.0860779074551504E-4</v>
      </c>
      <c r="CM90" s="7">
        <v>5.8950354061061997E-3</v>
      </c>
    </row>
    <row r="91" spans="1:91" ht="15.75" thickBot="1" x14ac:dyDescent="0.3">
      <c r="A91" s="11" t="s">
        <v>1</v>
      </c>
      <c r="B91" s="12">
        <v>5.1466525800959797</v>
      </c>
      <c r="C91" s="12">
        <v>0</v>
      </c>
      <c r="D91" s="12">
        <v>4.35293676871449</v>
      </c>
      <c r="E91" s="12">
        <v>0</v>
      </c>
      <c r="F91" s="12">
        <v>5.0700873292819004</v>
      </c>
      <c r="G91" s="12">
        <v>0</v>
      </c>
      <c r="H91" s="12">
        <v>5.2191579860417203</v>
      </c>
      <c r="I91" s="12">
        <v>0</v>
      </c>
      <c r="J91" s="12">
        <v>4.3635978292142301</v>
      </c>
      <c r="K91" s="12">
        <v>0</v>
      </c>
      <c r="L91" s="12">
        <v>5.13734457334641</v>
      </c>
      <c r="M91" s="12">
        <v>0</v>
      </c>
      <c r="N91" s="12">
        <v>3.7936133553140401</v>
      </c>
      <c r="O91" s="12">
        <v>0</v>
      </c>
      <c r="P91" s="12">
        <v>4.0044320350029601</v>
      </c>
      <c r="Q91" s="12">
        <v>0</v>
      </c>
      <c r="R91" s="12">
        <v>3.66979417266676</v>
      </c>
      <c r="S91" s="12">
        <v>0</v>
      </c>
      <c r="T91" s="12">
        <v>4.9665910998291203</v>
      </c>
      <c r="U91" s="12">
        <v>0</v>
      </c>
      <c r="V91" s="12">
        <v>4.5531426329731399</v>
      </c>
      <c r="W91" s="12">
        <v>0</v>
      </c>
      <c r="X91" s="12">
        <v>4.7242987958335796</v>
      </c>
      <c r="Y91" s="12">
        <v>0</v>
      </c>
      <c r="Z91" s="12">
        <v>5.9347838439701901</v>
      </c>
      <c r="AA91" s="12">
        <v>0</v>
      </c>
      <c r="AB91" s="12">
        <v>4.4972341879437998</v>
      </c>
      <c r="AC91" s="12">
        <v>0</v>
      </c>
      <c r="AD91" s="12">
        <v>5.7945535228532403</v>
      </c>
      <c r="AE91" s="12">
        <v>0</v>
      </c>
      <c r="AF91" s="12">
        <v>6.1897981755508198</v>
      </c>
      <c r="AG91" s="12">
        <v>0</v>
      </c>
      <c r="AH91" s="12">
        <v>4.7623177947534296</v>
      </c>
      <c r="AI91" s="12">
        <v>0</v>
      </c>
      <c r="AJ91" s="12">
        <v>6.0202903335584397</v>
      </c>
      <c r="AK91" s="12">
        <v>0</v>
      </c>
      <c r="AL91" s="12">
        <v>4.3918471451687404</v>
      </c>
      <c r="AM91" s="12">
        <v>0</v>
      </c>
      <c r="AN91" s="12">
        <v>3.2789563901166598</v>
      </c>
      <c r="AO91" s="12">
        <v>0</v>
      </c>
      <c r="AP91" s="12">
        <v>4.3012770187971299</v>
      </c>
      <c r="AQ91" s="12">
        <v>0</v>
      </c>
      <c r="AR91" s="12">
        <v>4.70797778408265</v>
      </c>
      <c r="AS91" s="12">
        <v>0</v>
      </c>
      <c r="AT91" s="12">
        <v>5.2329685122174601</v>
      </c>
      <c r="AU91" s="12">
        <v>0</v>
      </c>
      <c r="AV91" s="12">
        <v>4.4743119168595102</v>
      </c>
      <c r="AW91" s="12">
        <v>0</v>
      </c>
      <c r="AX91" s="12">
        <v>5.8321830094311897</v>
      </c>
      <c r="AY91" s="12">
        <v>0</v>
      </c>
      <c r="AZ91" s="12">
        <v>4.4701378156115901</v>
      </c>
      <c r="BA91" s="12">
        <v>0</v>
      </c>
      <c r="BB91" s="12">
        <v>5.6977826168811099</v>
      </c>
      <c r="BC91" s="12">
        <v>0</v>
      </c>
      <c r="BD91" s="12">
        <v>15.434435851584</v>
      </c>
      <c r="BE91" s="12">
        <v>0</v>
      </c>
      <c r="BF91" s="12">
        <v>11.8317837367367</v>
      </c>
      <c r="BG91" s="12">
        <v>0</v>
      </c>
      <c r="BH91" s="12">
        <v>14.9885280962593</v>
      </c>
      <c r="BI91" s="12">
        <v>0</v>
      </c>
      <c r="BJ91" s="12">
        <v>15.590112549686101</v>
      </c>
      <c r="BK91" s="12">
        <v>0</v>
      </c>
      <c r="BL91" s="12">
        <v>11.891355483174801</v>
      </c>
      <c r="BM91" s="12">
        <v>0</v>
      </c>
      <c r="BN91" s="12">
        <v>15.1063922772152</v>
      </c>
      <c r="BO91" s="12">
        <v>0</v>
      </c>
      <c r="BP91" s="12">
        <v>1.76842240571743</v>
      </c>
      <c r="BQ91" s="12">
        <v>0</v>
      </c>
      <c r="BR91" s="12">
        <v>2.2948669111807298</v>
      </c>
      <c r="BS91" s="12">
        <v>0</v>
      </c>
      <c r="BT91" s="12">
        <v>1.7022024574251</v>
      </c>
      <c r="BU91" s="12">
        <v>0</v>
      </c>
      <c r="BV91" s="12">
        <v>2.3105052291153099</v>
      </c>
      <c r="BW91" s="12">
        <v>0</v>
      </c>
      <c r="BX91" s="12">
        <v>2.5958326366365698</v>
      </c>
      <c r="BY91" s="12">
        <v>0</v>
      </c>
      <c r="BZ91" s="12">
        <v>2.1942587013829602</v>
      </c>
      <c r="CA91" s="12">
        <v>0</v>
      </c>
      <c r="CB91" s="12">
        <v>5.19924935152555</v>
      </c>
      <c r="CC91" s="12">
        <v>0</v>
      </c>
      <c r="CD91" s="12">
        <v>3.9325149015983998</v>
      </c>
      <c r="CE91" s="12">
        <v>0</v>
      </c>
      <c r="CF91" s="12">
        <v>5.0637864015629699</v>
      </c>
      <c r="CG91" s="12">
        <v>0</v>
      </c>
      <c r="CH91" s="12">
        <v>5.4452503227290698</v>
      </c>
      <c r="CI91" s="12">
        <v>0</v>
      </c>
      <c r="CJ91" s="12">
        <v>4.1849926923164498</v>
      </c>
      <c r="CK91" s="12">
        <v>0</v>
      </c>
      <c r="CL91" s="12">
        <v>5.2818268944115498</v>
      </c>
      <c r="CM91" s="14">
        <v>0</v>
      </c>
    </row>
    <row r="92" spans="1:91" x14ac:dyDescent="0.25">
      <c r="A92" s="52" t="s">
        <v>81</v>
      </c>
      <c r="B92" s="52"/>
      <c r="C92" s="52"/>
      <c r="D92" s="52"/>
    </row>
    <row r="93" spans="1:91" x14ac:dyDescent="0.25">
      <c r="B93" s="7">
        <v>0.56741205302494102</v>
      </c>
      <c r="C93" s="7">
        <v>0.125107092342162</v>
      </c>
      <c r="D93" s="7">
        <v>0.54110918483702797</v>
      </c>
      <c r="E93" s="7">
        <v>0.87204347352990197</v>
      </c>
      <c r="F93" s="7">
        <v>0.56746258453299203</v>
      </c>
      <c r="G93" s="7">
        <v>0.13495062803861699</v>
      </c>
      <c r="H93" s="7">
        <v>0.56742223890182297</v>
      </c>
      <c r="I93" s="7">
        <v>0.12584402889651899</v>
      </c>
      <c r="J93" s="7">
        <v>0.54076823305425203</v>
      </c>
      <c r="K93" s="7">
        <v>0.87597016773817904</v>
      </c>
      <c r="L93" s="7">
        <v>0.56746803745053498</v>
      </c>
      <c r="M93" s="7">
        <v>0.135799191418426</v>
      </c>
      <c r="N93" s="7">
        <v>0.58301012908164596</v>
      </c>
      <c r="O93" s="7">
        <v>0.126619818812715</v>
      </c>
      <c r="P93" s="7">
        <v>0.574342068355289</v>
      </c>
      <c r="Q93" s="7">
        <v>0.57765682545460295</v>
      </c>
      <c r="R93" s="7">
        <v>0.58334671169295405</v>
      </c>
      <c r="S93" s="7">
        <v>0.122930959482783</v>
      </c>
      <c r="T93" s="7">
        <v>0.57796171365425997</v>
      </c>
      <c r="U93" s="7">
        <v>0.24204510793648301</v>
      </c>
      <c r="V93" s="7">
        <v>0.56378412749692097</v>
      </c>
      <c r="W93" s="7">
        <v>0.77339035349751195</v>
      </c>
      <c r="X93" s="7">
        <v>0.57851221632653005</v>
      </c>
      <c r="Y93" s="7">
        <v>0.229551643582071</v>
      </c>
      <c r="Z93" s="7">
        <v>0.58683719427327097</v>
      </c>
      <c r="AA93" s="7">
        <v>0.288953619883561</v>
      </c>
      <c r="AB93" s="7">
        <v>0.55698117271531999</v>
      </c>
      <c r="AC93" s="7">
        <v>0.88054857691260702</v>
      </c>
      <c r="AD93" s="7">
        <v>0.587136118870771</v>
      </c>
      <c r="AE93" s="7">
        <v>0.27769626189012098</v>
      </c>
      <c r="AF93" s="7">
        <v>0.58567886380587997</v>
      </c>
      <c r="AG93" s="7">
        <v>0.32164707288406202</v>
      </c>
      <c r="AH93" s="7">
        <v>0.54950045071286702</v>
      </c>
      <c r="AI93" s="7">
        <v>0.97114491096645195</v>
      </c>
      <c r="AJ93" s="7">
        <v>0.58606886726535501</v>
      </c>
      <c r="AK93" s="7">
        <v>0.30719383382098803</v>
      </c>
      <c r="AL93" s="7">
        <v>0.58438273890566395</v>
      </c>
      <c r="AM93" s="7">
        <v>0.13445823991424299</v>
      </c>
      <c r="AN93" s="7">
        <v>0.53741940454146897</v>
      </c>
      <c r="AO93" s="7">
        <v>0.56108428771614305</v>
      </c>
      <c r="AP93" s="7">
        <v>0.58497756070464801</v>
      </c>
      <c r="AQ93" s="7">
        <v>0.134361224874572</v>
      </c>
      <c r="AR93" s="7">
        <v>0.54948163121105098</v>
      </c>
      <c r="AS93" s="7">
        <v>0.16458816239215099</v>
      </c>
      <c r="AT93" s="7">
        <v>0.55061759992375303</v>
      </c>
      <c r="AU93" s="7">
        <v>1.01447565116272</v>
      </c>
      <c r="AV93" s="7">
        <v>0.55002540578252901</v>
      </c>
      <c r="AW93" s="7">
        <v>0.16409284200475399</v>
      </c>
      <c r="AX93" s="7">
        <v>0.56540651736797298</v>
      </c>
      <c r="AY93" s="7">
        <v>0.32015943136783398</v>
      </c>
      <c r="AZ93" s="7">
        <v>0.53106575243323795</v>
      </c>
      <c r="BA93" s="7">
        <v>0.84759858169973401</v>
      </c>
      <c r="BB93" s="7">
        <v>0.56597832359795897</v>
      </c>
      <c r="BC93" s="7">
        <v>0.309038380487756</v>
      </c>
      <c r="BD93" s="7">
        <v>0.58522689602952305</v>
      </c>
      <c r="BE93" s="7">
        <v>0.50012931911174696</v>
      </c>
      <c r="BF93" s="7">
        <v>0.53820571756680602</v>
      </c>
      <c r="BG93" s="7">
        <v>2.0193185176379398</v>
      </c>
      <c r="BH93" s="7">
        <v>0.58581009058532196</v>
      </c>
      <c r="BI93" s="7">
        <v>0.49476996661627298</v>
      </c>
      <c r="BJ93" s="7">
        <v>0.58520416835644096</v>
      </c>
      <c r="BK93" s="7">
        <v>0.51373782317283101</v>
      </c>
      <c r="BL93" s="7">
        <v>0.53741956336270702</v>
      </c>
      <c r="BM93" s="7">
        <v>2.0348056924603002</v>
      </c>
      <c r="BN93" s="7">
        <v>0.58579384217512798</v>
      </c>
      <c r="BO93" s="7">
        <v>0.50724494659155295</v>
      </c>
      <c r="BP93" s="7">
        <v>0.55627642435622804</v>
      </c>
      <c r="BQ93" s="7">
        <v>5.7554856218661701E-2</v>
      </c>
      <c r="BR93" s="7">
        <v>0.56103856402253405</v>
      </c>
      <c r="BS93" s="7">
        <v>0.40488093307216799</v>
      </c>
      <c r="BT93" s="7">
        <v>0.55684493667234902</v>
      </c>
      <c r="BU93" s="7">
        <v>5.7314932356885603E-2</v>
      </c>
      <c r="BV93" s="7">
        <v>0.54943983958234899</v>
      </c>
      <c r="BW93" s="7">
        <v>7.7388227926183897E-2</v>
      </c>
      <c r="BX93" s="7">
        <v>0.55061740956236405</v>
      </c>
      <c r="BY93" s="7">
        <v>0.50323635138731704</v>
      </c>
      <c r="BZ93" s="7">
        <v>0.54997137968445897</v>
      </c>
      <c r="CA93" s="7">
        <v>7.72001377204624E-2</v>
      </c>
      <c r="CB93" s="7">
        <v>0.56973961267514195</v>
      </c>
      <c r="CC93" s="7">
        <v>0.250233239204112</v>
      </c>
      <c r="CD93" s="7">
        <v>0.53905777861349002</v>
      </c>
      <c r="CE93" s="7">
        <v>0.72817177210461204</v>
      </c>
      <c r="CF93" s="7">
        <v>0.57006530819783696</v>
      </c>
      <c r="CG93" s="7">
        <v>0.24139569871012001</v>
      </c>
      <c r="CH93" s="7">
        <v>0.56839515040646804</v>
      </c>
      <c r="CI93" s="7">
        <v>0.276226092045468</v>
      </c>
      <c r="CJ93" s="7">
        <v>0.53106573914524102</v>
      </c>
      <c r="CK93" s="7">
        <v>0.79353136015888404</v>
      </c>
      <c r="CL93" s="7">
        <v>0.56881186261773498</v>
      </c>
      <c r="CM93" s="7">
        <v>0.26506033366318199</v>
      </c>
    </row>
    <row r="94" spans="1:91" x14ac:dyDescent="0.25">
      <c r="B94" s="7">
        <v>0.38385617086066198</v>
      </c>
      <c r="C94" s="7">
        <v>0.12984399573945801</v>
      </c>
      <c r="D94" s="7">
        <v>0.35347764051395397</v>
      </c>
      <c r="E94" s="7">
        <v>0.87394710698568601</v>
      </c>
      <c r="F94" s="7">
        <v>0.382565568162271</v>
      </c>
      <c r="G94" s="7">
        <v>0.13957689391007999</v>
      </c>
      <c r="H94" s="7">
        <v>0.384105871961543</v>
      </c>
      <c r="I94" s="7">
        <v>0.130691450616679</v>
      </c>
      <c r="J94" s="7">
        <v>0.35408135518199102</v>
      </c>
      <c r="K94" s="7">
        <v>0.879936179624624</v>
      </c>
      <c r="L94" s="7">
        <v>0.38284389102354799</v>
      </c>
      <c r="M94" s="7">
        <v>0.14055537943604601</v>
      </c>
      <c r="N94" s="7">
        <v>0.36061911477588898</v>
      </c>
      <c r="O94" s="7">
        <v>0.120155678960905</v>
      </c>
      <c r="P94" s="7">
        <v>0.30497273820721599</v>
      </c>
      <c r="Q94" s="7">
        <v>0.47057653956416401</v>
      </c>
      <c r="R94" s="7">
        <v>0.35847864291251103</v>
      </c>
      <c r="S94" s="7">
        <v>0.115895820726758</v>
      </c>
      <c r="T94" s="7">
        <v>0.38660595858643798</v>
      </c>
      <c r="U94" s="7">
        <v>0.24839094167050599</v>
      </c>
      <c r="V94" s="7">
        <v>0.31893216798859603</v>
      </c>
      <c r="W94" s="7">
        <v>0.67120348441879696</v>
      </c>
      <c r="X94" s="7">
        <v>0.383973500238531</v>
      </c>
      <c r="Y94" s="7">
        <v>0.23374325978029101</v>
      </c>
      <c r="Z94" s="7">
        <v>0.39382722338383203</v>
      </c>
      <c r="AA94" s="7">
        <v>0.297499480912995</v>
      </c>
      <c r="AB94" s="7">
        <v>0.33406538057374002</v>
      </c>
      <c r="AC94" s="7">
        <v>0.81024105905733401</v>
      </c>
      <c r="AD94" s="7">
        <v>0.39218031586643998</v>
      </c>
      <c r="AE94" s="7">
        <v>0.28456861440284198</v>
      </c>
      <c r="AF94" s="7">
        <v>0.39696876147913002</v>
      </c>
      <c r="AG94" s="7">
        <v>0.334461671453545</v>
      </c>
      <c r="AH94" s="7">
        <v>0.34235687712922003</v>
      </c>
      <c r="AI94" s="7">
        <v>0.92825011830126802</v>
      </c>
      <c r="AJ94" s="7">
        <v>0.395243012854128</v>
      </c>
      <c r="AK94" s="7">
        <v>0.31783228835982702</v>
      </c>
      <c r="AL94" s="7">
        <v>0.40218386502369202</v>
      </c>
      <c r="AM94" s="7">
        <v>0.141966101717313</v>
      </c>
      <c r="AN94" s="7">
        <v>0.35894792909684098</v>
      </c>
      <c r="AO94" s="7">
        <v>0.57493161012864302</v>
      </c>
      <c r="AP94" s="7">
        <v>0.400086644655686</v>
      </c>
      <c r="AQ94" s="7">
        <v>0.14098041115898</v>
      </c>
      <c r="AR94" s="7">
        <v>0.38586907418572303</v>
      </c>
      <c r="AS94" s="7">
        <v>0.17731903614192099</v>
      </c>
      <c r="AT94" s="7">
        <v>0.33401518056732399</v>
      </c>
      <c r="AU94" s="7">
        <v>0.944121125528121</v>
      </c>
      <c r="AV94" s="7">
        <v>0.384410644945819</v>
      </c>
      <c r="AW94" s="7">
        <v>0.17594310965078899</v>
      </c>
      <c r="AX94" s="7">
        <v>0.42383416094054999</v>
      </c>
      <c r="AY94" s="7">
        <v>0.36818951667067601</v>
      </c>
      <c r="AZ94" s="7">
        <v>0.361501632965056</v>
      </c>
      <c r="BA94" s="7">
        <v>0.88516077561789797</v>
      </c>
      <c r="BB94" s="7">
        <v>0.42248301463328902</v>
      </c>
      <c r="BC94" s="7">
        <v>0.35390919432671197</v>
      </c>
      <c r="BD94" s="7">
        <v>0.39523481110105402</v>
      </c>
      <c r="BE94" s="7">
        <v>0.51818304399183801</v>
      </c>
      <c r="BF94" s="7">
        <v>0.35758609423293403</v>
      </c>
      <c r="BG94" s="7">
        <v>2.05829260492207</v>
      </c>
      <c r="BH94" s="7">
        <v>0.39242567187261101</v>
      </c>
      <c r="BI94" s="7">
        <v>0.50847998533471594</v>
      </c>
      <c r="BJ94" s="7">
        <v>0.39587650041848399</v>
      </c>
      <c r="BK94" s="7">
        <v>0.533167690882833</v>
      </c>
      <c r="BL94" s="7">
        <v>0.358947845415858</v>
      </c>
      <c r="BM94" s="7">
        <v>2.0850227322678898</v>
      </c>
      <c r="BN94" s="7">
        <v>0.39308570863122599</v>
      </c>
      <c r="BO94" s="7">
        <v>0.52219192626015598</v>
      </c>
      <c r="BP94" s="7">
        <v>0.36839509923481301</v>
      </c>
      <c r="BQ94" s="7">
        <v>5.8475660275798098E-2</v>
      </c>
      <c r="BR94" s="7">
        <v>0.32081845500418699</v>
      </c>
      <c r="BS94" s="7">
        <v>0.355192613042354</v>
      </c>
      <c r="BT94" s="7">
        <v>0.36685921737219501</v>
      </c>
      <c r="BU94" s="7">
        <v>5.7929918259679698E-2</v>
      </c>
      <c r="BV94" s="7">
        <v>0.38622211549454399</v>
      </c>
      <c r="BW94" s="7">
        <v>8.3456826243681698E-2</v>
      </c>
      <c r="BX94" s="7">
        <v>0.33401537129477799</v>
      </c>
      <c r="BY94" s="7">
        <v>0.46833702266869698</v>
      </c>
      <c r="BZ94" s="7">
        <v>0.384792648114265</v>
      </c>
      <c r="CA94" s="7">
        <v>8.2865684590835501E-2</v>
      </c>
      <c r="CB94" s="7">
        <v>0.40897944491412702</v>
      </c>
      <c r="CC94" s="7">
        <v>0.27557513842187698</v>
      </c>
      <c r="CD94" s="7">
        <v>0.35269236111868202</v>
      </c>
      <c r="CE94" s="7">
        <v>0.73091108222462697</v>
      </c>
      <c r="CF94" s="7">
        <v>0.40726717434135801</v>
      </c>
      <c r="CG94" s="7">
        <v>0.26457834388037199</v>
      </c>
      <c r="CH94" s="7">
        <v>0.41231272313312001</v>
      </c>
      <c r="CI94" s="7">
        <v>0.30740508212528</v>
      </c>
      <c r="CJ94" s="7">
        <v>0.36150164354124897</v>
      </c>
      <c r="CK94" s="7">
        <v>0.82869755509923204</v>
      </c>
      <c r="CL94" s="7">
        <v>0.41052014887795801</v>
      </c>
      <c r="CM94" s="7">
        <v>0.29348137443471001</v>
      </c>
    </row>
    <row r="95" spans="1:91" ht="15.75" thickBot="1" x14ac:dyDescent="0.3">
      <c r="B95" s="7">
        <v>4.8731776114305701E-2</v>
      </c>
      <c r="C95" s="7">
        <v>1.41038926959047E-2</v>
      </c>
      <c r="D95" s="7">
        <v>0.105413174649391</v>
      </c>
      <c r="E95" s="7">
        <v>0.22299314072760401</v>
      </c>
      <c r="F95" s="7">
        <v>4.9971847304967398E-2</v>
      </c>
      <c r="G95" s="7">
        <v>1.5599348610175E-2</v>
      </c>
      <c r="H95" s="7">
        <v>4.84718891366075E-2</v>
      </c>
      <c r="I95" s="7">
        <v>1.41110583612274E-2</v>
      </c>
      <c r="J95" s="7">
        <v>0.105150411764036</v>
      </c>
      <c r="K95" s="7">
        <v>0.223579769127426</v>
      </c>
      <c r="L95" s="7">
        <v>4.9688071526224502E-2</v>
      </c>
      <c r="M95" s="7">
        <v>1.56081453805388E-2</v>
      </c>
      <c r="N95" s="7">
        <v>5.6370756141838202E-2</v>
      </c>
      <c r="O95" s="7">
        <v>1.6070257254719E-2</v>
      </c>
      <c r="P95" s="7">
        <v>0.120685193442459</v>
      </c>
      <c r="Q95" s="7">
        <v>0.15932966880522301</v>
      </c>
      <c r="R95" s="7">
        <v>5.8174645394237799E-2</v>
      </c>
      <c r="S95" s="7">
        <v>1.60920599947799E-2</v>
      </c>
      <c r="T95" s="7">
        <v>3.5432327759271902E-2</v>
      </c>
      <c r="U95" s="7">
        <v>1.9477818070642701E-2</v>
      </c>
      <c r="V95" s="7">
        <v>0.11728370454829</v>
      </c>
      <c r="W95" s="7">
        <v>0.211186893736376</v>
      </c>
      <c r="X95" s="7">
        <v>3.75142834349338E-2</v>
      </c>
      <c r="Y95" s="7">
        <v>1.9539250863887001E-2</v>
      </c>
      <c r="Z95" s="7">
        <v>1.9335582348189499E-2</v>
      </c>
      <c r="AA95" s="7">
        <v>1.24971546811094E-2</v>
      </c>
      <c r="AB95" s="7">
        <v>0.10895344676272201</v>
      </c>
      <c r="AC95" s="7">
        <v>0.22609822828157999</v>
      </c>
      <c r="AD95" s="7">
        <v>2.0683565266136499E-2</v>
      </c>
      <c r="AE95" s="7">
        <v>1.28410346585234E-2</v>
      </c>
      <c r="AF95" s="7">
        <v>1.7352374738871201E-2</v>
      </c>
      <c r="AG95" s="7">
        <v>1.25089930534476E-2</v>
      </c>
      <c r="AH95" s="7">
        <v>0.108142672157915</v>
      </c>
      <c r="AI95" s="7">
        <v>0.25087446736498598</v>
      </c>
      <c r="AJ95" s="7">
        <v>1.8688119891565901E-2</v>
      </c>
      <c r="AK95" s="7">
        <v>1.28579826392683E-2</v>
      </c>
      <c r="AL95" s="7">
        <v>1.3433396105979999E-2</v>
      </c>
      <c r="AM95" s="7">
        <v>4.0571329949930001E-3</v>
      </c>
      <c r="AN95" s="7">
        <v>0.10363266636169099</v>
      </c>
      <c r="AO95" s="7">
        <v>0.14202173605520799</v>
      </c>
      <c r="AP95" s="7">
        <v>1.49357946396669E-2</v>
      </c>
      <c r="AQ95" s="7">
        <v>4.5030468134930699E-3</v>
      </c>
      <c r="AR95" s="7">
        <v>6.4649294603216806E-2</v>
      </c>
      <c r="AS95" s="7">
        <v>2.5418656327319E-2</v>
      </c>
      <c r="AT95" s="7">
        <v>0.11536721950893</v>
      </c>
      <c r="AU95" s="7">
        <v>0.27900844304477301</v>
      </c>
      <c r="AV95" s="7">
        <v>6.5563949271645397E-2</v>
      </c>
      <c r="AW95" s="7">
        <v>2.5675290936089799E-2</v>
      </c>
      <c r="AX95" s="7">
        <v>1.07593216793935E-2</v>
      </c>
      <c r="AY95" s="7">
        <v>7.9971227644820304E-3</v>
      </c>
      <c r="AZ95" s="7">
        <v>0.107432614606133</v>
      </c>
      <c r="BA95" s="7">
        <v>0.22507199083497201</v>
      </c>
      <c r="BB95" s="7">
        <v>1.1538661776582601E-2</v>
      </c>
      <c r="BC95" s="7">
        <v>8.2701130315233195E-3</v>
      </c>
      <c r="BD95" s="7">
        <v>1.9538292869423299E-2</v>
      </c>
      <c r="BE95" s="7">
        <v>2.1917349543064998E-2</v>
      </c>
      <c r="BF95" s="7">
        <v>0.10420818820026399</v>
      </c>
      <c r="BG95" s="7">
        <v>0.51321784299206197</v>
      </c>
      <c r="BH95" s="7">
        <v>2.1764237542067098E-2</v>
      </c>
      <c r="BI95" s="7">
        <v>2.41286664362696E-2</v>
      </c>
      <c r="BJ95" s="7">
        <v>1.8919331225074301E-2</v>
      </c>
      <c r="BK95" s="7">
        <v>2.1801345221157301E-2</v>
      </c>
      <c r="BL95" s="7">
        <v>0.103632591221438</v>
      </c>
      <c r="BM95" s="7">
        <v>0.51504978551085701</v>
      </c>
      <c r="BN95" s="7">
        <v>2.1120449193645401E-2</v>
      </c>
      <c r="BO95" s="7">
        <v>2.4005981038275101E-2</v>
      </c>
      <c r="BP95" s="7">
        <v>7.5328476457210997E-2</v>
      </c>
      <c r="BQ95" s="7">
        <v>1.02304298976986E-2</v>
      </c>
      <c r="BR95" s="7">
        <v>0.11814298097342001</v>
      </c>
      <c r="BS95" s="7">
        <v>0.111914386086919</v>
      </c>
      <c r="BT95" s="7">
        <v>7.6295845981155894E-2</v>
      </c>
      <c r="BU95" s="7">
        <v>1.0308080066231601E-2</v>
      </c>
      <c r="BV95" s="7">
        <v>6.43380449231057E-2</v>
      </c>
      <c r="BW95" s="7">
        <v>1.1895042446863799E-2</v>
      </c>
      <c r="BX95" s="7">
        <v>0.11536721914354101</v>
      </c>
      <c r="BY95" s="7">
        <v>0.13840375451156101</v>
      </c>
      <c r="BZ95" s="7">
        <v>6.5235972201274806E-2</v>
      </c>
      <c r="CA95" s="7">
        <v>1.20201117600909E-2</v>
      </c>
      <c r="CB95" s="7">
        <v>2.1280942411366799E-2</v>
      </c>
      <c r="CC95" s="7">
        <v>1.22688206934615E-2</v>
      </c>
      <c r="CD95" s="7">
        <v>0.108249860269025</v>
      </c>
      <c r="CE95" s="7">
        <v>0.191941660485311</v>
      </c>
      <c r="CF95" s="7">
        <v>2.2667517461142501E-2</v>
      </c>
      <c r="CG95" s="7">
        <v>1.2599469367838199E-2</v>
      </c>
      <c r="CH95" s="7">
        <v>1.9292126462396701E-2</v>
      </c>
      <c r="CI95" s="7">
        <v>1.2306592394556899E-2</v>
      </c>
      <c r="CJ95" s="7">
        <v>0.107432617315804</v>
      </c>
      <c r="CK95" s="7">
        <v>0.21071494909340999</v>
      </c>
      <c r="CL95" s="7">
        <v>2.0667988505402499E-2</v>
      </c>
      <c r="CM95" s="7">
        <v>1.2642055358263401E-2</v>
      </c>
    </row>
    <row r="96" spans="1:91" ht="15.75" thickBot="1" x14ac:dyDescent="0.3">
      <c r="A96" s="11" t="s">
        <v>1</v>
      </c>
      <c r="B96" s="12">
        <v>0.26905498077752499</v>
      </c>
      <c r="C96" s="12">
        <v>0</v>
      </c>
      <c r="D96" s="12">
        <v>1.96898372124319</v>
      </c>
      <c r="E96" s="12">
        <v>0</v>
      </c>
      <c r="F96" s="12">
        <v>0.29012687055887199</v>
      </c>
      <c r="G96" s="12">
        <v>0</v>
      </c>
      <c r="H96" s="12">
        <v>0.270646537874425</v>
      </c>
      <c r="I96" s="12">
        <v>0</v>
      </c>
      <c r="J96" s="12">
        <v>1.97948611649023</v>
      </c>
      <c r="K96" s="12">
        <v>0</v>
      </c>
      <c r="L96" s="12">
        <v>0.29196271623501102</v>
      </c>
      <c r="M96" s="12">
        <v>0</v>
      </c>
      <c r="N96" s="12">
        <v>0.26284575502833801</v>
      </c>
      <c r="O96" s="12">
        <v>0</v>
      </c>
      <c r="P96" s="12">
        <v>1.20756303382399</v>
      </c>
      <c r="Q96" s="12">
        <v>0</v>
      </c>
      <c r="R96" s="12">
        <v>0.25491884020432198</v>
      </c>
      <c r="S96" s="12">
        <v>0</v>
      </c>
      <c r="T96" s="12">
        <v>0.50991386767763203</v>
      </c>
      <c r="U96" s="12">
        <v>0</v>
      </c>
      <c r="V96" s="12">
        <v>1.65578073165268</v>
      </c>
      <c r="W96" s="12">
        <v>0</v>
      </c>
      <c r="X96" s="12">
        <v>0.48283415422624798</v>
      </c>
      <c r="Y96" s="12">
        <v>0</v>
      </c>
      <c r="Z96" s="12">
        <v>0.59895025547766501</v>
      </c>
      <c r="AA96" s="12">
        <v>0</v>
      </c>
      <c r="AB96" s="12">
        <v>1.9168878642515199</v>
      </c>
      <c r="AC96" s="12">
        <v>0</v>
      </c>
      <c r="AD96" s="12">
        <v>0.575105910951485</v>
      </c>
      <c r="AE96" s="12">
        <v>0</v>
      </c>
      <c r="AF96" s="12">
        <v>0.66861773739105501</v>
      </c>
      <c r="AG96" s="12">
        <v>0</v>
      </c>
      <c r="AH96" s="12">
        <v>2.1502694966327098</v>
      </c>
      <c r="AI96" s="12">
        <v>0</v>
      </c>
      <c r="AJ96" s="12">
        <v>0.63788410482008295</v>
      </c>
      <c r="AK96" s="12">
        <v>0</v>
      </c>
      <c r="AL96" s="12">
        <v>0.28048147462654899</v>
      </c>
      <c r="AM96" s="12">
        <v>0</v>
      </c>
      <c r="AN96" s="12">
        <v>1.2780376338999899</v>
      </c>
      <c r="AO96" s="12">
        <v>0</v>
      </c>
      <c r="AP96" s="12">
        <v>0.279844682847045</v>
      </c>
      <c r="AQ96" s="12">
        <v>0</v>
      </c>
      <c r="AR96" s="12">
        <v>0.36732585486139102</v>
      </c>
      <c r="AS96" s="12">
        <v>0</v>
      </c>
      <c r="AT96" s="12">
        <v>2.23760521973561</v>
      </c>
      <c r="AU96" s="12">
        <v>0</v>
      </c>
      <c r="AV96" s="12">
        <v>0.36571124259163301</v>
      </c>
      <c r="AW96" s="12">
        <v>0</v>
      </c>
      <c r="AX96" s="12">
        <v>0.69634607080299105</v>
      </c>
      <c r="AY96" s="12">
        <v>0</v>
      </c>
      <c r="AZ96" s="12">
        <v>1.9578313481526</v>
      </c>
      <c r="BA96" s="12">
        <v>0</v>
      </c>
      <c r="BB96" s="12">
        <v>0.67121768784599101</v>
      </c>
      <c r="BC96" s="12">
        <v>0</v>
      </c>
      <c r="BD96" s="12">
        <v>1.04022971264665</v>
      </c>
      <c r="BE96" s="12">
        <v>0</v>
      </c>
      <c r="BF96" s="12">
        <v>4.5908289655520802</v>
      </c>
      <c r="BG96" s="12">
        <v>0</v>
      </c>
      <c r="BH96" s="12">
        <v>1.02737861838726</v>
      </c>
      <c r="BI96" s="12">
        <v>0</v>
      </c>
      <c r="BJ96" s="12">
        <v>1.0687068592768201</v>
      </c>
      <c r="BK96" s="12">
        <v>0</v>
      </c>
      <c r="BL96" s="12">
        <v>4.63487821023904</v>
      </c>
      <c r="BM96" s="12">
        <v>0</v>
      </c>
      <c r="BN96" s="12">
        <v>1.05344285388998</v>
      </c>
      <c r="BO96" s="12">
        <v>0</v>
      </c>
      <c r="BP96" s="12">
        <v>0.12626094639215801</v>
      </c>
      <c r="BQ96" s="12">
        <v>0</v>
      </c>
      <c r="BR96" s="12">
        <v>0.871987932201441</v>
      </c>
      <c r="BS96" s="12">
        <v>0</v>
      </c>
      <c r="BT96" s="12">
        <v>0.12555293068279699</v>
      </c>
      <c r="BU96" s="12">
        <v>0</v>
      </c>
      <c r="BV96" s="12">
        <v>0.17274009661672901</v>
      </c>
      <c r="BW96" s="12">
        <v>0</v>
      </c>
      <c r="BX96" s="12">
        <v>1.1099771285675699</v>
      </c>
      <c r="BY96" s="12">
        <v>0</v>
      </c>
      <c r="BZ96" s="12">
        <v>0.172085934071389</v>
      </c>
      <c r="CA96" s="12">
        <v>0</v>
      </c>
      <c r="CB96" s="12">
        <v>0.53807719831945</v>
      </c>
      <c r="CC96" s="12">
        <v>0</v>
      </c>
      <c r="CD96" s="12">
        <v>1.6510245148145499</v>
      </c>
      <c r="CE96" s="12">
        <v>0</v>
      </c>
      <c r="CF96" s="12">
        <v>0.51857351195833001</v>
      </c>
      <c r="CG96" s="12">
        <v>0</v>
      </c>
      <c r="CH96" s="12">
        <v>0.59593776656530395</v>
      </c>
      <c r="CI96" s="12">
        <v>0</v>
      </c>
      <c r="CJ96" s="12">
        <v>1.8329438643515299</v>
      </c>
      <c r="CK96" s="12">
        <v>0</v>
      </c>
      <c r="CL96" s="12">
        <v>0.57118376345615496</v>
      </c>
      <c r="CM96" s="14">
        <v>0</v>
      </c>
    </row>
    <row r="97" spans="1:91" x14ac:dyDescent="0.25">
      <c r="A97" s="52" t="s">
        <v>61</v>
      </c>
      <c r="B97" s="52"/>
      <c r="C97" s="52"/>
      <c r="D97" s="52"/>
    </row>
    <row r="98" spans="1:91" x14ac:dyDescent="0.25">
      <c r="B98" s="7">
        <v>0.60133875247146396</v>
      </c>
      <c r="C98" s="7">
        <v>0.75501565503267798</v>
      </c>
      <c r="D98" s="7">
        <v>0.55088211324112402</v>
      </c>
      <c r="E98" s="7">
        <v>1.73843789026437</v>
      </c>
      <c r="F98" s="7">
        <v>0.60305707532740005</v>
      </c>
      <c r="G98" s="7">
        <v>0.74263514825079202</v>
      </c>
      <c r="H98" s="7">
        <v>0.60113692113175798</v>
      </c>
      <c r="I98" s="7">
        <v>0.78281961369248598</v>
      </c>
      <c r="J98" s="7">
        <v>0.55020079430370805</v>
      </c>
      <c r="K98" s="7">
        <v>1.7445590271949001</v>
      </c>
      <c r="L98" s="7">
        <v>0.602902072125857</v>
      </c>
      <c r="M98" s="7">
        <v>0.76785259777897796</v>
      </c>
      <c r="N98" s="7">
        <v>0.64715689123632703</v>
      </c>
      <c r="O98" s="7">
        <v>0.39859905427098802</v>
      </c>
      <c r="P98" s="7">
        <v>0.61346397507686701</v>
      </c>
      <c r="Q98" s="7">
        <v>1.48465867674181</v>
      </c>
      <c r="R98" s="7">
        <v>0.64778291957423995</v>
      </c>
      <c r="S98" s="7">
        <v>0.38298149736397302</v>
      </c>
      <c r="T98" s="7">
        <v>0.63448203777408496</v>
      </c>
      <c r="U98" s="7">
        <v>0.94180823837402305</v>
      </c>
      <c r="V98" s="7">
        <v>0.593428815595888</v>
      </c>
      <c r="W98" s="7">
        <v>1.83714801886471</v>
      </c>
      <c r="X98" s="7">
        <v>0.63623209466067299</v>
      </c>
      <c r="Y98" s="7">
        <v>0.867272948514755</v>
      </c>
      <c r="Z98" s="7">
        <v>0.63501566406530097</v>
      </c>
      <c r="AA98" s="7">
        <v>1.1744113211490099</v>
      </c>
      <c r="AB98" s="7">
        <v>0.58052502090026203</v>
      </c>
      <c r="AC98" s="7">
        <v>1.8190803055232401</v>
      </c>
      <c r="AD98" s="7">
        <v>0.63694047193963099</v>
      </c>
      <c r="AE98" s="7">
        <v>1.1098902300473199</v>
      </c>
      <c r="AF98" s="7">
        <v>0.62979111263501897</v>
      </c>
      <c r="AG98" s="7">
        <v>1.3423014562817499</v>
      </c>
      <c r="AH98" s="7">
        <v>0.56700310657146702</v>
      </c>
      <c r="AI98" s="7">
        <v>1.9616730835949201</v>
      </c>
      <c r="AJ98" s="7">
        <v>0.63227005767450295</v>
      </c>
      <c r="AK98" s="7">
        <v>1.2602985443478401</v>
      </c>
      <c r="AL98" s="7">
        <v>0.60399895619253596</v>
      </c>
      <c r="AM98" s="7">
        <v>0.89714508601947696</v>
      </c>
      <c r="AN98" s="7">
        <v>0.54436458720762004</v>
      </c>
      <c r="AO98" s="7">
        <v>1.0360171121802499</v>
      </c>
      <c r="AP98" s="7">
        <v>0.61183641983645698</v>
      </c>
      <c r="AQ98" s="7">
        <v>0.860619526629403</v>
      </c>
      <c r="AR98" s="7">
        <v>0.57591656434537397</v>
      </c>
      <c r="AS98" s="7">
        <v>0.61194101342493701</v>
      </c>
      <c r="AT98" s="7">
        <v>0.56847370318387203</v>
      </c>
      <c r="AU98" s="7">
        <v>2.25414205083203</v>
      </c>
      <c r="AV98" s="7">
        <v>0.57734256792953498</v>
      </c>
      <c r="AW98" s="7">
        <v>0.58818102471996403</v>
      </c>
      <c r="AX98" s="7">
        <v>0.57025234909808997</v>
      </c>
      <c r="AY98" s="7">
        <v>1.1975209262275299</v>
      </c>
      <c r="AZ98" s="7">
        <v>0.53117480880525803</v>
      </c>
      <c r="BA98" s="7">
        <v>1.43406276771325</v>
      </c>
      <c r="BB98" s="7">
        <v>0.57331032468542398</v>
      </c>
      <c r="BC98" s="7">
        <v>1.14480684339337</v>
      </c>
      <c r="BD98" s="7">
        <v>0.62125481565194196</v>
      </c>
      <c r="BE98" s="7">
        <v>2.6354249592042001</v>
      </c>
      <c r="BF98" s="7">
        <v>0.54577515399599297</v>
      </c>
      <c r="BG98" s="7">
        <v>3.7372265682965899</v>
      </c>
      <c r="BH98" s="7">
        <v>0.62716229977615101</v>
      </c>
      <c r="BI98" s="7">
        <v>2.4853994405177402</v>
      </c>
      <c r="BJ98" s="7">
        <v>0.62056101433782096</v>
      </c>
      <c r="BK98" s="7">
        <v>2.7717347678989999</v>
      </c>
      <c r="BL98" s="7">
        <v>0.54436487468749195</v>
      </c>
      <c r="BM98" s="7">
        <v>3.7571830384324398</v>
      </c>
      <c r="BN98" s="7">
        <v>0.62673766776154405</v>
      </c>
      <c r="BO98" s="7">
        <v>2.6055495051963899</v>
      </c>
      <c r="BP98" s="7">
        <v>0.59001583277010805</v>
      </c>
      <c r="BQ98" s="7">
        <v>0.17248941224825301</v>
      </c>
      <c r="BR98" s="7">
        <v>0.58819629691803998</v>
      </c>
      <c r="BS98" s="7">
        <v>0.94812198504566803</v>
      </c>
      <c r="BT98" s="7">
        <v>0.59111647726913397</v>
      </c>
      <c r="BU98" s="7">
        <v>0.168924455871687</v>
      </c>
      <c r="BV98" s="7">
        <v>0.57596150047025796</v>
      </c>
      <c r="BW98" s="7">
        <v>0.292065007021653</v>
      </c>
      <c r="BX98" s="7">
        <v>0.56847330935910301</v>
      </c>
      <c r="BY98" s="7">
        <v>1.1181791723221199</v>
      </c>
      <c r="BZ98" s="7">
        <v>0.57736077680858899</v>
      </c>
      <c r="CA98" s="7">
        <v>0.280651452487583</v>
      </c>
      <c r="CB98" s="7">
        <v>0.59325940846594305</v>
      </c>
      <c r="CC98" s="7">
        <v>0.78721214103567805</v>
      </c>
      <c r="CD98" s="7">
        <v>0.54484831451158</v>
      </c>
      <c r="CE98" s="7">
        <v>1.25907339573465</v>
      </c>
      <c r="CF98" s="7">
        <v>0.59493335433244099</v>
      </c>
      <c r="CG98" s="7">
        <v>0.746663859677832</v>
      </c>
      <c r="CH98" s="7">
        <v>0.58806083097853801</v>
      </c>
      <c r="CI98" s="7">
        <v>0.89044889243412895</v>
      </c>
      <c r="CJ98" s="7">
        <v>0.53117478628733705</v>
      </c>
      <c r="CK98" s="7">
        <v>1.34258567332933</v>
      </c>
      <c r="CL98" s="7">
        <v>0.59021769333061602</v>
      </c>
      <c r="CM98" s="7">
        <v>0.83973114072146504</v>
      </c>
    </row>
    <row r="99" spans="1:91" x14ac:dyDescent="0.25">
      <c r="B99" s="7">
        <v>0.386007885202861</v>
      </c>
      <c r="C99" s="7">
        <v>0.74353756025009898</v>
      </c>
      <c r="D99" s="7">
        <v>0.34402978836727399</v>
      </c>
      <c r="E99" s="7">
        <v>1.66558395045644</v>
      </c>
      <c r="F99" s="7">
        <v>0.38239423417304702</v>
      </c>
      <c r="G99" s="7">
        <v>0.72243435349091001</v>
      </c>
      <c r="H99" s="7">
        <v>0.38680926956265599</v>
      </c>
      <c r="I99" s="7">
        <v>0.77277869461248305</v>
      </c>
      <c r="J99" s="7">
        <v>0.34521960048293798</v>
      </c>
      <c r="K99" s="7">
        <v>1.6793061260811399</v>
      </c>
      <c r="L99" s="7">
        <v>0.383188971759232</v>
      </c>
      <c r="M99" s="7">
        <v>0.74871072489679702</v>
      </c>
      <c r="N99" s="7">
        <v>0.32052077739715001</v>
      </c>
      <c r="O99" s="7">
        <v>0.30286761844072102</v>
      </c>
      <c r="P99" s="7">
        <v>0.24984847768576299</v>
      </c>
      <c r="Q99" s="7">
        <v>0.92765018454929005</v>
      </c>
      <c r="R99" s="7">
        <v>0.318194993812495</v>
      </c>
      <c r="S99" s="7">
        <v>0.28861015902653597</v>
      </c>
      <c r="T99" s="7">
        <v>0.35180955447740198</v>
      </c>
      <c r="U99" s="7">
        <v>0.80116276099149797</v>
      </c>
      <c r="V99" s="7">
        <v>0.27751428308438703</v>
      </c>
      <c r="W99" s="7">
        <v>1.31804679519044</v>
      </c>
      <c r="X99" s="7">
        <v>0.34860820938008402</v>
      </c>
      <c r="Y99" s="7">
        <v>0.72903404274721095</v>
      </c>
      <c r="Z99" s="7">
        <v>0.35889575818894898</v>
      </c>
      <c r="AA99" s="7">
        <v>1.01829611669968</v>
      </c>
      <c r="AB99" s="7">
        <v>0.308540447491574</v>
      </c>
      <c r="AC99" s="7">
        <v>1.48324538431418</v>
      </c>
      <c r="AD99" s="7">
        <v>0.35635721677202498</v>
      </c>
      <c r="AE99" s="7">
        <v>0.952657328668435</v>
      </c>
      <c r="AF99" s="7">
        <v>0.36520289530579197</v>
      </c>
      <c r="AG99" s="7">
        <v>1.19414679357183</v>
      </c>
      <c r="AH99" s="7">
        <v>0.32303054071769199</v>
      </c>
      <c r="AI99" s="7">
        <v>1.7145681438299001</v>
      </c>
      <c r="AJ99" s="7">
        <v>0.36216443576657797</v>
      </c>
      <c r="AK99" s="7">
        <v>1.1075072839175299</v>
      </c>
      <c r="AL99" s="7">
        <v>0.39381131303481498</v>
      </c>
      <c r="AM99" s="7">
        <v>0.89739708373403104</v>
      </c>
      <c r="AN99" s="7">
        <v>0.35355231756649802</v>
      </c>
      <c r="AO99" s="7">
        <v>1.0322876306622599</v>
      </c>
      <c r="AP99" s="7">
        <v>0.38552300057899302</v>
      </c>
      <c r="AQ99" s="7">
        <v>0.83194791060234397</v>
      </c>
      <c r="AR99" s="7">
        <v>0.39171356325683598</v>
      </c>
      <c r="AS99" s="7">
        <v>0.63854068289523902</v>
      </c>
      <c r="AT99" s="7">
        <v>0.306105027830197</v>
      </c>
      <c r="AU99" s="7">
        <v>1.86213573958301</v>
      </c>
      <c r="AV99" s="7">
        <v>0.388545090168811</v>
      </c>
      <c r="AW99" s="7">
        <v>0.60727978795250503</v>
      </c>
      <c r="AX99" s="7">
        <v>0.42670037490423601</v>
      </c>
      <c r="AY99" s="7">
        <v>1.3747034545750401</v>
      </c>
      <c r="AZ99" s="7">
        <v>0.35982384552577701</v>
      </c>
      <c r="BA99" s="7">
        <v>1.4903579966281999</v>
      </c>
      <c r="BB99" s="7">
        <v>0.42334791025558699</v>
      </c>
      <c r="BC99" s="7">
        <v>1.2969100195392</v>
      </c>
      <c r="BD99" s="7">
        <v>0.37421212461534398</v>
      </c>
      <c r="BE99" s="7">
        <v>2.43539108815339</v>
      </c>
      <c r="BF99" s="7">
        <v>0.35110911752983498</v>
      </c>
      <c r="BG99" s="7">
        <v>3.6884826534180801</v>
      </c>
      <c r="BH99" s="7">
        <v>0.36735055828191798</v>
      </c>
      <c r="BI99" s="7">
        <v>2.2334021390728198</v>
      </c>
      <c r="BJ99" s="7">
        <v>0.37536328939269897</v>
      </c>
      <c r="BK99" s="7">
        <v>2.57210651114038</v>
      </c>
      <c r="BL99" s="7">
        <v>0.35355215849793997</v>
      </c>
      <c r="BM99" s="7">
        <v>3.7436541712284099</v>
      </c>
      <c r="BN99" s="7">
        <v>0.36828577243622601</v>
      </c>
      <c r="BO99" s="7">
        <v>2.3489211851023599</v>
      </c>
      <c r="BP99" s="7">
        <v>0.36006691967544702</v>
      </c>
      <c r="BQ99" s="7">
        <v>0.16149235625987601</v>
      </c>
      <c r="BR99" s="7">
        <v>0.28047477333683302</v>
      </c>
      <c r="BS99" s="7">
        <v>0.69359460774774295</v>
      </c>
      <c r="BT99" s="7">
        <v>0.35732153163091701</v>
      </c>
      <c r="BU99" s="7">
        <v>0.156656572902066</v>
      </c>
      <c r="BV99" s="7">
        <v>0.39228600978678502</v>
      </c>
      <c r="BW99" s="7">
        <v>0.30518196369065798</v>
      </c>
      <c r="BX99" s="7">
        <v>0.30610541710842898</v>
      </c>
      <c r="BY99" s="7">
        <v>0.92372416802086199</v>
      </c>
      <c r="BZ99" s="7">
        <v>0.38916086993395199</v>
      </c>
      <c r="CA99" s="7">
        <v>0.290214531496018</v>
      </c>
      <c r="CB99" s="7">
        <v>0.39863141290646198</v>
      </c>
      <c r="CC99" s="7">
        <v>0.81150021525850502</v>
      </c>
      <c r="CD99" s="7">
        <v>0.34495898723100199</v>
      </c>
      <c r="CE99" s="7">
        <v>1.2229617416130301</v>
      </c>
      <c r="CF99" s="7">
        <v>0.39617577938718102</v>
      </c>
      <c r="CG99" s="7">
        <v>0.76280706248845798</v>
      </c>
      <c r="CH99" s="7">
        <v>0.40509030741185398</v>
      </c>
      <c r="CI99" s="7">
        <v>0.941041048798542</v>
      </c>
      <c r="CJ99" s="7">
        <v>0.35982386346761602</v>
      </c>
      <c r="CK99" s="7">
        <v>1.3952900277807601</v>
      </c>
      <c r="CL99" s="7">
        <v>0.40221051570190097</v>
      </c>
      <c r="CM99" s="7">
        <v>0.87791289214991797</v>
      </c>
    </row>
    <row r="100" spans="1:91" ht="15.75" thickBot="1" x14ac:dyDescent="0.3">
      <c r="B100" s="7">
        <v>1.26533623270625E-2</v>
      </c>
      <c r="C100" s="7">
        <v>2.08538425255352E-2</v>
      </c>
      <c r="D100" s="7">
        <v>0.10508809839170601</v>
      </c>
      <c r="E100" s="7">
        <v>0.43530877546279001</v>
      </c>
      <c r="F100" s="7">
        <v>1.4548690500378301E-2</v>
      </c>
      <c r="G100" s="7">
        <v>2.3517132667948401E-2</v>
      </c>
      <c r="H100" s="7">
        <v>1.20538093068832E-2</v>
      </c>
      <c r="I100" s="7">
        <v>2.0604211228835798E-2</v>
      </c>
      <c r="J100" s="7">
        <v>0.104579605210625</v>
      </c>
      <c r="K100" s="7">
        <v>0.43526609034805702</v>
      </c>
      <c r="L100" s="7">
        <v>1.3908956115609701E-2</v>
      </c>
      <c r="M100" s="7">
        <v>2.3252465002928401E-2</v>
      </c>
      <c r="N100" s="7">
        <v>3.23223313726669E-2</v>
      </c>
      <c r="O100" s="7">
        <v>2.61320056459515E-2</v>
      </c>
      <c r="P100" s="7">
        <v>0.136687547347079</v>
      </c>
      <c r="Q100" s="7">
        <v>0.43422006527708101</v>
      </c>
      <c r="R100" s="7">
        <v>3.4022086616460598E-2</v>
      </c>
      <c r="S100" s="7">
        <v>2.64029605779896E-2</v>
      </c>
      <c r="T100" s="7">
        <v>1.3708407748515001E-2</v>
      </c>
      <c r="U100" s="7">
        <v>2.67099791047971E-2</v>
      </c>
      <c r="V100" s="7">
        <v>0.12905690152782601</v>
      </c>
      <c r="W100" s="7">
        <v>0.52444522205255595</v>
      </c>
      <c r="X100" s="7">
        <v>1.51596960099323E-2</v>
      </c>
      <c r="Y100" s="7">
        <v>2.7125271943105499E-2</v>
      </c>
      <c r="Z100" s="7">
        <v>6.0885777457508998E-3</v>
      </c>
      <c r="AA100" s="7">
        <v>1.47807008722765E-2</v>
      </c>
      <c r="AB100" s="7">
        <v>0.110934531668301</v>
      </c>
      <c r="AC100" s="7">
        <v>0.456290119371623</v>
      </c>
      <c r="AD100" s="7">
        <v>6.7023112883461897E-3</v>
      </c>
      <c r="AE100" s="7">
        <v>1.5330247238753701E-2</v>
      </c>
      <c r="AF100" s="7">
        <v>5.0059920592154597E-3</v>
      </c>
      <c r="AG100" s="7">
        <v>1.400512763506E-2</v>
      </c>
      <c r="AH100" s="7">
        <v>0.109966352822618</v>
      </c>
      <c r="AI100" s="7">
        <v>0.49939523846003597</v>
      </c>
      <c r="AJ100" s="7">
        <v>5.5655065589353698E-3</v>
      </c>
      <c r="AK100" s="7">
        <v>1.45619286637349E-2</v>
      </c>
      <c r="AL100" s="7">
        <v>2.18973077265511E-3</v>
      </c>
      <c r="AM100" s="7">
        <v>4.2693385745026799E-3</v>
      </c>
      <c r="AN100" s="7">
        <v>0.10208309523249399</v>
      </c>
      <c r="AO100" s="7">
        <v>0.25502001945863001</v>
      </c>
      <c r="AP100" s="7">
        <v>2.64057958457075E-3</v>
      </c>
      <c r="AQ100" s="7">
        <v>4.8754927274469798E-3</v>
      </c>
      <c r="AR100" s="7">
        <v>3.2369872397898299E-2</v>
      </c>
      <c r="AS100" s="7">
        <v>4.5147567935260903E-2</v>
      </c>
      <c r="AT100" s="7">
        <v>0.12542126898595199</v>
      </c>
      <c r="AU100" s="7">
        <v>0.652808007396663</v>
      </c>
      <c r="AV100" s="7">
        <v>3.4112341901687403E-2</v>
      </c>
      <c r="AW100" s="7">
        <v>4.5617591001710402E-2</v>
      </c>
      <c r="AX100" s="7">
        <v>3.0472760216546302E-3</v>
      </c>
      <c r="AY100" s="7">
        <v>8.3998436753257907E-3</v>
      </c>
      <c r="AZ100" s="7">
        <v>0.109001345666886</v>
      </c>
      <c r="BA100" s="7">
        <v>0.38628329816524698</v>
      </c>
      <c r="BB100" s="7">
        <v>3.34176505899391E-3</v>
      </c>
      <c r="BC100" s="7">
        <v>8.7591456656535196E-3</v>
      </c>
      <c r="BD100" s="7">
        <v>4.5330597326682202E-3</v>
      </c>
      <c r="BE100" s="7">
        <v>2.52415319522559E-2</v>
      </c>
      <c r="BF100" s="7">
        <v>0.103115728475662</v>
      </c>
      <c r="BG100" s="7">
        <v>0.92683827906046301</v>
      </c>
      <c r="BH100" s="7">
        <v>5.4871419420547598E-3</v>
      </c>
      <c r="BI100" s="7">
        <v>2.8543408179033398E-2</v>
      </c>
      <c r="BJ100" s="7">
        <v>4.0756962694893503E-3</v>
      </c>
      <c r="BK100" s="7">
        <v>2.3895293775758501E-2</v>
      </c>
      <c r="BL100" s="7">
        <v>0.102082966810615</v>
      </c>
      <c r="BM100" s="7">
        <v>0.92484493637069398</v>
      </c>
      <c r="BN100" s="7">
        <v>4.9765598021929997E-3</v>
      </c>
      <c r="BO100" s="7">
        <v>2.71572718916522E-2</v>
      </c>
      <c r="BP100" s="7">
        <v>4.9917247554445397E-2</v>
      </c>
      <c r="BQ100" s="7">
        <v>1.91554689207699E-2</v>
      </c>
      <c r="BR100" s="7">
        <v>0.13132892974626501</v>
      </c>
      <c r="BS100" s="7">
        <v>0.27787259523473301</v>
      </c>
      <c r="BT100" s="7">
        <v>5.1561991099949099E-2</v>
      </c>
      <c r="BU100" s="7">
        <v>1.9341605633028398E-2</v>
      </c>
      <c r="BV100" s="7">
        <v>3.1752489703913402E-2</v>
      </c>
      <c r="BW100" s="7">
        <v>2.1135242580358898E-2</v>
      </c>
      <c r="BX100" s="7">
        <v>0.12542127353475099</v>
      </c>
      <c r="BY100" s="7">
        <v>0.32382912571865802</v>
      </c>
      <c r="BZ100" s="7">
        <v>3.3478353257456801E-2</v>
      </c>
      <c r="CA100" s="7">
        <v>2.13612905090712E-2</v>
      </c>
      <c r="CB100" s="7">
        <v>8.1091786281298605E-3</v>
      </c>
      <c r="CC100" s="7">
        <v>1.4124315089261199E-2</v>
      </c>
      <c r="CD100" s="7">
        <v>0.110192698257238</v>
      </c>
      <c r="CE100" s="7">
        <v>0.33425016812862801</v>
      </c>
      <c r="CF100" s="7">
        <v>8.8908662819805508E-3</v>
      </c>
      <c r="CG100" s="7">
        <v>1.4646851308117799E-2</v>
      </c>
      <c r="CH100" s="7">
        <v>6.8488616096077804E-3</v>
      </c>
      <c r="CI100" s="7">
        <v>1.3612833000244901E-2</v>
      </c>
      <c r="CJ100" s="7">
        <v>0.10900135024382</v>
      </c>
      <c r="CK100" s="7">
        <v>0.36164279374765901</v>
      </c>
      <c r="CL100" s="7">
        <v>7.5717909600429203E-3</v>
      </c>
      <c r="CM100" s="7">
        <v>1.4140671428001701E-2</v>
      </c>
    </row>
    <row r="101" spans="1:91" ht="15.75" thickBot="1" x14ac:dyDescent="0.3">
      <c r="A101" s="11" t="s">
        <v>1</v>
      </c>
      <c r="B101" s="12">
        <v>1.5194070578083101</v>
      </c>
      <c r="C101" s="12">
        <v>0</v>
      </c>
      <c r="D101" s="12">
        <v>3.8393306161835898</v>
      </c>
      <c r="E101" s="12">
        <v>0</v>
      </c>
      <c r="F101" s="12">
        <v>1.4885866344096499</v>
      </c>
      <c r="G101" s="12">
        <v>0</v>
      </c>
      <c r="H101" s="12">
        <v>1.5762025195338001</v>
      </c>
      <c r="I101" s="12">
        <v>0</v>
      </c>
      <c r="J101" s="12">
        <v>3.8591312436241001</v>
      </c>
      <c r="K101" s="12">
        <v>0</v>
      </c>
      <c r="L101" s="12">
        <v>1.5398157876787</v>
      </c>
      <c r="M101" s="12">
        <v>0</v>
      </c>
      <c r="N101" s="12">
        <v>0.72759867835766101</v>
      </c>
      <c r="O101" s="12">
        <v>0</v>
      </c>
      <c r="P101" s="12">
        <v>2.8465289265681801</v>
      </c>
      <c r="Q101" s="12">
        <v>0</v>
      </c>
      <c r="R101" s="12">
        <v>0.69799461696849796</v>
      </c>
      <c r="S101" s="12">
        <v>0</v>
      </c>
      <c r="T101" s="12">
        <v>1.76968097847032</v>
      </c>
      <c r="U101" s="12">
        <v>0</v>
      </c>
      <c r="V101" s="12">
        <v>3.6796400361077</v>
      </c>
      <c r="W101" s="12">
        <v>0</v>
      </c>
      <c r="X101" s="12">
        <v>1.6234322632050699</v>
      </c>
      <c r="Y101" s="12">
        <v>0</v>
      </c>
      <c r="Z101" s="12">
        <v>2.2074881387209699</v>
      </c>
      <c r="AA101" s="12">
        <v>0</v>
      </c>
      <c r="AB101" s="12">
        <v>3.75861580920904</v>
      </c>
      <c r="AC101" s="12">
        <v>0</v>
      </c>
      <c r="AD101" s="12">
        <v>2.0778778059545102</v>
      </c>
      <c r="AE101" s="12">
        <v>0</v>
      </c>
      <c r="AF101" s="12">
        <v>2.5504533774886302</v>
      </c>
      <c r="AG101" s="12">
        <v>0</v>
      </c>
      <c r="AH101" s="12">
        <v>4.1756364658848604</v>
      </c>
      <c r="AI101" s="12">
        <v>0</v>
      </c>
      <c r="AJ101" s="12">
        <v>2.38236775692911</v>
      </c>
      <c r="AK101" s="12">
        <v>0</v>
      </c>
      <c r="AL101" s="12">
        <v>1.7988115083280101</v>
      </c>
      <c r="AM101" s="12">
        <v>0</v>
      </c>
      <c r="AN101" s="12">
        <v>2.3233247623011399</v>
      </c>
      <c r="AO101" s="12">
        <v>0</v>
      </c>
      <c r="AP101" s="12">
        <v>1.69744292995919</v>
      </c>
      <c r="AQ101" s="12">
        <v>0</v>
      </c>
      <c r="AR101" s="12">
        <v>1.2956292642554399</v>
      </c>
      <c r="AS101" s="12">
        <v>0</v>
      </c>
      <c r="AT101" s="12">
        <v>4.7690857978116998</v>
      </c>
      <c r="AU101" s="12">
        <v>0</v>
      </c>
      <c r="AV101" s="12">
        <v>1.24107840367418</v>
      </c>
      <c r="AW101" s="12">
        <v>0</v>
      </c>
      <c r="AX101" s="12">
        <v>2.5806242244778899</v>
      </c>
      <c r="AY101" s="12">
        <v>0</v>
      </c>
      <c r="AZ101" s="12">
        <v>3.3107040625067001</v>
      </c>
      <c r="BA101" s="12">
        <v>0</v>
      </c>
      <c r="BB101" s="12">
        <v>2.4504760085982298</v>
      </c>
      <c r="BC101" s="12">
        <v>0</v>
      </c>
      <c r="BD101" s="12">
        <v>5.0960575793098499</v>
      </c>
      <c r="BE101" s="12">
        <v>0</v>
      </c>
      <c r="BF101" s="12">
        <v>8.35254750077514</v>
      </c>
      <c r="BG101" s="12">
        <v>0</v>
      </c>
      <c r="BH101" s="12">
        <v>4.7473449877695897</v>
      </c>
      <c r="BI101" s="12">
        <v>0</v>
      </c>
      <c r="BJ101" s="12">
        <v>5.3677365728151401</v>
      </c>
      <c r="BK101" s="12">
        <v>0</v>
      </c>
      <c r="BL101" s="12">
        <v>8.4256821460315408</v>
      </c>
      <c r="BM101" s="12">
        <v>0</v>
      </c>
      <c r="BN101" s="12">
        <v>4.9816279621903998</v>
      </c>
      <c r="BO101" s="12">
        <v>0</v>
      </c>
      <c r="BP101" s="12">
        <v>0.35313723742889902</v>
      </c>
      <c r="BQ101" s="12">
        <v>0</v>
      </c>
      <c r="BR101" s="12">
        <v>1.9195891880281399</v>
      </c>
      <c r="BS101" s="12">
        <v>0</v>
      </c>
      <c r="BT101" s="12">
        <v>0.344922634406781</v>
      </c>
      <c r="BU101" s="12">
        <v>0</v>
      </c>
      <c r="BV101" s="12">
        <v>0.61838221329266996</v>
      </c>
      <c r="BW101" s="12">
        <v>0</v>
      </c>
      <c r="BX101" s="12">
        <v>2.3657324660616399</v>
      </c>
      <c r="BY101" s="12">
        <v>0</v>
      </c>
      <c r="BZ101" s="12">
        <v>0.59222727449267198</v>
      </c>
      <c r="CA101" s="12">
        <v>0</v>
      </c>
      <c r="CB101" s="12">
        <v>1.6128366713834399</v>
      </c>
      <c r="CC101" s="12">
        <v>0</v>
      </c>
      <c r="CD101" s="12">
        <v>2.8162853054763</v>
      </c>
      <c r="CE101" s="12">
        <v>0</v>
      </c>
      <c r="CF101" s="12">
        <v>1.52411777347441</v>
      </c>
      <c r="CG101" s="12">
        <v>0</v>
      </c>
      <c r="CH101" s="12">
        <v>1.84510277423292</v>
      </c>
      <c r="CI101" s="12">
        <v>0</v>
      </c>
      <c r="CJ101" s="12">
        <v>3.0995184948577501</v>
      </c>
      <c r="CK101" s="12">
        <v>0</v>
      </c>
      <c r="CL101" s="12">
        <v>1.7317847042993799</v>
      </c>
      <c r="CM101" s="14">
        <v>0</v>
      </c>
    </row>
    <row r="102" spans="1:91" x14ac:dyDescent="0.25">
      <c r="A102" s="42" t="s">
        <v>62</v>
      </c>
      <c r="B102" s="42"/>
      <c r="C102" s="42"/>
    </row>
    <row r="103" spans="1:91" x14ac:dyDescent="0.25">
      <c r="A103" t="s">
        <v>27</v>
      </c>
      <c r="B103" s="7">
        <v>4.4468299811617797E-2</v>
      </c>
      <c r="C103" s="7">
        <v>9.87224052169383E-2</v>
      </c>
      <c r="D103" s="7">
        <v>4.1912834785597403E-2</v>
      </c>
      <c r="E103" s="7">
        <v>0.109006430915352</v>
      </c>
      <c r="F103" s="7">
        <v>4.4998207756388901E-2</v>
      </c>
      <c r="G103" s="7">
        <v>9.0203252311014004E-2</v>
      </c>
      <c r="H103" s="7">
        <v>4.4470956453946699E-2</v>
      </c>
      <c r="I103" s="7">
        <v>9.9356914238406896E-2</v>
      </c>
      <c r="J103" s="7">
        <v>4.1891762517826399E-2</v>
      </c>
      <c r="K103" s="7">
        <v>0.10917044008473301</v>
      </c>
      <c r="L103" s="7">
        <v>4.5017240904236901E-2</v>
      </c>
      <c r="M103" s="7">
        <v>9.0227490130797006E-2</v>
      </c>
      <c r="N103" s="7">
        <v>3.8950066544559798E-2</v>
      </c>
      <c r="O103" s="7">
        <v>6.14230762041459E-3</v>
      </c>
      <c r="P103" s="7">
        <v>3.32766824190696E-2</v>
      </c>
      <c r="Q103" s="7">
        <v>1.4505718443169001E-2</v>
      </c>
      <c r="R103" s="7">
        <v>3.3726834684113798E-2</v>
      </c>
      <c r="S103" s="7">
        <v>2.1498603823079401E-2</v>
      </c>
      <c r="T103" s="7">
        <v>4.8588680390872697E-2</v>
      </c>
      <c r="U103" s="7">
        <v>2.3036087487416101E-2</v>
      </c>
      <c r="V103" s="7">
        <v>3.7468453191683702E-2</v>
      </c>
      <c r="W103" s="7">
        <v>1.60304445867375E-2</v>
      </c>
      <c r="X103" s="7">
        <v>4.1216831229465199E-2</v>
      </c>
      <c r="Y103" s="7">
        <v>1.56162223546537E-3</v>
      </c>
      <c r="Z103" s="7">
        <v>4.5442249974589698E-2</v>
      </c>
      <c r="AA103" s="7">
        <v>9.5167531173083394E-2</v>
      </c>
      <c r="AB103" s="7">
        <v>4.3192270613692199E-2</v>
      </c>
      <c r="AC103" s="7">
        <v>0.109234974129173</v>
      </c>
      <c r="AD103" s="7">
        <v>4.5629399052163899E-2</v>
      </c>
      <c r="AE103" s="7">
        <v>9.0401231868945997E-2</v>
      </c>
      <c r="AF103" s="7">
        <v>4.4512987832857502E-2</v>
      </c>
      <c r="AG103" s="7">
        <v>9.4720248134239696E-2</v>
      </c>
      <c r="AH103" s="7">
        <v>4.21924019977604E-2</v>
      </c>
      <c r="AI103" s="7">
        <v>0.108650743910682</v>
      </c>
      <c r="AJ103" s="7">
        <v>4.4713783084493197E-2</v>
      </c>
      <c r="AK103" s="7">
        <v>8.9983735696922001E-2</v>
      </c>
      <c r="AL103" s="7">
        <v>4.1196462373023102E-2</v>
      </c>
      <c r="AM103" s="7">
        <v>8.5999711356905595E-2</v>
      </c>
      <c r="AN103" s="7">
        <v>3.9411985232304499E-2</v>
      </c>
      <c r="AO103" s="7">
        <v>6.9159027221565E-2</v>
      </c>
      <c r="AP103" s="7">
        <v>4.3117927388986302E-2</v>
      </c>
      <c r="AQ103" s="7">
        <v>7.8722292737307201E-2</v>
      </c>
      <c r="AR103" s="7">
        <v>4.2289071877920699E-2</v>
      </c>
      <c r="AS103" s="7">
        <v>9.6456622639794903E-2</v>
      </c>
      <c r="AT103" s="7">
        <v>4.14479833892012E-2</v>
      </c>
      <c r="AU103" s="7">
        <v>0.110045979688216</v>
      </c>
      <c r="AV103" s="7">
        <v>4.2366959063289598E-2</v>
      </c>
      <c r="AW103" s="7">
        <v>8.9942270832784194E-2</v>
      </c>
      <c r="AX103" s="7">
        <v>3.7392818819553898E-2</v>
      </c>
      <c r="AY103" s="7">
        <v>7.6096664737441505E-2</v>
      </c>
      <c r="AZ103" s="7">
        <v>3.7242164866007003E-2</v>
      </c>
      <c r="BA103" s="7">
        <v>5.5676309447293501E-2</v>
      </c>
      <c r="BB103" s="7">
        <v>3.7614105183110397E-2</v>
      </c>
      <c r="BC103" s="7">
        <v>7.21525691960275E-2</v>
      </c>
      <c r="BD103" s="7">
        <v>4.4724578102233299E-2</v>
      </c>
      <c r="BE103" s="7">
        <v>0.228436743712851</v>
      </c>
      <c r="BF103" s="7">
        <v>3.9485225842525597E-2</v>
      </c>
      <c r="BG103" s="7">
        <v>0.23620658123756499</v>
      </c>
      <c r="BH103" s="7">
        <v>4.5854263194804103E-2</v>
      </c>
      <c r="BI103" s="7">
        <v>0.210581280176483</v>
      </c>
      <c r="BJ103" s="7">
        <v>4.4752566980890099E-2</v>
      </c>
      <c r="BK103" s="7">
        <v>0.23174287650418901</v>
      </c>
      <c r="BL103" s="7">
        <v>3.9411881374015599E-2</v>
      </c>
      <c r="BM103" s="7">
        <v>0.23625432104838301</v>
      </c>
      <c r="BN103" s="7">
        <v>4.5939491111205003E-2</v>
      </c>
      <c r="BO103" s="7">
        <v>0.21080386367189699</v>
      </c>
      <c r="BP103" s="7">
        <v>4.31549416051068E-2</v>
      </c>
      <c r="BQ103" s="7">
        <v>4.66113233911905E-2</v>
      </c>
      <c r="BR103" s="7">
        <v>4.2417448373057602E-2</v>
      </c>
      <c r="BS103" s="7">
        <v>5.4893539247850197E-2</v>
      </c>
      <c r="BT103" s="7">
        <v>4.3213885438961597E-2</v>
      </c>
      <c r="BU103" s="7">
        <v>4.34258403254442E-2</v>
      </c>
      <c r="BV103" s="7">
        <v>4.2305372748027301E-2</v>
      </c>
      <c r="BW103" s="7">
        <v>4.6752784773704502E-2</v>
      </c>
      <c r="BX103" s="7">
        <v>4.1447991944890697E-2</v>
      </c>
      <c r="BY103" s="7">
        <v>5.5138814126282097E-2</v>
      </c>
      <c r="BZ103" s="7">
        <v>4.2385032526178701E-2</v>
      </c>
      <c r="CA103" s="7">
        <v>4.3525119509925998E-2</v>
      </c>
      <c r="CB103" s="7">
        <v>3.8840540247855097E-2</v>
      </c>
      <c r="CC103" s="7">
        <v>4.4117335757830799E-2</v>
      </c>
      <c r="CD103" s="7">
        <v>3.7787376705940103E-2</v>
      </c>
      <c r="CE103" s="7">
        <v>5.1413872975732397E-2</v>
      </c>
      <c r="CF103" s="7">
        <v>3.8947544537207703E-2</v>
      </c>
      <c r="CG103" s="7">
        <v>4.1665494012076802E-2</v>
      </c>
      <c r="CH103" s="7">
        <v>3.8339077006544403E-2</v>
      </c>
      <c r="CI103" s="7">
        <v>4.4080958652413203E-2</v>
      </c>
      <c r="CJ103" s="7">
        <v>3.72421659647054E-2</v>
      </c>
      <c r="CK103" s="7">
        <v>5.1435972728328103E-2</v>
      </c>
      <c r="CL103" s="7">
        <v>3.8460184572870003E-2</v>
      </c>
      <c r="CM103" s="7">
        <v>4.15842500586018E-2</v>
      </c>
    </row>
    <row r="104" spans="1:91" x14ac:dyDescent="0.25">
      <c r="A104" t="s">
        <v>31</v>
      </c>
      <c r="B104" s="7">
        <v>0.95004977524596901</v>
      </c>
      <c r="C104" s="7">
        <v>3.2357989779585301</v>
      </c>
      <c r="D104" s="7">
        <v>0.95443829858662899</v>
      </c>
      <c r="E104" s="7">
        <v>3.8082277552272301</v>
      </c>
      <c r="F104" s="7">
        <v>0.95423827098819003</v>
      </c>
      <c r="G104" s="7">
        <v>2.9346328979971399</v>
      </c>
      <c r="H104" s="7">
        <v>0.94861922316679204</v>
      </c>
      <c r="I104" s="7">
        <v>3.2514981955475002</v>
      </c>
      <c r="J104" s="7">
        <v>0.954009096083551</v>
      </c>
      <c r="K104" s="7">
        <v>3.81416006762921</v>
      </c>
      <c r="L104" s="7">
        <v>0.954252065192155</v>
      </c>
      <c r="M104" s="7">
        <v>2.9342227693016101</v>
      </c>
      <c r="N104" s="7">
        <v>1.27905880130493</v>
      </c>
      <c r="O104" s="7">
        <v>0.30944526441108799</v>
      </c>
      <c r="P104" s="7">
        <v>1.26447552863922</v>
      </c>
      <c r="Q104" s="7">
        <v>0.845628519972772</v>
      </c>
      <c r="R104" s="7">
        <v>1.1701423166182101</v>
      </c>
      <c r="S104" s="7">
        <v>1.14430904114315</v>
      </c>
      <c r="T104" s="7">
        <v>1.2242443984664999</v>
      </c>
      <c r="U104" s="7">
        <v>0.89045445653389999</v>
      </c>
      <c r="V104" s="7">
        <v>1.2677538636418999</v>
      </c>
      <c r="W104" s="7">
        <v>0.83211761719668498</v>
      </c>
      <c r="X104" s="7">
        <v>1.02354062146227</v>
      </c>
      <c r="Y104" s="7">
        <v>5.9494447911871903E-2</v>
      </c>
      <c r="Z104" s="7">
        <v>0.95352284374881802</v>
      </c>
      <c r="AA104" s="7">
        <v>3.0635858146294699</v>
      </c>
      <c r="AB104" s="7">
        <v>0.95551984526233003</v>
      </c>
      <c r="AC104" s="7">
        <v>3.7073651005567601</v>
      </c>
      <c r="AD104" s="7">
        <v>0.95413924770833103</v>
      </c>
      <c r="AE104" s="7">
        <v>2.9000890350351001</v>
      </c>
      <c r="AF104" s="7">
        <v>0.954351444884174</v>
      </c>
      <c r="AG104" s="7">
        <v>3.1155475753768802</v>
      </c>
      <c r="AH104" s="7">
        <v>0.95623600112673501</v>
      </c>
      <c r="AI104" s="7">
        <v>3.7777526205866501</v>
      </c>
      <c r="AJ104" s="7">
        <v>0.95508069134665796</v>
      </c>
      <c r="AK104" s="7">
        <v>2.9487139190612801</v>
      </c>
      <c r="AL104" s="7">
        <v>0.94396560415180497</v>
      </c>
      <c r="AM104" s="7">
        <v>3.0231744670961098</v>
      </c>
      <c r="AN104" s="7">
        <v>0.95631432320910303</v>
      </c>
      <c r="AO104" s="7">
        <v>2.5744899233599798</v>
      </c>
      <c r="AP104" s="7">
        <v>0.95568689784027006</v>
      </c>
      <c r="AQ104" s="7">
        <v>2.6768587826763501</v>
      </c>
      <c r="AR104" s="7">
        <v>0.95677070047605195</v>
      </c>
      <c r="AS104" s="7">
        <v>3.3479713753279698</v>
      </c>
      <c r="AT104" s="7">
        <v>0.95660454103829695</v>
      </c>
      <c r="AU104" s="7">
        <v>3.8964865844907601</v>
      </c>
      <c r="AV104" s="7">
        <v>0.95746495670993104</v>
      </c>
      <c r="AW104" s="7">
        <v>3.11838271256546</v>
      </c>
      <c r="AX104" s="7">
        <v>0.96046581501706096</v>
      </c>
      <c r="AY104" s="7">
        <v>2.99867431993234</v>
      </c>
      <c r="AZ104" s="7">
        <v>0.95931720196120096</v>
      </c>
      <c r="BA104" s="7">
        <v>2.2002281915782298</v>
      </c>
      <c r="BB104" s="7">
        <v>0.96198972178394904</v>
      </c>
      <c r="BC104" s="7">
        <v>2.8310104243486398</v>
      </c>
      <c r="BD104" s="7">
        <v>0.94865682884938096</v>
      </c>
      <c r="BE104" s="7">
        <v>7.4335936471869699</v>
      </c>
      <c r="BF104" s="7">
        <v>0.95679034983232703</v>
      </c>
      <c r="BG104" s="7">
        <v>8.7810029923824402</v>
      </c>
      <c r="BH104" s="7">
        <v>0.95352243108264401</v>
      </c>
      <c r="BI104" s="7">
        <v>6.7180143543876003</v>
      </c>
      <c r="BJ104" s="7">
        <v>0.94489216865771397</v>
      </c>
      <c r="BK104" s="7">
        <v>7.5065548606080004</v>
      </c>
      <c r="BL104" s="7">
        <v>0.95631446991120495</v>
      </c>
      <c r="BM104" s="7">
        <v>8.7947458119539093</v>
      </c>
      <c r="BN104" s="7">
        <v>0.95350551202844003</v>
      </c>
      <c r="BO104" s="7">
        <v>6.7125195827604003</v>
      </c>
      <c r="BP104" s="7">
        <v>0.95569246451355705</v>
      </c>
      <c r="BQ104" s="7">
        <v>1.5836129090641999</v>
      </c>
      <c r="BR104" s="7">
        <v>0.95617681836088897</v>
      </c>
      <c r="BS104" s="7">
        <v>1.8983875389439699</v>
      </c>
      <c r="BT104" s="7">
        <v>0.95651848151415197</v>
      </c>
      <c r="BU104" s="7">
        <v>1.4746476121135601</v>
      </c>
      <c r="BV104" s="7">
        <v>0.95630668966299104</v>
      </c>
      <c r="BW104" s="7">
        <v>1.62135876392921</v>
      </c>
      <c r="BX104" s="7">
        <v>0.95660451915629197</v>
      </c>
      <c r="BY104" s="7">
        <v>1.9523439281753501</v>
      </c>
      <c r="BZ104" s="7">
        <v>0.95736077154853305</v>
      </c>
      <c r="CA104" s="7">
        <v>1.50824901657892</v>
      </c>
      <c r="CB104" s="7">
        <v>0.95904184843629303</v>
      </c>
      <c r="CC104" s="7">
        <v>1.67121199893396</v>
      </c>
      <c r="CD104" s="7">
        <v>0.959578383675184</v>
      </c>
      <c r="CE104" s="7">
        <v>2.0030140908010599</v>
      </c>
      <c r="CF104" s="7">
        <v>0.96056463187943097</v>
      </c>
      <c r="CG104" s="7">
        <v>1.5764965183649899</v>
      </c>
      <c r="CH104" s="7">
        <v>0.95916016240771096</v>
      </c>
      <c r="CI104" s="7">
        <v>1.69188360273856</v>
      </c>
      <c r="CJ104" s="7">
        <v>0.95931719882544797</v>
      </c>
      <c r="CK104" s="7">
        <v>2.0326576002064001</v>
      </c>
      <c r="CL104" s="7">
        <v>0.96106990891028998</v>
      </c>
      <c r="CM104" s="7">
        <v>1.5941987365393699</v>
      </c>
    </row>
    <row r="105" spans="1:91" ht="15.75" thickBot="1" x14ac:dyDescent="0.3">
      <c r="A105" t="s">
        <v>57</v>
      </c>
      <c r="B105" s="7">
        <v>5.4819249561090704E-3</v>
      </c>
      <c r="C105" s="7">
        <v>3.3506282851516501E-2</v>
      </c>
      <c r="D105" s="7">
        <v>3.6488666278515999E-3</v>
      </c>
      <c r="E105" s="7">
        <v>2.6127089677474898E-2</v>
      </c>
      <c r="F105" s="7">
        <v>7.6352125541519699E-4</v>
      </c>
      <c r="G105" s="7">
        <v>4.2138209052186596E-3</v>
      </c>
      <c r="H105" s="7">
        <v>6.90982036095277E-3</v>
      </c>
      <c r="I105" s="7">
        <v>4.2502682760717503E-2</v>
      </c>
      <c r="J105" s="7">
        <v>4.0991413986542699E-3</v>
      </c>
      <c r="K105" s="7">
        <v>2.9410153367689401E-2</v>
      </c>
      <c r="L105" s="7">
        <v>7.3069390368442604E-4</v>
      </c>
      <c r="M105" s="7">
        <v>4.0320271581216699E-3</v>
      </c>
      <c r="N105" s="7">
        <v>5.0090801126856502E-2</v>
      </c>
      <c r="O105" s="7">
        <v>2.1747497941963501E-2</v>
      </c>
      <c r="P105" s="7">
        <v>3.0724371015646599E-2</v>
      </c>
      <c r="Q105" s="7">
        <v>3.6873145242858001E-2</v>
      </c>
      <c r="R105" s="7">
        <v>2.5105713978204498E-3</v>
      </c>
      <c r="S105" s="7">
        <v>4.4059058363655201E-3</v>
      </c>
      <c r="T105" s="7">
        <v>2.6511393624326099E-2</v>
      </c>
      <c r="U105" s="7">
        <v>3.4604623981565601E-2</v>
      </c>
      <c r="V105" s="7">
        <v>5.7629154471896399E-2</v>
      </c>
      <c r="W105" s="7">
        <v>6.7881278298706396E-2</v>
      </c>
      <c r="X105" s="7">
        <v>5.29697748266936E-2</v>
      </c>
      <c r="Y105" s="7">
        <v>5.52532047475357E-3</v>
      </c>
      <c r="Z105" s="7">
        <v>1.0349063071967001E-3</v>
      </c>
      <c r="AA105" s="7">
        <v>5.9670265754911897E-3</v>
      </c>
      <c r="AB105" s="7">
        <v>1.28788412398139E-3</v>
      </c>
      <c r="AC105" s="7">
        <v>8.9672737088416395E-3</v>
      </c>
      <c r="AD105" s="7">
        <v>2.31353240355427E-4</v>
      </c>
      <c r="AE105" s="7">
        <v>1.2619238479681101E-3</v>
      </c>
      <c r="AF105" s="7">
        <v>1.1355672829502499E-3</v>
      </c>
      <c r="AG105" s="7">
        <v>6.6526842888878102E-3</v>
      </c>
      <c r="AH105" s="7">
        <v>1.57159687550538E-3</v>
      </c>
      <c r="AI105" s="7">
        <v>1.11421133504756E-2</v>
      </c>
      <c r="AJ105" s="7">
        <v>2.0552558128917399E-4</v>
      </c>
      <c r="AK105" s="7">
        <v>1.1387186937474E-3</v>
      </c>
      <c r="AL105" s="7">
        <v>1.4837933470672599E-2</v>
      </c>
      <c r="AM105" s="7">
        <v>8.5278283644815295E-2</v>
      </c>
      <c r="AN105" s="7">
        <v>4.2736915480525396E-3</v>
      </c>
      <c r="AO105" s="7">
        <v>2.0646750046821899E-2</v>
      </c>
      <c r="AP105" s="7">
        <v>1.1951747518683701E-3</v>
      </c>
      <c r="AQ105" s="7">
        <v>6.0075753838252401E-3</v>
      </c>
      <c r="AR105" s="7">
        <v>9.4022764603046303E-4</v>
      </c>
      <c r="AS105" s="7">
        <v>5.9042518740156699E-3</v>
      </c>
      <c r="AT105" s="7">
        <v>1.9474755721322599E-3</v>
      </c>
      <c r="AU105" s="7">
        <v>1.42354354509073E-2</v>
      </c>
      <c r="AV105" s="7">
        <v>1.6808422678202901E-4</v>
      </c>
      <c r="AW105" s="7">
        <v>9.8240706601868404E-4</v>
      </c>
      <c r="AX105" s="7">
        <v>2.1413661676579201E-3</v>
      </c>
      <c r="AY105" s="7">
        <v>1.19976535148051E-2</v>
      </c>
      <c r="AZ105" s="7">
        <v>3.4406331727908799E-3</v>
      </c>
      <c r="BA105" s="7">
        <v>1.4161258666343501E-2</v>
      </c>
      <c r="BB105" s="7">
        <v>3.9617304801423797E-4</v>
      </c>
      <c r="BC105" s="7">
        <v>2.0922518174598102E-3</v>
      </c>
      <c r="BD105" s="7">
        <v>6.6185930352668102E-3</v>
      </c>
      <c r="BE105" s="7">
        <v>9.3070778797102099E-2</v>
      </c>
      <c r="BF105" s="7">
        <v>3.7244243249532501E-3</v>
      </c>
      <c r="BG105" s="7">
        <v>6.1340100557696203E-2</v>
      </c>
      <c r="BH105" s="7">
        <v>6.2330573211379298E-4</v>
      </c>
      <c r="BI105" s="7">
        <v>7.8807785615371898E-3</v>
      </c>
      <c r="BJ105" s="7">
        <v>1.0355264361394299E-2</v>
      </c>
      <c r="BK105" s="7">
        <v>0.14763101115297</v>
      </c>
      <c r="BL105" s="7">
        <v>4.2736487147809104E-3</v>
      </c>
      <c r="BM105" s="7">
        <v>7.0530891994849396E-2</v>
      </c>
      <c r="BN105" s="7">
        <v>5.5499686445742305E-4</v>
      </c>
      <c r="BO105" s="7">
        <v>7.0114990194958997E-3</v>
      </c>
      <c r="BP105" s="7">
        <v>1.15259388158229E-3</v>
      </c>
      <c r="BQ105" s="7">
        <v>3.4274029947658699E-3</v>
      </c>
      <c r="BR105" s="7">
        <v>1.40573326681987E-3</v>
      </c>
      <c r="BS105" s="7">
        <v>5.00849883455562E-3</v>
      </c>
      <c r="BT105" s="7">
        <v>2.67633046594943E-4</v>
      </c>
      <c r="BU105" s="7">
        <v>7.4044467547147404E-4</v>
      </c>
      <c r="BV105" s="7">
        <v>1.38793758910831E-3</v>
      </c>
      <c r="BW105" s="7">
        <v>4.2228908645910203E-3</v>
      </c>
      <c r="BX105" s="7">
        <v>1.9474888988175801E-3</v>
      </c>
      <c r="BY105" s="7">
        <v>7.1327479733399399E-3</v>
      </c>
      <c r="BZ105" s="7">
        <v>2.5419592496939402E-4</v>
      </c>
      <c r="CA105" s="7">
        <v>7.1866086740050004E-4</v>
      </c>
      <c r="CB105" s="7">
        <v>2.1176113159097499E-3</v>
      </c>
      <c r="CC105" s="7">
        <v>6.6221379905744204E-3</v>
      </c>
      <c r="CD105" s="7">
        <v>2.6342396187110598E-3</v>
      </c>
      <c r="CE105" s="7">
        <v>9.8677199601261596E-3</v>
      </c>
      <c r="CF105" s="7">
        <v>4.87823583456719E-4</v>
      </c>
      <c r="CG105" s="7">
        <v>1.4367698523699299E-3</v>
      </c>
      <c r="CH105" s="7">
        <v>2.50076058558861E-3</v>
      </c>
      <c r="CI105" s="7">
        <v>7.9160668853692599E-3</v>
      </c>
      <c r="CJ105" s="7">
        <v>3.44063520984549E-3</v>
      </c>
      <c r="CK105" s="7">
        <v>1.3082737192118299E-2</v>
      </c>
      <c r="CL105" s="7">
        <v>4.6990651694567498E-4</v>
      </c>
      <c r="CM105" s="7">
        <v>1.3988042378893499E-3</v>
      </c>
    </row>
    <row r="106" spans="1:91" ht="15.75" thickBot="1" x14ac:dyDescent="0.3">
      <c r="A106" s="11" t="s">
        <v>1</v>
      </c>
      <c r="B106" s="12">
        <v>3.3680276660269901</v>
      </c>
      <c r="C106" s="12">
        <v>0</v>
      </c>
      <c r="D106" s="12">
        <v>3.9433612758200498</v>
      </c>
      <c r="E106" s="12">
        <v>0</v>
      </c>
      <c r="F106" s="12">
        <v>3.0290499712133698</v>
      </c>
      <c r="G106" s="12">
        <v>0</v>
      </c>
      <c r="H106" s="12">
        <v>3.3933577925466198</v>
      </c>
      <c r="I106" s="12">
        <v>0</v>
      </c>
      <c r="J106" s="12">
        <v>3.9527406610816298</v>
      </c>
      <c r="K106" s="12">
        <v>0</v>
      </c>
      <c r="L106" s="12">
        <v>3.0284822865905299</v>
      </c>
      <c r="M106" s="12">
        <v>0</v>
      </c>
      <c r="N106" s="12">
        <v>0.33733506997346602</v>
      </c>
      <c r="O106" s="12">
        <v>0</v>
      </c>
      <c r="P106" s="12">
        <v>0.89700738365879895</v>
      </c>
      <c r="Q106" s="12">
        <v>0</v>
      </c>
      <c r="R106" s="12">
        <v>1.1702135508025899</v>
      </c>
      <c r="S106" s="12">
        <v>0</v>
      </c>
      <c r="T106" s="12">
        <v>0.94809516800288196</v>
      </c>
      <c r="U106" s="12">
        <v>0</v>
      </c>
      <c r="V106" s="12">
        <v>0.916029340082129</v>
      </c>
      <c r="W106" s="12">
        <v>0</v>
      </c>
      <c r="X106" s="12">
        <v>6.65813906220908E-2</v>
      </c>
      <c r="Y106" s="12">
        <v>0</v>
      </c>
      <c r="Z106" s="12">
        <v>3.1647203723780502</v>
      </c>
      <c r="AA106" s="12">
        <v>0</v>
      </c>
      <c r="AB106" s="12">
        <v>3.8255673483947699</v>
      </c>
      <c r="AC106" s="12">
        <v>0</v>
      </c>
      <c r="AD106" s="12">
        <v>2.9917521907520199</v>
      </c>
      <c r="AE106" s="12">
        <v>0</v>
      </c>
      <c r="AF106" s="12">
        <v>3.21692050780001</v>
      </c>
      <c r="AG106" s="12">
        <v>0</v>
      </c>
      <c r="AH106" s="12">
        <v>3.8975454778478098</v>
      </c>
      <c r="AI106" s="12">
        <v>0</v>
      </c>
      <c r="AJ106" s="12">
        <v>3.03983637345195</v>
      </c>
      <c r="AK106" s="12">
        <v>0</v>
      </c>
      <c r="AL106" s="12">
        <v>3.1944524620978298</v>
      </c>
      <c r="AM106" s="12">
        <v>0</v>
      </c>
      <c r="AN106" s="12">
        <v>2.6642957006283599</v>
      </c>
      <c r="AO106" s="12">
        <v>0</v>
      </c>
      <c r="AP106" s="12">
        <v>2.7615886507974801</v>
      </c>
      <c r="AQ106" s="12">
        <v>0</v>
      </c>
      <c r="AR106" s="12">
        <v>3.4503322498417801</v>
      </c>
      <c r="AS106" s="12">
        <v>0</v>
      </c>
      <c r="AT106" s="12">
        <v>4.0207679996298902</v>
      </c>
      <c r="AU106" s="12">
        <v>0</v>
      </c>
      <c r="AV106" s="12">
        <v>3.2093073904642599</v>
      </c>
      <c r="AW106" s="12">
        <v>0</v>
      </c>
      <c r="AX106" s="12">
        <v>3.0867686381845898</v>
      </c>
      <c r="AY106" s="12">
        <v>0</v>
      </c>
      <c r="AZ106" s="12">
        <v>2.2700657596918701</v>
      </c>
      <c r="BA106" s="12">
        <v>0</v>
      </c>
      <c r="BB106" s="12">
        <v>2.9052552453621301</v>
      </c>
      <c r="BC106" s="12">
        <v>0</v>
      </c>
      <c r="BD106" s="12">
        <v>7.7551011696969203</v>
      </c>
      <c r="BE106" s="12">
        <v>0</v>
      </c>
      <c r="BF106" s="12">
        <v>9.0785496741776992</v>
      </c>
      <c r="BG106" s="12">
        <v>0</v>
      </c>
      <c r="BH106" s="12">
        <v>6.9364764131256198</v>
      </c>
      <c r="BI106" s="12">
        <v>0</v>
      </c>
      <c r="BJ106" s="12">
        <v>7.8859287482651599</v>
      </c>
      <c r="BK106" s="12">
        <v>0</v>
      </c>
      <c r="BL106" s="12">
        <v>9.10153102499714</v>
      </c>
      <c r="BM106" s="12">
        <v>0</v>
      </c>
      <c r="BN106" s="12">
        <v>6.93033494545179</v>
      </c>
      <c r="BO106" s="12">
        <v>0</v>
      </c>
      <c r="BP106" s="12">
        <v>1.63365163545016</v>
      </c>
      <c r="BQ106" s="12">
        <v>0</v>
      </c>
      <c r="BR106" s="12">
        <v>1.95828957702637</v>
      </c>
      <c r="BS106" s="12">
        <v>0</v>
      </c>
      <c r="BT106" s="12">
        <v>1.51881389711448</v>
      </c>
      <c r="BU106" s="12">
        <v>0</v>
      </c>
      <c r="BV106" s="12">
        <v>1.6723344395675099</v>
      </c>
      <c r="BW106" s="12">
        <v>0</v>
      </c>
      <c r="BX106" s="12">
        <v>2.01461549027497</v>
      </c>
      <c r="BY106" s="12">
        <v>0</v>
      </c>
      <c r="BZ106" s="12">
        <v>1.5524927969562501</v>
      </c>
      <c r="CA106" s="12">
        <v>0</v>
      </c>
      <c r="CB106" s="12">
        <v>1.7219514726823699</v>
      </c>
      <c r="CC106" s="12">
        <v>0</v>
      </c>
      <c r="CD106" s="12">
        <v>2.0642956837369102</v>
      </c>
      <c r="CE106" s="12">
        <v>0</v>
      </c>
      <c r="CF106" s="12">
        <v>1.61959878222943</v>
      </c>
      <c r="CG106" s="12">
        <v>0</v>
      </c>
      <c r="CH106" s="12">
        <v>1.7438806282763399</v>
      </c>
      <c r="CI106" s="12">
        <v>0</v>
      </c>
      <c r="CJ106" s="12">
        <v>2.0971763101268501</v>
      </c>
      <c r="CK106" s="12">
        <v>0</v>
      </c>
      <c r="CL106" s="12">
        <v>1.6371817908358599</v>
      </c>
      <c r="CM106" s="14">
        <v>0</v>
      </c>
    </row>
    <row r="107" spans="1:91" x14ac:dyDescent="0.25">
      <c r="A107" s="42" t="s">
        <v>63</v>
      </c>
      <c r="B107" s="42"/>
      <c r="C107" s="42"/>
    </row>
    <row r="108" spans="1:91" x14ac:dyDescent="0.25">
      <c r="A108" t="s">
        <v>27</v>
      </c>
      <c r="B108" s="7">
        <v>0.98731514341110604</v>
      </c>
      <c r="C108" s="7">
        <v>10.4143079356787</v>
      </c>
      <c r="D108" s="7">
        <v>0.985581692277682</v>
      </c>
      <c r="E108" s="7">
        <v>5.0817645566290297</v>
      </c>
      <c r="F108" s="7">
        <v>0.98978693845072596</v>
      </c>
      <c r="G108" s="7">
        <v>10.6226947615579</v>
      </c>
      <c r="H108" s="7">
        <v>0.98724684673810104</v>
      </c>
      <c r="I108" s="7">
        <v>10.4230324594021</v>
      </c>
      <c r="J108" s="7">
        <v>0.98548832953902299</v>
      </c>
      <c r="K108" s="7">
        <v>5.0845282866549297</v>
      </c>
      <c r="L108" s="7">
        <v>0.98997591179182598</v>
      </c>
      <c r="M108" s="7">
        <v>10.6241613263697</v>
      </c>
      <c r="N108" s="7">
        <v>0.996090290918069</v>
      </c>
      <c r="O108" s="7">
        <v>12.0842580951903</v>
      </c>
      <c r="P108" s="7">
        <v>0.99380678370136899</v>
      </c>
      <c r="Q108" s="7">
        <v>5.7027086155111002</v>
      </c>
      <c r="R108" s="7">
        <v>0.99645364880321496</v>
      </c>
      <c r="S108" s="7">
        <v>12.0760177554985</v>
      </c>
      <c r="T108" s="7">
        <v>1.2416608153500599</v>
      </c>
      <c r="U108" s="7">
        <v>0.234255304411668</v>
      </c>
      <c r="V108" s="7">
        <v>0.99148380235671796</v>
      </c>
      <c r="W108" s="7">
        <v>5.7435859568570304</v>
      </c>
      <c r="X108" s="7">
        <v>1.2294900380517699</v>
      </c>
      <c r="Y108" s="7">
        <v>0.14486275281658301</v>
      </c>
      <c r="Z108" s="7">
        <v>0.99319712680914896</v>
      </c>
      <c r="AA108" s="7">
        <v>11.262340815746599</v>
      </c>
      <c r="AB108" s="7">
        <v>0.98986592710984</v>
      </c>
      <c r="AC108" s="7">
        <v>5.4493109644895501</v>
      </c>
      <c r="AD108" s="7">
        <v>0.99385004449265202</v>
      </c>
      <c r="AE108" s="7">
        <v>11.363455039861201</v>
      </c>
      <c r="AF108" s="7">
        <v>0.99315553782132104</v>
      </c>
      <c r="AG108" s="7">
        <v>11.2801209995298</v>
      </c>
      <c r="AH108" s="7">
        <v>0.988607084729755</v>
      </c>
      <c r="AI108" s="7">
        <v>5.4731195199607896</v>
      </c>
      <c r="AJ108" s="7">
        <v>0.99384333595720897</v>
      </c>
      <c r="AK108" s="7">
        <v>11.3847130115639</v>
      </c>
      <c r="AL108" s="7">
        <v>0.97182936537563502</v>
      </c>
      <c r="AM108" s="7">
        <v>9.3159663986802403</v>
      </c>
      <c r="AN108" s="7">
        <v>0.981487010597625</v>
      </c>
      <c r="AO108" s="7">
        <v>5.44025410209042</v>
      </c>
      <c r="AP108" s="7">
        <v>0.98857930462233701</v>
      </c>
      <c r="AQ108" s="7">
        <v>9.0448816426548806</v>
      </c>
      <c r="AR108" s="7">
        <v>0.993380162734817</v>
      </c>
      <c r="AS108" s="7">
        <v>12.158769818148899</v>
      </c>
      <c r="AT108" s="7">
        <v>0.98881607197724197</v>
      </c>
      <c r="AU108" s="7">
        <v>5.7960906897342301</v>
      </c>
      <c r="AV108" s="7">
        <v>0.99398398417542699</v>
      </c>
      <c r="AW108" s="7">
        <v>12.1382006620253</v>
      </c>
      <c r="AX108" s="7">
        <v>0.98480929433727804</v>
      </c>
      <c r="AY108" s="7">
        <v>9.5204263776035205</v>
      </c>
      <c r="AZ108" s="7">
        <v>0.98287680140064604</v>
      </c>
      <c r="BA108" s="7">
        <v>6.1460756175252698</v>
      </c>
      <c r="BB108" s="7">
        <v>0.987191437044043</v>
      </c>
      <c r="BC108" s="7">
        <v>9.5550171789587193</v>
      </c>
      <c r="BD108" s="7">
        <v>0.98515489093483499</v>
      </c>
      <c r="BE108" s="7">
        <v>38.306574324551796</v>
      </c>
      <c r="BF108" s="7">
        <v>0.98186607057563802</v>
      </c>
      <c r="BG108" s="7">
        <v>18.588820196934201</v>
      </c>
      <c r="BH108" s="7">
        <v>0.991340023527718</v>
      </c>
      <c r="BI108" s="7">
        <v>38.5239861013603</v>
      </c>
      <c r="BJ108" s="7">
        <v>0.98388081215610401</v>
      </c>
      <c r="BK108" s="7">
        <v>38.494544758014598</v>
      </c>
      <c r="BL108" s="7">
        <v>0.98148728670671204</v>
      </c>
      <c r="BM108" s="7">
        <v>18.584504358439801</v>
      </c>
      <c r="BN108" s="7">
        <v>0.99230281647402097</v>
      </c>
      <c r="BO108" s="7">
        <v>38.4815200114231</v>
      </c>
      <c r="BP108" s="7">
        <v>0.99431952699451398</v>
      </c>
      <c r="BQ108" s="7">
        <v>6.0743092372364096</v>
      </c>
      <c r="BR108" s="7">
        <v>0.99164544194167803</v>
      </c>
      <c r="BS108" s="7">
        <v>2.87671631299862</v>
      </c>
      <c r="BT108" s="7">
        <v>0.99478809135150603</v>
      </c>
      <c r="BU108" s="7">
        <v>6.0660718793831299</v>
      </c>
      <c r="BV108" s="7">
        <v>0.99347384733045097</v>
      </c>
      <c r="BW108" s="7">
        <v>6.0865259306165997</v>
      </c>
      <c r="BX108" s="7">
        <v>0.98881596355893198</v>
      </c>
      <c r="BY108" s="7">
        <v>2.90414169107247</v>
      </c>
      <c r="BZ108" s="7">
        <v>0.99411933234572902</v>
      </c>
      <c r="CA108" s="7">
        <v>6.0751948042771797</v>
      </c>
      <c r="CB108" s="7">
        <v>0.990840853471048</v>
      </c>
      <c r="CC108" s="7">
        <v>11.659797713359399</v>
      </c>
      <c r="CD108" s="7">
        <v>0.98593100090274199</v>
      </c>
      <c r="CE108" s="7">
        <v>5.6468764453448497</v>
      </c>
      <c r="CF108" s="7">
        <v>0.99230419914597501</v>
      </c>
      <c r="CG108" s="7">
        <v>11.720365534629501</v>
      </c>
      <c r="CH108" s="7">
        <v>0.99065117019992799</v>
      </c>
      <c r="CI108" s="7">
        <v>11.6584335257151</v>
      </c>
      <c r="CJ108" s="7">
        <v>0.98287678577513604</v>
      </c>
      <c r="CK108" s="7">
        <v>5.6779869348993701</v>
      </c>
      <c r="CL108" s="7">
        <v>0.99221018390225202</v>
      </c>
      <c r="CM108" s="7">
        <v>11.7252213106861</v>
      </c>
    </row>
    <row r="109" spans="1:91" x14ac:dyDescent="0.25">
      <c r="A109" t="s">
        <v>31</v>
      </c>
      <c r="B109" s="7">
        <v>1.0647789460186101E-2</v>
      </c>
      <c r="C109" s="7">
        <v>0.172307445205027</v>
      </c>
      <c r="D109" s="7">
        <v>1.26152669981732E-2</v>
      </c>
      <c r="E109" s="7">
        <v>9.9790300446073094E-2</v>
      </c>
      <c r="F109" s="7">
        <v>9.9642122880234506E-3</v>
      </c>
      <c r="G109" s="7">
        <v>0.164061216279865</v>
      </c>
      <c r="H109" s="7">
        <v>1.05371047514288E-2</v>
      </c>
      <c r="I109" s="7">
        <v>0.17067094915761899</v>
      </c>
      <c r="J109" s="7">
        <v>1.26432901569371E-2</v>
      </c>
      <c r="K109" s="7">
        <v>0.100075843287318</v>
      </c>
      <c r="L109" s="7">
        <v>9.8297779057609502E-3</v>
      </c>
      <c r="M109" s="7">
        <v>0.161839193724264</v>
      </c>
      <c r="N109" s="7">
        <v>3.7926203720221401E-3</v>
      </c>
      <c r="O109" s="7">
        <v>7.0587959884009899E-2</v>
      </c>
      <c r="P109" s="7">
        <v>5.9773655163365197E-3</v>
      </c>
      <c r="Q109" s="7">
        <v>5.2620989413060301E-2</v>
      </c>
      <c r="R109" s="7">
        <v>3.5208272494986802E-3</v>
      </c>
      <c r="S109" s="7">
        <v>6.5460803113859198E-2</v>
      </c>
      <c r="T109" s="7">
        <v>2.5361400303536799E-2</v>
      </c>
      <c r="U109" s="7">
        <v>7.3405678664736499E-3</v>
      </c>
      <c r="V109" s="7">
        <v>8.1490180109771593E-3</v>
      </c>
      <c r="W109" s="7">
        <v>7.2422372911964003E-2</v>
      </c>
      <c r="X109" s="7">
        <v>2.4020474201483202E-2</v>
      </c>
      <c r="Y109" s="7">
        <v>4.3419345004802601E-3</v>
      </c>
      <c r="Z109" s="7">
        <v>6.5065959594031303E-3</v>
      </c>
      <c r="AA109" s="7">
        <v>0.113192335689245</v>
      </c>
      <c r="AB109" s="7">
        <v>9.5765517307013198E-3</v>
      </c>
      <c r="AC109" s="7">
        <v>8.0880596682511102E-2</v>
      </c>
      <c r="AD109" s="7">
        <v>6.0876868077592398E-3</v>
      </c>
      <c r="AE109" s="7">
        <v>0.106785382849327</v>
      </c>
      <c r="AF109" s="7">
        <v>6.62781746300158E-3</v>
      </c>
      <c r="AG109" s="7">
        <v>0.11548803712368599</v>
      </c>
      <c r="AH109" s="7">
        <v>1.07606833851033E-2</v>
      </c>
      <c r="AI109" s="7">
        <v>9.13947056043833E-2</v>
      </c>
      <c r="AJ109" s="7">
        <v>6.1221043101281104E-3</v>
      </c>
      <c r="AK109" s="7">
        <v>0.107590729843904</v>
      </c>
      <c r="AL109" s="7">
        <v>1.16128909852288E-2</v>
      </c>
      <c r="AM109" s="7">
        <v>0.17078440698609099</v>
      </c>
      <c r="AN109" s="7">
        <v>1.35231706908246E-2</v>
      </c>
      <c r="AO109" s="7">
        <v>0.114996104758833</v>
      </c>
      <c r="AP109" s="7">
        <v>1.05367770813581E-2</v>
      </c>
      <c r="AQ109" s="7">
        <v>0.14790032800587699</v>
      </c>
      <c r="AR109" s="7">
        <v>6.4945015861024502E-3</v>
      </c>
      <c r="AS109" s="7">
        <v>0.121952287838967</v>
      </c>
      <c r="AT109" s="7">
        <v>1.0564067072106199E-2</v>
      </c>
      <c r="AU109" s="7">
        <v>9.4999381243983702E-2</v>
      </c>
      <c r="AV109" s="7">
        <v>5.9968751944134997E-3</v>
      </c>
      <c r="AW109" s="7">
        <v>0.11234918019637199</v>
      </c>
      <c r="AX109" s="7">
        <v>1.32529912063975E-2</v>
      </c>
      <c r="AY109" s="7">
        <v>0.19655683089702</v>
      </c>
      <c r="AZ109" s="7">
        <v>1.3700022508439999E-2</v>
      </c>
      <c r="BA109" s="7">
        <v>0.13142865593661601</v>
      </c>
      <c r="BB109" s="7">
        <v>1.25014068712703E-2</v>
      </c>
      <c r="BC109" s="7">
        <v>0.185634611672053</v>
      </c>
      <c r="BD109" s="7">
        <v>9.3020141259128799E-3</v>
      </c>
      <c r="BE109" s="7">
        <v>0.55490132761928701</v>
      </c>
      <c r="BF109" s="7">
        <v>1.3465138397024901E-2</v>
      </c>
      <c r="BG109" s="7">
        <v>0.39109329170400797</v>
      </c>
      <c r="BH109" s="7">
        <v>8.1957222860678802E-3</v>
      </c>
      <c r="BI109" s="7">
        <v>0.48861386028039799</v>
      </c>
      <c r="BJ109" s="7">
        <v>8.5567155433625992E-3</v>
      </c>
      <c r="BK109" s="7">
        <v>0.51361034548173501</v>
      </c>
      <c r="BL109" s="7">
        <v>1.3523001900735699E-2</v>
      </c>
      <c r="BM109" s="7">
        <v>0.39283428565991002</v>
      </c>
      <c r="BN109" s="7">
        <v>7.4552119122576303E-3</v>
      </c>
      <c r="BO109" s="7">
        <v>0.44354527604199201</v>
      </c>
      <c r="BP109" s="7">
        <v>5.51940471093431E-3</v>
      </c>
      <c r="BQ109" s="7">
        <v>5.17288877441257E-2</v>
      </c>
      <c r="BR109" s="7">
        <v>8.0588801410801502E-3</v>
      </c>
      <c r="BS109" s="7">
        <v>3.5866193236470098E-2</v>
      </c>
      <c r="BT109" s="7">
        <v>5.1768084874360496E-3</v>
      </c>
      <c r="BU109" s="7">
        <v>4.8429395102178502E-2</v>
      </c>
      <c r="BV109" s="7">
        <v>6.3427254002036103E-3</v>
      </c>
      <c r="BW109" s="7">
        <v>5.9615462622307103E-2</v>
      </c>
      <c r="BX109" s="7">
        <v>1.05641637714309E-2</v>
      </c>
      <c r="BY109" s="7">
        <v>4.7600052193752802E-2</v>
      </c>
      <c r="BZ109" s="7">
        <v>5.8525630211525197E-3</v>
      </c>
      <c r="CA109" s="7">
        <v>5.48703536259516E-2</v>
      </c>
      <c r="CB109" s="7">
        <v>7.9501044256050802E-3</v>
      </c>
      <c r="CC109" s="7">
        <v>0.14352577997099999</v>
      </c>
      <c r="CD109" s="7">
        <v>1.18070289337786E-2</v>
      </c>
      <c r="CE109" s="7">
        <v>0.103746239016642</v>
      </c>
      <c r="CF109" s="7">
        <v>7.4386800547806302E-3</v>
      </c>
      <c r="CG109" s="7">
        <v>0.134791398247918</v>
      </c>
      <c r="CH109" s="7">
        <v>8.2593395168060798E-3</v>
      </c>
      <c r="CI109" s="7">
        <v>0.14911960143271999</v>
      </c>
      <c r="CJ109" s="7">
        <v>1.37000331639382E-2</v>
      </c>
      <c r="CK109" s="7">
        <v>0.12141906966260201</v>
      </c>
      <c r="CL109" s="7">
        <v>7.62050373832033E-3</v>
      </c>
      <c r="CM109" s="7">
        <v>0.13815640383671501</v>
      </c>
    </row>
    <row r="110" spans="1:91" ht="15.75" thickBot="1" x14ac:dyDescent="0.3">
      <c r="A110" t="s">
        <v>57</v>
      </c>
      <c r="B110" s="7">
        <v>2.0370671282337401E-3</v>
      </c>
      <c r="C110" s="7">
        <v>5.9157242104994699E-2</v>
      </c>
      <c r="D110" s="7">
        <v>1.80304073195395E-3</v>
      </c>
      <c r="E110" s="7">
        <v>2.55950163769764E-2</v>
      </c>
      <c r="F110" s="7">
        <v>2.4884926311210799E-4</v>
      </c>
      <c r="G110" s="7">
        <v>7.3528770613867896E-3</v>
      </c>
      <c r="H110" s="7">
        <v>2.2160485104359201E-3</v>
      </c>
      <c r="I110" s="7">
        <v>6.4413301541705603E-2</v>
      </c>
      <c r="J110" s="7">
        <v>1.86838030793603E-3</v>
      </c>
      <c r="K110" s="7">
        <v>2.6539480972573901E-2</v>
      </c>
      <c r="L110" s="7">
        <v>1.94310302413112E-4</v>
      </c>
      <c r="M110" s="7">
        <v>5.7410829091044703E-3</v>
      </c>
      <c r="N110" s="7">
        <v>1.17088710480496E-4</v>
      </c>
      <c r="O110" s="7">
        <v>3.9107879659301698E-3</v>
      </c>
      <c r="P110" s="7">
        <v>2.15850796269799E-4</v>
      </c>
      <c r="Q110" s="7">
        <v>3.4100507420639502E-3</v>
      </c>
      <c r="R110" s="7">
        <v>2.55239474919943E-5</v>
      </c>
      <c r="S110" s="7">
        <v>8.5161331947257001E-4</v>
      </c>
      <c r="T110" s="7">
        <v>3.75925774935984E-2</v>
      </c>
      <c r="U110" s="7">
        <v>1.9526145596327701E-2</v>
      </c>
      <c r="V110" s="7">
        <v>3.6717964509600198E-4</v>
      </c>
      <c r="W110" s="7">
        <v>5.8560403536516399E-3</v>
      </c>
      <c r="X110" s="7">
        <v>1.19523928555593E-2</v>
      </c>
      <c r="Y110" s="7">
        <v>3.87716729364714E-3</v>
      </c>
      <c r="Z110" s="7">
        <v>2.9627723127885702E-4</v>
      </c>
      <c r="AA110" s="7">
        <v>9.2495254200858704E-3</v>
      </c>
      <c r="AB110" s="7">
        <v>5.5752116159175002E-4</v>
      </c>
      <c r="AC110" s="7">
        <v>8.4499576881445094E-3</v>
      </c>
      <c r="AD110" s="7">
        <v>6.2268699483922397E-5</v>
      </c>
      <c r="AE110" s="7">
        <v>1.9601409126932499E-3</v>
      </c>
      <c r="AF110" s="7">
        <v>2.1664471570530101E-4</v>
      </c>
      <c r="AG110" s="7">
        <v>6.7744267585246303E-3</v>
      </c>
      <c r="AH110" s="7">
        <v>6.3223188514066402E-4</v>
      </c>
      <c r="AI110" s="7">
        <v>9.6364166675537207E-3</v>
      </c>
      <c r="AJ110" s="7">
        <v>3.4559732723132201E-5</v>
      </c>
      <c r="AK110" s="7">
        <v>1.08993975637193E-3</v>
      </c>
      <c r="AL110" s="7">
        <v>1.6557743639129902E-2</v>
      </c>
      <c r="AM110" s="7">
        <v>0.43698548488990302</v>
      </c>
      <c r="AN110" s="7">
        <v>4.9898187124039501E-3</v>
      </c>
      <c r="AO110" s="7">
        <v>7.6146046162354E-2</v>
      </c>
      <c r="AP110" s="7">
        <v>8.8391829705888501E-4</v>
      </c>
      <c r="AQ110" s="7">
        <v>2.22654490952152E-2</v>
      </c>
      <c r="AR110" s="7">
        <v>1.2533567978631301E-4</v>
      </c>
      <c r="AS110" s="7">
        <v>4.22354218391647E-3</v>
      </c>
      <c r="AT110" s="7">
        <v>6.1986096190093701E-4</v>
      </c>
      <c r="AU110" s="7">
        <v>1.00032679703647E-2</v>
      </c>
      <c r="AV110" s="7">
        <v>1.9140631046556501E-5</v>
      </c>
      <c r="AW110" s="7">
        <v>6.4351568903981598E-4</v>
      </c>
      <c r="AX110" s="7">
        <v>1.9377144563228E-3</v>
      </c>
      <c r="AY110" s="7">
        <v>5.1572953239458499E-2</v>
      </c>
      <c r="AZ110" s="7">
        <v>3.4231760909291401E-3</v>
      </c>
      <c r="BA110" s="7">
        <v>5.8932656266868499E-2</v>
      </c>
      <c r="BB110" s="7">
        <v>3.0715606953583602E-4</v>
      </c>
      <c r="BC110" s="7">
        <v>8.1849712046630999E-3</v>
      </c>
      <c r="BD110" s="7">
        <v>5.5430949390931298E-3</v>
      </c>
      <c r="BE110" s="7">
        <v>0.59340209682317302</v>
      </c>
      <c r="BF110" s="7">
        <v>4.6687910290894499E-3</v>
      </c>
      <c r="BG110" s="7">
        <v>0.243350347810914</v>
      </c>
      <c r="BH110" s="7">
        <v>4.6425418631768702E-4</v>
      </c>
      <c r="BI110" s="7">
        <v>4.9669794983336499E-2</v>
      </c>
      <c r="BJ110" s="7">
        <v>7.5624723005406199E-3</v>
      </c>
      <c r="BK110" s="7">
        <v>0.81460759637283797</v>
      </c>
      <c r="BL110" s="7">
        <v>4.9897113924532201E-3</v>
      </c>
      <c r="BM110" s="7">
        <v>0.260117572760453</v>
      </c>
      <c r="BN110" s="7">
        <v>2.41971613724954E-4</v>
      </c>
      <c r="BO110" s="7">
        <v>2.5834518802971902E-2</v>
      </c>
      <c r="BP110" s="7">
        <v>1.61068334214206E-4</v>
      </c>
      <c r="BQ110" s="7">
        <v>2.70900033112682E-3</v>
      </c>
      <c r="BR110" s="7">
        <v>2.9567791726855402E-4</v>
      </c>
      <c r="BS110" s="7">
        <v>2.3614973806887199E-3</v>
      </c>
      <c r="BT110" s="7">
        <v>3.5100161059187098E-5</v>
      </c>
      <c r="BU110" s="7">
        <v>5.8926961177647899E-4</v>
      </c>
      <c r="BV110" s="7">
        <v>1.83427301910455E-4</v>
      </c>
      <c r="BW110" s="7">
        <v>3.0938907724818599E-3</v>
      </c>
      <c r="BX110" s="7">
        <v>6.1987266965076902E-4</v>
      </c>
      <c r="BY110" s="7">
        <v>5.0122506712003499E-3</v>
      </c>
      <c r="BZ110" s="7">
        <v>2.8104633119003202E-5</v>
      </c>
      <c r="CA110" s="7">
        <v>4.7285454843904102E-4</v>
      </c>
      <c r="CB110" s="7">
        <v>1.2090421032916101E-3</v>
      </c>
      <c r="CC110" s="7">
        <v>3.9170263916732097E-2</v>
      </c>
      <c r="CD110" s="7">
        <v>2.2619701634920999E-3</v>
      </c>
      <c r="CE110" s="7">
        <v>3.5667822496932199E-2</v>
      </c>
      <c r="CF110" s="7">
        <v>2.5712079920809598E-4</v>
      </c>
      <c r="CG110" s="7">
        <v>8.3610630519144104E-3</v>
      </c>
      <c r="CH110" s="7">
        <v>1.0894902832225401E-3</v>
      </c>
      <c r="CI110" s="7">
        <v>3.5299679873413002E-2</v>
      </c>
      <c r="CJ110" s="7">
        <v>3.4231810609249799E-3</v>
      </c>
      <c r="CK110" s="7">
        <v>5.4444390906897601E-2</v>
      </c>
      <c r="CL110" s="7">
        <v>1.69312355322653E-4</v>
      </c>
      <c r="CM110" s="7">
        <v>5.5085079603195298E-3</v>
      </c>
    </row>
    <row r="111" spans="1:91" ht="15.75" thickBot="1" x14ac:dyDescent="0.3">
      <c r="A111" s="11" t="s">
        <v>1</v>
      </c>
      <c r="B111" s="12">
        <v>10.6457726229887</v>
      </c>
      <c r="C111" s="12">
        <v>0</v>
      </c>
      <c r="D111" s="12">
        <v>5.2071498734520798</v>
      </c>
      <c r="E111" s="12">
        <v>0</v>
      </c>
      <c r="F111" s="12">
        <v>10.7941088548991</v>
      </c>
      <c r="G111" s="12">
        <v>0</v>
      </c>
      <c r="H111" s="12">
        <v>10.658116710101501</v>
      </c>
      <c r="I111" s="12">
        <v>0</v>
      </c>
      <c r="J111" s="12">
        <v>5.2111436109148199</v>
      </c>
      <c r="K111" s="12">
        <v>0</v>
      </c>
      <c r="L111" s="12">
        <v>10.791741603003</v>
      </c>
      <c r="M111" s="12">
        <v>0</v>
      </c>
      <c r="N111" s="12">
        <v>12.1587568430402</v>
      </c>
      <c r="O111" s="12">
        <v>0</v>
      </c>
      <c r="P111" s="12">
        <v>5.7587396556662203</v>
      </c>
      <c r="Q111" s="12">
        <v>0</v>
      </c>
      <c r="R111" s="12">
        <v>12.1423301719318</v>
      </c>
      <c r="S111" s="12">
        <v>0</v>
      </c>
      <c r="T111" s="12">
        <v>0.26112201787446898</v>
      </c>
      <c r="U111" s="12">
        <v>0</v>
      </c>
      <c r="V111" s="12">
        <v>5.8218643701226496</v>
      </c>
      <c r="W111" s="12">
        <v>0</v>
      </c>
      <c r="X111" s="12">
        <v>0.153081854610711</v>
      </c>
      <c r="Y111" s="12">
        <v>0</v>
      </c>
      <c r="Z111" s="12">
        <v>11.384782676855901</v>
      </c>
      <c r="AA111" s="12">
        <v>0</v>
      </c>
      <c r="AB111" s="12">
        <v>5.5386415188602003</v>
      </c>
      <c r="AC111" s="12">
        <v>0</v>
      </c>
      <c r="AD111" s="12">
        <v>11.472200563623201</v>
      </c>
      <c r="AE111" s="12">
        <v>0</v>
      </c>
      <c r="AF111" s="12">
        <v>11.402383463412001</v>
      </c>
      <c r="AG111" s="12">
        <v>0</v>
      </c>
      <c r="AH111" s="12">
        <v>5.5741506422327296</v>
      </c>
      <c r="AI111" s="12">
        <v>0</v>
      </c>
      <c r="AJ111" s="12">
        <v>11.4933936811642</v>
      </c>
      <c r="AK111" s="12">
        <v>0</v>
      </c>
      <c r="AL111" s="12">
        <v>9.9237362905562403</v>
      </c>
      <c r="AM111" s="12">
        <v>0</v>
      </c>
      <c r="AN111" s="12">
        <v>5.6313962530115997</v>
      </c>
      <c r="AO111" s="12">
        <v>0</v>
      </c>
      <c r="AP111" s="12">
        <v>9.2150474197559706</v>
      </c>
      <c r="AQ111" s="12">
        <v>0</v>
      </c>
      <c r="AR111" s="12">
        <v>12.284945648171799</v>
      </c>
      <c r="AS111" s="12">
        <v>0</v>
      </c>
      <c r="AT111" s="12">
        <v>5.9010933389485798</v>
      </c>
      <c r="AU111" s="12">
        <v>0</v>
      </c>
      <c r="AV111" s="12">
        <v>12.251193357910701</v>
      </c>
      <c r="AW111" s="12">
        <v>0</v>
      </c>
      <c r="AX111" s="12">
        <v>9.7685561617399994</v>
      </c>
      <c r="AY111" s="12">
        <v>0</v>
      </c>
      <c r="AZ111" s="12">
        <v>6.3364369297287499</v>
      </c>
      <c r="BA111" s="12">
        <v>0</v>
      </c>
      <c r="BB111" s="12">
        <v>9.7488367618354399</v>
      </c>
      <c r="BC111" s="12">
        <v>0</v>
      </c>
      <c r="BD111" s="12">
        <v>39.454877748994299</v>
      </c>
      <c r="BE111" s="12">
        <v>0</v>
      </c>
      <c r="BF111" s="12">
        <v>19.2232638364491</v>
      </c>
      <c r="BG111" s="12">
        <v>0</v>
      </c>
      <c r="BH111" s="12">
        <v>39.062269756624097</v>
      </c>
      <c r="BI111" s="12">
        <v>0</v>
      </c>
      <c r="BJ111" s="12">
        <v>39.822762699869202</v>
      </c>
      <c r="BK111" s="12">
        <v>0</v>
      </c>
      <c r="BL111" s="12">
        <v>19.2374562168601</v>
      </c>
      <c r="BM111" s="12">
        <v>0</v>
      </c>
      <c r="BN111" s="12">
        <v>38.950899806268097</v>
      </c>
      <c r="BO111" s="12">
        <v>0</v>
      </c>
      <c r="BP111" s="12">
        <v>6.1287471253116603</v>
      </c>
      <c r="BQ111" s="12">
        <v>0</v>
      </c>
      <c r="BR111" s="12">
        <v>2.9149440036157701</v>
      </c>
      <c r="BS111" s="12">
        <v>0</v>
      </c>
      <c r="BT111" s="12">
        <v>6.1150905440970797</v>
      </c>
      <c r="BU111" s="12">
        <v>0</v>
      </c>
      <c r="BV111" s="12">
        <v>6.1492352840113904</v>
      </c>
      <c r="BW111" s="12">
        <v>0</v>
      </c>
      <c r="BX111" s="12">
        <v>2.9567539939374199</v>
      </c>
      <c r="BY111" s="12">
        <v>0</v>
      </c>
      <c r="BZ111" s="12">
        <v>6.13053801245157</v>
      </c>
      <c r="CA111" s="12">
        <v>0</v>
      </c>
      <c r="CB111" s="12">
        <v>11.842493757247199</v>
      </c>
      <c r="CC111" s="12">
        <v>0</v>
      </c>
      <c r="CD111" s="12">
        <v>5.7862905068584203</v>
      </c>
      <c r="CE111" s="12">
        <v>0</v>
      </c>
      <c r="CF111" s="12">
        <v>11.8635179959293</v>
      </c>
      <c r="CG111" s="12">
        <v>0</v>
      </c>
      <c r="CH111" s="12">
        <v>11.842852807021201</v>
      </c>
      <c r="CI111" s="12">
        <v>0</v>
      </c>
      <c r="CJ111" s="12">
        <v>5.8538503954688696</v>
      </c>
      <c r="CK111" s="12">
        <v>0</v>
      </c>
      <c r="CL111" s="12">
        <v>11.8688862224832</v>
      </c>
      <c r="CM111" s="14">
        <v>0</v>
      </c>
    </row>
    <row r="112" spans="1:91" x14ac:dyDescent="0.25">
      <c r="A112" t="s">
        <v>58</v>
      </c>
    </row>
    <row r="113" spans="1:91" x14ac:dyDescent="0.25">
      <c r="A113" t="s">
        <v>27</v>
      </c>
      <c r="B113" s="7">
        <v>0.99955237911254602</v>
      </c>
      <c r="C113" s="7">
        <v>11.034941498472</v>
      </c>
      <c r="D113" s="7">
        <v>0.99655924757141501</v>
      </c>
      <c r="E113" s="7">
        <v>5.8443944889274402</v>
      </c>
      <c r="F113" s="7">
        <v>1.1526400125292999</v>
      </c>
      <c r="G113" s="7">
        <v>-0.187408394849439</v>
      </c>
      <c r="H113" s="7">
        <v>0.99962240120979895</v>
      </c>
      <c r="I113" s="7">
        <v>11.0433772073903</v>
      </c>
      <c r="J113" s="7">
        <v>0.99652787881888105</v>
      </c>
      <c r="K113" s="7">
        <v>5.84577446450891</v>
      </c>
      <c r="L113" s="7">
        <v>1.15248275178029</v>
      </c>
      <c r="M113" s="7">
        <v>-0.18841651944159099</v>
      </c>
      <c r="N113" s="7">
        <v>0.99997410854494795</v>
      </c>
      <c r="O113" s="7">
        <v>12.793584500060099</v>
      </c>
      <c r="P113" s="7">
        <v>0.99922685399187205</v>
      </c>
      <c r="Q113" s="7">
        <v>6.4545422814119098</v>
      </c>
      <c r="R113" s="7">
        <v>0.99999005555713005</v>
      </c>
      <c r="S113" s="7">
        <v>12.803143095917299</v>
      </c>
      <c r="T113" s="7">
        <v>0.99998224665903501</v>
      </c>
      <c r="U113" s="7">
        <v>12.796206224114901</v>
      </c>
      <c r="V113" s="7">
        <v>0.99870745640428604</v>
      </c>
      <c r="W113" s="7">
        <v>6.46551050691032</v>
      </c>
      <c r="X113" s="7">
        <v>0.99999326710745995</v>
      </c>
      <c r="Y113" s="7">
        <v>12.8062143956416</v>
      </c>
      <c r="Z113" s="7">
        <v>0.99993546619927398</v>
      </c>
      <c r="AA113" s="7">
        <v>11.644541614358401</v>
      </c>
      <c r="AB113" s="7">
        <v>0.99815040889763795</v>
      </c>
      <c r="AC113" s="7">
        <v>5.96962450050657</v>
      </c>
      <c r="AD113" s="7">
        <v>0.99997518441418598</v>
      </c>
      <c r="AE113" s="7">
        <v>11.7756775930558</v>
      </c>
      <c r="AF113" s="7">
        <v>0.99995713968478295</v>
      </c>
      <c r="AG113" s="7">
        <v>11.688350776736</v>
      </c>
      <c r="AH113" s="7">
        <v>0.99784376828984001</v>
      </c>
      <c r="AI113" s="7">
        <v>5.9901845892592496</v>
      </c>
      <c r="AJ113" s="7">
        <v>0.99998368991293096</v>
      </c>
      <c r="AK113" s="7">
        <v>11.8211548104687</v>
      </c>
      <c r="AL113" s="7">
        <v>0.99893532977988697</v>
      </c>
      <c r="AM113" s="7">
        <v>9.8965433960998492</v>
      </c>
      <c r="AN113" s="7">
        <v>0.992690420175393</v>
      </c>
      <c r="AO113" s="7">
        <v>5.2794702454693203</v>
      </c>
      <c r="AP113" s="7">
        <v>1.21067214561535</v>
      </c>
      <c r="AQ113" s="7">
        <v>-0.14794859506521399</v>
      </c>
      <c r="AR113" s="7">
        <v>0.99998322101919002</v>
      </c>
      <c r="AS113" s="7">
        <v>12.7850948708366</v>
      </c>
      <c r="AT113" s="7">
        <v>0.997842928244975</v>
      </c>
      <c r="AU113" s="7">
        <v>6.46891655028484</v>
      </c>
      <c r="AV113" s="7">
        <v>0.999993636275326</v>
      </c>
      <c r="AW113" s="7">
        <v>12.795794646049</v>
      </c>
      <c r="AX113" s="7">
        <v>0.99984442453992395</v>
      </c>
      <c r="AY113" s="7">
        <v>10.0000333738568</v>
      </c>
      <c r="AZ113" s="7">
        <v>0.99307282299509603</v>
      </c>
      <c r="BA113" s="7">
        <v>5.2156773776608398</v>
      </c>
      <c r="BB113" s="7">
        <v>0.999940849238378</v>
      </c>
      <c r="BC113" s="7">
        <v>10.0919392111844</v>
      </c>
      <c r="BD113" s="7">
        <v>0.99946698620133101</v>
      </c>
      <c r="BE113" s="7">
        <v>42.523138355716299</v>
      </c>
      <c r="BF113" s="7">
        <v>0.993095736457552</v>
      </c>
      <c r="BG113" s="7">
        <v>22.5125436256067</v>
      </c>
      <c r="BH113" s="7">
        <v>1.2090904566210201</v>
      </c>
      <c r="BI113" s="7">
        <v>-0.182377760142688</v>
      </c>
      <c r="BJ113" s="7">
        <v>0.99968200944893204</v>
      </c>
      <c r="BK113" s="7">
        <v>42.546279572100502</v>
      </c>
      <c r="BL113" s="7">
        <v>0.99269059631307499</v>
      </c>
      <c r="BM113" s="7">
        <v>22.504999914655802</v>
      </c>
      <c r="BN113" s="7">
        <v>1.20902412186607</v>
      </c>
      <c r="BO113" s="7">
        <v>-0.18347624536875801</v>
      </c>
      <c r="BP113" s="7">
        <v>0.99996093618948201</v>
      </c>
      <c r="BQ113" s="7">
        <v>6.4024269639640599</v>
      </c>
      <c r="BR113" s="7">
        <v>0.99886263259698804</v>
      </c>
      <c r="BS113" s="7">
        <v>3.2359920250827501</v>
      </c>
      <c r="BT113" s="7">
        <v>0.99998498921239998</v>
      </c>
      <c r="BU113" s="7">
        <v>6.4072329653292002</v>
      </c>
      <c r="BV113" s="7">
        <v>0.99996782098456605</v>
      </c>
      <c r="BW113" s="7">
        <v>6.4035976024864203</v>
      </c>
      <c r="BX113" s="7">
        <v>0.99784288778758901</v>
      </c>
      <c r="BY113" s="7">
        <v>3.2473233675455</v>
      </c>
      <c r="BZ113" s="7">
        <v>0.99998778743032102</v>
      </c>
      <c r="CA113" s="7">
        <v>6.4087147116683001</v>
      </c>
      <c r="CB113" s="7">
        <v>0.99983241209587803</v>
      </c>
      <c r="CC113" s="7">
        <v>12.4384938987533</v>
      </c>
      <c r="CD113" s="7">
        <v>0.99509400291597705</v>
      </c>
      <c r="CE113" s="7">
        <v>6.4445201793332103</v>
      </c>
      <c r="CF113" s="7">
        <v>0.99993556762253299</v>
      </c>
      <c r="CG113" s="7">
        <v>12.551425079648199</v>
      </c>
      <c r="CH113" s="7">
        <v>0.99988071622985997</v>
      </c>
      <c r="CI113" s="7">
        <v>12.4537814425696</v>
      </c>
      <c r="CJ113" s="7">
        <v>0.99307284595147105</v>
      </c>
      <c r="CK113" s="7">
        <v>6.4862918730874402</v>
      </c>
      <c r="CL113" s="7">
        <v>0.99995468137624999</v>
      </c>
      <c r="CM113" s="7">
        <v>12.5693257492228</v>
      </c>
    </row>
    <row r="114" spans="1:91" ht="15.75" thickBot="1" x14ac:dyDescent="0.3">
      <c r="A114" t="s">
        <v>64</v>
      </c>
      <c r="B114" s="7">
        <v>4.4762088745319998E-4</v>
      </c>
      <c r="C114" s="7">
        <v>1.11371910675034E-2</v>
      </c>
      <c r="D114" s="7">
        <v>3.44075243329061E-3</v>
      </c>
      <c r="E114" s="7">
        <v>4.5476881210601998E-2</v>
      </c>
      <c r="F114" s="7">
        <v>-0.15264001252928999</v>
      </c>
      <c r="G114" s="7">
        <v>5.5932546325311402E-2</v>
      </c>
      <c r="H114" s="7">
        <v>3.7759878069962299E-4</v>
      </c>
      <c r="I114" s="7">
        <v>9.4015045036688807E-3</v>
      </c>
      <c r="J114" s="7">
        <v>3.4721211875797099E-3</v>
      </c>
      <c r="K114" s="7">
        <v>4.5903766986931202E-2</v>
      </c>
      <c r="L114" s="7">
        <v>-0.15248275178029499</v>
      </c>
      <c r="M114" s="7">
        <v>5.6183153492930002E-2</v>
      </c>
      <c r="N114" s="7">
        <v>2.5891455235311101E-5</v>
      </c>
      <c r="O114" s="7">
        <v>7.4655325940808904E-4</v>
      </c>
      <c r="P114" s="7">
        <v>7.7314600812863497E-4</v>
      </c>
      <c r="Q114" s="7">
        <v>1.12554721945509E-2</v>
      </c>
      <c r="R114" s="7">
        <v>9.9444429907352808E-6</v>
      </c>
      <c r="S114" s="7">
        <v>2.8694735722040198E-4</v>
      </c>
      <c r="T114" s="7">
        <v>1.7753341006949601E-5</v>
      </c>
      <c r="U114" s="7">
        <v>5.1199990982469699E-4</v>
      </c>
      <c r="V114" s="7">
        <v>1.2925436066926299E-3</v>
      </c>
      <c r="W114" s="7">
        <v>1.8858649192719901E-2</v>
      </c>
      <c r="X114" s="7">
        <v>6.7328926256823301E-6</v>
      </c>
      <c r="Y114" s="7">
        <v>1.94323905126399E-4</v>
      </c>
      <c r="Z114" s="7">
        <v>6.4533797720824103E-5</v>
      </c>
      <c r="AA114" s="7">
        <v>1.69370783624949E-3</v>
      </c>
      <c r="AB114" s="7">
        <v>1.84959110236097E-3</v>
      </c>
      <c r="AC114" s="7">
        <v>2.49303055435217E-2</v>
      </c>
      <c r="AD114" s="7">
        <v>2.4815585676311501E-5</v>
      </c>
      <c r="AE114" s="7">
        <v>6.5860050905440905E-4</v>
      </c>
      <c r="AF114" s="7">
        <v>4.2860305995643998E-5</v>
      </c>
      <c r="AG114" s="7">
        <v>1.1290884554611799E-3</v>
      </c>
      <c r="AH114" s="7">
        <v>2.1562317108318402E-3</v>
      </c>
      <c r="AI114" s="7">
        <v>2.9172519135896E-2</v>
      </c>
      <c r="AJ114" s="7">
        <v>1.6310080111440801E-5</v>
      </c>
      <c r="AK114" s="7">
        <v>4.3453416783942301E-4</v>
      </c>
      <c r="AL114" s="7">
        <v>1.0646702322129099E-3</v>
      </c>
      <c r="AM114" s="7">
        <v>2.3771802870393599E-2</v>
      </c>
      <c r="AN114" s="7">
        <v>7.3095798246071804E-3</v>
      </c>
      <c r="AO114" s="7">
        <v>8.7613247342435197E-2</v>
      </c>
      <c r="AP114" s="7">
        <v>-0.210672145615353</v>
      </c>
      <c r="AQ114" s="7">
        <v>5.80219421656189E-2</v>
      </c>
      <c r="AR114" s="7">
        <v>1.67789811851117E-5</v>
      </c>
      <c r="AS114" s="7">
        <v>4.8347906964473202E-4</v>
      </c>
      <c r="AT114" s="7">
        <v>2.1570717548184699E-3</v>
      </c>
      <c r="AU114" s="7">
        <v>3.1516269504920501E-2</v>
      </c>
      <c r="AV114" s="7">
        <v>6.3637249151500599E-6</v>
      </c>
      <c r="AW114" s="7">
        <v>1.8351952314842301E-4</v>
      </c>
      <c r="AX114" s="7">
        <v>1.5557546007026899E-4</v>
      </c>
      <c r="AY114" s="7">
        <v>3.50679971633675E-3</v>
      </c>
      <c r="AZ114" s="7">
        <v>6.9271769964028397E-3</v>
      </c>
      <c r="BA114" s="7">
        <v>8.1994884005334903E-2</v>
      </c>
      <c r="BB114" s="7">
        <v>5.9150761611446999E-5</v>
      </c>
      <c r="BC114" s="7">
        <v>1.3454312320758299E-3</v>
      </c>
      <c r="BD114" s="7">
        <v>5.33013798668181E-4</v>
      </c>
      <c r="BE114" s="7">
        <v>5.1108855636643601E-2</v>
      </c>
      <c r="BF114" s="7">
        <v>6.9042635425076099E-3</v>
      </c>
      <c r="BG114" s="7">
        <v>0.352737521532696</v>
      </c>
      <c r="BH114" s="7">
        <v>-0.20909045662077499</v>
      </c>
      <c r="BI114" s="7">
        <v>7.1080118634753803E-2</v>
      </c>
      <c r="BJ114" s="7">
        <v>3.1799055107468798E-4</v>
      </c>
      <c r="BK114" s="7">
        <v>3.0501049067289902E-2</v>
      </c>
      <c r="BL114" s="7">
        <v>7.3094036869130298E-3</v>
      </c>
      <c r="BM114" s="7">
        <v>0.373463277536695</v>
      </c>
      <c r="BN114" s="7">
        <v>-0.20902412186607</v>
      </c>
      <c r="BO114" s="7">
        <v>7.1489479420092206E-2</v>
      </c>
      <c r="BP114" s="7">
        <v>3.9063825873505897E-5</v>
      </c>
      <c r="BQ114" s="7">
        <v>5.63685966063858E-4</v>
      </c>
      <c r="BR114" s="7">
        <v>1.1373674030357201E-3</v>
      </c>
      <c r="BS114" s="7">
        <v>8.3043051986121906E-3</v>
      </c>
      <c r="BT114" s="7">
        <v>1.50108044773822E-5</v>
      </c>
      <c r="BU114" s="7">
        <v>2.1676135188791301E-4</v>
      </c>
      <c r="BV114" s="7">
        <v>3.2179034484206999E-5</v>
      </c>
      <c r="BW114" s="7">
        <v>4.6442101841057701E-4</v>
      </c>
      <c r="BX114" s="7">
        <v>2.1571122124041699E-3</v>
      </c>
      <c r="BY114" s="7">
        <v>1.58211102753897E-2</v>
      </c>
      <c r="BZ114" s="7">
        <v>1.2212590503827399E-5</v>
      </c>
      <c r="CA114" s="7">
        <v>1.76394437879084E-4</v>
      </c>
      <c r="CB114" s="7">
        <v>1.6758790407371701E-4</v>
      </c>
      <c r="CC114" s="7">
        <v>4.6987691008196202E-3</v>
      </c>
      <c r="CD114" s="7">
        <v>4.9059970840228603E-3</v>
      </c>
      <c r="CE114" s="7">
        <v>7.1606857232078006E-2</v>
      </c>
      <c r="CF114" s="7">
        <v>6.44323773625646E-5</v>
      </c>
      <c r="CG114" s="7">
        <v>1.8227454634030401E-3</v>
      </c>
      <c r="CH114" s="7">
        <v>1.1928377011465099E-4</v>
      </c>
      <c r="CI114" s="7">
        <v>3.3483839600452099E-3</v>
      </c>
      <c r="CJ114" s="7">
        <v>6.9271540485263301E-3</v>
      </c>
      <c r="CK114" s="7">
        <v>0.101969684300261</v>
      </c>
      <c r="CL114" s="7">
        <v>4.5318623699895403E-5</v>
      </c>
      <c r="CM114" s="7">
        <v>1.2838350388129E-3</v>
      </c>
    </row>
    <row r="115" spans="1:91" ht="15.75" thickBot="1" x14ac:dyDescent="0.3">
      <c r="A115" s="11" t="s">
        <v>1</v>
      </c>
      <c r="B115" s="12">
        <v>11.046078689539501</v>
      </c>
      <c r="C115" s="12">
        <v>0</v>
      </c>
      <c r="D115" s="12">
        <v>5.8898713701380396</v>
      </c>
      <c r="E115" s="12">
        <v>0</v>
      </c>
      <c r="F115" s="12">
        <v>-0.131475848524128</v>
      </c>
      <c r="G115" s="12">
        <v>0</v>
      </c>
      <c r="H115" s="12">
        <v>11.052778711894</v>
      </c>
      <c r="I115" s="12">
        <v>0</v>
      </c>
      <c r="J115" s="12">
        <v>5.89167823149584</v>
      </c>
      <c r="K115" s="12">
        <v>0</v>
      </c>
      <c r="L115" s="12">
        <v>-0.132233365948661</v>
      </c>
      <c r="M115" s="12">
        <v>0</v>
      </c>
      <c r="N115" s="12">
        <v>12.7943310533195</v>
      </c>
      <c r="O115" s="12">
        <v>0</v>
      </c>
      <c r="P115" s="12">
        <v>6.4657977536064601</v>
      </c>
      <c r="Q115" s="12">
        <v>0</v>
      </c>
      <c r="R115" s="12">
        <v>12.803430043274499</v>
      </c>
      <c r="S115" s="12">
        <v>0</v>
      </c>
      <c r="T115" s="12">
        <v>12.796718224024801</v>
      </c>
      <c r="U115" s="12">
        <v>0</v>
      </c>
      <c r="V115" s="12">
        <v>6.4843691561030399</v>
      </c>
      <c r="W115" s="12">
        <v>0</v>
      </c>
      <c r="X115" s="12">
        <v>12.8064087195468</v>
      </c>
      <c r="Y115" s="12">
        <v>0</v>
      </c>
      <c r="Z115" s="12">
        <v>11.646235322194601</v>
      </c>
      <c r="AA115" s="12">
        <v>0</v>
      </c>
      <c r="AB115" s="12">
        <v>5.9945548060500897</v>
      </c>
      <c r="AC115" s="12">
        <v>0</v>
      </c>
      <c r="AD115" s="12">
        <v>11.7763361935648</v>
      </c>
      <c r="AE115" s="12">
        <v>0</v>
      </c>
      <c r="AF115" s="12">
        <v>11.6894798651914</v>
      </c>
      <c r="AG115" s="12">
        <v>0</v>
      </c>
      <c r="AH115" s="12">
        <v>6.01935710839515</v>
      </c>
      <c r="AI115" s="12">
        <v>0</v>
      </c>
      <c r="AJ115" s="12">
        <v>11.8215893446366</v>
      </c>
      <c r="AK115" s="12">
        <v>0</v>
      </c>
      <c r="AL115" s="12">
        <v>9.9203151989702505</v>
      </c>
      <c r="AM115" s="12">
        <v>0</v>
      </c>
      <c r="AN115" s="12">
        <v>5.3670834928117603</v>
      </c>
      <c r="AO115" s="12">
        <v>0</v>
      </c>
      <c r="AP115" s="12">
        <v>-8.9926652899595103E-2</v>
      </c>
      <c r="AQ115" s="12">
        <v>0</v>
      </c>
      <c r="AR115" s="12">
        <v>12.785578349906199</v>
      </c>
      <c r="AS115" s="12">
        <v>0</v>
      </c>
      <c r="AT115" s="12">
        <v>6.5004328197897596</v>
      </c>
      <c r="AU115" s="12">
        <v>0</v>
      </c>
      <c r="AV115" s="12">
        <v>12.7959781655721</v>
      </c>
      <c r="AW115" s="12">
        <v>0</v>
      </c>
      <c r="AX115" s="12">
        <v>10.003540173573199</v>
      </c>
      <c r="AY115" s="12">
        <v>0</v>
      </c>
      <c r="AZ115" s="12">
        <v>5.2976722616661798</v>
      </c>
      <c r="BA115" s="12">
        <v>0</v>
      </c>
      <c r="BB115" s="12">
        <v>10.0932846424164</v>
      </c>
      <c r="BC115" s="12">
        <v>0</v>
      </c>
      <c r="BD115" s="12">
        <v>42.574247211352997</v>
      </c>
      <c r="BE115" s="12">
        <v>0</v>
      </c>
      <c r="BF115" s="12">
        <v>22.865281147139399</v>
      </c>
      <c r="BG115" s="12">
        <v>0</v>
      </c>
      <c r="BH115" s="12">
        <v>-0.111297641507934</v>
      </c>
      <c r="BI115" s="12">
        <v>0</v>
      </c>
      <c r="BJ115" s="12">
        <v>42.576780621167799</v>
      </c>
      <c r="BK115" s="12">
        <v>0</v>
      </c>
      <c r="BL115" s="12">
        <v>22.878463192192498</v>
      </c>
      <c r="BM115" s="12">
        <v>0</v>
      </c>
      <c r="BN115" s="12">
        <v>-0.11198676594866599</v>
      </c>
      <c r="BO115" s="12">
        <v>0</v>
      </c>
      <c r="BP115" s="12">
        <v>6.4029906499301203</v>
      </c>
      <c r="BQ115" s="12">
        <v>0</v>
      </c>
      <c r="BR115" s="12">
        <v>3.2442963302813599</v>
      </c>
      <c r="BS115" s="12">
        <v>0</v>
      </c>
      <c r="BT115" s="12">
        <v>6.4074497266810901</v>
      </c>
      <c r="BU115" s="12">
        <v>0</v>
      </c>
      <c r="BV115" s="12">
        <v>6.4040620235048298</v>
      </c>
      <c r="BW115" s="12">
        <v>0</v>
      </c>
      <c r="BX115" s="12">
        <v>3.26314447782089</v>
      </c>
      <c r="BY115" s="12">
        <v>0</v>
      </c>
      <c r="BZ115" s="12">
        <v>6.4088911061061697</v>
      </c>
      <c r="CA115" s="12">
        <v>0</v>
      </c>
      <c r="CB115" s="12">
        <v>12.4431926678542</v>
      </c>
      <c r="CC115" s="12">
        <v>0</v>
      </c>
      <c r="CD115" s="12">
        <v>6.5161270365652904</v>
      </c>
      <c r="CE115" s="12">
        <v>0</v>
      </c>
      <c r="CF115" s="12">
        <v>12.553247825111599</v>
      </c>
      <c r="CG115" s="12">
        <v>0</v>
      </c>
      <c r="CH115" s="12">
        <v>12.4571298265297</v>
      </c>
      <c r="CI115" s="12">
        <v>0</v>
      </c>
      <c r="CJ115" s="12">
        <v>6.5882615573876997</v>
      </c>
      <c r="CK115" s="12">
        <v>0</v>
      </c>
      <c r="CL115" s="12">
        <v>12.5706095842616</v>
      </c>
      <c r="CM115" s="14">
        <v>0</v>
      </c>
    </row>
  </sheetData>
  <mergeCells count="105">
    <mergeCell ref="BL68:BM68"/>
    <mergeCell ref="BR68:BS68"/>
    <mergeCell ref="BX68:BY68"/>
    <mergeCell ref="CD68:CE68"/>
    <mergeCell ref="CJ68:CK68"/>
    <mergeCell ref="AH68:AI68"/>
    <mergeCell ref="AN68:AO68"/>
    <mergeCell ref="AT68:AU68"/>
    <mergeCell ref="AZ68:BA68"/>
    <mergeCell ref="BF68:BG68"/>
    <mergeCell ref="D68:E68"/>
    <mergeCell ref="J68:K68"/>
    <mergeCell ref="P68:Q68"/>
    <mergeCell ref="V68:W68"/>
    <mergeCell ref="AB68:AC68"/>
    <mergeCell ref="CV40:CW40"/>
    <mergeCell ref="DB40:DC40"/>
    <mergeCell ref="BR40:BS40"/>
    <mergeCell ref="BX40:BY40"/>
    <mergeCell ref="CD40:CE40"/>
    <mergeCell ref="CJ40:CK40"/>
    <mergeCell ref="CP40:CQ40"/>
    <mergeCell ref="AN40:AO40"/>
    <mergeCell ref="AT40:AU40"/>
    <mergeCell ref="AZ40:BA40"/>
    <mergeCell ref="BF40:BG40"/>
    <mergeCell ref="BL40:BM40"/>
    <mergeCell ref="V40:W40"/>
    <mergeCell ref="AB40:AC40"/>
    <mergeCell ref="AH40:AI40"/>
    <mergeCell ref="D40:E40"/>
    <mergeCell ref="J40:K40"/>
    <mergeCell ref="P40:Q40"/>
    <mergeCell ref="CP68:CQ68"/>
    <mergeCell ref="B7:AK7"/>
    <mergeCell ref="AL7:BC7"/>
    <mergeCell ref="BD7:CM7"/>
    <mergeCell ref="D1:E1"/>
    <mergeCell ref="B8:M8"/>
    <mergeCell ref="BP8:CA8"/>
    <mergeCell ref="CB8:CM8"/>
    <mergeCell ref="N8:Y8"/>
    <mergeCell ref="Z8:AK8"/>
    <mergeCell ref="AL8:AQ8"/>
    <mergeCell ref="AR8:AW8"/>
    <mergeCell ref="AX8:BC8"/>
    <mergeCell ref="BD8:BO8"/>
    <mergeCell ref="AP10:AQ10"/>
    <mergeCell ref="AN10:AO10"/>
    <mergeCell ref="AL10:AM10"/>
    <mergeCell ref="AL9:BC9"/>
    <mergeCell ref="AR10:AS10"/>
    <mergeCell ref="AT10:AU10"/>
    <mergeCell ref="AV10:AW10"/>
    <mergeCell ref="AX10:AY10"/>
    <mergeCell ref="AZ10:BA10"/>
    <mergeCell ref="BB10:BC10"/>
    <mergeCell ref="BD9:BI9"/>
    <mergeCell ref="BJ9:BO9"/>
    <mergeCell ref="BD10:BE10"/>
    <mergeCell ref="BF10:BG10"/>
    <mergeCell ref="BH10:BI10"/>
    <mergeCell ref="BJ10:BK10"/>
    <mergeCell ref="BL10:BM10"/>
    <mergeCell ref="BN10:BO10"/>
    <mergeCell ref="CH9:CM9"/>
    <mergeCell ref="BP9:BU9"/>
    <mergeCell ref="BV9:CA9"/>
    <mergeCell ref="CB10:CC10"/>
    <mergeCell ref="BV10:BW10"/>
    <mergeCell ref="BX10:BY10"/>
    <mergeCell ref="BZ10:CA10"/>
    <mergeCell ref="CD10:CE10"/>
    <mergeCell ref="CF10:CG10"/>
    <mergeCell ref="CH10:CI10"/>
    <mergeCell ref="CJ10:CK10"/>
    <mergeCell ref="CL10:CM10"/>
    <mergeCell ref="BR10:BS10"/>
    <mergeCell ref="BT10:BU10"/>
    <mergeCell ref="BP10:BQ10"/>
    <mergeCell ref="CB9:CG9"/>
    <mergeCell ref="F10:G10"/>
    <mergeCell ref="H10:I10"/>
    <mergeCell ref="J10:K10"/>
    <mergeCell ref="L10:M10"/>
    <mergeCell ref="N9:S9"/>
    <mergeCell ref="N10:O10"/>
    <mergeCell ref="P10:Q10"/>
    <mergeCell ref="R10:S10"/>
    <mergeCell ref="B9:G9"/>
    <mergeCell ref="H9:M9"/>
    <mergeCell ref="B10:C10"/>
    <mergeCell ref="D10:E10"/>
    <mergeCell ref="V10:W10"/>
    <mergeCell ref="X10:Y10"/>
    <mergeCell ref="Z9:AE9"/>
    <mergeCell ref="AF9:AK9"/>
    <mergeCell ref="Z10:AA10"/>
    <mergeCell ref="AB10:AC10"/>
    <mergeCell ref="AD10:AE10"/>
    <mergeCell ref="AF10:AG10"/>
    <mergeCell ref="AH10:AI10"/>
    <mergeCell ref="AJ10:AK10"/>
    <mergeCell ref="T9:Y9"/>
    <mergeCell ref="T10:U10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1D213-B3AC-42F4-BB8F-F9382C858765}">
  <dimension ref="A2:H72"/>
  <sheetViews>
    <sheetView workbookViewId="0">
      <selection activeCell="D5" sqref="D5"/>
    </sheetView>
  </sheetViews>
  <sheetFormatPr defaultRowHeight="15" x14ac:dyDescent="0.25"/>
  <cols>
    <col min="2" max="2" width="15.42578125" bestFit="1" customWidth="1"/>
    <col min="3" max="3" width="11.7109375" bestFit="1" customWidth="1"/>
    <col min="4" max="4" width="16.7109375" bestFit="1" customWidth="1"/>
    <col min="5" max="5" width="12" customWidth="1"/>
    <col min="6" max="6" width="11.5703125" customWidth="1"/>
  </cols>
  <sheetData>
    <row r="2" spans="1:8" ht="15.75" thickBot="1" x14ac:dyDescent="0.3"/>
    <row r="3" spans="1:8" x14ac:dyDescent="0.25">
      <c r="A3" s="43" t="s">
        <v>66</v>
      </c>
      <c r="B3" s="48"/>
      <c r="C3" s="68" t="s">
        <v>76</v>
      </c>
      <c r="D3" s="70" t="s">
        <v>38</v>
      </c>
      <c r="E3" s="72" t="s">
        <v>77</v>
      </c>
    </row>
    <row r="4" spans="1:8" x14ac:dyDescent="0.25">
      <c r="A4" s="49" t="s">
        <v>2</v>
      </c>
      <c r="B4" s="45" t="s">
        <v>26</v>
      </c>
      <c r="C4" s="69"/>
      <c r="D4" s="71"/>
      <c r="E4" s="73"/>
      <c r="H4" s="55"/>
    </row>
    <row r="5" spans="1:8" x14ac:dyDescent="0.25">
      <c r="A5" s="44"/>
      <c r="B5" s="50" t="s">
        <v>27</v>
      </c>
      <c r="C5" s="17">
        <v>0.20100000000000001</v>
      </c>
      <c r="D5" s="46">
        <v>0.13189999999999999</v>
      </c>
      <c r="E5" s="3">
        <v>0.17100000000000001</v>
      </c>
    </row>
    <row r="6" spans="1:8" x14ac:dyDescent="0.25">
      <c r="A6" s="44"/>
      <c r="B6" s="45" t="s">
        <v>28</v>
      </c>
      <c r="C6" s="17">
        <v>0.253</v>
      </c>
      <c r="D6" s="46">
        <v>0.1996</v>
      </c>
      <c r="E6" s="3">
        <v>0.28100000000000003</v>
      </c>
    </row>
    <row r="7" spans="1:8" x14ac:dyDescent="0.25">
      <c r="A7" s="44"/>
      <c r="B7" s="9" t="s">
        <v>29</v>
      </c>
      <c r="C7" s="17">
        <v>2.8000000000000001E-2</v>
      </c>
      <c r="D7" s="46">
        <v>2.41E-2</v>
      </c>
      <c r="E7" s="3">
        <v>1.9900000000000001E-2</v>
      </c>
    </row>
    <row r="8" spans="1:8" x14ac:dyDescent="0.25">
      <c r="A8" s="44"/>
      <c r="B8" s="9" t="s">
        <v>30</v>
      </c>
      <c r="C8" s="17">
        <v>0.11</v>
      </c>
      <c r="D8" s="46">
        <v>0.10630000000000001</v>
      </c>
      <c r="E8" s="3">
        <v>0.107</v>
      </c>
    </row>
    <row r="9" spans="1:8" x14ac:dyDescent="0.25">
      <c r="A9" s="44"/>
      <c r="B9" s="9" t="s">
        <v>31</v>
      </c>
      <c r="C9" s="17">
        <v>0.245</v>
      </c>
      <c r="D9" s="46">
        <v>0.24660000000000001</v>
      </c>
      <c r="E9" s="3">
        <v>0.221</v>
      </c>
    </row>
    <row r="10" spans="1:8" x14ac:dyDescent="0.25">
      <c r="A10" s="44"/>
      <c r="B10" s="9" t="s">
        <v>32</v>
      </c>
      <c r="C10" s="17">
        <v>0.123</v>
      </c>
      <c r="D10" s="46">
        <v>0.12540000000000001</v>
      </c>
      <c r="E10" s="3">
        <v>0.15</v>
      </c>
    </row>
    <row r="11" spans="1:8" x14ac:dyDescent="0.25">
      <c r="A11" s="44"/>
      <c r="B11" s="9" t="s">
        <v>33</v>
      </c>
      <c r="C11" s="17">
        <v>2.7E-2</v>
      </c>
      <c r="D11" s="46">
        <v>2.5899999999999999E-2</v>
      </c>
      <c r="E11" s="3">
        <v>2.1700000000000001E-2</v>
      </c>
    </row>
    <row r="12" spans="1:8" x14ac:dyDescent="0.25">
      <c r="A12" s="44"/>
      <c r="B12" s="9" t="s">
        <v>34</v>
      </c>
      <c r="C12" s="17">
        <v>8.2400000000000008E-3</v>
      </c>
      <c r="D12" s="46">
        <v>1.2E-2</v>
      </c>
      <c r="E12" s="3">
        <v>1.5800000000000002E-2</v>
      </c>
    </row>
    <row r="13" spans="1:8" ht="15.75" thickBot="1" x14ac:dyDescent="0.3">
      <c r="A13" s="44"/>
      <c r="B13" s="9" t="s">
        <v>35</v>
      </c>
      <c r="C13" s="17">
        <v>4.47E-3</v>
      </c>
      <c r="D13" s="46">
        <v>8.0999999999999996E-3</v>
      </c>
      <c r="E13" s="3">
        <v>1.2999999999999999E-2</v>
      </c>
    </row>
    <row r="14" spans="1:8" ht="15.75" thickBot="1" x14ac:dyDescent="0.3">
      <c r="A14" s="49" t="s">
        <v>65</v>
      </c>
      <c r="B14" s="11" t="s">
        <v>44</v>
      </c>
      <c r="C14" s="19">
        <v>0.88</v>
      </c>
      <c r="D14" s="13"/>
      <c r="E14" s="5"/>
    </row>
    <row r="15" spans="1:8" x14ac:dyDescent="0.25">
      <c r="A15" s="44"/>
      <c r="B15" s="45" t="s">
        <v>36</v>
      </c>
      <c r="C15" s="17"/>
      <c r="D15" s="51"/>
      <c r="E15" s="3"/>
    </row>
    <row r="16" spans="1:8" x14ac:dyDescent="0.25">
      <c r="A16" s="44"/>
      <c r="B16" s="45" t="s">
        <v>27</v>
      </c>
      <c r="C16" s="17">
        <v>0.318</v>
      </c>
      <c r="D16" s="46">
        <v>7.6399999999999996E-2</v>
      </c>
      <c r="E16" s="3">
        <v>0.28399999999999997</v>
      </c>
    </row>
    <row r="17" spans="1:5" x14ac:dyDescent="0.25">
      <c r="A17" s="44"/>
      <c r="B17" s="45" t="s">
        <v>32</v>
      </c>
      <c r="C17" s="17">
        <v>0.42199999999999999</v>
      </c>
      <c r="D17" s="46">
        <v>0.15790000000000001</v>
      </c>
      <c r="E17" s="3">
        <v>0.38800000000000001</v>
      </c>
    </row>
    <row r="18" spans="1:5" ht="15.75" thickBot="1" x14ac:dyDescent="0.3">
      <c r="A18" s="44"/>
      <c r="B18" s="45" t="s">
        <v>35</v>
      </c>
      <c r="C18" s="17">
        <v>0.26</v>
      </c>
      <c r="D18" s="46">
        <v>0.1678</v>
      </c>
      <c r="E18" s="3">
        <v>0.32800000000000001</v>
      </c>
    </row>
    <row r="19" spans="1:5" ht="15.75" thickBot="1" x14ac:dyDescent="0.3">
      <c r="A19" s="44" t="s">
        <v>4</v>
      </c>
      <c r="B19" s="11" t="s">
        <v>1</v>
      </c>
      <c r="C19" s="19">
        <v>0.40200000000000002</v>
      </c>
      <c r="D19" s="12"/>
      <c r="E19" s="5"/>
    </row>
    <row r="20" spans="1:5" x14ac:dyDescent="0.25">
      <c r="A20" s="44"/>
      <c r="B20" s="45" t="s">
        <v>39</v>
      </c>
      <c r="C20" s="17"/>
      <c r="D20" s="46"/>
      <c r="E20" s="3"/>
    </row>
    <row r="21" spans="1:5" x14ac:dyDescent="0.25">
      <c r="A21" s="44"/>
      <c r="B21" s="45" t="s">
        <v>27</v>
      </c>
      <c r="C21" s="17">
        <v>0.34599999999999997</v>
      </c>
      <c r="D21" s="46">
        <v>0.14610000000000001</v>
      </c>
      <c r="E21" s="3">
        <v>0.28199999999999997</v>
      </c>
    </row>
    <row r="22" spans="1:5" x14ac:dyDescent="0.25">
      <c r="A22" s="50"/>
      <c r="B22" s="45" t="s">
        <v>32</v>
      </c>
      <c r="C22" s="17">
        <v>0.43</v>
      </c>
      <c r="D22" s="46">
        <v>0.28289999999999998</v>
      </c>
      <c r="E22" s="3">
        <v>0.38500000000000001</v>
      </c>
    </row>
    <row r="23" spans="1:5" ht="15.75" thickBot="1" x14ac:dyDescent="0.3">
      <c r="B23" s="45" t="s">
        <v>35</v>
      </c>
      <c r="C23" s="17">
        <v>0.223</v>
      </c>
      <c r="D23" s="46">
        <v>0.253</v>
      </c>
      <c r="E23" s="3">
        <v>0.33300000000000002</v>
      </c>
    </row>
    <row r="24" spans="1:5" ht="15.75" thickBot="1" x14ac:dyDescent="0.3">
      <c r="A24" s="56" t="s">
        <v>67</v>
      </c>
      <c r="B24" s="11" t="s">
        <v>1</v>
      </c>
      <c r="C24" s="19">
        <v>0.68200000000000005</v>
      </c>
      <c r="D24" s="12"/>
      <c r="E24" s="5"/>
    </row>
    <row r="25" spans="1:5" x14ac:dyDescent="0.25">
      <c r="A25" s="44" t="s">
        <v>2</v>
      </c>
      <c r="B25" s="45" t="s">
        <v>40</v>
      </c>
      <c r="C25" s="17"/>
      <c r="D25" s="46"/>
      <c r="E25" s="3"/>
    </row>
    <row r="26" spans="1:5" x14ac:dyDescent="0.25">
      <c r="A26" s="44"/>
      <c r="B26" s="45" t="s">
        <v>27</v>
      </c>
      <c r="C26" s="17">
        <v>0.26700000000000002</v>
      </c>
      <c r="D26" s="46">
        <v>1.3791</v>
      </c>
      <c r="E26" s="3">
        <v>0.25700000000000001</v>
      </c>
    </row>
    <row r="27" spans="1:5" x14ac:dyDescent="0.25">
      <c r="A27" s="44"/>
      <c r="B27" s="45" t="s">
        <v>41</v>
      </c>
      <c r="C27" s="17">
        <v>0.21</v>
      </c>
      <c r="D27" s="46">
        <v>1.4961</v>
      </c>
      <c r="E27" s="3">
        <v>0.216</v>
      </c>
    </row>
    <row r="28" spans="1:5" x14ac:dyDescent="0.25">
      <c r="A28" s="44"/>
      <c r="B28" s="45" t="s">
        <v>43</v>
      </c>
      <c r="C28" s="17">
        <v>0.21199999999999999</v>
      </c>
      <c r="D28" s="46">
        <v>1.272</v>
      </c>
      <c r="E28" s="3">
        <v>0.20499999999999999</v>
      </c>
    </row>
    <row r="29" spans="1:5" x14ac:dyDescent="0.25">
      <c r="A29" s="44"/>
      <c r="B29" s="45" t="s">
        <v>42</v>
      </c>
      <c r="C29" s="17">
        <v>0.26900000000000002</v>
      </c>
      <c r="D29" s="46">
        <v>1.5808</v>
      </c>
      <c r="E29" s="3">
        <v>0.26400000000000001</v>
      </c>
    </row>
    <row r="30" spans="1:5" ht="15.75" thickBot="1" x14ac:dyDescent="0.3">
      <c r="A30" s="47"/>
      <c r="B30" s="45" t="s">
        <v>35</v>
      </c>
      <c r="C30" s="17">
        <v>4.2000000000000003E-2</v>
      </c>
      <c r="D30" s="46">
        <v>0.59730000000000005</v>
      </c>
      <c r="E30" s="3">
        <v>5.8000000000000003E-2</v>
      </c>
    </row>
    <row r="31" spans="1:5" ht="15.75" thickBot="1" x14ac:dyDescent="0.3">
      <c r="A31" s="57" t="s">
        <v>66</v>
      </c>
      <c r="B31" s="11" t="s">
        <v>1</v>
      </c>
      <c r="C31" s="12">
        <v>6.33</v>
      </c>
      <c r="D31" s="12"/>
      <c r="E31" s="5"/>
    </row>
    <row r="32" spans="1:5" x14ac:dyDescent="0.25">
      <c r="A32" s="44" t="s">
        <v>68</v>
      </c>
      <c r="B32" s="9" t="s">
        <v>36</v>
      </c>
      <c r="C32" s="44"/>
      <c r="D32" s="50"/>
      <c r="E32" s="3"/>
    </row>
    <row r="33" spans="1:5" x14ac:dyDescent="0.25">
      <c r="A33" s="44"/>
      <c r="B33" s="9" t="s">
        <v>27</v>
      </c>
      <c r="C33" s="17">
        <v>0.24199999999999999</v>
      </c>
      <c r="D33" s="46">
        <v>5.3600000000000002E-2</v>
      </c>
      <c r="E33" s="3">
        <v>0.24</v>
      </c>
    </row>
    <row r="34" spans="1:5" x14ac:dyDescent="0.25">
      <c r="A34" s="44"/>
      <c r="B34" s="9" t="s">
        <v>29</v>
      </c>
      <c r="C34" s="17">
        <v>2.52E-2</v>
      </c>
      <c r="D34" s="46">
        <v>7.3000000000000001E-3</v>
      </c>
      <c r="E34" s="3">
        <v>2.3900000000000001E-2</v>
      </c>
    </row>
    <row r="35" spans="1:5" x14ac:dyDescent="0.25">
      <c r="A35" s="44"/>
      <c r="B35" s="9" t="s">
        <v>31</v>
      </c>
      <c r="C35" s="17">
        <v>0.45800000000000002</v>
      </c>
      <c r="D35" s="46">
        <v>0.15570000000000001</v>
      </c>
      <c r="E35" s="3">
        <v>0.45300000000000001</v>
      </c>
    </row>
    <row r="36" spans="1:5" x14ac:dyDescent="0.25">
      <c r="A36" s="44"/>
      <c r="B36" s="9" t="s">
        <v>32</v>
      </c>
      <c r="C36" s="17">
        <v>0.25800000000000001</v>
      </c>
      <c r="D36" s="46">
        <v>8.8800000000000004E-2</v>
      </c>
      <c r="E36" s="3">
        <v>0.26600000000000001</v>
      </c>
    </row>
    <row r="37" spans="1:5" ht="15.75" thickBot="1" x14ac:dyDescent="0.3">
      <c r="A37" s="44"/>
      <c r="B37" s="9" t="s">
        <v>57</v>
      </c>
      <c r="C37" s="17">
        <v>1.7100000000000001E-2</v>
      </c>
      <c r="D37" s="46">
        <v>1.04E-2</v>
      </c>
      <c r="E37" s="3">
        <v>1.7000000000000001E-2</v>
      </c>
    </row>
    <row r="38" spans="1:5" ht="15.75" thickBot="1" x14ac:dyDescent="0.3">
      <c r="A38" s="44" t="s">
        <v>69</v>
      </c>
      <c r="B38" s="11" t="s">
        <v>1</v>
      </c>
      <c r="C38" s="19">
        <v>0.29699999999999999</v>
      </c>
      <c r="D38" s="12"/>
      <c r="E38" s="5"/>
    </row>
    <row r="39" spans="1:5" x14ac:dyDescent="0.25">
      <c r="A39" s="44"/>
      <c r="B39" s="52" t="s">
        <v>78</v>
      </c>
      <c r="C39" s="53"/>
      <c r="D39" s="52"/>
      <c r="E39" s="3"/>
    </row>
    <row r="40" spans="1:5" x14ac:dyDescent="0.25">
      <c r="A40" s="44"/>
      <c r="B40" s="9" t="s">
        <v>27</v>
      </c>
      <c r="C40" s="17">
        <v>0.81100000000000005</v>
      </c>
      <c r="D40" s="46">
        <v>1.3573</v>
      </c>
      <c r="E40" s="3">
        <v>0.79200000000000004</v>
      </c>
    </row>
    <row r="41" spans="1:5" x14ac:dyDescent="0.25">
      <c r="A41" s="44"/>
      <c r="B41" s="9" t="s">
        <v>31</v>
      </c>
      <c r="C41" s="17">
        <v>0.14599999999999999</v>
      </c>
      <c r="D41" s="46">
        <v>0.37580000000000002</v>
      </c>
      <c r="E41" s="3">
        <v>0.16700000000000001</v>
      </c>
    </row>
    <row r="42" spans="1:5" ht="15.75" thickBot="1" x14ac:dyDescent="0.3">
      <c r="A42" s="44"/>
      <c r="B42" s="9" t="s">
        <v>29</v>
      </c>
      <c r="C42" s="17">
        <v>4.3999999999999997E-2</v>
      </c>
      <c r="D42" s="46">
        <v>9.69E-2</v>
      </c>
      <c r="E42" s="3">
        <v>3.9E-2</v>
      </c>
    </row>
    <row r="43" spans="1:5" ht="15.75" thickBot="1" x14ac:dyDescent="0.3">
      <c r="A43" s="44" t="s">
        <v>70</v>
      </c>
      <c r="B43" s="11" t="s">
        <v>1</v>
      </c>
      <c r="C43" s="19">
        <v>1.83</v>
      </c>
      <c r="D43" s="12"/>
      <c r="E43" s="5"/>
    </row>
    <row r="44" spans="1:5" x14ac:dyDescent="0.25">
      <c r="A44" s="44"/>
      <c r="B44" s="52" t="s">
        <v>58</v>
      </c>
      <c r="C44" s="53"/>
      <c r="D44" s="52"/>
      <c r="E44" s="3"/>
    </row>
    <row r="45" spans="1:5" x14ac:dyDescent="0.25">
      <c r="A45" s="44"/>
      <c r="B45" s="9" t="s">
        <v>27</v>
      </c>
      <c r="C45" s="17">
        <v>0.80200000000000005</v>
      </c>
      <c r="D45" s="46">
        <v>3.3938000000000001</v>
      </c>
      <c r="E45" s="3">
        <v>0.79200000000000004</v>
      </c>
    </row>
    <row r="46" spans="1:5" x14ac:dyDescent="0.25">
      <c r="A46" s="44"/>
      <c r="B46" s="9" t="s">
        <v>31</v>
      </c>
      <c r="C46" s="17">
        <v>0.153</v>
      </c>
      <c r="D46" s="46">
        <v>0.99560000000000004</v>
      </c>
      <c r="E46" s="3">
        <v>0.16700000000000001</v>
      </c>
    </row>
    <row r="47" spans="1:5" ht="15.75" thickBot="1" x14ac:dyDescent="0.3">
      <c r="A47" s="44"/>
      <c r="B47" s="9" t="s">
        <v>29</v>
      </c>
      <c r="C47" s="17">
        <v>4.4999999999999998E-2</v>
      </c>
      <c r="D47" s="46">
        <v>0.2505</v>
      </c>
      <c r="E47" s="3">
        <v>3.9E-2</v>
      </c>
    </row>
    <row r="48" spans="1:5" ht="15.75" thickBot="1" x14ac:dyDescent="0.3">
      <c r="A48" s="44" t="s">
        <v>71</v>
      </c>
      <c r="B48" s="11" t="s">
        <v>1</v>
      </c>
      <c r="C48" s="19">
        <v>4.6399999999999997</v>
      </c>
      <c r="D48" s="12"/>
      <c r="E48" s="5"/>
    </row>
    <row r="49" spans="1:5" x14ac:dyDescent="0.25">
      <c r="A49" s="44"/>
      <c r="B49" s="52" t="s">
        <v>78</v>
      </c>
      <c r="C49" s="53"/>
      <c r="D49" s="52"/>
      <c r="E49" s="3"/>
    </row>
    <row r="50" spans="1:5" x14ac:dyDescent="0.25">
      <c r="A50" s="44"/>
      <c r="B50" s="50"/>
      <c r="C50" s="17">
        <v>0.56000000000000005</v>
      </c>
      <c r="D50" s="46">
        <v>0.60099999999999998</v>
      </c>
      <c r="E50" s="3">
        <v>0.53200000000000003</v>
      </c>
    </row>
    <row r="51" spans="1:5" x14ac:dyDescent="0.25">
      <c r="A51" s="44"/>
      <c r="B51" s="50"/>
      <c r="C51" s="17">
        <v>0.32600000000000001</v>
      </c>
      <c r="D51" s="46">
        <v>0.53800000000000003</v>
      </c>
      <c r="E51" s="3">
        <v>0.36299999999999999</v>
      </c>
    </row>
    <row r="52" spans="1:5" ht="15.75" thickBot="1" x14ac:dyDescent="0.3">
      <c r="A52" s="44"/>
      <c r="B52" s="50"/>
      <c r="C52" s="17">
        <v>0.114</v>
      </c>
      <c r="D52" s="46">
        <v>0.161</v>
      </c>
      <c r="E52" s="3">
        <v>0.105</v>
      </c>
    </row>
    <row r="53" spans="1:5" ht="15.75" thickBot="1" x14ac:dyDescent="0.3">
      <c r="A53" s="44" t="s">
        <v>72</v>
      </c>
      <c r="B53" s="11" t="s">
        <v>1</v>
      </c>
      <c r="C53" s="19">
        <v>1.3</v>
      </c>
      <c r="D53" s="12"/>
      <c r="E53" s="5"/>
    </row>
    <row r="54" spans="1:5" x14ac:dyDescent="0.25">
      <c r="A54" s="44"/>
      <c r="B54" s="52" t="s">
        <v>79</v>
      </c>
      <c r="C54" s="53"/>
      <c r="D54" s="52"/>
      <c r="E54" s="3"/>
    </row>
    <row r="55" spans="1:5" x14ac:dyDescent="0.25">
      <c r="A55" s="44"/>
      <c r="B55" s="50"/>
      <c r="C55" s="17">
        <v>0.55100000000000005</v>
      </c>
      <c r="D55" s="46">
        <v>1.0237000000000001</v>
      </c>
      <c r="E55" s="3">
        <v>0.53300000000000003</v>
      </c>
    </row>
    <row r="56" spans="1:5" x14ac:dyDescent="0.25">
      <c r="A56" s="44"/>
      <c r="B56" s="50"/>
      <c r="C56" s="17">
        <v>0.33600000000000002</v>
      </c>
      <c r="D56" s="46">
        <v>0.96</v>
      </c>
      <c r="E56" s="3">
        <v>0.36299999999999999</v>
      </c>
    </row>
    <row r="57" spans="1:5" ht="15.75" thickBot="1" x14ac:dyDescent="0.3">
      <c r="A57" s="44"/>
      <c r="B57" s="50"/>
      <c r="C57" s="17">
        <v>0.113</v>
      </c>
      <c r="D57" s="46">
        <v>0.2762</v>
      </c>
      <c r="E57" s="3">
        <v>0.104</v>
      </c>
    </row>
    <row r="58" spans="1:5" ht="15.75" thickBot="1" x14ac:dyDescent="0.3">
      <c r="A58" s="44" t="s">
        <v>73</v>
      </c>
      <c r="B58" s="11" t="s">
        <v>1</v>
      </c>
      <c r="C58" s="19">
        <v>2.2599999999999998</v>
      </c>
      <c r="D58" s="12"/>
      <c r="E58" s="5"/>
    </row>
    <row r="59" spans="1:5" x14ac:dyDescent="0.25">
      <c r="A59" s="44"/>
      <c r="B59" s="42" t="s">
        <v>62</v>
      </c>
      <c r="C59" s="54"/>
      <c r="D59" s="42"/>
      <c r="E59" s="3"/>
    </row>
    <row r="60" spans="1:5" x14ac:dyDescent="0.25">
      <c r="A60" s="44"/>
      <c r="B60" s="50" t="s">
        <v>27</v>
      </c>
      <c r="C60" s="17">
        <v>4.0399999999999998E-2</v>
      </c>
      <c r="D60" s="46">
        <v>6.4000000000000001E-2</v>
      </c>
      <c r="E60" s="3">
        <v>0.04</v>
      </c>
    </row>
    <row r="61" spans="1:5" x14ac:dyDescent="0.25">
      <c r="A61" s="44"/>
      <c r="B61" s="50" t="s">
        <v>31</v>
      </c>
      <c r="C61" s="17">
        <v>0.95</v>
      </c>
      <c r="D61" s="46">
        <v>2.31</v>
      </c>
      <c r="E61" s="3">
        <v>0.95</v>
      </c>
    </row>
    <row r="62" spans="1:5" ht="15.75" thickBot="1" x14ac:dyDescent="0.3">
      <c r="A62" s="44"/>
      <c r="B62" s="50" t="s">
        <v>57</v>
      </c>
      <c r="C62" s="17">
        <v>9.7900000000000001E-3</v>
      </c>
      <c r="D62" s="46">
        <v>4.2799999999999998E-2</v>
      </c>
      <c r="E62" s="3">
        <v>9.8700000000000003E-3</v>
      </c>
    </row>
    <row r="63" spans="1:5" ht="15.75" thickBot="1" x14ac:dyDescent="0.3">
      <c r="A63" s="44" t="s">
        <v>74</v>
      </c>
      <c r="B63" s="11" t="s">
        <v>1</v>
      </c>
      <c r="C63" s="19">
        <v>2.42</v>
      </c>
      <c r="D63" s="12"/>
      <c r="E63" s="5"/>
    </row>
    <row r="64" spans="1:5" x14ac:dyDescent="0.25">
      <c r="A64" s="44"/>
      <c r="B64" s="42" t="s">
        <v>63</v>
      </c>
      <c r="C64" s="54"/>
      <c r="D64" s="42"/>
      <c r="E64" s="3"/>
    </row>
    <row r="65" spans="1:5" x14ac:dyDescent="0.25">
      <c r="A65" s="44"/>
      <c r="B65" s="50" t="s">
        <v>27</v>
      </c>
      <c r="C65" s="17">
        <v>0.98699999999999999</v>
      </c>
      <c r="D65" s="46">
        <v>0.87370000000000003</v>
      </c>
      <c r="E65" s="3">
        <v>0.97599999999999998</v>
      </c>
    </row>
    <row r="66" spans="1:5" x14ac:dyDescent="0.25">
      <c r="A66" s="44"/>
      <c r="B66" s="50" t="s">
        <v>31</v>
      </c>
      <c r="C66" s="17">
        <v>1.0699999999999999E-2</v>
      </c>
      <c r="D66" s="46">
        <v>1.46E-2</v>
      </c>
      <c r="E66" s="3">
        <v>1.541E-2</v>
      </c>
    </row>
    <row r="67" spans="1:5" ht="15.75" thickBot="1" x14ac:dyDescent="0.3">
      <c r="A67" s="44"/>
      <c r="B67" s="50" t="s">
        <v>57</v>
      </c>
      <c r="C67" s="17">
        <v>2.3900000000000002E-3</v>
      </c>
      <c r="D67" s="46">
        <v>5.7999999999999996E-3</v>
      </c>
      <c r="E67" s="3">
        <v>8.5599999999999999E-3</v>
      </c>
    </row>
    <row r="68" spans="1:5" ht="15.75" thickBot="1" x14ac:dyDescent="0.3">
      <c r="A68" s="44" t="s">
        <v>75</v>
      </c>
      <c r="B68" s="11" t="s">
        <v>1</v>
      </c>
      <c r="C68" s="19">
        <v>0.89400000000000002</v>
      </c>
      <c r="D68" s="12"/>
      <c r="E68" s="5"/>
    </row>
    <row r="69" spans="1:5" x14ac:dyDescent="0.25">
      <c r="A69" s="44"/>
      <c r="B69" s="50" t="s">
        <v>58</v>
      </c>
      <c r="C69" s="44"/>
      <c r="D69" s="50"/>
      <c r="E69" s="3"/>
    </row>
    <row r="70" spans="1:5" x14ac:dyDescent="0.25">
      <c r="A70" s="44"/>
      <c r="B70" s="50" t="s">
        <v>27</v>
      </c>
      <c r="C70" s="17">
        <v>0.998</v>
      </c>
      <c r="D70" s="46">
        <v>5.3276000000000003</v>
      </c>
      <c r="E70" s="3">
        <v>0.99039999999999995</v>
      </c>
    </row>
    <row r="71" spans="1:5" ht="15.75" thickBot="1" x14ac:dyDescent="0.3">
      <c r="A71" s="44"/>
      <c r="B71" s="50" t="s">
        <v>64</v>
      </c>
      <c r="C71" s="17">
        <v>2.0899999999999998E-3</v>
      </c>
      <c r="D71" s="46">
        <v>2.8E-3</v>
      </c>
      <c r="E71" s="3">
        <v>9.5999999999999992E-3</v>
      </c>
    </row>
    <row r="72" spans="1:5" ht="15.75" thickBot="1" x14ac:dyDescent="0.3">
      <c r="A72" s="47"/>
      <c r="B72" s="11" t="s">
        <v>1</v>
      </c>
      <c r="C72" s="19">
        <v>5.56</v>
      </c>
      <c r="D72" s="12"/>
      <c r="E72" s="5"/>
    </row>
  </sheetData>
  <mergeCells count="3">
    <mergeCell ref="C3:C4"/>
    <mergeCell ref="D3:D4"/>
    <mergeCell ref="E3:E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FH</vt:lpstr>
      <vt:lpstr>DSM</vt:lpstr>
      <vt:lpstr>FHLM</vt:lpstr>
      <vt:lpstr>SIM DATA</vt:lpstr>
      <vt:lpstr>EXP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P Lively</dc:creator>
  <cp:lastModifiedBy>Weber, Dylan J</cp:lastModifiedBy>
  <dcterms:created xsi:type="dcterms:W3CDTF">2021-01-25T20:36:09Z</dcterms:created>
  <dcterms:modified xsi:type="dcterms:W3CDTF">2021-04-02T15:01:33Z</dcterms:modified>
</cp:coreProperties>
</file>