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H:\ASR Data Operations and Services\FACTS\2021\Excel\"/>
    </mc:Choice>
  </mc:AlternateContent>
  <xr:revisionPtr revIDLastSave="0" documentId="13_ncr:1_{0B3FDB31-E756-4A1E-BDAF-7F998DE619A1}" xr6:coauthVersionLast="47" xr6:coauthVersionMax="47" xr10:uidLastSave="{00000000-0000-0000-0000-000000000000}"/>
  <bookViews>
    <workbookView xWindow="-26055" yWindow="-1350" windowWidth="16830" windowHeight="14535" xr2:uid="{00000000-000D-0000-FFFF-FFFF00000000}"/>
  </bookViews>
  <sheets>
    <sheet name="FACTS Table B-3" sheetId="1" r:id="rId1"/>
  </sheets>
  <definedNames>
    <definedName name="_xlnm.Print_Titles" localSheetId="0">'FACTS Table B-3'!$1:$5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C5" i="1"/>
  <c r="D5" i="1"/>
  <c r="E5" i="1"/>
  <c r="F5" i="1"/>
  <c r="G5" i="1"/>
  <c r="A3" i="1" l="1"/>
</calcChain>
</file>

<file path=xl/sharedStrings.xml><?xml version="1.0" encoding="utf-8"?>
<sst xmlns="http://schemas.openxmlformats.org/spreadsheetml/2006/main" count="38" uniqueCount="18">
  <si>
    <t>Student Race/Ethnicity Responses</t>
  </si>
  <si>
    <t>Note: The “Non-U.S. Citizen and Non-Permanent Resident” category may include students with unknown citizenship. Students who declined to report sex are only reflected in the All section. Therefore, the totals for men and women may not sum to the Total.</t>
  </si>
  <si>
    <t>Men</t>
  </si>
  <si>
    <t>American Indian or Alaska Native</t>
  </si>
  <si>
    <t>Asian</t>
  </si>
  <si>
    <t>Black or African American</t>
  </si>
  <si>
    <t>Hispanic, Latino, or of Spanish Origin</t>
  </si>
  <si>
    <t>Native Hawaiian or Other Pacific Islander</t>
  </si>
  <si>
    <t>White</t>
  </si>
  <si>
    <t>Other</t>
  </si>
  <si>
    <t>Multiple Race/Ethnicity</t>
  </si>
  <si>
    <t>Unknown Race/Ethnicity</t>
  </si>
  <si>
    <t>Non-U.S. Citizen and Non-Permanent Resident</t>
  </si>
  <si>
    <t>Total for Men</t>
  </si>
  <si>
    <t>Women</t>
  </si>
  <si>
    <t>Total for Women</t>
  </si>
  <si>
    <t>All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</si>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</sst>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1"/>
      <color theme="8" tint="-0.499984740745262"/>
      <name val="Calibri"/>
      <family val="2"/>
      <scheme val="minor"/>
    </font>
    <font>
      <b/>
      <i/>
      <sz val="11"/>
      <color theme="8" tint="-0.499984740745262"/>
      <name val="Calibri"/>
      <family val="2"/>
      <scheme val="minor"/>
    </font>
    <font>
      <sz val="9"/>
      <color theme="1"/>
      <name val="Calibri"/>
      <family val="2"/>
      <scheme val="minor"/>
    </font>
    <font>
      <b/>
      <sz val="12"/>
      <color theme="1"/>
      <name val="Calibri"/>
      <family val="2"/>
      <scheme val="minor"/>
    </font>
    <font>
      <b/>
      <sz val="11"/>
      <color theme="8" tint="-0.499984740745262"/>
      <name val="Calibri"/>
      <family val="2"/>
      <scheme val="minor"/>
    </font>
    <font>
      <sz val="11"/>
      <color theme="0"/>
      <name val="Calibri"/>
      <family val="2"/>
      <scheme val="minor"/>
    </font>
    <font>
      <sz val="10"/>
      <color theme="1"/>
      <name val="Calibri"/>
      <family val="2"/>
      <scheme val="minor"/>
    </font>
    <font>
      <sz val="10"/>
      <name val="Calibri"/>
      <family val="2"/>
      <scheme val="minor"/>
    </font>
  </fonts>
  <fills count="3">
    <fill>
      <patternFill patternType="none"/>
    </fill>
    <fill>
      <patternFill patternType="gray125"/>
    </fill>
    <fill>
      <patternFill patternType="solid">
        <fgColor theme="8" tint="0.79998168889431442"/>
        <bgColor indexed="64"/>
      </patternFill>
    </fill>
  </fills>
  <borders count="9">
    <border>
      <left/>
      <right/>
      <top/>
      <bottom/>
      <diagonal/>
    </border>
    <border>
      <left/>
      <right style="thin">
        <color theme="8" tint="0.59996337778862885"/>
      </right>
      <top style="thin">
        <color theme="8" tint="0.59996337778862885"/>
      </top>
      <bottom style="thin">
        <color theme="8" tint="0.59996337778862885"/>
      </bottom>
      <diagonal/>
    </border>
    <border>
      <left style="thin">
        <color theme="8" tint="0.59996337778862885"/>
      </left>
      <right/>
      <top/>
      <bottom style="thin">
        <color theme="8" tint="0.59996337778862885"/>
      </bottom>
      <diagonal/>
    </border>
    <border>
      <left/>
      <right/>
      <top/>
      <bottom style="thin">
        <color theme="8" tint="0.59996337778862885"/>
      </bottom>
      <diagonal/>
    </border>
    <border>
      <left style="thin">
        <color theme="8" tint="0.59996337778862885"/>
      </left>
      <right/>
      <top/>
      <bottom/>
      <diagonal/>
    </border>
    <border>
      <left style="thin">
        <color theme="8" tint="0.59996337778862885"/>
      </left>
      <right/>
      <top style="thin">
        <color theme="8" tint="0.59996337778862885"/>
      </top>
      <bottom/>
      <diagonal/>
    </border>
    <border>
      <left/>
      <right/>
      <top style="thin">
        <color theme="8" tint="0.59996337778862885"/>
      </top>
      <bottom/>
      <diagonal/>
    </border>
    <border>
      <left/>
      <right/>
      <top style="thin">
        <color theme="8" tint="0.59996337778862885"/>
      </top>
      <bottom style="thin">
        <color theme="8" tint="0.59996337778862885"/>
      </bottom>
      <diagonal/>
    </border>
    <border>
      <left style="thin">
        <color theme="8" tint="0.59996337778862885"/>
      </left>
      <right/>
      <top style="thin">
        <color theme="8" tint="0.59996337778862885"/>
      </top>
      <bottom style="thin">
        <color theme="8" tint="0.59996337778862885"/>
      </bottom>
      <diagonal/>
    </border>
  </borders>
  <cellStyleXfs count="2">
    <xf numFmtId="0" fontId="0" fillId="0" borderId="0"/>
    <xf numFmtId="43" fontId="1" fillId="0" borderId="0" applyFont="0" applyFill="0" applyBorder="0" applyAlignment="0" applyProtection="0"/>
  </cellStyleXfs>
  <cellXfs count="32">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49" fontId="7" fillId="2" borderId="6" xfId="0" applyNumberFormat="1" applyFont="1" applyFill="1" applyBorder="1"/>
    <xf numFmtId="49" fontId="7" fillId="2" borderId="5" xfId="0" applyNumberFormat="1" applyFont="1" applyFill="1" applyBorder="1"/>
    <xf numFmtId="49" fontId="7" fillId="2" borderId="0" xfId="0" applyNumberFormat="1" applyFont="1" applyFill="1" applyBorder="1"/>
    <xf numFmtId="49" fontId="7" fillId="0" borderId="4" xfId="0" applyNumberFormat="1" applyFont="1" applyFill="1" applyBorder="1"/>
    <xf numFmtId="49" fontId="7" fillId="2" borderId="4" xfId="0" applyNumberFormat="1" applyFont="1" applyFill="1" applyBorder="1"/>
    <xf numFmtId="49" fontId="4" fillId="2" borderId="4" xfId="0" applyNumberFormat="1" applyFont="1" applyFill="1" applyBorder="1"/>
    <xf numFmtId="49" fontId="7" fillId="2" borderId="0" xfId="0" applyNumberFormat="1" applyFont="1" applyFill="1" applyBorder="1" applyAlignment="1"/>
    <xf numFmtId="49" fontId="7" fillId="2" borderId="3" xfId="0" applyNumberFormat="1" applyFont="1" applyFill="1" applyBorder="1"/>
    <xf numFmtId="49" fontId="4" fillId="2" borderId="2" xfId="0" applyNumberFormat="1" applyFont="1" applyFill="1" applyBorder="1" applyAlignment="1"/>
    <xf numFmtId="0" fontId="7" fillId="2" borderId="8" xfId="0" applyFont="1" applyFill="1" applyBorder="1" applyAlignment="1">
      <alignment horizontal="center" vertical="center"/>
    </xf>
    <xf numFmtId="3" fontId="3" fillId="2" borderId="6" xfId="1" applyNumberFormat="1" applyFont="1" applyFill="1" applyBorder="1" applyAlignment="1">
      <alignment horizontal="right" indent="1"/>
    </xf>
    <xf numFmtId="3" fontId="3" fillId="0" borderId="0" xfId="1" applyNumberFormat="1" applyFont="1" applyBorder="1" applyAlignment="1">
      <alignment horizontal="right" indent="1"/>
    </xf>
    <xf numFmtId="3" fontId="3" fillId="2" borderId="0" xfId="1" applyNumberFormat="1" applyFont="1" applyFill="1" applyBorder="1" applyAlignment="1">
      <alignment horizontal="right" indent="1"/>
    </xf>
    <xf numFmtId="3" fontId="4" fillId="2" borderId="0" xfId="1" applyNumberFormat="1" applyFont="1" applyFill="1" applyBorder="1" applyAlignment="1">
      <alignment horizontal="right" indent="1"/>
    </xf>
    <xf numFmtId="3" fontId="4" fillId="2" borderId="3" xfId="0" applyNumberFormat="1" applyFont="1" applyFill="1" applyBorder="1" applyAlignment="1">
      <alignment horizontal="right" indent="1"/>
    </xf>
    <xf numFmtId="3" fontId="4" fillId="2" borderId="3" xfId="1" applyNumberFormat="1" applyFont="1" applyFill="1" applyBorder="1" applyAlignment="1">
      <alignment horizontal="right" indent="1"/>
    </xf>
    <xf numFmtId="0" fontId="8" fillId="0" borderId="0" xfId="0" applyFont="1"/>
    <xf numFmtId="3" fontId="3" fillId="2" borderId="6" xfId="0" applyNumberFormat="1" applyFont="1" applyFill="1" applyBorder="1" applyAlignment="1">
      <alignment horizontal="right"/>
    </xf>
    <xf numFmtId="3" fontId="3" fillId="0" borderId="0" xfId="0" applyNumberFormat="1" applyFont="1" applyFill="1" applyBorder="1" applyAlignment="1">
      <alignment horizontal="right"/>
    </xf>
    <xf numFmtId="3" fontId="3" fillId="2" borderId="0" xfId="0" applyNumberFormat="1" applyFont="1" applyFill="1" applyBorder="1" applyAlignment="1">
      <alignment horizontal="right"/>
    </xf>
    <xf numFmtId="3" fontId="4" fillId="2" borderId="3" xfId="0" applyNumberFormat="1" applyFont="1" applyFill="1" applyBorder="1" applyAlignment="1">
      <alignment horizontal="right"/>
    </xf>
    <xf numFmtId="3" fontId="4" fillId="2" borderId="0" xfId="0" applyNumberFormat="1" applyFont="1" applyFill="1" applyBorder="1" applyAlignment="1">
      <alignment horizontal="right"/>
    </xf>
    <xf numFmtId="49" fontId="7" fillId="2" borderId="7"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0" fontId="5" fillId="0" borderId="0" xfId="0" applyNumberFormat="1" applyFont="1" applyAlignment="1">
      <alignment horizontal="left" wrapText="1"/>
    </xf>
    <xf numFmtId="0" fontId="9" fillId="0" borderId="0" xfId="0" applyNumberFormat="1" applyFont="1" applyAlignment="1">
      <alignment horizontal="left" wrapText="1"/>
    </xf>
    <xf numFmtId="0" fontId="6" fillId="0" borderId="0" xfId="0" applyFont="1" applyAlignment="1">
      <alignment horizontal="center" wrapText="1"/>
    </xf>
    <xf numFmtId="0" fontId="10" fillId="0" borderId="6" xfId="0" applyFont="1" applyBorder="1" applyAlignment="1">
      <alignment horizontal="left"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264584</xdr:colOff>
      <xdr:row>0</xdr:row>
      <xdr:rowOff>95250</xdr:rowOff>
    </xdr:from>
    <xdr:to>
      <xdr:col>6</xdr:col>
      <xdr:colOff>683421</xdr:colOff>
      <xdr:row>0</xdr:row>
      <xdr:rowOff>361949</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cstate="print"/>
        <a:srcRect l="88691" t="21766" r="4065" b="70667"/>
        <a:stretch>
          <a:fillRect/>
        </a:stretch>
      </xdr:blipFill>
      <xdr:spPr bwMode="auto">
        <a:xfrm>
          <a:off x="6455834" y="95250"/>
          <a:ext cx="414075" cy="261937"/>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1"/>
  <sheetViews>
    <sheetView showGridLines="0" tabSelected="1" zoomScale="90" zoomScaleNormal="90" zoomScalePageLayoutView="90" workbookViewId="0">
      <selection sqref="A1:G1"/>
    </sheetView>
  </sheetViews>
  <sheetFormatPr defaultColWidth="9.59765625" defaultRowHeight="14.25" x14ac:dyDescent="0.45"/>
  <cols>
    <col min="1" max="1" width="12.3984375" style="1" customWidth="1"/>
    <col min="2" max="2" width="44.265625" style="1" customWidth="1"/>
    <col min="3" max="3" width="12" style="1" customWidth="1"/>
    <col min="4" max="4" width="12" style="2" customWidth="1"/>
    <col min="5" max="6" width="12" style="3" customWidth="1"/>
    <col min="7" max="7" width="12" customWidth="1"/>
  </cols>
  <sheetData>
    <row r="1" spans="1:7" ht="33" customHeight="1" x14ac:dyDescent="0.5">
      <c r="A1" s="30" t="str">
        <f ca="1">IF(ISNUMBER(A2),"Table B-3: Total U.S. MD-Granting Medical School Enrollment_x000D_
by Race/Ethnicity (Alone) and Sex, "&amp;(A2-4)&amp;"-"&amp;(A2-3)&amp; " through " &amp;A2&amp;"-"&amp;(A2+1),"Table XX . Title" &amp; ", " &amp; (YEAR(NOW())-4) &amp; "-" &amp;(YEAR(NOW())-3) &amp; " through " &amp; YEAR(NOW()) &amp; "-" &amp;(YEAR(NOW())+1))</f>
        <v>Table B-3: Total U.S. MD-Granting Medical School Enrollment_x000D_
by Race/Ethnicity (Alone) and Sex, 2017-2018 through 2021-2022</v>
      </c>
      <c r="B1" s="30"/>
      <c r="C1" s="30"/>
      <c r="D1" s="30"/>
      <c r="E1" s="30"/>
      <c r="F1" s="30"/>
      <c r="G1" s="30"/>
    </row>
    <row r="2" spans="1:7" ht="9" customHeight="1" x14ac:dyDescent="0.45">
      <c r="A2" s="20">
        <v>2021</v>
      </c>
    </row>
    <row r="3" spans="1:7" ht="81" customHeight="1" x14ac:dyDescent="0.45">
      <c r="A3" s="29" t="str">
        <f ca="1">"The table below displays the racial and ethnic characteristics (alone) of enrolled students in U.S. MD-granting medical schools from " &amp; IF(ISNUMBER(A2),(A2-4)&amp;"-"&amp;(A2-3),(YEAR(NOW())-4) &amp; "-" &amp;(YEAR(NOW())-3)) &amp; " through " &amp; IF(ISNUMBER(A2),A2&amp;"-"&amp;(A2+1),YEAR(NOW()) &amp; "-" &amp;(YEAR(NOW())+1)) &amp; ". Enrollment includes the number of students in medical school, including students on a leave of absence, on October 31 of each year shown."&amp;" Enrollment does not include students with graduated, dismissed, withdrawn, deceased, never enrolled, completed fifth pathway, did not complete fifth pathway, or degree revoked statuses."&amp;" ""Alone"" indicates those who selected only one race/ethnicity response." &amp;" The ""Multiple Race/Ethnicity"" category includes those who selected more than one race/ethnicity response. Please email datarequest@aamc.org if you need further assistance or have additional inquiries."</f>
        <v>The table below displays the racial and ethnic characteristics (alone) of enrolled students in U.S. MD-granting medical schools from 2017-2018 through 2021-2022. Enrollment includes the number of students in medical school, including students on a leave of absence, on October 31 of each year shown. Enrollment does not include students with graduated, dismissed, withdrawn, deceased, never enrolled, completed fifth pathway, did not complete fifth pathway, or degree revoked statuses. "Alone" indicates those who selected only one race/ethnicity response. The "Multiple Race/Ethnicity" category includes those who selected more than one race/ethnicity response. Please email datarequest@aamc.org if you need further assistance or have additional inquiries.</v>
      </c>
      <c r="B3" s="29"/>
      <c r="C3" s="29"/>
      <c r="D3" s="29"/>
      <c r="E3" s="29"/>
      <c r="F3" s="29"/>
      <c r="G3" s="29"/>
    </row>
    <row r="4" spans="1:7" ht="2.25" customHeight="1" x14ac:dyDescent="0.45">
      <c r="A4" s="28"/>
      <c r="B4" s="28"/>
      <c r="C4" s="28"/>
      <c r="D4" s="28"/>
      <c r="E4" s="28"/>
      <c r="F4" s="28"/>
    </row>
    <row r="5" spans="1:7" s="1" customFormat="1" ht="15" customHeight="1" x14ac:dyDescent="0.45">
      <c r="A5" s="26" t="s">
        <v>0</v>
      </c>
      <c r="B5" s="27"/>
      <c r="C5" s="13" t="str">
        <f>IF(ISNUMBER(A2),(A2-4)&amp;"-"&amp;(A2-3),"&lt;yr-4&gt;")</f>
        <v>2017-2018</v>
      </c>
      <c r="D5" s="13" t="str">
        <f>IF(ISNUMBER(A2),(A2-3)&amp;"-"&amp;(A2-2),"&lt;yr-3&gt;")</f>
        <v>2018-2019</v>
      </c>
      <c r="E5" s="13" t="str">
        <f>IF(ISNUMBER(A2),(A2-2)&amp;"-"&amp;(A2-1),"&lt;yr-2&gt;")</f>
        <v>2019-2020</v>
      </c>
      <c r="F5" s="13" t="str">
        <f>IF(ISNUMBER(A2),(A2-1)&amp;"-"&amp;(A2-0),"&lt;yr-1&gt;")</f>
        <v>2020-2021</v>
      </c>
      <c r="G5" s="13" t="str">
        <f>IF(ISNUMBER(A2),(A2-0)&amp;"-"&amp;(A2+1),"&lt;yr&gt;")</f>
        <v>2021-2022</v>
      </c>
    </row>
    <row r="6" spans="1:7" ht="15" customHeight="1" x14ac:dyDescent="0.45">
      <c r="A6" s="4" t="s">
        <v>2</v>
      </c>
      <c r="B6" s="5" t="s">
        <v>3</v>
      </c>
      <c r="C6" s="21">
        <v>81</v>
      </c>
      <c r="D6" s="14">
        <v>89</v>
      </c>
      <c r="E6" s="16">
        <v>84</v>
      </c>
      <c r="F6" s="16">
        <v>82</v>
      </c>
      <c r="G6" s="16">
        <v>83</v>
      </c>
    </row>
    <row r="7" spans="1:7" x14ac:dyDescent="0.45">
      <c r="A7" s="6"/>
      <c r="B7" s="7" t="s">
        <v>4</v>
      </c>
      <c r="C7" s="22">
        <v>9783</v>
      </c>
      <c r="D7" s="15">
        <v>9878</v>
      </c>
      <c r="E7" s="15">
        <v>10038</v>
      </c>
      <c r="F7" s="15">
        <v>10118</v>
      </c>
      <c r="G7" s="15">
        <v>10232</v>
      </c>
    </row>
    <row r="8" spans="1:7" x14ac:dyDescent="0.45">
      <c r="A8" s="6"/>
      <c r="B8" s="8" t="s">
        <v>5</v>
      </c>
      <c r="C8" s="23">
        <v>2436</v>
      </c>
      <c r="D8" s="16">
        <v>2534</v>
      </c>
      <c r="E8" s="16">
        <v>2622</v>
      </c>
      <c r="F8" s="16">
        <v>2753</v>
      </c>
      <c r="G8" s="16">
        <v>2983</v>
      </c>
    </row>
    <row r="9" spans="1:7" x14ac:dyDescent="0.45">
      <c r="A9" s="6"/>
      <c r="B9" s="7" t="s">
        <v>6</v>
      </c>
      <c r="C9" s="22">
        <v>2779</v>
      </c>
      <c r="D9" s="15">
        <v>2860</v>
      </c>
      <c r="E9" s="15">
        <v>2989</v>
      </c>
      <c r="F9" s="15">
        <v>3127</v>
      </c>
      <c r="G9" s="15">
        <v>3224</v>
      </c>
    </row>
    <row r="10" spans="1:7" x14ac:dyDescent="0.45">
      <c r="A10" s="6"/>
      <c r="B10" s="8" t="s">
        <v>7</v>
      </c>
      <c r="C10" s="23">
        <v>27</v>
      </c>
      <c r="D10" s="16">
        <v>29</v>
      </c>
      <c r="E10" s="16">
        <v>29</v>
      </c>
      <c r="F10" s="16">
        <v>36</v>
      </c>
      <c r="G10" s="16">
        <v>38</v>
      </c>
    </row>
    <row r="11" spans="1:7" x14ac:dyDescent="0.45">
      <c r="A11" s="6"/>
      <c r="B11" s="7" t="s">
        <v>8</v>
      </c>
      <c r="C11" s="22">
        <v>25472</v>
      </c>
      <c r="D11" s="15">
        <v>24796</v>
      </c>
      <c r="E11" s="15">
        <v>23958</v>
      </c>
      <c r="F11" s="15">
        <v>23085</v>
      </c>
      <c r="G11" s="15">
        <v>21947</v>
      </c>
    </row>
    <row r="12" spans="1:7" x14ac:dyDescent="0.45">
      <c r="A12" s="6"/>
      <c r="B12" s="8" t="s">
        <v>9</v>
      </c>
      <c r="C12" s="23">
        <v>983</v>
      </c>
      <c r="D12" s="16">
        <v>982</v>
      </c>
      <c r="E12" s="16">
        <v>954</v>
      </c>
      <c r="F12" s="16">
        <v>1000</v>
      </c>
      <c r="G12" s="16">
        <v>993</v>
      </c>
    </row>
    <row r="13" spans="1:7" x14ac:dyDescent="0.45">
      <c r="A13" s="6"/>
      <c r="B13" s="7" t="s">
        <v>10</v>
      </c>
      <c r="C13" s="22">
        <v>3789</v>
      </c>
      <c r="D13" s="15">
        <v>3971</v>
      </c>
      <c r="E13" s="15">
        <v>4166</v>
      </c>
      <c r="F13" s="15">
        <v>4395</v>
      </c>
      <c r="G13" s="15">
        <v>4552</v>
      </c>
    </row>
    <row r="14" spans="1:7" ht="15" customHeight="1" x14ac:dyDescent="0.45">
      <c r="A14" s="6"/>
      <c r="B14" s="8" t="s">
        <v>11</v>
      </c>
      <c r="C14" s="23">
        <v>219</v>
      </c>
      <c r="D14" s="16">
        <v>251</v>
      </c>
      <c r="E14" s="16">
        <v>295</v>
      </c>
      <c r="F14" s="16">
        <v>365</v>
      </c>
      <c r="G14" s="16">
        <v>395</v>
      </c>
    </row>
    <row r="15" spans="1:7" x14ac:dyDescent="0.45">
      <c r="A15" s="6"/>
      <c r="B15" s="7" t="s">
        <v>12</v>
      </c>
      <c r="C15" s="22">
        <v>674</v>
      </c>
      <c r="D15" s="15">
        <v>667</v>
      </c>
      <c r="E15" s="15">
        <v>653</v>
      </c>
      <c r="F15" s="15">
        <v>632</v>
      </c>
      <c r="G15" s="15">
        <v>650</v>
      </c>
    </row>
    <row r="16" spans="1:7" x14ac:dyDescent="0.45">
      <c r="A16" s="6"/>
      <c r="B16" s="9" t="s">
        <v>13</v>
      </c>
      <c r="C16" s="25">
        <v>46243</v>
      </c>
      <c r="D16" s="17">
        <v>46057</v>
      </c>
      <c r="E16" s="17">
        <v>45788</v>
      </c>
      <c r="F16" s="17">
        <v>45593</v>
      </c>
      <c r="G16" s="17">
        <v>45097</v>
      </c>
    </row>
    <row r="17" spans="1:7" s="1" customFormat="1" ht="8.25" customHeight="1" x14ac:dyDescent="0.45">
      <c r="A17" s="10"/>
      <c r="B17" s="7"/>
      <c r="C17" s="22"/>
      <c r="D17" s="15"/>
      <c r="E17" s="15"/>
      <c r="F17" s="15"/>
      <c r="G17" s="15"/>
    </row>
    <row r="18" spans="1:7" ht="15" customHeight="1" x14ac:dyDescent="0.45">
      <c r="A18" s="6" t="s">
        <v>14</v>
      </c>
      <c r="B18" s="8" t="s">
        <v>3</v>
      </c>
      <c r="C18" s="23">
        <v>79</v>
      </c>
      <c r="D18" s="16">
        <v>86</v>
      </c>
      <c r="E18" s="16">
        <v>89</v>
      </c>
      <c r="F18" s="16">
        <v>92</v>
      </c>
      <c r="G18" s="16">
        <v>94</v>
      </c>
    </row>
    <row r="19" spans="1:7" x14ac:dyDescent="0.45">
      <c r="A19" s="6"/>
      <c r="B19" s="7" t="s">
        <v>4</v>
      </c>
      <c r="C19" s="22">
        <v>9982</v>
      </c>
      <c r="D19" s="15">
        <v>10524</v>
      </c>
      <c r="E19" s="15">
        <v>10980</v>
      </c>
      <c r="F19" s="15">
        <v>11467</v>
      </c>
      <c r="G19" s="15">
        <v>12012</v>
      </c>
    </row>
    <row r="20" spans="1:7" x14ac:dyDescent="0.45">
      <c r="A20" s="6"/>
      <c r="B20" s="8" t="s">
        <v>5</v>
      </c>
      <c r="C20" s="23">
        <v>3611</v>
      </c>
      <c r="D20" s="16">
        <v>3870</v>
      </c>
      <c r="E20" s="16">
        <v>4075</v>
      </c>
      <c r="F20" s="16">
        <v>4318</v>
      </c>
      <c r="G20" s="16">
        <v>4727</v>
      </c>
    </row>
    <row r="21" spans="1:7" x14ac:dyDescent="0.45">
      <c r="A21" s="6"/>
      <c r="B21" s="7" t="s">
        <v>6</v>
      </c>
      <c r="C21" s="22">
        <v>2612</v>
      </c>
      <c r="D21" s="15">
        <v>2768</v>
      </c>
      <c r="E21" s="15">
        <v>2933</v>
      </c>
      <c r="F21" s="15">
        <v>3079</v>
      </c>
      <c r="G21" s="15">
        <v>3240</v>
      </c>
    </row>
    <row r="22" spans="1:7" x14ac:dyDescent="0.45">
      <c r="A22" s="6"/>
      <c r="B22" s="8" t="s">
        <v>7</v>
      </c>
      <c r="C22" s="23">
        <v>24</v>
      </c>
      <c r="D22" s="16">
        <v>31</v>
      </c>
      <c r="E22" s="16">
        <v>33</v>
      </c>
      <c r="F22" s="16">
        <v>32</v>
      </c>
      <c r="G22" s="16">
        <v>32</v>
      </c>
    </row>
    <row r="23" spans="1:7" x14ac:dyDescent="0.45">
      <c r="A23" s="6"/>
      <c r="B23" s="7" t="s">
        <v>8</v>
      </c>
      <c r="C23" s="22">
        <v>21683</v>
      </c>
      <c r="D23" s="15">
        <v>22019</v>
      </c>
      <c r="E23" s="15">
        <v>22386</v>
      </c>
      <c r="F23" s="15">
        <v>22646</v>
      </c>
      <c r="G23" s="15">
        <v>22756</v>
      </c>
    </row>
    <row r="24" spans="1:7" x14ac:dyDescent="0.45">
      <c r="A24" s="6"/>
      <c r="B24" s="8" t="s">
        <v>9</v>
      </c>
      <c r="C24" s="23">
        <v>835</v>
      </c>
      <c r="D24" s="16">
        <v>863</v>
      </c>
      <c r="E24" s="16">
        <v>893</v>
      </c>
      <c r="F24" s="16">
        <v>930</v>
      </c>
      <c r="G24" s="16">
        <v>954</v>
      </c>
    </row>
    <row r="25" spans="1:7" x14ac:dyDescent="0.45">
      <c r="A25" s="6"/>
      <c r="B25" s="7" t="s">
        <v>10</v>
      </c>
      <c r="C25" s="22">
        <v>3830</v>
      </c>
      <c r="D25" s="15">
        <v>4122</v>
      </c>
      <c r="E25" s="15">
        <v>4491</v>
      </c>
      <c r="F25" s="15">
        <v>4837</v>
      </c>
      <c r="G25" s="15">
        <v>5337</v>
      </c>
    </row>
    <row r="26" spans="1:7" ht="15" customHeight="1" x14ac:dyDescent="0.45">
      <c r="A26" s="6"/>
      <c r="B26" s="8" t="s">
        <v>11</v>
      </c>
      <c r="C26" s="23">
        <v>179</v>
      </c>
      <c r="D26" s="16">
        <v>224</v>
      </c>
      <c r="E26" s="16">
        <v>314</v>
      </c>
      <c r="F26" s="16">
        <v>415</v>
      </c>
      <c r="G26" s="16">
        <v>485</v>
      </c>
    </row>
    <row r="27" spans="1:7" x14ac:dyDescent="0.45">
      <c r="A27" s="6"/>
      <c r="B27" s="7" t="s">
        <v>12</v>
      </c>
      <c r="C27" s="22">
        <v>654</v>
      </c>
      <c r="D27" s="15">
        <v>659</v>
      </c>
      <c r="E27" s="15">
        <v>643</v>
      </c>
      <c r="F27" s="15">
        <v>656</v>
      </c>
      <c r="G27" s="15">
        <v>691</v>
      </c>
    </row>
    <row r="28" spans="1:7" x14ac:dyDescent="0.45">
      <c r="A28" s="6"/>
      <c r="B28" s="9" t="s">
        <v>15</v>
      </c>
      <c r="C28" s="25">
        <v>43489</v>
      </c>
      <c r="D28" s="17">
        <v>45166</v>
      </c>
      <c r="E28" s="17">
        <v>46837</v>
      </c>
      <c r="F28" s="17">
        <v>48472</v>
      </c>
      <c r="G28" s="17">
        <v>50328</v>
      </c>
    </row>
    <row r="29" spans="1:7" s="1" customFormat="1" ht="9" customHeight="1" x14ac:dyDescent="0.45">
      <c r="A29" s="10"/>
      <c r="B29" s="7"/>
      <c r="C29" s="22"/>
      <c r="D29" s="15"/>
      <c r="E29" s="15"/>
      <c r="F29" s="15"/>
      <c r="G29" s="15"/>
    </row>
    <row r="30" spans="1:7" ht="15" customHeight="1" x14ac:dyDescent="0.45">
      <c r="A30" s="6" t="s">
        <v>16</v>
      </c>
      <c r="B30" s="8" t="s">
        <v>3</v>
      </c>
      <c r="C30" s="23">
        <v>160</v>
      </c>
      <c r="D30" s="16">
        <v>175</v>
      </c>
      <c r="E30" s="16">
        <v>173</v>
      </c>
      <c r="F30" s="16">
        <v>174</v>
      </c>
      <c r="G30" s="16">
        <v>177</v>
      </c>
    </row>
    <row r="31" spans="1:7" x14ac:dyDescent="0.45">
      <c r="A31" s="6"/>
      <c r="B31" s="7" t="s">
        <v>4</v>
      </c>
      <c r="C31" s="22">
        <v>19765</v>
      </c>
      <c r="D31" s="15">
        <v>20403</v>
      </c>
      <c r="E31" s="15">
        <v>21019</v>
      </c>
      <c r="F31" s="15">
        <v>21590</v>
      </c>
      <c r="G31" s="15">
        <v>22252</v>
      </c>
    </row>
    <row r="32" spans="1:7" x14ac:dyDescent="0.45">
      <c r="A32" s="6"/>
      <c r="B32" s="8" t="s">
        <v>5</v>
      </c>
      <c r="C32" s="23">
        <v>6047</v>
      </c>
      <c r="D32" s="16">
        <v>6404</v>
      </c>
      <c r="E32" s="16">
        <v>6698</v>
      </c>
      <c r="F32" s="16">
        <v>7072</v>
      </c>
      <c r="G32" s="16">
        <v>7711</v>
      </c>
    </row>
    <row r="33" spans="1:7" x14ac:dyDescent="0.45">
      <c r="A33" s="6"/>
      <c r="B33" s="7" t="s">
        <v>6</v>
      </c>
      <c r="C33" s="22">
        <v>5391</v>
      </c>
      <c r="D33" s="15">
        <v>5628</v>
      </c>
      <c r="E33" s="15">
        <v>5922</v>
      </c>
      <c r="F33" s="15">
        <v>6206</v>
      </c>
      <c r="G33" s="15">
        <v>6465</v>
      </c>
    </row>
    <row r="34" spans="1:7" x14ac:dyDescent="0.45">
      <c r="A34" s="6"/>
      <c r="B34" s="8" t="s">
        <v>7</v>
      </c>
      <c r="C34" s="23">
        <v>51</v>
      </c>
      <c r="D34" s="16">
        <v>60</v>
      </c>
      <c r="E34" s="16">
        <v>62</v>
      </c>
      <c r="F34" s="16">
        <v>68</v>
      </c>
      <c r="G34" s="16">
        <v>70</v>
      </c>
    </row>
    <row r="35" spans="1:7" x14ac:dyDescent="0.45">
      <c r="A35" s="6"/>
      <c r="B35" s="7" t="s">
        <v>8</v>
      </c>
      <c r="C35" s="22">
        <v>47156</v>
      </c>
      <c r="D35" s="15">
        <v>46816</v>
      </c>
      <c r="E35" s="15">
        <v>46348</v>
      </c>
      <c r="F35" s="15">
        <v>45746</v>
      </c>
      <c r="G35" s="15">
        <v>44726</v>
      </c>
    </row>
    <row r="36" spans="1:7" x14ac:dyDescent="0.45">
      <c r="A36" s="6"/>
      <c r="B36" s="8" t="s">
        <v>9</v>
      </c>
      <c r="C36" s="23">
        <v>1818</v>
      </c>
      <c r="D36" s="16">
        <v>1845</v>
      </c>
      <c r="E36" s="16">
        <v>1847</v>
      </c>
      <c r="F36" s="16">
        <v>1930</v>
      </c>
      <c r="G36" s="16">
        <v>1948</v>
      </c>
    </row>
    <row r="37" spans="1:7" x14ac:dyDescent="0.45">
      <c r="A37" s="6"/>
      <c r="B37" s="7" t="s">
        <v>10</v>
      </c>
      <c r="C37" s="22">
        <v>7619</v>
      </c>
      <c r="D37" s="15">
        <v>8094</v>
      </c>
      <c r="E37" s="15">
        <v>8658</v>
      </c>
      <c r="F37" s="15">
        <v>9236</v>
      </c>
      <c r="G37" s="15">
        <v>9894</v>
      </c>
    </row>
    <row r="38" spans="1:7" ht="15" customHeight="1" x14ac:dyDescent="0.45">
      <c r="A38" s="6"/>
      <c r="B38" s="8" t="s">
        <v>11</v>
      </c>
      <c r="C38" s="23">
        <v>398</v>
      </c>
      <c r="D38" s="16">
        <v>475</v>
      </c>
      <c r="E38" s="16">
        <v>611</v>
      </c>
      <c r="F38" s="16">
        <v>786</v>
      </c>
      <c r="G38" s="16">
        <v>891</v>
      </c>
    </row>
    <row r="39" spans="1:7" x14ac:dyDescent="0.45">
      <c r="A39" s="6"/>
      <c r="B39" s="7" t="s">
        <v>12</v>
      </c>
      <c r="C39" s="22">
        <v>1328</v>
      </c>
      <c r="D39" s="15">
        <v>1326</v>
      </c>
      <c r="E39" s="15">
        <v>1296</v>
      </c>
      <c r="F39" s="15">
        <v>1288</v>
      </c>
      <c r="G39" s="15">
        <v>1341</v>
      </c>
    </row>
    <row r="40" spans="1:7" x14ac:dyDescent="0.45">
      <c r="A40" s="11"/>
      <c r="B40" s="12" t="s">
        <v>17</v>
      </c>
      <c r="C40" s="24">
        <v>89733</v>
      </c>
      <c r="D40" s="18">
        <v>91226</v>
      </c>
      <c r="E40" s="19">
        <v>92634</v>
      </c>
      <c r="F40" s="19">
        <v>94096</v>
      </c>
      <c r="G40" s="19">
        <v>95475</v>
      </c>
    </row>
    <row r="41" spans="1:7" ht="30.75" customHeight="1" x14ac:dyDescent="0.45">
      <c r="A41" s="31" t="s">
        <v>1</v>
      </c>
      <c r="B41" s="31"/>
      <c r="C41" s="31"/>
      <c r="D41" s="31"/>
      <c r="E41" s="31"/>
      <c r="F41" s="31"/>
      <c r="G41" s="31"/>
    </row>
  </sheetData>
  <mergeCells count="5">
    <mergeCell ref="A5:B5"/>
    <mergeCell ref="A4:F4"/>
    <mergeCell ref="A3:G3"/>
    <mergeCell ref="A1:G1"/>
    <mergeCell ref="A41:G41"/>
  </mergeCells>
  <printOptions horizontalCentered="1"/>
  <pageMargins left="0.25" right="0.25" top="0.75" bottom="0.75" header="0.3" footer="0.3"/>
  <pageSetup scale="105" fitToWidth="0" fitToHeight="0" orientation="landscape" r:id="rId1"/>
  <headerFooter>
    <oddFooter>&amp;L&amp;8Source: AAMC &amp;D&amp;R&amp;8©2021 Association of American Medical Colleges.
This data may be reproduced and distributed with attribution for educational, noncommercial purposes only.</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FACTS Table B-3</vt:lpstr>
      <vt:lpstr>'FACTS Table B-3'!Print_Titles</vt:lpstr>
    </vt:vector>
  </TitlesOfParts>
  <Company>AAMC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tempadmin</dc:creator>
  <cp:lastModifiedBy>Brianna Gunter</cp:lastModifiedBy>
  <cp:lastPrinted>2015-08-05T15:37:56Z</cp:lastPrinted>
  <dcterms:created xsi:type="dcterms:W3CDTF">2012-02-17T14:06:09Z</dcterms:created>
  <dcterms:modified xsi:type="dcterms:W3CDTF">2021-11-18T14:35:14Z</dcterms:modified>
</cp:coreProperties>
</file>