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855" windowHeight="1227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L17" i="1"/>
  <c r="M17"/>
  <c r="N17"/>
  <c r="O17"/>
  <c r="P17"/>
  <c r="Q17"/>
  <c r="L18"/>
  <c r="M18"/>
  <c r="N18"/>
  <c r="O18"/>
  <c r="P18"/>
  <c r="Q18"/>
  <c r="L19"/>
  <c r="M19"/>
  <c r="N19"/>
  <c r="O19"/>
  <c r="P19"/>
  <c r="Q19"/>
  <c r="L20"/>
  <c r="M20"/>
  <c r="N20"/>
  <c r="O20"/>
  <c r="P20"/>
  <c r="Q20"/>
  <c r="L21"/>
  <c r="M21"/>
  <c r="N21"/>
  <c r="O21"/>
  <c r="P21"/>
  <c r="M16"/>
  <c r="N16"/>
  <c r="O16"/>
  <c r="P16"/>
  <c r="Q16"/>
  <c r="L16"/>
  <c r="M15"/>
  <c r="N15"/>
  <c r="O15"/>
  <c r="P15"/>
  <c r="Q15"/>
  <c r="L15"/>
  <c r="N9"/>
  <c r="L9"/>
  <c r="L10"/>
  <c r="J9"/>
  <c r="J10"/>
  <c r="H9"/>
  <c r="H10"/>
  <c r="F9"/>
  <c r="F10"/>
  <c r="D10"/>
  <c r="N8"/>
  <c r="N7"/>
  <c r="N6"/>
  <c r="N5"/>
  <c r="N4"/>
  <c r="L8"/>
  <c r="L7"/>
  <c r="L6"/>
  <c r="L5"/>
  <c r="L4"/>
  <c r="J8"/>
  <c r="J7"/>
  <c r="J6"/>
  <c r="J5"/>
  <c r="J4"/>
  <c r="H8"/>
  <c r="H7"/>
  <c r="H6"/>
  <c r="H5"/>
  <c r="H4"/>
  <c r="F8"/>
  <c r="F7"/>
  <c r="F6"/>
  <c r="F5"/>
  <c r="F4"/>
  <c r="D6"/>
  <c r="D7"/>
  <c r="D8"/>
  <c r="D9"/>
  <c r="D5"/>
  <c r="D4"/>
</calcChain>
</file>

<file path=xl/sharedStrings.xml><?xml version="1.0" encoding="utf-8"?>
<sst xmlns="http://schemas.openxmlformats.org/spreadsheetml/2006/main" count="31" uniqueCount="26">
  <si>
    <t>Infiband</t>
  </si>
  <si>
    <t>LAN</t>
  </si>
  <si>
    <t>1.instance</t>
  </si>
  <si>
    <t>2.instance</t>
  </si>
  <si>
    <t>3.instance</t>
  </si>
  <si>
    <t>Threads</t>
  </si>
  <si>
    <t>vzor:</t>
  </si>
  <si>
    <t>komunikacni kanal</t>
  </si>
  <si>
    <t>cas 1</t>
  </si>
  <si>
    <t>cas 2</t>
  </si>
  <si>
    <t>…</t>
  </si>
  <si>
    <t>zrychleni proti casu 1</t>
  </si>
  <si>
    <t>1-Infiband</t>
  </si>
  <si>
    <t>2-Infiband</t>
  </si>
  <si>
    <t>3-Infiband</t>
  </si>
  <si>
    <t>1-LAN</t>
  </si>
  <si>
    <t>2-LAN</t>
  </si>
  <si>
    <t>3-LAN</t>
  </si>
  <si>
    <t># CPU's</t>
  </si>
  <si>
    <t>zrychleni</t>
  </si>
  <si>
    <t>1 - Infiband</t>
  </si>
  <si>
    <t>2 - Infiband</t>
  </si>
  <si>
    <t>3 - Infiband</t>
  </si>
  <si>
    <t>1 - LAN</t>
  </si>
  <si>
    <t>2 - LAN</t>
  </si>
  <si>
    <t>3 - LAN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</si>
</sst>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/>
    <xf numFmtId="2" fontId="0" fillId="0" borderId="4" xfId="0" applyNumberFormat="1" applyBorder="1"/>
    <xf numFmtId="2" fontId="0" fillId="0" borderId="2" xfId="0" applyNumberFormat="1" applyBorder="1"/>
    <xf numFmtId="2" fontId="0" fillId="0" borderId="0" xfId="0" applyNumberFormat="1" applyBorder="1"/>
    <xf numFmtId="0" fontId="0" fillId="0" borderId="6" xfId="0" applyBorder="1"/>
    <xf numFmtId="2" fontId="0" fillId="0" borderId="6" xfId="0" applyNumberFormat="1" applyBorder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>
        <c:manualLayout>
          <c:layoutTarget val="inner"/>
          <c:xMode val="edge"/>
          <c:yMode val="edge"/>
          <c:x val="0.14895732961194977"/>
          <c:y val="5.0854263970782188E-2"/>
          <c:w val="0.69132545931758549"/>
          <c:h val="0.79845833143689404"/>
        </c:manualLayout>
      </c:layout>
      <c:scatterChart>
        <c:scatterStyle val="lineMarker"/>
        <c:ser>
          <c:idx val="0"/>
          <c:order val="0"/>
          <c:tx>
            <c:strRef>
              <c:f>List1!$C$3</c:f>
              <c:strCache>
                <c:ptCount val="1"/>
                <c:pt idx="0">
                  <c:v>1.instance</c:v>
                </c:pt>
              </c:strCache>
            </c:strRef>
          </c:tx>
          <c:xVal>
            <c:numRef>
              <c:f>List1!$D$4:$D$10</c:f>
              <c:numCache>
                <c:formatCode>0,00</c:formatCode>
                <c:ptCount val="7"/>
                <c:pt idx="0">
                  <c:v>1</c:v>
                </c:pt>
                <c:pt idx="1">
                  <c:v>2.0537940556374421</c:v>
                </c:pt>
                <c:pt idx="2">
                  <c:v>4.1840766897516399</c:v>
                </c:pt>
                <c:pt idx="3">
                  <c:v>8.3332349187170962</c:v>
                </c:pt>
                <c:pt idx="4">
                  <c:v>17.063058035714285</c:v>
                </c:pt>
                <c:pt idx="5">
                  <c:v>31.39537271544938</c:v>
                </c:pt>
                <c:pt idx="6">
                  <c:v>33.155783132530118</c:v>
                </c:pt>
              </c:numCache>
            </c:numRef>
          </c:xVal>
          <c:yVal>
            <c:numRef>
              <c:f>List1!$B$4:$B$10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yVal>
        </c:ser>
        <c:ser>
          <c:idx val="1"/>
          <c:order val="1"/>
          <c:tx>
            <c:strRef>
              <c:f>List1!$E$3</c:f>
              <c:strCache>
                <c:ptCount val="1"/>
                <c:pt idx="0">
                  <c:v>2.instance</c:v>
                </c:pt>
              </c:strCache>
            </c:strRef>
          </c:tx>
          <c:xVal>
            <c:numRef>
              <c:f>List1!$F$4:$F$10</c:f>
              <c:numCache>
                <c:formatCode>0,00</c:formatCode>
                <c:ptCount val="7"/>
                <c:pt idx="0">
                  <c:v>1</c:v>
                </c:pt>
                <c:pt idx="1">
                  <c:v>2.0083452312964019</c:v>
                </c:pt>
                <c:pt idx="2">
                  <c:v>4.2259040895264564</c:v>
                </c:pt>
                <c:pt idx="3">
                  <c:v>8.3212997991617446</c:v>
                </c:pt>
                <c:pt idx="4">
                  <c:v>17.273648275269242</c:v>
                </c:pt>
                <c:pt idx="5">
                  <c:v>32.497285433753035</c:v>
                </c:pt>
                <c:pt idx="6">
                  <c:v>35.416475209134568</c:v>
                </c:pt>
              </c:numCache>
            </c:numRef>
          </c:xVal>
          <c:yVal>
            <c:numRef>
              <c:f>List1!$B$4:$B$10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yVal>
        </c:ser>
        <c:ser>
          <c:idx val="2"/>
          <c:order val="2"/>
          <c:tx>
            <c:strRef>
              <c:f>List1!$G$3</c:f>
              <c:strCache>
                <c:ptCount val="1"/>
                <c:pt idx="0">
                  <c:v>3.instance</c:v>
                </c:pt>
              </c:strCache>
            </c:strRef>
          </c:tx>
          <c:xVal>
            <c:numRef>
              <c:f>List1!$H$4:$H$10</c:f>
              <c:numCache>
                <c:formatCode>0,00</c:formatCode>
                <c:ptCount val="7"/>
                <c:pt idx="0">
                  <c:v>1</c:v>
                </c:pt>
                <c:pt idx="1">
                  <c:v>2.0634176556395278</c:v>
                </c:pt>
                <c:pt idx="2">
                  <c:v>4.292531737257443</c:v>
                </c:pt>
                <c:pt idx="3">
                  <c:v>8.4897924099804865</c:v>
                </c:pt>
                <c:pt idx="4">
                  <c:v>17.571105319829588</c:v>
                </c:pt>
                <c:pt idx="5">
                  <c:v>35.326669427606888</c:v>
                </c:pt>
                <c:pt idx="6">
                  <c:v>33.924484643242359</c:v>
                </c:pt>
              </c:numCache>
            </c:numRef>
          </c:xVal>
          <c:yVal>
            <c:numRef>
              <c:f>List1!$B$4:$B$10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yVal>
        </c:ser>
        <c:ser>
          <c:idx val="3"/>
          <c:order val="3"/>
          <c:tx>
            <c:strRef>
              <c:f>List1!$I$3</c:f>
              <c:strCache>
                <c:ptCount val="1"/>
                <c:pt idx="0">
                  <c:v>1.instance</c:v>
                </c:pt>
              </c:strCache>
            </c:strRef>
          </c:tx>
          <c:xVal>
            <c:numRef>
              <c:f>List1!$B$4:$B$10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List1!$J$4:$J$8</c:f>
              <c:numCache>
                <c:formatCode>0,00</c:formatCode>
                <c:ptCount val="5"/>
                <c:pt idx="0">
                  <c:v>1</c:v>
                </c:pt>
                <c:pt idx="1">
                  <c:v>2.0286605324879505</c:v>
                </c:pt>
                <c:pt idx="2">
                  <c:v>4.2087693835459481</c:v>
                </c:pt>
                <c:pt idx="3">
                  <c:v>8.365826698006062</c:v>
                </c:pt>
                <c:pt idx="4">
                  <c:v>16.864862548477642</c:v>
                </c:pt>
              </c:numCache>
            </c:numRef>
          </c:yVal>
        </c:ser>
        <c:ser>
          <c:idx val="4"/>
          <c:order val="4"/>
          <c:tx>
            <c:strRef>
              <c:f>List1!$K$3</c:f>
              <c:strCache>
                <c:ptCount val="1"/>
                <c:pt idx="0">
                  <c:v>2.instance</c:v>
                </c:pt>
              </c:strCache>
            </c:strRef>
          </c:tx>
          <c:xVal>
            <c:numRef>
              <c:f>List1!$B$4:$B$10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List1!$L$4:$L$10</c:f>
              <c:numCache>
                <c:formatCode>0,00</c:formatCode>
                <c:ptCount val="7"/>
                <c:pt idx="0">
                  <c:v>1</c:v>
                </c:pt>
                <c:pt idx="1">
                  <c:v>2.0429638499258753</c:v>
                </c:pt>
                <c:pt idx="2">
                  <c:v>4.2536116284418988</c:v>
                </c:pt>
                <c:pt idx="3">
                  <c:v>8.5339700753104211</c:v>
                </c:pt>
                <c:pt idx="4">
                  <c:v>18.018525444984711</c:v>
                </c:pt>
                <c:pt idx="5">
                  <c:v>32.894300452727556</c:v>
                </c:pt>
                <c:pt idx="6">
                  <c:v>35.397430118614665</c:v>
                </c:pt>
              </c:numCache>
            </c:numRef>
          </c:yVal>
        </c:ser>
        <c:ser>
          <c:idx val="5"/>
          <c:order val="5"/>
          <c:tx>
            <c:strRef>
              <c:f>List1!$M$3</c:f>
              <c:strCache>
                <c:ptCount val="1"/>
                <c:pt idx="0">
                  <c:v>3.instance</c:v>
                </c:pt>
              </c:strCache>
            </c:strRef>
          </c:tx>
          <c:xVal>
            <c:numRef>
              <c:f>List1!$B$4:$B$10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List1!$N$4:$N$10</c:f>
              <c:numCache>
                <c:formatCode>0,00</c:formatCode>
                <c:ptCount val="7"/>
                <c:pt idx="0">
                  <c:v>1</c:v>
                </c:pt>
                <c:pt idx="1">
                  <c:v>1.992522462096364</c:v>
                </c:pt>
                <c:pt idx="2">
                  <c:v>3.9526772137092059</c:v>
                </c:pt>
                <c:pt idx="3">
                  <c:v>8.4085363293224038</c:v>
                </c:pt>
                <c:pt idx="4">
                  <c:v>17.116034202753568</c:v>
                </c:pt>
                <c:pt idx="5">
                  <c:v>32.764674512465611</c:v>
                </c:pt>
              </c:numCache>
            </c:numRef>
          </c:yVal>
        </c:ser>
        <c:axId val="70695168"/>
        <c:axId val="70709248"/>
      </c:scatterChart>
      <c:valAx>
        <c:axId val="70695168"/>
        <c:scaling>
          <c:orientation val="minMax"/>
        </c:scaling>
        <c:axPos val="b"/>
        <c:numFmt formatCode="0,00" sourceLinked="1"/>
        <c:tickLblPos val="nextTo"/>
        <c:crossAx val="70709248"/>
        <c:crosses val="autoZero"/>
        <c:crossBetween val="midCat"/>
      </c:valAx>
      <c:valAx>
        <c:axId val="70709248"/>
        <c:scaling>
          <c:orientation val="minMax"/>
        </c:scaling>
        <c:axPos val="l"/>
        <c:majorGridlines/>
        <c:numFmt formatCode="Vęeobecný" sourceLinked="1"/>
        <c:tickLblPos val="nextTo"/>
        <c:crossAx val="70695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/>
              <a:t>Zrychlen</a:t>
            </a:r>
            <a:r>
              <a:rPr lang="cs-CZ"/>
              <a:t>í</a:t>
            </a:r>
            <a:r>
              <a:rPr lang="cs-CZ" baseline="0"/>
              <a:t> výpočtu v závislosti na počtu procesorů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List1!$L$14</c:f>
              <c:strCache>
                <c:ptCount val="1"/>
                <c:pt idx="0">
                  <c:v>1-Infiband</c:v>
                </c:pt>
              </c:strCache>
            </c:strRef>
          </c:tx>
          <c:xVal>
            <c:numRef>
              <c:f>List1!$K$15:$K$21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List1!$L$15:$L$21</c:f>
              <c:numCache>
                <c:formatCode>0,00</c:formatCode>
                <c:ptCount val="7"/>
                <c:pt idx="0">
                  <c:v>1</c:v>
                </c:pt>
                <c:pt idx="1">
                  <c:v>2.0537940556374421</c:v>
                </c:pt>
                <c:pt idx="2">
                  <c:v>4.1840766897516399</c:v>
                </c:pt>
                <c:pt idx="3">
                  <c:v>8.3332349187170962</c:v>
                </c:pt>
                <c:pt idx="4">
                  <c:v>17.063058035714285</c:v>
                </c:pt>
                <c:pt idx="5">
                  <c:v>31.39537271544938</c:v>
                </c:pt>
                <c:pt idx="6">
                  <c:v>33.155783132530118</c:v>
                </c:pt>
              </c:numCache>
            </c:numRef>
          </c:yVal>
        </c:ser>
        <c:ser>
          <c:idx val="1"/>
          <c:order val="1"/>
          <c:tx>
            <c:strRef>
              <c:f>List1!$M$14</c:f>
              <c:strCache>
                <c:ptCount val="1"/>
                <c:pt idx="0">
                  <c:v>2-Infiband</c:v>
                </c:pt>
              </c:strCache>
            </c:strRef>
          </c:tx>
          <c:xVal>
            <c:numRef>
              <c:f>List1!$K$15:$K$21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List1!$M$15:$M$21</c:f>
              <c:numCache>
                <c:formatCode>0,00</c:formatCode>
                <c:ptCount val="7"/>
                <c:pt idx="0">
                  <c:v>1</c:v>
                </c:pt>
                <c:pt idx="1">
                  <c:v>2.0083452312964019</c:v>
                </c:pt>
                <c:pt idx="2">
                  <c:v>4.2259040895264564</c:v>
                </c:pt>
                <c:pt idx="3">
                  <c:v>8.3212997991617446</c:v>
                </c:pt>
                <c:pt idx="4">
                  <c:v>17.273648275269242</c:v>
                </c:pt>
                <c:pt idx="5">
                  <c:v>32.497285433753035</c:v>
                </c:pt>
                <c:pt idx="6">
                  <c:v>35.416475209134568</c:v>
                </c:pt>
              </c:numCache>
            </c:numRef>
          </c:yVal>
        </c:ser>
        <c:ser>
          <c:idx val="2"/>
          <c:order val="2"/>
          <c:tx>
            <c:strRef>
              <c:f>List1!$N$14</c:f>
              <c:strCache>
                <c:ptCount val="1"/>
                <c:pt idx="0">
                  <c:v>3-Infiband</c:v>
                </c:pt>
              </c:strCache>
            </c:strRef>
          </c:tx>
          <c:xVal>
            <c:numRef>
              <c:f>List1!$K$15:$K$21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List1!$N$15:$N$21</c:f>
              <c:numCache>
                <c:formatCode>0,00</c:formatCode>
                <c:ptCount val="7"/>
                <c:pt idx="0">
                  <c:v>1</c:v>
                </c:pt>
                <c:pt idx="1">
                  <c:v>2.0634176556395278</c:v>
                </c:pt>
                <c:pt idx="2">
                  <c:v>4.292531737257443</c:v>
                </c:pt>
                <c:pt idx="3">
                  <c:v>8.4897924099804865</c:v>
                </c:pt>
                <c:pt idx="4">
                  <c:v>17.571105319829588</c:v>
                </c:pt>
                <c:pt idx="5">
                  <c:v>35.326669427606888</c:v>
                </c:pt>
                <c:pt idx="6">
                  <c:v>33.924484643242359</c:v>
                </c:pt>
              </c:numCache>
            </c:numRef>
          </c:yVal>
        </c:ser>
        <c:ser>
          <c:idx val="3"/>
          <c:order val="3"/>
          <c:tx>
            <c:strRef>
              <c:f>List1!$O$14</c:f>
              <c:strCache>
                <c:ptCount val="1"/>
                <c:pt idx="0">
                  <c:v>1-LAN</c:v>
                </c:pt>
              </c:strCache>
            </c:strRef>
          </c:tx>
          <c:xVal>
            <c:numRef>
              <c:f>List1!$K$15:$K$21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List1!$O$15:$O$21</c:f>
              <c:numCache>
                <c:formatCode>0,00</c:formatCode>
                <c:ptCount val="7"/>
                <c:pt idx="0">
                  <c:v>1</c:v>
                </c:pt>
                <c:pt idx="1">
                  <c:v>2.0286605324879505</c:v>
                </c:pt>
                <c:pt idx="2">
                  <c:v>4.2087693835459481</c:v>
                </c:pt>
                <c:pt idx="3">
                  <c:v>8.365826698006062</c:v>
                </c:pt>
                <c:pt idx="4">
                  <c:v>16.864862548477642</c:v>
                </c:pt>
                <c:pt idx="5">
                  <c:v>32.713271267752816</c:v>
                </c:pt>
                <c:pt idx="6">
                  <c:v>33.001305748888917</c:v>
                </c:pt>
              </c:numCache>
            </c:numRef>
          </c:yVal>
        </c:ser>
        <c:ser>
          <c:idx val="4"/>
          <c:order val="4"/>
          <c:tx>
            <c:strRef>
              <c:f>List1!$P$14</c:f>
              <c:strCache>
                <c:ptCount val="1"/>
                <c:pt idx="0">
                  <c:v>2-LAN</c:v>
                </c:pt>
              </c:strCache>
            </c:strRef>
          </c:tx>
          <c:xVal>
            <c:numRef>
              <c:f>List1!$K$15:$K$21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List1!$P$15:$P$21</c:f>
              <c:numCache>
                <c:formatCode>0,00</c:formatCode>
                <c:ptCount val="7"/>
                <c:pt idx="0">
                  <c:v>1</c:v>
                </c:pt>
                <c:pt idx="1">
                  <c:v>2.0429638499258753</c:v>
                </c:pt>
                <c:pt idx="2">
                  <c:v>4.2536116284418988</c:v>
                </c:pt>
                <c:pt idx="3">
                  <c:v>8.5339700753104211</c:v>
                </c:pt>
                <c:pt idx="4">
                  <c:v>18.018525444984711</c:v>
                </c:pt>
                <c:pt idx="5">
                  <c:v>32.894300452727556</c:v>
                </c:pt>
                <c:pt idx="6">
                  <c:v>35.397430118614665</c:v>
                </c:pt>
              </c:numCache>
            </c:numRef>
          </c:yVal>
        </c:ser>
        <c:ser>
          <c:idx val="5"/>
          <c:order val="5"/>
          <c:tx>
            <c:strRef>
              <c:f>List1!$Q$14</c:f>
              <c:strCache>
                <c:ptCount val="1"/>
                <c:pt idx="0">
                  <c:v>3-LAN</c:v>
                </c:pt>
              </c:strCache>
            </c:strRef>
          </c:tx>
          <c:xVal>
            <c:numRef>
              <c:f>List1!$K$15:$K$21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List1!$Q$15:$Q$21</c:f>
              <c:numCache>
                <c:formatCode>0,00</c:formatCode>
                <c:ptCount val="7"/>
                <c:pt idx="0">
                  <c:v>1</c:v>
                </c:pt>
                <c:pt idx="1">
                  <c:v>1.992522462096364</c:v>
                </c:pt>
                <c:pt idx="2">
                  <c:v>3.9526772137092059</c:v>
                </c:pt>
                <c:pt idx="3">
                  <c:v>8.4085363293224038</c:v>
                </c:pt>
                <c:pt idx="4">
                  <c:v>17.116034202753568</c:v>
                </c:pt>
                <c:pt idx="5">
                  <c:v>32.764674512465611</c:v>
                </c:pt>
              </c:numCache>
            </c:numRef>
          </c:yVal>
        </c:ser>
        <c:axId val="95121408"/>
        <c:axId val="95086080"/>
      </c:scatterChart>
      <c:valAx>
        <c:axId val="95121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 procesorů</a:t>
                </a:r>
              </a:p>
            </c:rich>
          </c:tx>
          <c:layout/>
        </c:title>
        <c:numFmt formatCode="Vęeobecný" sourceLinked="1"/>
        <c:tickLblPos val="nextTo"/>
        <c:crossAx val="95086080"/>
        <c:crosses val="autoZero"/>
        <c:crossBetween val="midCat"/>
      </c:valAx>
      <c:valAx>
        <c:axId val="95086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Zrychlení výpočtu n-krát</a:t>
                </a:r>
              </a:p>
            </c:rich>
          </c:tx>
          <c:layout/>
        </c:title>
        <c:numFmt formatCode="0,00" sourceLinked="1"/>
        <c:tickLblPos val="nextTo"/>
        <c:crossAx val="95121408"/>
        <c:crosses val="autoZero"/>
        <c:crossBetween val="midCat"/>
      </c:valAx>
    </c:plotArea>
    <c:legend>
      <c:legendPos val="r"/>
      <c:layout/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39687</xdr:colOff>
      <xdr:row>1</xdr:row>
      <xdr:rowOff>103187</xdr:rowOff>
    </xdr:from>
    <xdr:to>
      <xdr:col>18</xdr:col>
      <xdr:colOff>373060</xdr:colOff>
      <xdr:row>9</xdr:row>
      <xdr:rowOff>103189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412748</xdr:colOff>
      <xdr:row>22</xdr:row>
      <xdr:rowOff>111126</xdr:rowOff>
    </xdr:from>
    <xdr:to>
      <xdr:col>11</xdr:col>
      <xdr:colOff>119062</xdr:colOff>
      <xdr:row>45</xdr:row>
      <xdr:rowOff>23813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21"/>
  <sheetViews>
    <sheetView tabSelected="1" topLeftCell="A13" zoomScale="120" zoomScaleNormal="120" workbookViewId="0">
      <selection activeCell="N12" sqref="N12"/>
    </sheetView>
  </sheetViews>
  <sheetFormatPr defaultRowHeight="15"/>
  <cols>
    <col min="3" max="3" width="11.42578125" customWidth="1"/>
  </cols>
  <sheetData>
    <row r="1" spans="2:18">
      <c r="Q1" t="s">
        <v>6</v>
      </c>
    </row>
    <row r="2" spans="2:18">
      <c r="C2" s="5" t="s">
        <v>0</v>
      </c>
      <c r="D2" s="5"/>
      <c r="E2" s="5"/>
      <c r="F2" s="5"/>
      <c r="G2" s="5"/>
      <c r="H2" s="6"/>
      <c r="I2" s="5" t="s">
        <v>1</v>
      </c>
      <c r="J2" s="5"/>
      <c r="K2" s="5"/>
      <c r="L2" s="5"/>
      <c r="M2" s="5"/>
      <c r="N2" s="5"/>
      <c r="Q2" t="s">
        <v>7</v>
      </c>
    </row>
    <row r="3" spans="2:18">
      <c r="B3" s="1" t="s">
        <v>5</v>
      </c>
      <c r="C3" s="5" t="s">
        <v>2</v>
      </c>
      <c r="D3" s="5"/>
      <c r="E3" s="7" t="s">
        <v>3</v>
      </c>
      <c r="F3" s="6"/>
      <c r="G3" s="5" t="s">
        <v>4</v>
      </c>
      <c r="H3" s="5"/>
      <c r="I3" s="7" t="s">
        <v>2</v>
      </c>
      <c r="J3" s="6"/>
      <c r="K3" s="5" t="s">
        <v>3</v>
      </c>
      <c r="L3" s="5"/>
      <c r="M3" s="7" t="s">
        <v>4</v>
      </c>
      <c r="N3" s="5"/>
      <c r="Q3" t="s">
        <v>8</v>
      </c>
      <c r="R3">
        <v>1</v>
      </c>
    </row>
    <row r="4" spans="2:18">
      <c r="B4" s="2">
        <v>1</v>
      </c>
      <c r="C4" s="8">
        <v>550.38599999999997</v>
      </c>
      <c r="D4" s="8">
        <f>1</f>
        <v>1</v>
      </c>
      <c r="E4" s="9">
        <v>562.65800000000002</v>
      </c>
      <c r="F4" s="10">
        <f>1</f>
        <v>1</v>
      </c>
      <c r="G4" s="8">
        <v>562.98699999999997</v>
      </c>
      <c r="H4" s="8">
        <f>1</f>
        <v>1</v>
      </c>
      <c r="I4" s="9">
        <v>550.97</v>
      </c>
      <c r="J4" s="10">
        <f>1</f>
        <v>1</v>
      </c>
      <c r="K4" s="8">
        <v>573.27200000000005</v>
      </c>
      <c r="L4" s="8">
        <f>1</f>
        <v>1</v>
      </c>
      <c r="M4" s="9">
        <v>540.66300000000001</v>
      </c>
      <c r="N4" s="11">
        <f>1</f>
        <v>1</v>
      </c>
      <c r="Q4" t="s">
        <v>9</v>
      </c>
      <c r="R4" t="s">
        <v>11</v>
      </c>
    </row>
    <row r="5" spans="2:18">
      <c r="B5" s="2">
        <v>2</v>
      </c>
      <c r="C5" s="8">
        <v>267.98500000000001</v>
      </c>
      <c r="D5" s="8">
        <f>C$4/C5</f>
        <v>2.0537940556374421</v>
      </c>
      <c r="E5" s="9">
        <v>280.16000000000003</v>
      </c>
      <c r="F5" s="10">
        <f>E$4/E5</f>
        <v>2.0083452312964019</v>
      </c>
      <c r="G5" s="8">
        <v>272.84199999999998</v>
      </c>
      <c r="H5" s="8">
        <f>G$4/G5</f>
        <v>2.0634176556395278</v>
      </c>
      <c r="I5" s="9">
        <v>271.59300000000002</v>
      </c>
      <c r="J5" s="10">
        <f>I$4/I5</f>
        <v>2.0286605324879505</v>
      </c>
      <c r="K5" s="8">
        <v>280.608</v>
      </c>
      <c r="L5" s="8">
        <f>K$4/K5</f>
        <v>2.0429638499258753</v>
      </c>
      <c r="M5" s="9">
        <v>271.346</v>
      </c>
      <c r="N5" s="11">
        <f>M$4/M5</f>
        <v>1.992522462096364</v>
      </c>
      <c r="Q5" t="s">
        <v>10</v>
      </c>
      <c r="R5" t="s">
        <v>11</v>
      </c>
    </row>
    <row r="6" spans="2:18">
      <c r="B6" s="2">
        <v>4</v>
      </c>
      <c r="C6" s="8">
        <v>131.54300000000001</v>
      </c>
      <c r="D6" s="8">
        <f>C$4/C6</f>
        <v>4.1840766897516399</v>
      </c>
      <c r="E6" s="9">
        <v>133.14500000000001</v>
      </c>
      <c r="F6" s="10">
        <f>E$4/E6</f>
        <v>4.2259040895264564</v>
      </c>
      <c r="G6" s="8">
        <v>131.155</v>
      </c>
      <c r="H6" s="8">
        <f t="shared" ref="H6" si="0">G$4/G6</f>
        <v>4.292531737257443</v>
      </c>
      <c r="I6" s="9">
        <v>130.91</v>
      </c>
      <c r="J6" s="10">
        <f t="shared" ref="J6" si="1">I$4/I6</f>
        <v>4.2087693835459481</v>
      </c>
      <c r="K6" s="8">
        <v>134.773</v>
      </c>
      <c r="L6" s="8">
        <f t="shared" ref="L6" si="2">K$4/K6</f>
        <v>4.2536116284418988</v>
      </c>
      <c r="M6" s="9">
        <v>136.78399999999999</v>
      </c>
      <c r="N6" s="11">
        <f t="shared" ref="N6" si="3">M$4/M6</f>
        <v>3.9526772137092059</v>
      </c>
    </row>
    <row r="7" spans="2:18">
      <c r="B7" s="2">
        <v>8</v>
      </c>
      <c r="C7" s="8">
        <v>66.0471</v>
      </c>
      <c r="D7" s="8">
        <f>C$4/C7</f>
        <v>8.3332349187170962</v>
      </c>
      <c r="E7" s="9">
        <v>67.616600000000005</v>
      </c>
      <c r="F7" s="10">
        <f>E$4/E7</f>
        <v>8.3212997991617446</v>
      </c>
      <c r="G7" s="8">
        <v>66.313400000000001</v>
      </c>
      <c r="H7" s="8">
        <f t="shared" ref="H7" si="4">G$4/G7</f>
        <v>8.4897924099804865</v>
      </c>
      <c r="I7" s="9">
        <v>65.8596</v>
      </c>
      <c r="J7" s="10">
        <f t="shared" ref="J7" si="5">I$4/I7</f>
        <v>8.365826698006062</v>
      </c>
      <c r="K7" s="8">
        <v>67.175299999999993</v>
      </c>
      <c r="L7" s="8">
        <f t="shared" ref="L7" si="6">K$4/K7</f>
        <v>8.5339700753104211</v>
      </c>
      <c r="M7" s="9">
        <v>64.299300000000002</v>
      </c>
      <c r="N7" s="11">
        <f t="shared" ref="N7" si="7">M$4/M7</f>
        <v>8.4085363293224038</v>
      </c>
    </row>
    <row r="8" spans="2:18">
      <c r="B8" s="2">
        <v>16</v>
      </c>
      <c r="C8" s="8">
        <v>32.256</v>
      </c>
      <c r="D8" s="8">
        <f>C$4/C8</f>
        <v>17.063058035714285</v>
      </c>
      <c r="E8" s="9">
        <v>32.5732</v>
      </c>
      <c r="F8" s="10">
        <f>E$4/E8</f>
        <v>17.273648275269242</v>
      </c>
      <c r="G8" s="8">
        <v>32.040500000000002</v>
      </c>
      <c r="H8" s="8">
        <f t="shared" ref="H8:H10" si="8">G$4/G8</f>
        <v>17.571105319829588</v>
      </c>
      <c r="I8" s="9">
        <v>32.669699999999999</v>
      </c>
      <c r="J8" s="10">
        <f t="shared" ref="J8:J10" si="9">I$4/I8</f>
        <v>16.864862548477642</v>
      </c>
      <c r="K8" s="8">
        <v>31.8157</v>
      </c>
      <c r="L8" s="8">
        <f t="shared" ref="L8:L10" si="10">K$4/K8</f>
        <v>18.018525444984711</v>
      </c>
      <c r="M8" s="9">
        <v>31.588100000000001</v>
      </c>
      <c r="N8" s="11">
        <f t="shared" ref="N8:N9" si="11">M$4/M8</f>
        <v>17.116034202753568</v>
      </c>
    </row>
    <row r="9" spans="2:18">
      <c r="B9" s="2">
        <v>24</v>
      </c>
      <c r="C9" s="8">
        <v>17.530799999999999</v>
      </c>
      <c r="D9" s="8">
        <f>C$4/C9</f>
        <v>31.39537271544938</v>
      </c>
      <c r="E9" s="9">
        <v>17.314</v>
      </c>
      <c r="F9" s="10">
        <f t="shared" ref="F9:F10" si="12">E$4/E9</f>
        <v>32.497285433753035</v>
      </c>
      <c r="G9" s="8">
        <v>15.9366</v>
      </c>
      <c r="H9" s="8">
        <f t="shared" si="8"/>
        <v>35.326669427606888</v>
      </c>
      <c r="I9" s="9">
        <v>16.842400000000001</v>
      </c>
      <c r="J9" s="10">
        <f t="shared" si="9"/>
        <v>32.713271267752816</v>
      </c>
      <c r="K9" s="8">
        <v>17.427700000000002</v>
      </c>
      <c r="L9" s="8">
        <f t="shared" si="10"/>
        <v>32.894300452727556</v>
      </c>
      <c r="M9" s="9">
        <v>16.5014</v>
      </c>
      <c r="N9" s="11">
        <f t="shared" si="11"/>
        <v>32.764674512465611</v>
      </c>
    </row>
    <row r="10" spans="2:18">
      <c r="B10" s="2">
        <v>32</v>
      </c>
      <c r="C10" s="8">
        <v>16.600000000000001</v>
      </c>
      <c r="D10" s="8">
        <f>C$4/C10</f>
        <v>33.155783132530118</v>
      </c>
      <c r="E10" s="9">
        <v>15.886900000000001</v>
      </c>
      <c r="F10" s="10">
        <f t="shared" si="12"/>
        <v>35.416475209134568</v>
      </c>
      <c r="G10" s="8">
        <v>16.595300000000002</v>
      </c>
      <c r="H10" s="8">
        <f t="shared" si="8"/>
        <v>33.924484643242359</v>
      </c>
      <c r="I10" s="9">
        <v>16.695399999999999</v>
      </c>
      <c r="J10" s="10">
        <f t="shared" si="9"/>
        <v>33.001305748888917</v>
      </c>
      <c r="K10" s="8">
        <v>16.1953</v>
      </c>
      <c r="L10" s="8">
        <f t="shared" si="10"/>
        <v>35.397430118614665</v>
      </c>
      <c r="M10" s="9"/>
      <c r="N10" s="11"/>
    </row>
    <row r="13" spans="2:18">
      <c r="L13" t="s">
        <v>19</v>
      </c>
      <c r="R13" s="4"/>
    </row>
    <row r="14" spans="2:18">
      <c r="B14" s="2" t="s">
        <v>18</v>
      </c>
      <c r="C14" s="12" t="s">
        <v>20</v>
      </c>
      <c r="D14" s="12" t="s">
        <v>21</v>
      </c>
      <c r="E14" s="12" t="s">
        <v>22</v>
      </c>
      <c r="F14" s="12" t="s">
        <v>23</v>
      </c>
      <c r="G14" s="12" t="s">
        <v>24</v>
      </c>
      <c r="H14" s="3" t="s">
        <v>25</v>
      </c>
      <c r="K14" s="2" t="s">
        <v>18</v>
      </c>
      <c r="L14" s="12" t="s">
        <v>12</v>
      </c>
      <c r="M14" s="12" t="s">
        <v>13</v>
      </c>
      <c r="N14" s="12" t="s">
        <v>14</v>
      </c>
      <c r="O14" s="12" t="s">
        <v>15</v>
      </c>
      <c r="P14" s="12" t="s">
        <v>16</v>
      </c>
      <c r="Q14" s="3" t="s">
        <v>17</v>
      </c>
      <c r="R14" s="4"/>
    </row>
    <row r="15" spans="2:18">
      <c r="B15" s="2">
        <v>1</v>
      </c>
      <c r="C15" s="13">
        <v>550.38599999999997</v>
      </c>
      <c r="D15" s="13">
        <v>562.65800000000002</v>
      </c>
      <c r="E15" s="13">
        <v>562.98699999999997</v>
      </c>
      <c r="F15" s="13">
        <v>550.97</v>
      </c>
      <c r="G15" s="13">
        <v>573.27200000000005</v>
      </c>
      <c r="H15" s="9">
        <v>540.66300000000001</v>
      </c>
      <c r="I15" s="11"/>
      <c r="K15" s="2">
        <v>1</v>
      </c>
      <c r="L15" s="13">
        <f>1</f>
        <v>1</v>
      </c>
      <c r="M15" s="13">
        <f>1</f>
        <v>1</v>
      </c>
      <c r="N15" s="13">
        <f>1</f>
        <v>1</v>
      </c>
      <c r="O15" s="13">
        <f>1</f>
        <v>1</v>
      </c>
      <c r="P15" s="13">
        <f>1</f>
        <v>1</v>
      </c>
      <c r="Q15" s="9">
        <f>1</f>
        <v>1</v>
      </c>
      <c r="R15" s="4"/>
    </row>
    <row r="16" spans="2:18">
      <c r="B16" s="2">
        <v>2</v>
      </c>
      <c r="C16" s="13">
        <v>267.98500000000001</v>
      </c>
      <c r="D16" s="13">
        <v>280.16000000000003</v>
      </c>
      <c r="E16" s="13">
        <v>272.84199999999998</v>
      </c>
      <c r="F16" s="13">
        <v>271.59300000000002</v>
      </c>
      <c r="G16" s="13">
        <v>280.608</v>
      </c>
      <c r="H16" s="9">
        <v>271.346</v>
      </c>
      <c r="I16" s="11"/>
      <c r="K16" s="2">
        <v>2</v>
      </c>
      <c r="L16" s="13">
        <f>C$15/C16</f>
        <v>2.0537940556374421</v>
      </c>
      <c r="M16" s="13">
        <f t="shared" ref="M16:Q16" si="13">D$15/D16</f>
        <v>2.0083452312964019</v>
      </c>
      <c r="N16" s="13">
        <f t="shared" si="13"/>
        <v>2.0634176556395278</v>
      </c>
      <c r="O16" s="13">
        <f t="shared" si="13"/>
        <v>2.0286605324879505</v>
      </c>
      <c r="P16" s="13">
        <f t="shared" si="13"/>
        <v>2.0429638499258753</v>
      </c>
      <c r="Q16" s="9">
        <f t="shared" si="13"/>
        <v>1.992522462096364</v>
      </c>
      <c r="R16" s="4"/>
    </row>
    <row r="17" spans="2:18">
      <c r="B17" s="2">
        <v>4</v>
      </c>
      <c r="C17" s="13">
        <v>131.54300000000001</v>
      </c>
      <c r="D17" s="13">
        <v>133.14500000000001</v>
      </c>
      <c r="E17" s="13">
        <v>131.155</v>
      </c>
      <c r="F17" s="13">
        <v>130.91</v>
      </c>
      <c r="G17" s="13">
        <v>134.773</v>
      </c>
      <c r="H17" s="9">
        <v>136.78399999999999</v>
      </c>
      <c r="I17" s="11"/>
      <c r="K17" s="2">
        <v>4</v>
      </c>
      <c r="L17" s="13">
        <f t="shared" ref="L17:L21" si="14">C$15/C17</f>
        <v>4.1840766897516399</v>
      </c>
      <c r="M17" s="13">
        <f t="shared" ref="M17:M21" si="15">D$15/D17</f>
        <v>4.2259040895264564</v>
      </c>
      <c r="N17" s="13">
        <f t="shared" ref="N17:N21" si="16">E$15/E17</f>
        <v>4.292531737257443</v>
      </c>
      <c r="O17" s="13">
        <f t="shared" ref="O17:O21" si="17">F$15/F17</f>
        <v>4.2087693835459481</v>
      </c>
      <c r="P17" s="13">
        <f t="shared" ref="P17:P21" si="18">G$15/G17</f>
        <v>4.2536116284418988</v>
      </c>
      <c r="Q17" s="9">
        <f t="shared" ref="Q17:Q21" si="19">H$15/H17</f>
        <v>3.9526772137092059</v>
      </c>
      <c r="R17" s="4"/>
    </row>
    <row r="18" spans="2:18">
      <c r="B18" s="2">
        <v>8</v>
      </c>
      <c r="C18" s="13">
        <v>66.0471</v>
      </c>
      <c r="D18" s="13">
        <v>67.616600000000005</v>
      </c>
      <c r="E18" s="13">
        <v>66.313400000000001</v>
      </c>
      <c r="F18" s="13">
        <v>65.8596</v>
      </c>
      <c r="G18" s="13">
        <v>67.175299999999993</v>
      </c>
      <c r="H18" s="9">
        <v>64.299300000000002</v>
      </c>
      <c r="I18" s="11"/>
      <c r="K18" s="2">
        <v>8</v>
      </c>
      <c r="L18" s="13">
        <f t="shared" si="14"/>
        <v>8.3332349187170962</v>
      </c>
      <c r="M18" s="13">
        <f t="shared" si="15"/>
        <v>8.3212997991617446</v>
      </c>
      <c r="N18" s="13">
        <f t="shared" si="16"/>
        <v>8.4897924099804865</v>
      </c>
      <c r="O18" s="13">
        <f t="shared" si="17"/>
        <v>8.365826698006062</v>
      </c>
      <c r="P18" s="13">
        <f t="shared" si="18"/>
        <v>8.5339700753104211</v>
      </c>
      <c r="Q18" s="9">
        <f t="shared" si="19"/>
        <v>8.4085363293224038</v>
      </c>
      <c r="R18" s="4"/>
    </row>
    <row r="19" spans="2:18">
      <c r="B19" s="2">
        <v>16</v>
      </c>
      <c r="C19" s="13">
        <v>32.256</v>
      </c>
      <c r="D19" s="13">
        <v>32.5732</v>
      </c>
      <c r="E19" s="13">
        <v>32.040500000000002</v>
      </c>
      <c r="F19" s="13">
        <v>32.669699999999999</v>
      </c>
      <c r="G19" s="13">
        <v>31.8157</v>
      </c>
      <c r="H19" s="9">
        <v>31.588100000000001</v>
      </c>
      <c r="I19" s="11"/>
      <c r="K19" s="2">
        <v>16</v>
      </c>
      <c r="L19" s="13">
        <f t="shared" si="14"/>
        <v>17.063058035714285</v>
      </c>
      <c r="M19" s="13">
        <f t="shared" si="15"/>
        <v>17.273648275269242</v>
      </c>
      <c r="N19" s="13">
        <f t="shared" si="16"/>
        <v>17.571105319829588</v>
      </c>
      <c r="O19" s="13">
        <f t="shared" si="17"/>
        <v>16.864862548477642</v>
      </c>
      <c r="P19" s="13">
        <f t="shared" si="18"/>
        <v>18.018525444984711</v>
      </c>
      <c r="Q19" s="9">
        <f t="shared" si="19"/>
        <v>17.116034202753568</v>
      </c>
      <c r="R19" s="4"/>
    </row>
    <row r="20" spans="2:18">
      <c r="B20" s="2">
        <v>24</v>
      </c>
      <c r="C20" s="13">
        <v>17.530799999999999</v>
      </c>
      <c r="D20" s="13">
        <v>17.314</v>
      </c>
      <c r="E20" s="13">
        <v>15.9366</v>
      </c>
      <c r="F20" s="13">
        <v>16.842400000000001</v>
      </c>
      <c r="G20" s="13">
        <v>17.427700000000002</v>
      </c>
      <c r="H20" s="9">
        <v>16.5014</v>
      </c>
      <c r="I20" s="11"/>
      <c r="K20" s="2">
        <v>24</v>
      </c>
      <c r="L20" s="13">
        <f t="shared" si="14"/>
        <v>31.39537271544938</v>
      </c>
      <c r="M20" s="13">
        <f t="shared" si="15"/>
        <v>32.497285433753035</v>
      </c>
      <c r="N20" s="13">
        <f t="shared" si="16"/>
        <v>35.326669427606888</v>
      </c>
      <c r="O20" s="13">
        <f t="shared" si="17"/>
        <v>32.713271267752816</v>
      </c>
      <c r="P20" s="13">
        <f t="shared" si="18"/>
        <v>32.894300452727556</v>
      </c>
      <c r="Q20" s="9">
        <f t="shared" si="19"/>
        <v>32.764674512465611</v>
      </c>
      <c r="R20" s="4"/>
    </row>
    <row r="21" spans="2:18">
      <c r="B21" s="2">
        <v>32</v>
      </c>
      <c r="C21" s="13">
        <v>16.600000000000001</v>
      </c>
      <c r="D21" s="13">
        <v>15.886900000000001</v>
      </c>
      <c r="E21" s="13">
        <v>16.595300000000002</v>
      </c>
      <c r="F21" s="13">
        <v>16.695399999999999</v>
      </c>
      <c r="G21" s="13">
        <v>16.1953</v>
      </c>
      <c r="H21" s="9"/>
      <c r="I21" s="11"/>
      <c r="K21" s="2">
        <v>32</v>
      </c>
      <c r="L21" s="13">
        <f t="shared" si="14"/>
        <v>33.155783132530118</v>
      </c>
      <c r="M21" s="13">
        <f t="shared" si="15"/>
        <v>35.416475209134568</v>
      </c>
      <c r="N21" s="13">
        <f t="shared" si="16"/>
        <v>33.924484643242359</v>
      </c>
      <c r="O21" s="13">
        <f t="shared" si="17"/>
        <v>33.001305748888917</v>
      </c>
      <c r="P21" s="13">
        <f t="shared" si="18"/>
        <v>35.397430118614665</v>
      </c>
      <c r="Q21" s="9"/>
      <c r="R21" s="4"/>
    </row>
  </sheetData>
  <mergeCells count="8">
    <mergeCell ref="C2:H2"/>
    <mergeCell ref="I2:N2"/>
    <mergeCell ref="C3:D3"/>
    <mergeCell ref="E3:F3"/>
    <mergeCell ref="G3:H3"/>
    <mergeCell ref="I3:J3"/>
    <mergeCell ref="K3:L3"/>
    <mergeCell ref="M3:N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Kavan</dc:creator>
  <cp:lastModifiedBy>Daniel Kavan</cp:lastModifiedBy>
  <dcterms:created xsi:type="dcterms:W3CDTF">2010-12-02T08:10:49Z</dcterms:created>
  <dcterms:modified xsi:type="dcterms:W3CDTF">2010-12-08T16:47:56Z</dcterms:modified>
</cp:coreProperties>
</file>