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915" windowHeight="4080"/>
  </bookViews>
  <sheets>
    <sheet name="Sheet1" sheetId="1" r:id="rId1"/>
    <sheet name="Sheet2" sheetId="2" r:id="rId2"/>
    <sheet name="Sheet3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/>
  <c r="K45"/>
  <c r="K20"/>
  <c r="K13"/>
  <c r="K14"/>
  <c r="K15"/>
  <c r="K16"/>
  <c r="K8"/>
  <c r="K9"/>
  <c r="K10"/>
  <c r="K11"/>
  <c r="K12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2"/>
  <c r="K43"/>
  <c r="K44"/>
  <c r="K46"/>
  <c r="K47"/>
  <c r="K48"/>
  <c r="K49"/>
  <c r="K7"/>
</calcChain>
</file>

<file path=xl/sharedStrings.xml><?xml version="1.0" encoding="utf-8"?>
<sst xmlns="http://schemas.openxmlformats.org/spreadsheetml/2006/main" count="280" uniqueCount="162">
  <si>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</si>
  <si>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</si>
  <si>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</si>
  <si>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</si>
  <si>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</si>
  <si>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</si>
  <si>
    <t>Type</t>
  </si>
  <si>
    <t>Your Instructions / Notes</t>
  </si>
  <si>
    <t>8-SOIC</t>
  </si>
  <si>
    <t>U5</t>
  </si>
  <si>
    <t>Diodes Inc</t>
  </si>
  <si>
    <t>0805</t>
  </si>
  <si>
    <t>CD4010BM</t>
  </si>
  <si>
    <t xml:space="preserve">Buffer/Converter 6-CH Non-Inverting CMOS 16-Pin SOIC </t>
  </si>
  <si>
    <t>16-SOIC</t>
  </si>
  <si>
    <t>Texas Instruments</t>
  </si>
  <si>
    <t>Standard Regulator Pos 1.25V to 37V 1.5A 4-Pin(3+Tab) SOT-223</t>
  </si>
  <si>
    <t>SOT-223</t>
  </si>
  <si>
    <t>LM317DCYR</t>
  </si>
  <si>
    <t>U4</t>
  </si>
  <si>
    <t>ADM707ARZ</t>
  </si>
  <si>
    <t>Analog Devices</t>
  </si>
  <si>
    <t>Supervisory Circuits RESET GENERATOR I.C. SOIC-8</t>
  </si>
  <si>
    <t>NXP Semiconductors</t>
  </si>
  <si>
    <t>MMG20241HT1</t>
  </si>
  <si>
    <t>SOT-89-3</t>
  </si>
  <si>
    <t>RF Amplifier High Gain Amplifier 1/4WC. SOT-89, 3+1 PIN</t>
  </si>
  <si>
    <t>SMD/SMT</t>
  </si>
  <si>
    <t>U6</t>
  </si>
  <si>
    <t>AP63200WU-7</t>
  </si>
  <si>
    <t>Switching Voltage Regulators DCDC Conv HV Buck TSOT26</t>
  </si>
  <si>
    <t>TSOT26</t>
  </si>
  <si>
    <t>U7</t>
  </si>
  <si>
    <t>ATMEGA328PB-AU</t>
  </si>
  <si>
    <t>Microchip Technology / Atmel</t>
  </si>
  <si>
    <t>8-bit Microcontrollers - MCU ATMEGA328PB 20MHZ IND TEMP TQFP-32</t>
  </si>
  <si>
    <t>TQFP-32</t>
  </si>
  <si>
    <t>U8</t>
  </si>
  <si>
    <t>U9</t>
  </si>
  <si>
    <t>U10</t>
  </si>
  <si>
    <t>DNS/DNP</t>
  </si>
  <si>
    <t>J1</t>
  </si>
  <si>
    <t>L1</t>
  </si>
  <si>
    <t>LQH32DN100K53L</t>
  </si>
  <si>
    <t>Murata Electronics</t>
  </si>
  <si>
    <t>Fixed Inductors 1210 10uH 10% 450mA 0.39ohms 26MHz(SRF)MP</t>
  </si>
  <si>
    <t>1210</t>
  </si>
  <si>
    <t>B82498F3101J</t>
  </si>
  <si>
    <t>EPCOS / TDK</t>
  </si>
  <si>
    <t>Fixed Inductors 100nH 450mA 5% 2x1.3mm SMD</t>
  </si>
  <si>
    <t>ZD1</t>
  </si>
  <si>
    <t>BZG04-30-M3-08</t>
  </si>
  <si>
    <t>Vishay Semiconductors</t>
  </si>
  <si>
    <t>Zener Diodes Uni-direc 300W Pppm SMA (DO-214AC)</t>
  </si>
  <si>
    <t>DO-214AC-2</t>
  </si>
  <si>
    <t>0603</t>
  </si>
  <si>
    <t>Yageo</t>
  </si>
  <si>
    <t>RC0603FR-1016KL</t>
  </si>
  <si>
    <t>R4</t>
  </si>
  <si>
    <t>R5</t>
  </si>
  <si>
    <t>R8</t>
  </si>
  <si>
    <t>R9</t>
  </si>
  <si>
    <t>RC0603FR-101KL</t>
  </si>
  <si>
    <t>Thick Film Resistors - SMD 1K OHM 1% General Purpose</t>
  </si>
  <si>
    <t>RC0603FR-102KL</t>
  </si>
  <si>
    <t>RC0603FR-074K02L</t>
  </si>
  <si>
    <t>Any manufacturer with the same value</t>
  </si>
  <si>
    <t>RC0603FR-078K06L</t>
  </si>
  <si>
    <t>Thick Film Resistors - SMD 8.06K OHM 1%</t>
  </si>
  <si>
    <t xml:space="preserve">Thick Film Resistors - SMD 4.02K OHM 1% </t>
  </si>
  <si>
    <t>RC0603FR-0732K4L</t>
  </si>
  <si>
    <t>Thick Film Resistors - SMD 32.4K OHM 1%</t>
  </si>
  <si>
    <t>RC0603FR-07280RL</t>
  </si>
  <si>
    <t>Thick Film Resistors - SMD 280 OHM 1%</t>
  </si>
  <si>
    <t>RC0603FR-07510RL</t>
  </si>
  <si>
    <t>Thick Film Resistors - SMD 510 OHM 1%</t>
  </si>
  <si>
    <t>RC0603FR-072K43L</t>
  </si>
  <si>
    <t>Thick Film Resistors - SMD 2.43K OHM 1%</t>
  </si>
  <si>
    <t>RC0603FR-072K94L</t>
  </si>
  <si>
    <t>R16</t>
  </si>
  <si>
    <t>RC0603FR-0730KL</t>
  </si>
  <si>
    <t>Thick Film Resistors - SMD 30K OHM 1%</t>
  </si>
  <si>
    <t>RC0603FR-07174KL</t>
  </si>
  <si>
    <t>R17,R18,R19</t>
  </si>
  <si>
    <t>R23,R24</t>
  </si>
  <si>
    <t>AC0603FR-070RL</t>
  </si>
  <si>
    <t>RC1206FR-070RL</t>
  </si>
  <si>
    <t>Thick Film Resistors - SMD 0 Ohm 1% 1/4W, 1/2W 200V ZERO OHM JUMPER</t>
  </si>
  <si>
    <t>1206</t>
  </si>
  <si>
    <t>Thick Film Resistors - SMD 2.94K OHM 1%</t>
  </si>
  <si>
    <t>Thick Film Resistors - SMD 16K OHM 1% 75V General Purpose</t>
  </si>
  <si>
    <t>Thick Film Resistors - SMD 2K OHM 1% 75V General Purpose</t>
  </si>
  <si>
    <t>Thick Film Resistors - SMD 0 0ohm 1% 1/10W</t>
  </si>
  <si>
    <t>Thick Film Resistors - SMD 174K OHM  1%</t>
  </si>
  <si>
    <t>R10,R20,R21,R22</t>
  </si>
  <si>
    <t>R1,R2,R14</t>
  </si>
  <si>
    <t>R3,R15</t>
  </si>
  <si>
    <t>CC0805KRX7R9BB104</t>
  </si>
  <si>
    <t>Multilayer Ceramic Capacitors MLCC - SMD/SMT 100nF 50V X7R 10%</t>
  </si>
  <si>
    <t>VJ1111D1R8BXRAJ</t>
  </si>
  <si>
    <t>Vishay / Vitramon</t>
  </si>
  <si>
    <t>Multilayer Ceramic Capacitors MLCC - SMD/SMT 1111 1.8pF 1500V C0G .10pF HI FREQ</t>
  </si>
  <si>
    <t>C43,C44</t>
  </si>
  <si>
    <t>C46</t>
  </si>
  <si>
    <t>C5,C42</t>
  </si>
  <si>
    <t>VJ1111D200GXLQJ</t>
  </si>
  <si>
    <t>Multilayer Ceramic Capacitors MLCC - SMD/SMT 1111 20pF 630V C0G 2% HI FREQ</t>
  </si>
  <si>
    <t>C18</t>
  </si>
  <si>
    <t>CGA3E2C0G1H101J080AE</t>
  </si>
  <si>
    <t>TDK</t>
  </si>
  <si>
    <t>CGA3E2C0G1H221J080AA</t>
  </si>
  <si>
    <t>Multilayer Ceramic Capacitors MLCC - SMD/SMT CGA 0603 50V 220pF C0G 5%</t>
  </si>
  <si>
    <t>Multilayer Ceramic Capacitors MLCC - SMD/SMT SOFT 0603 50V 100pF C0G 5%</t>
  </si>
  <si>
    <t>C40,C41</t>
  </si>
  <si>
    <t>C14,C15</t>
  </si>
  <si>
    <t>UMK325AB7106KM-P</t>
  </si>
  <si>
    <t>Taiyo Yuden</t>
  </si>
  <si>
    <t>Multilayer Ceramic Capacitors MLCC - SMD/SMT 10uF 50V X7R 20% 1210</t>
  </si>
  <si>
    <t>LMK325B7226MMHP</t>
  </si>
  <si>
    <t>Multilayer Ceramic Capacitors MLCC - SMD/SMT 1210 10VDC 22uF 20% X7R</t>
  </si>
  <si>
    <t>CC0603DRNPO9BN6R8</t>
  </si>
  <si>
    <t>Multilayer Ceramic Capacitors MLCC - SMD/SMT 6.8pF 50V NPO .50pF</t>
  </si>
  <si>
    <t>0402</t>
  </si>
  <si>
    <t>1111</t>
  </si>
  <si>
    <t>Do Not Place</t>
  </si>
  <si>
    <t>pogo prog pads</t>
  </si>
  <si>
    <t>TO-272</t>
  </si>
  <si>
    <t>PL-012</t>
  </si>
  <si>
    <t>QFN-24</t>
  </si>
  <si>
    <t>DOES NOT EXIST</t>
  </si>
  <si>
    <t>$</t>
  </si>
  <si>
    <t>DK DECOR INC, CA</t>
  </si>
  <si>
    <t>U1,U3,U12</t>
  </si>
  <si>
    <t>U2,U13</t>
  </si>
  <si>
    <t>SBB5089Z</t>
  </si>
  <si>
    <t>RF Amplifier .05-6GHz SSG 20.5dB NF 3.9dB</t>
  </si>
  <si>
    <t>Qorvo</t>
  </si>
  <si>
    <t>L2,L3</t>
  </si>
  <si>
    <t>R27,R28,R29,R30,R31,R32,R33,R34</t>
  </si>
  <si>
    <t>U11</t>
  </si>
  <si>
    <t>C1,C2,C3,C4,C8,C12,C16,C24,C30</t>
  </si>
  <si>
    <t>C17,C25,C26,C27,C28,C29</t>
  </si>
  <si>
    <t>R11,R12,R25</t>
  </si>
  <si>
    <t>C7,C10,C13,C21,C22,C32,C33,C38,C39</t>
  </si>
  <si>
    <t>L4</t>
  </si>
  <si>
    <t>C35</t>
  </si>
  <si>
    <t>C20,C34,C37,C45</t>
  </si>
  <si>
    <t>MLG1005S1N0CT000</t>
  </si>
  <si>
    <t>Fixed Inductors IND 0402 1.0nH StdQ SMD RF IND</t>
  </si>
  <si>
    <t>Walsin</t>
  </si>
  <si>
    <t>0402N0R3B500CT</t>
  </si>
  <si>
    <t>Multilayer Ceramic Capacitors MLCC - SMD/SMT 0.3pF +-0.1% 50V%</t>
  </si>
  <si>
    <t>KEMET</t>
  </si>
  <si>
    <t>C0603C560J5GAC</t>
  </si>
  <si>
    <t>Multilayer Ceramic Capacitors MLCC - SMD/SMT 50V 56pF 0603 C0G 5%</t>
  </si>
  <si>
    <t>C9,C19,C31</t>
  </si>
  <si>
    <t>R26</t>
  </si>
  <si>
    <t>C6,C11,C23,C36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</si>
  <si>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 MOUSER</t>
    </r>
  </si>
  <si>
    <t>PCB AER7B, 25 PCS BOM</t>
  </si>
  <si>
    <t>R6</t>
  </si>
  <si>
    <r>
      <t>R7</t>
    </r>
    <r>
      <rPr>
        <sz val="11"/>
        <rFont val="Arial"/>
        <family val="2"/>
        <charset val="204"/>
      </rPr>
      <t>,R13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</si>
</sst>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Calibri"/>
      <family val="2"/>
      <charset val="204"/>
      <scheme val="minor"/>
    </font>
    <font>
      <sz val="11"/>
      <name val="Arial"/>
      <family val="2"/>
    </font>
    <font>
      <sz val="10"/>
      <name val="Arial"/>
      <family val="2"/>
      <charset val="204"/>
    </font>
    <font>
      <sz val="11"/>
      <color rgb="FFFF0000"/>
      <name val="Arial"/>
      <family val="2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/>
    <xf numFmtId="0" fontId="4" fillId="3" borderId="1" xfId="0" applyFont="1" applyFill="1" applyBorder="1" applyAlignment="1"/>
    <xf numFmtId="49" fontId="4" fillId="4" borderId="1" xfId="0" applyNumberFormat="1" applyFont="1" applyFill="1" applyBorder="1" applyAlignment="1">
      <alignment horizontal="left"/>
    </xf>
    <xf numFmtId="0" fontId="4" fillId="0" borderId="1" xfId="0" applyFont="1" applyBorder="1">
      <alignment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49" fontId="4" fillId="0" borderId="0" xfId="0" applyNumberFormat="1" applyFont="1" applyBorder="1" applyAlignment="1">
      <alignment horizontal="left"/>
    </xf>
    <xf numFmtId="0" fontId="1" fillId="4" borderId="1" xfId="0" applyFont="1" applyFill="1" applyBorder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9"/>
  <sheetViews>
    <sheetView tabSelected="1" topLeftCell="A15" zoomScale="90" zoomScaleNormal="90" workbookViewId="0">
      <selection activeCell="B18" sqref="B18"/>
    </sheetView>
  </sheetViews>
  <sheetFormatPr defaultColWidth="9" defaultRowHeight="14.25"/>
  <cols>
    <col min="1" max="1" width="6.140625" style="1" customWidth="1"/>
    <col min="2" max="2" width="34.7109375" style="1" customWidth="1"/>
    <col min="3" max="3" width="6.140625" style="1" customWidth="1"/>
    <col min="4" max="4" width="18.28515625" style="1" customWidth="1"/>
    <col min="5" max="5" width="26.5703125" style="1" customWidth="1"/>
    <col min="6" max="6" width="65.42578125" style="1" customWidth="1"/>
    <col min="7" max="7" width="13.7109375" style="1" customWidth="1"/>
    <col min="8" max="8" width="10.85546875" style="1" customWidth="1"/>
    <col min="9" max="9" width="21.5703125" style="1" customWidth="1"/>
    <col min="10" max="16384" width="9" style="1"/>
  </cols>
  <sheetData>
    <row r="2" spans="1:11" ht="19.5" customHeight="1">
      <c r="A2" s="35" t="s">
        <v>131</v>
      </c>
      <c r="B2" s="35"/>
      <c r="D2" s="34" t="s">
        <v>159</v>
      </c>
      <c r="E2" s="34"/>
      <c r="F2" s="34"/>
    </row>
    <row r="3" spans="1:11">
      <c r="A3" s="35"/>
      <c r="B3" s="35"/>
      <c r="D3" s="34"/>
      <c r="E3" s="34"/>
      <c r="F3" s="34"/>
    </row>
    <row r="4" spans="1:11">
      <c r="D4" s="34"/>
      <c r="E4" s="34"/>
      <c r="F4" s="34"/>
    </row>
    <row r="6" spans="1:11" ht="28.5" customHeight="1">
      <c r="A6" s="2" t="s">
        <v>0</v>
      </c>
      <c r="B6" s="2" t="s">
        <v>1</v>
      </c>
      <c r="C6" s="2" t="s">
        <v>2</v>
      </c>
      <c r="D6" s="2" t="s">
        <v>3</v>
      </c>
      <c r="E6" s="2" t="s">
        <v>158</v>
      </c>
      <c r="F6" s="2" t="s">
        <v>4</v>
      </c>
      <c r="G6" s="2" t="s">
        <v>5</v>
      </c>
      <c r="H6" s="2" t="s">
        <v>6</v>
      </c>
      <c r="I6" s="2" t="s">
        <v>7</v>
      </c>
      <c r="J6" s="1" t="s">
        <v>130</v>
      </c>
    </row>
    <row r="7" spans="1:11">
      <c r="A7" s="3">
        <v>1</v>
      </c>
      <c r="B7" s="20" t="s">
        <v>132</v>
      </c>
      <c r="C7" s="3">
        <v>3</v>
      </c>
      <c r="D7" s="4" t="s">
        <v>15</v>
      </c>
      <c r="E7" s="4" t="s">
        <v>18</v>
      </c>
      <c r="F7" s="5" t="s">
        <v>16</v>
      </c>
      <c r="G7" s="5" t="s">
        <v>17</v>
      </c>
      <c r="H7" s="17" t="s">
        <v>27</v>
      </c>
      <c r="I7" s="6" t="s">
        <v>66</v>
      </c>
      <c r="J7" s="1">
        <v>0.376</v>
      </c>
      <c r="K7" s="1">
        <f>C7*J7</f>
        <v>1.1280000000000001</v>
      </c>
    </row>
    <row r="8" spans="1:11">
      <c r="A8" s="12">
        <v>2</v>
      </c>
      <c r="B8" s="29" t="s">
        <v>133</v>
      </c>
      <c r="C8" s="12">
        <v>2</v>
      </c>
      <c r="D8" s="4" t="s">
        <v>15</v>
      </c>
      <c r="E8" s="4" t="s">
        <v>12</v>
      </c>
      <c r="F8" s="5" t="s">
        <v>13</v>
      </c>
      <c r="G8" s="5" t="s">
        <v>14</v>
      </c>
      <c r="H8" s="17" t="s">
        <v>27</v>
      </c>
      <c r="I8" s="14"/>
      <c r="J8" s="1">
        <v>0.29899999999999999</v>
      </c>
      <c r="K8" s="1">
        <f t="shared" ref="K8:K49" si="0">C8*J8</f>
        <v>0.59799999999999998</v>
      </c>
    </row>
    <row r="9" spans="1:11">
      <c r="A9" s="3">
        <v>3</v>
      </c>
      <c r="B9" s="20" t="s">
        <v>19</v>
      </c>
      <c r="C9" s="3">
        <v>1</v>
      </c>
      <c r="D9" s="4" t="s">
        <v>21</v>
      </c>
      <c r="E9" s="4" t="s">
        <v>20</v>
      </c>
      <c r="F9" s="5" t="s">
        <v>22</v>
      </c>
      <c r="G9" s="5" t="s">
        <v>8</v>
      </c>
      <c r="H9" s="17" t="s">
        <v>27</v>
      </c>
      <c r="I9" s="6"/>
      <c r="J9" s="1">
        <v>1.86</v>
      </c>
      <c r="K9" s="1">
        <f t="shared" si="0"/>
        <v>1.86</v>
      </c>
    </row>
    <row r="10" spans="1:11">
      <c r="A10" s="3">
        <v>4</v>
      </c>
      <c r="B10" s="20" t="s">
        <v>9</v>
      </c>
      <c r="C10" s="3">
        <v>1</v>
      </c>
      <c r="D10" s="4" t="s">
        <v>23</v>
      </c>
      <c r="E10" s="4" t="s">
        <v>24</v>
      </c>
      <c r="F10" s="5" t="s">
        <v>26</v>
      </c>
      <c r="G10" s="24" t="s">
        <v>25</v>
      </c>
      <c r="H10" s="17" t="s">
        <v>27</v>
      </c>
      <c r="I10" s="6"/>
      <c r="J10" s="1">
        <v>2.79</v>
      </c>
      <c r="K10" s="1">
        <f t="shared" si="0"/>
        <v>2.79</v>
      </c>
    </row>
    <row r="11" spans="1:11" ht="15" customHeight="1">
      <c r="A11" s="3">
        <v>5</v>
      </c>
      <c r="B11" s="20" t="s">
        <v>28</v>
      </c>
      <c r="C11" s="3">
        <v>1</v>
      </c>
      <c r="D11" s="4" t="s">
        <v>10</v>
      </c>
      <c r="E11" s="4" t="s">
        <v>29</v>
      </c>
      <c r="F11" s="5" t="s">
        <v>30</v>
      </c>
      <c r="G11" s="5" t="s">
        <v>31</v>
      </c>
      <c r="H11" s="17" t="s">
        <v>27</v>
      </c>
      <c r="I11" s="6"/>
      <c r="J11" s="1">
        <v>0.61799999999999999</v>
      </c>
      <c r="K11" s="1">
        <f t="shared" si="0"/>
        <v>0.61799999999999999</v>
      </c>
    </row>
    <row r="12" spans="1:11">
      <c r="A12" s="3">
        <v>6</v>
      </c>
      <c r="B12" s="20" t="s">
        <v>32</v>
      </c>
      <c r="C12" s="3">
        <v>1</v>
      </c>
      <c r="D12" s="4" t="s">
        <v>34</v>
      </c>
      <c r="E12" s="4" t="s">
        <v>33</v>
      </c>
      <c r="F12" s="5" t="s">
        <v>35</v>
      </c>
      <c r="G12" s="24" t="s">
        <v>36</v>
      </c>
      <c r="H12" s="17" t="s">
        <v>27</v>
      </c>
      <c r="I12" s="6"/>
      <c r="J12" s="1">
        <v>0.11799999999999999</v>
      </c>
      <c r="K12" s="1">
        <f t="shared" si="0"/>
        <v>0.11799999999999999</v>
      </c>
    </row>
    <row r="13" spans="1:11">
      <c r="A13" s="7">
        <v>7</v>
      </c>
      <c r="B13" s="8" t="s">
        <v>37</v>
      </c>
      <c r="C13" s="7"/>
      <c r="D13" s="8"/>
      <c r="E13" s="8"/>
      <c r="F13" s="9"/>
      <c r="G13" s="11" t="s">
        <v>127</v>
      </c>
      <c r="H13" s="18" t="s">
        <v>40</v>
      </c>
      <c r="I13" s="15" t="s">
        <v>124</v>
      </c>
      <c r="K13" s="1">
        <f t="shared" si="0"/>
        <v>0</v>
      </c>
    </row>
    <row r="14" spans="1:11">
      <c r="A14" s="7">
        <v>8</v>
      </c>
      <c r="B14" s="8" t="s">
        <v>38</v>
      </c>
      <c r="C14" s="7"/>
      <c r="D14" s="8"/>
      <c r="E14" s="8"/>
      <c r="F14" s="19"/>
      <c r="G14" s="11" t="s">
        <v>128</v>
      </c>
      <c r="H14" s="18" t="s">
        <v>40</v>
      </c>
      <c r="I14" s="15" t="s">
        <v>124</v>
      </c>
      <c r="K14" s="1">
        <f t="shared" si="0"/>
        <v>0</v>
      </c>
    </row>
    <row r="15" spans="1:11">
      <c r="A15" s="7">
        <v>9</v>
      </c>
      <c r="B15" s="8" t="s">
        <v>39</v>
      </c>
      <c r="C15" s="7"/>
      <c r="D15" s="8"/>
      <c r="E15" s="8"/>
      <c r="F15" s="19"/>
      <c r="G15" s="11" t="s">
        <v>126</v>
      </c>
      <c r="H15" s="18" t="s">
        <v>40</v>
      </c>
      <c r="I15" s="15" t="s">
        <v>124</v>
      </c>
      <c r="K15" s="1">
        <f t="shared" si="0"/>
        <v>0</v>
      </c>
    </row>
    <row r="16" spans="1:11">
      <c r="A16" s="12">
        <v>10</v>
      </c>
      <c r="B16" s="29" t="s">
        <v>139</v>
      </c>
      <c r="C16" s="12">
        <v>1</v>
      </c>
      <c r="D16" s="13" t="s">
        <v>136</v>
      </c>
      <c r="E16" s="13" t="s">
        <v>134</v>
      </c>
      <c r="F16" s="29" t="s">
        <v>135</v>
      </c>
      <c r="G16" s="24" t="s">
        <v>25</v>
      </c>
      <c r="H16" s="17" t="s">
        <v>27</v>
      </c>
      <c r="I16" s="30"/>
      <c r="J16" s="1">
        <v>2.89</v>
      </c>
      <c r="K16" s="1">
        <f t="shared" si="0"/>
        <v>2.89</v>
      </c>
    </row>
    <row r="17" spans="1:11">
      <c r="A17" s="7">
        <v>11</v>
      </c>
      <c r="B17" s="8" t="s">
        <v>41</v>
      </c>
      <c r="C17" s="7"/>
      <c r="D17" s="8"/>
      <c r="E17" s="8"/>
      <c r="F17" s="19"/>
      <c r="G17" s="11" t="s">
        <v>125</v>
      </c>
      <c r="H17" s="18" t="s">
        <v>40</v>
      </c>
      <c r="I17" s="15" t="s">
        <v>124</v>
      </c>
      <c r="K17" s="1">
        <f t="shared" si="0"/>
        <v>0</v>
      </c>
    </row>
    <row r="18" spans="1:11">
      <c r="A18" s="3">
        <v>12</v>
      </c>
      <c r="B18" s="20" t="s">
        <v>42</v>
      </c>
      <c r="C18" s="3">
        <v>1</v>
      </c>
      <c r="D18" s="4" t="s">
        <v>44</v>
      </c>
      <c r="E18" s="4" t="s">
        <v>43</v>
      </c>
      <c r="F18" s="20" t="s">
        <v>45</v>
      </c>
      <c r="G18" s="10" t="s">
        <v>46</v>
      </c>
      <c r="H18" s="17" t="s">
        <v>27</v>
      </c>
      <c r="I18" s="6" t="s">
        <v>66</v>
      </c>
      <c r="J18" s="1">
        <v>0.20799999999999999</v>
      </c>
      <c r="K18" s="1">
        <f t="shared" si="0"/>
        <v>0.20799999999999999</v>
      </c>
    </row>
    <row r="19" spans="1:11" ht="15" customHeight="1">
      <c r="A19" s="3">
        <v>13</v>
      </c>
      <c r="B19" s="20" t="s">
        <v>137</v>
      </c>
      <c r="C19" s="3">
        <v>2</v>
      </c>
      <c r="D19" s="4" t="s">
        <v>48</v>
      </c>
      <c r="E19" s="4" t="s">
        <v>47</v>
      </c>
      <c r="F19" s="5" t="s">
        <v>49</v>
      </c>
      <c r="G19" s="10" t="s">
        <v>11</v>
      </c>
      <c r="H19" s="17" t="s">
        <v>27</v>
      </c>
      <c r="I19" s="6" t="s">
        <v>66</v>
      </c>
      <c r="J19" s="1">
        <v>0.48399999999999999</v>
      </c>
      <c r="K19" s="1">
        <f t="shared" si="0"/>
        <v>0.96799999999999997</v>
      </c>
    </row>
    <row r="20" spans="1:11">
      <c r="A20" s="3">
        <v>14</v>
      </c>
      <c r="B20" s="20" t="s">
        <v>144</v>
      </c>
      <c r="C20" s="3">
        <v>1</v>
      </c>
      <c r="D20" s="4" t="s">
        <v>109</v>
      </c>
      <c r="E20" s="4" t="s">
        <v>147</v>
      </c>
      <c r="F20" s="5" t="s">
        <v>148</v>
      </c>
      <c r="G20" s="31" t="s">
        <v>122</v>
      </c>
      <c r="H20" s="17" t="s">
        <v>27</v>
      </c>
      <c r="I20" s="6" t="s">
        <v>66</v>
      </c>
      <c r="J20" s="1">
        <v>3.9E-2</v>
      </c>
      <c r="K20" s="1">
        <f t="shared" si="0"/>
        <v>3.9E-2</v>
      </c>
    </row>
    <row r="21" spans="1:11">
      <c r="A21" s="3">
        <v>15</v>
      </c>
      <c r="B21" s="20" t="s">
        <v>50</v>
      </c>
      <c r="C21" s="3">
        <v>1</v>
      </c>
      <c r="D21" s="4" t="s">
        <v>52</v>
      </c>
      <c r="E21" s="4" t="s">
        <v>51</v>
      </c>
      <c r="F21" s="20" t="s">
        <v>53</v>
      </c>
      <c r="G21" s="25" t="s">
        <v>54</v>
      </c>
      <c r="H21" s="17" t="s">
        <v>27</v>
      </c>
      <c r="I21" s="6" t="s">
        <v>66</v>
      </c>
      <c r="J21" s="1">
        <v>0.317</v>
      </c>
      <c r="K21" s="1">
        <f t="shared" si="0"/>
        <v>0.317</v>
      </c>
    </row>
    <row r="22" spans="1:11">
      <c r="A22" s="3">
        <v>16</v>
      </c>
      <c r="B22" s="20" t="s">
        <v>95</v>
      </c>
      <c r="C22" s="3">
        <v>3</v>
      </c>
      <c r="D22" s="4" t="s">
        <v>56</v>
      </c>
      <c r="E22" s="4" t="s">
        <v>78</v>
      </c>
      <c r="F22" s="4" t="s">
        <v>89</v>
      </c>
      <c r="G22" s="10" t="s">
        <v>55</v>
      </c>
      <c r="H22" s="17" t="s">
        <v>27</v>
      </c>
      <c r="I22" s="6" t="s">
        <v>66</v>
      </c>
      <c r="J22" s="1">
        <v>6.0000000000000001E-3</v>
      </c>
      <c r="K22" s="1">
        <f t="shared" si="0"/>
        <v>1.8000000000000002E-2</v>
      </c>
    </row>
    <row r="23" spans="1:11">
      <c r="A23" s="3">
        <v>17</v>
      </c>
      <c r="B23" s="33" t="s">
        <v>96</v>
      </c>
      <c r="C23" s="3">
        <v>2</v>
      </c>
      <c r="D23" s="4" t="s">
        <v>56</v>
      </c>
      <c r="E23" s="4" t="s">
        <v>80</v>
      </c>
      <c r="F23" s="5" t="s">
        <v>81</v>
      </c>
      <c r="G23" s="10" t="s">
        <v>55</v>
      </c>
      <c r="H23" s="17" t="s">
        <v>27</v>
      </c>
      <c r="I23" s="6" t="s">
        <v>66</v>
      </c>
      <c r="J23" s="1">
        <v>6.0000000000000001E-3</v>
      </c>
      <c r="K23" s="1">
        <f t="shared" si="0"/>
        <v>1.2E-2</v>
      </c>
    </row>
    <row r="24" spans="1:11">
      <c r="A24" s="36">
        <v>18</v>
      </c>
      <c r="B24" s="37" t="s">
        <v>61</v>
      </c>
      <c r="C24" s="3">
        <v>1</v>
      </c>
      <c r="D24" s="4" t="s">
        <v>56</v>
      </c>
      <c r="E24" s="4" t="s">
        <v>62</v>
      </c>
      <c r="F24" s="4" t="s">
        <v>63</v>
      </c>
      <c r="G24" s="10" t="s">
        <v>55</v>
      </c>
      <c r="H24" s="17" t="s">
        <v>27</v>
      </c>
      <c r="I24" s="6" t="s">
        <v>66</v>
      </c>
      <c r="J24" s="1">
        <v>6.0000000000000001E-3</v>
      </c>
      <c r="K24" s="1">
        <f t="shared" si="0"/>
        <v>6.0000000000000001E-3</v>
      </c>
    </row>
    <row r="25" spans="1:11">
      <c r="A25" s="36">
        <v>19</v>
      </c>
      <c r="B25" s="37" t="s">
        <v>60</v>
      </c>
      <c r="C25" s="3">
        <v>1</v>
      </c>
      <c r="D25" s="4" t="s">
        <v>56</v>
      </c>
      <c r="E25" s="4" t="s">
        <v>64</v>
      </c>
      <c r="F25" s="5" t="s">
        <v>91</v>
      </c>
      <c r="G25" s="10" t="s">
        <v>55</v>
      </c>
      <c r="H25" s="17" t="s">
        <v>27</v>
      </c>
      <c r="I25" s="6" t="s">
        <v>66</v>
      </c>
      <c r="J25" s="1">
        <v>6.0000000000000001E-3</v>
      </c>
      <c r="K25" s="1">
        <f t="shared" si="0"/>
        <v>6.0000000000000001E-3</v>
      </c>
    </row>
    <row r="26" spans="1:11">
      <c r="A26" s="36">
        <v>20</v>
      </c>
      <c r="B26" s="37" t="s">
        <v>161</v>
      </c>
      <c r="C26" s="3">
        <v>2</v>
      </c>
      <c r="D26" s="4" t="s">
        <v>56</v>
      </c>
      <c r="E26" s="21" t="s">
        <v>65</v>
      </c>
      <c r="F26" s="22" t="s">
        <v>69</v>
      </c>
      <c r="G26" s="10" t="s">
        <v>55</v>
      </c>
      <c r="H26" s="17" t="s">
        <v>27</v>
      </c>
      <c r="I26" s="6" t="s">
        <v>66</v>
      </c>
      <c r="J26" s="1">
        <v>6.0000000000000001E-3</v>
      </c>
      <c r="K26" s="1">
        <f t="shared" si="0"/>
        <v>1.2E-2</v>
      </c>
    </row>
    <row r="27" spans="1:11" customFormat="1" ht="15">
      <c r="A27" s="36">
        <v>21</v>
      </c>
      <c r="B27" s="37" t="s">
        <v>160</v>
      </c>
      <c r="C27" s="3">
        <v>1</v>
      </c>
      <c r="D27" s="4" t="s">
        <v>56</v>
      </c>
      <c r="E27" s="4" t="s">
        <v>67</v>
      </c>
      <c r="F27" s="5" t="s">
        <v>68</v>
      </c>
      <c r="G27" s="10" t="s">
        <v>55</v>
      </c>
      <c r="H27" s="17" t="s">
        <v>27</v>
      </c>
      <c r="I27" s="6" t="s">
        <v>66</v>
      </c>
      <c r="J27" s="1">
        <v>6.0000000000000001E-3</v>
      </c>
      <c r="K27" s="1">
        <f t="shared" si="0"/>
        <v>6.0000000000000001E-3</v>
      </c>
    </row>
    <row r="28" spans="1:11">
      <c r="A28" s="36">
        <v>22</v>
      </c>
      <c r="B28" s="37" t="s">
        <v>59</v>
      </c>
      <c r="C28" s="3">
        <v>1</v>
      </c>
      <c r="D28" s="4" t="s">
        <v>56</v>
      </c>
      <c r="E28" s="4" t="s">
        <v>57</v>
      </c>
      <c r="F28" s="5" t="s">
        <v>90</v>
      </c>
      <c r="G28" s="10" t="s">
        <v>55</v>
      </c>
      <c r="H28" s="17" t="s">
        <v>27</v>
      </c>
      <c r="I28" s="6" t="s">
        <v>66</v>
      </c>
      <c r="J28" s="1">
        <v>6.0000000000000001E-3</v>
      </c>
      <c r="K28" s="1">
        <f t="shared" si="0"/>
        <v>6.0000000000000001E-3</v>
      </c>
    </row>
    <row r="29" spans="1:11">
      <c r="A29" s="36">
        <v>23</v>
      </c>
      <c r="B29" s="37" t="s">
        <v>58</v>
      </c>
      <c r="C29" s="3">
        <v>1</v>
      </c>
      <c r="D29" s="4" t="s">
        <v>56</v>
      </c>
      <c r="E29" s="4" t="s">
        <v>70</v>
      </c>
      <c r="F29" s="4" t="s">
        <v>71</v>
      </c>
      <c r="G29" s="10" t="s">
        <v>55</v>
      </c>
      <c r="H29" s="17" t="s">
        <v>27</v>
      </c>
      <c r="I29" s="6" t="s">
        <v>66</v>
      </c>
      <c r="J29" s="1">
        <v>6.0000000000000001E-3</v>
      </c>
      <c r="K29" s="1">
        <f t="shared" si="0"/>
        <v>6.0000000000000001E-3</v>
      </c>
    </row>
    <row r="30" spans="1:11">
      <c r="A30" s="3">
        <v>24</v>
      </c>
      <c r="B30" s="20" t="s">
        <v>94</v>
      </c>
      <c r="C30" s="3">
        <v>4</v>
      </c>
      <c r="D30" s="4" t="s">
        <v>56</v>
      </c>
      <c r="E30" s="4" t="s">
        <v>72</v>
      </c>
      <c r="F30" s="5" t="s">
        <v>73</v>
      </c>
      <c r="G30" s="10" t="s">
        <v>55</v>
      </c>
      <c r="H30" s="17" t="s">
        <v>27</v>
      </c>
      <c r="I30" s="6" t="s">
        <v>66</v>
      </c>
      <c r="J30" s="1">
        <v>6.0000000000000001E-3</v>
      </c>
      <c r="K30" s="1">
        <f t="shared" si="0"/>
        <v>2.4E-2</v>
      </c>
    </row>
    <row r="31" spans="1:11">
      <c r="A31" s="3">
        <v>25</v>
      </c>
      <c r="B31" s="20" t="s">
        <v>142</v>
      </c>
      <c r="C31" s="3">
        <v>3</v>
      </c>
      <c r="D31" s="4" t="s">
        <v>56</v>
      </c>
      <c r="E31" s="4" t="s">
        <v>74</v>
      </c>
      <c r="F31" s="4" t="s">
        <v>75</v>
      </c>
      <c r="G31" s="10" t="s">
        <v>55</v>
      </c>
      <c r="H31" s="17" t="s">
        <v>27</v>
      </c>
      <c r="I31" s="6" t="s">
        <v>66</v>
      </c>
      <c r="J31" s="1">
        <v>6.0000000000000001E-3</v>
      </c>
      <c r="K31" s="1">
        <f t="shared" si="0"/>
        <v>1.8000000000000002E-2</v>
      </c>
    </row>
    <row r="32" spans="1:11">
      <c r="A32" s="3">
        <v>26</v>
      </c>
      <c r="B32" s="20" t="s">
        <v>156</v>
      </c>
      <c r="C32" s="3">
        <v>1</v>
      </c>
      <c r="D32" s="4" t="s">
        <v>56</v>
      </c>
      <c r="E32" s="4" t="s">
        <v>76</v>
      </c>
      <c r="F32" s="5" t="s">
        <v>77</v>
      </c>
      <c r="G32" s="10" t="s">
        <v>55</v>
      </c>
      <c r="H32" s="17" t="s">
        <v>27</v>
      </c>
      <c r="I32" s="6" t="s">
        <v>66</v>
      </c>
      <c r="J32" s="1">
        <v>6.0000000000000001E-3</v>
      </c>
      <c r="K32" s="1">
        <f t="shared" si="0"/>
        <v>6.0000000000000001E-3</v>
      </c>
    </row>
    <row r="33" spans="1:11">
      <c r="A33" s="3">
        <v>27</v>
      </c>
      <c r="B33" s="20" t="s">
        <v>79</v>
      </c>
      <c r="C33" s="3">
        <v>1</v>
      </c>
      <c r="D33" s="4" t="s">
        <v>56</v>
      </c>
      <c r="E33" s="4" t="s">
        <v>82</v>
      </c>
      <c r="F33" s="4" t="s">
        <v>93</v>
      </c>
      <c r="G33" s="10" t="s">
        <v>55</v>
      </c>
      <c r="H33" s="17" t="s">
        <v>27</v>
      </c>
      <c r="I33" s="6" t="s">
        <v>66</v>
      </c>
      <c r="J33" s="1">
        <v>6.0000000000000001E-3</v>
      </c>
      <c r="K33" s="1">
        <f t="shared" si="0"/>
        <v>6.0000000000000001E-3</v>
      </c>
    </row>
    <row r="34" spans="1:11">
      <c r="A34" s="7">
        <v>28</v>
      </c>
      <c r="B34" s="19" t="s">
        <v>83</v>
      </c>
      <c r="C34" s="7"/>
      <c r="D34" s="8"/>
      <c r="E34" s="8"/>
      <c r="F34" s="19"/>
      <c r="G34" s="11" t="s">
        <v>55</v>
      </c>
      <c r="H34" s="18" t="s">
        <v>40</v>
      </c>
      <c r="I34" s="15" t="s">
        <v>124</v>
      </c>
      <c r="K34" s="1">
        <f t="shared" si="0"/>
        <v>0</v>
      </c>
    </row>
    <row r="35" spans="1:11">
      <c r="A35" s="12">
        <v>29</v>
      </c>
      <c r="B35" s="20" t="s">
        <v>84</v>
      </c>
      <c r="C35" s="3">
        <v>2</v>
      </c>
      <c r="D35" s="4" t="s">
        <v>56</v>
      </c>
      <c r="E35" s="4" t="s">
        <v>85</v>
      </c>
      <c r="F35" s="4" t="s">
        <v>92</v>
      </c>
      <c r="G35" s="10" t="s">
        <v>55</v>
      </c>
      <c r="H35" s="17" t="s">
        <v>27</v>
      </c>
      <c r="I35" s="6" t="s">
        <v>66</v>
      </c>
      <c r="J35" s="1">
        <v>6.0000000000000001E-3</v>
      </c>
      <c r="K35" s="1">
        <f t="shared" si="0"/>
        <v>1.2E-2</v>
      </c>
    </row>
    <row r="36" spans="1:11">
      <c r="A36" s="12">
        <v>30</v>
      </c>
      <c r="B36" s="20" t="s">
        <v>138</v>
      </c>
      <c r="C36" s="3">
        <v>8</v>
      </c>
      <c r="D36" s="4" t="s">
        <v>56</v>
      </c>
      <c r="E36" s="4" t="s">
        <v>86</v>
      </c>
      <c r="F36" s="5" t="s">
        <v>87</v>
      </c>
      <c r="G36" s="10" t="s">
        <v>88</v>
      </c>
      <c r="H36" s="17" t="s">
        <v>27</v>
      </c>
      <c r="I36" s="6" t="s">
        <v>66</v>
      </c>
      <c r="J36" s="1">
        <v>1.4999999999999999E-2</v>
      </c>
      <c r="K36" s="1">
        <f t="shared" si="0"/>
        <v>0.12</v>
      </c>
    </row>
    <row r="37" spans="1:11">
      <c r="A37" s="12">
        <v>31</v>
      </c>
      <c r="B37" s="20" t="s">
        <v>140</v>
      </c>
      <c r="C37" s="3">
        <v>9</v>
      </c>
      <c r="D37" s="4" t="s">
        <v>56</v>
      </c>
      <c r="E37" s="4" t="s">
        <v>97</v>
      </c>
      <c r="F37" s="5" t="s">
        <v>98</v>
      </c>
      <c r="G37" s="10" t="s">
        <v>11</v>
      </c>
      <c r="H37" s="17" t="s">
        <v>27</v>
      </c>
      <c r="I37" s="6" t="s">
        <v>66</v>
      </c>
      <c r="J37" s="1">
        <v>2.8000000000000001E-2</v>
      </c>
      <c r="K37" s="1">
        <f t="shared" si="0"/>
        <v>0.252</v>
      </c>
    </row>
    <row r="38" spans="1:11">
      <c r="A38" s="3">
        <v>32</v>
      </c>
      <c r="B38" s="28" t="s">
        <v>104</v>
      </c>
      <c r="C38" s="27">
        <v>2</v>
      </c>
      <c r="D38" s="23" t="s">
        <v>100</v>
      </c>
      <c r="E38" s="13" t="s">
        <v>105</v>
      </c>
      <c r="F38" s="23" t="s">
        <v>106</v>
      </c>
      <c r="G38" s="26">
        <v>1111</v>
      </c>
      <c r="H38" s="17" t="s">
        <v>27</v>
      </c>
      <c r="I38" s="6" t="s">
        <v>66</v>
      </c>
      <c r="J38" s="1">
        <v>0.57999999999999996</v>
      </c>
      <c r="K38" s="1">
        <f t="shared" si="0"/>
        <v>1.1599999999999999</v>
      </c>
    </row>
    <row r="39" spans="1:11">
      <c r="A39" s="3">
        <v>33</v>
      </c>
      <c r="B39" s="29" t="s">
        <v>157</v>
      </c>
      <c r="C39" s="12">
        <v>4</v>
      </c>
      <c r="D39" s="13" t="s">
        <v>109</v>
      </c>
      <c r="E39" s="23" t="s">
        <v>110</v>
      </c>
      <c r="F39" s="13" t="s">
        <v>111</v>
      </c>
      <c r="G39" s="16" t="s">
        <v>55</v>
      </c>
      <c r="H39" s="17" t="s">
        <v>27</v>
      </c>
      <c r="I39" s="6" t="s">
        <v>66</v>
      </c>
      <c r="J39" s="1">
        <v>6.3E-2</v>
      </c>
      <c r="K39" s="1">
        <f t="shared" si="0"/>
        <v>0.252</v>
      </c>
    </row>
    <row r="40" spans="1:11">
      <c r="A40" s="3">
        <v>34</v>
      </c>
      <c r="B40" s="29" t="s">
        <v>143</v>
      </c>
      <c r="C40" s="12">
        <v>9</v>
      </c>
      <c r="D40" s="13" t="s">
        <v>116</v>
      </c>
      <c r="E40" s="23" t="s">
        <v>115</v>
      </c>
      <c r="F40" s="13" t="s">
        <v>117</v>
      </c>
      <c r="G40" s="16" t="s">
        <v>46</v>
      </c>
      <c r="H40" s="17" t="s">
        <v>27</v>
      </c>
      <c r="I40" s="6" t="s">
        <v>66</v>
      </c>
      <c r="J40" s="1">
        <v>0.34599999999999997</v>
      </c>
      <c r="K40" s="1">
        <f t="shared" si="0"/>
        <v>3.1139999999999999</v>
      </c>
    </row>
    <row r="41" spans="1:11">
      <c r="A41" s="3">
        <v>35</v>
      </c>
      <c r="B41" s="29" t="s">
        <v>155</v>
      </c>
      <c r="C41" s="12">
        <v>3</v>
      </c>
      <c r="D41" s="13" t="s">
        <v>152</v>
      </c>
      <c r="E41" s="23" t="s">
        <v>153</v>
      </c>
      <c r="F41" s="13" t="s">
        <v>154</v>
      </c>
      <c r="G41" s="16" t="s">
        <v>55</v>
      </c>
      <c r="H41" s="17" t="s">
        <v>27</v>
      </c>
      <c r="I41" s="6" t="s">
        <v>66</v>
      </c>
      <c r="J41" s="1">
        <v>1.4E-2</v>
      </c>
      <c r="K41" s="1">
        <f t="shared" si="0"/>
        <v>4.2000000000000003E-2</v>
      </c>
    </row>
    <row r="42" spans="1:11">
      <c r="A42" s="3">
        <v>36</v>
      </c>
      <c r="B42" s="29" t="s">
        <v>114</v>
      </c>
      <c r="C42" s="12">
        <v>2</v>
      </c>
      <c r="D42" s="13" t="s">
        <v>116</v>
      </c>
      <c r="E42" s="23" t="s">
        <v>118</v>
      </c>
      <c r="F42" s="13" t="s">
        <v>119</v>
      </c>
      <c r="G42" s="16" t="s">
        <v>46</v>
      </c>
      <c r="H42" s="17" t="s">
        <v>27</v>
      </c>
      <c r="I42" s="6" t="s">
        <v>66</v>
      </c>
      <c r="J42" s="1">
        <v>0.379</v>
      </c>
      <c r="K42" s="1">
        <f t="shared" si="0"/>
        <v>0.75800000000000001</v>
      </c>
    </row>
    <row r="43" spans="1:11">
      <c r="A43" s="3">
        <v>37</v>
      </c>
      <c r="B43" s="29" t="s">
        <v>107</v>
      </c>
      <c r="C43" s="12">
        <v>1</v>
      </c>
      <c r="D43" s="13" t="s">
        <v>109</v>
      </c>
      <c r="E43" s="23" t="s">
        <v>108</v>
      </c>
      <c r="F43" s="13" t="s">
        <v>112</v>
      </c>
      <c r="G43" s="16" t="s">
        <v>55</v>
      </c>
      <c r="H43" s="17" t="s">
        <v>27</v>
      </c>
      <c r="I43" s="6" t="s">
        <v>66</v>
      </c>
      <c r="J43" s="1">
        <v>8.2000000000000003E-2</v>
      </c>
      <c r="K43" s="1">
        <f t="shared" si="0"/>
        <v>8.2000000000000003E-2</v>
      </c>
    </row>
    <row r="44" spans="1:11">
      <c r="A44" s="3">
        <v>38</v>
      </c>
      <c r="B44" s="29" t="s">
        <v>141</v>
      </c>
      <c r="C44" s="12">
        <v>6</v>
      </c>
      <c r="D44" s="13" t="s">
        <v>56</v>
      </c>
      <c r="E44" s="23" t="s">
        <v>120</v>
      </c>
      <c r="F44" s="13" t="s">
        <v>121</v>
      </c>
      <c r="G44" s="16" t="s">
        <v>55</v>
      </c>
      <c r="H44" s="17" t="s">
        <v>27</v>
      </c>
      <c r="I44" s="6" t="s">
        <v>66</v>
      </c>
      <c r="J44" s="1">
        <v>1.9E-2</v>
      </c>
      <c r="K44" s="1">
        <f t="shared" si="0"/>
        <v>0.11399999999999999</v>
      </c>
    </row>
    <row r="45" spans="1:11">
      <c r="A45" s="12">
        <v>39</v>
      </c>
      <c r="B45" s="29" t="s">
        <v>145</v>
      </c>
      <c r="C45" s="12">
        <v>1</v>
      </c>
      <c r="D45" s="13" t="s">
        <v>149</v>
      </c>
      <c r="E45" s="32" t="s">
        <v>150</v>
      </c>
      <c r="F45" s="13" t="s">
        <v>151</v>
      </c>
      <c r="G45" s="16" t="s">
        <v>122</v>
      </c>
      <c r="H45" s="17" t="s">
        <v>27</v>
      </c>
      <c r="I45" s="6" t="s">
        <v>66</v>
      </c>
      <c r="J45" s="1">
        <v>1.7000000000000001E-2</v>
      </c>
      <c r="K45" s="1">
        <f t="shared" si="0"/>
        <v>1.7000000000000001E-2</v>
      </c>
    </row>
    <row r="46" spans="1:11">
      <c r="A46" s="7">
        <v>40</v>
      </c>
      <c r="B46" s="19" t="s">
        <v>113</v>
      </c>
      <c r="C46" s="7"/>
      <c r="D46" s="8"/>
      <c r="E46" s="8"/>
      <c r="F46" s="8"/>
      <c r="G46" s="11" t="s">
        <v>46</v>
      </c>
      <c r="H46" s="18" t="s">
        <v>40</v>
      </c>
      <c r="I46" s="15" t="s">
        <v>124</v>
      </c>
      <c r="K46" s="1">
        <f t="shared" si="0"/>
        <v>0</v>
      </c>
    </row>
    <row r="47" spans="1:11">
      <c r="A47" s="3">
        <v>41</v>
      </c>
      <c r="B47" s="28" t="s">
        <v>102</v>
      </c>
      <c r="C47" s="27">
        <v>2</v>
      </c>
      <c r="D47" s="23" t="s">
        <v>100</v>
      </c>
      <c r="E47" s="23" t="s">
        <v>99</v>
      </c>
      <c r="F47" s="23" t="s">
        <v>101</v>
      </c>
      <c r="G47" s="26">
        <v>1111</v>
      </c>
      <c r="H47" s="17" t="s">
        <v>27</v>
      </c>
      <c r="I47" s="6" t="s">
        <v>66</v>
      </c>
      <c r="J47" s="1">
        <v>1.25</v>
      </c>
      <c r="K47" s="1">
        <f t="shared" si="0"/>
        <v>2.5</v>
      </c>
    </row>
    <row r="48" spans="1:11">
      <c r="A48" s="7">
        <v>42</v>
      </c>
      <c r="B48" s="19" t="s">
        <v>103</v>
      </c>
      <c r="C48" s="7"/>
      <c r="D48" s="8"/>
      <c r="E48" s="8"/>
      <c r="F48" s="8"/>
      <c r="G48" s="11" t="s">
        <v>123</v>
      </c>
      <c r="H48" s="18" t="s">
        <v>40</v>
      </c>
      <c r="I48" s="15" t="s">
        <v>124</v>
      </c>
      <c r="K48" s="1">
        <f t="shared" si="0"/>
        <v>0</v>
      </c>
    </row>
    <row r="49" spans="1:11">
      <c r="A49" s="7">
        <v>43</v>
      </c>
      <c r="B49" s="19" t="s">
        <v>146</v>
      </c>
      <c r="C49" s="7"/>
      <c r="D49" s="8"/>
      <c r="E49" s="8"/>
      <c r="F49" s="9"/>
      <c r="G49" s="11"/>
      <c r="H49" s="18" t="s">
        <v>40</v>
      </c>
      <c r="I49" s="15" t="s">
        <v>129</v>
      </c>
      <c r="K49" s="1">
        <f t="shared" si="0"/>
        <v>0</v>
      </c>
    </row>
  </sheetData>
  <mergeCells count="2">
    <mergeCell ref="D2:F4"/>
    <mergeCell ref="A2:B3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2006-09-13T11:21:00Z</dcterms:created>
  <dcterms:modified xsi:type="dcterms:W3CDTF">2020-08-18T17:34:57Z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