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730" windowHeight="11760" activeTab="3"/>
  </bookViews>
  <sheets>
    <sheet name="RESUMEN" sheetId="2" r:id="rId1"/>
    <sheet name="NÓMINA PREPAGOS" sheetId="1" r:id="rId2"/>
    <sheet name="Hoja1" sheetId="3" r:id="rId3"/>
    <sheet name="Hoja2" sheetId="4" r:id="rId4"/>
  </sheets>
  <definedNames>
    <definedName name="_xlnm._FilterDatabase" localSheetId="1" hidden="1">'NÓMINA PREPAGOS'!$A$2:$G$296</definedName>
    <definedName name="_xlnm.Print_Area" localSheetId="1">'NÓMINA PREPAGOS'!$A$1:$H$298</definedName>
    <definedName name="_xlnm.Print_Titles" localSheetId="1">'NÓMINA PREPAGOS'!$1:$2</definedName>
  </definedNames>
  <calcPr calcId="144525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4" l="1"/>
  <c r="E4" i="4"/>
  <c r="E5" i="4"/>
  <c r="E6" i="4"/>
  <c r="E7" i="4"/>
  <c r="E8" i="4"/>
  <c r="E9" i="4"/>
  <c r="E3" i="4"/>
  <c r="E10" i="4" s="1"/>
  <c r="C10" i="4"/>
  <c r="D10" i="4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3" i="1"/>
  <c r="E298" i="1"/>
</calcChain>
</file>

<file path=xl/sharedStrings.xml><?xml version="1.0" encoding="utf-8"?>
<sst xmlns="http://schemas.openxmlformats.org/spreadsheetml/2006/main" count="367" uniqueCount="36">
  <si>
    <t>RUT</t>
  </si>
  <si>
    <t>DV</t>
  </si>
  <si>
    <t>ANO_OPERACION</t>
  </si>
  <si>
    <t>ANO_LICITACION</t>
  </si>
  <si>
    <t>PREPAGO TOTAL</t>
  </si>
  <si>
    <t>TIPO BENEFICIARIO</t>
  </si>
  <si>
    <t>RUT_BANCO_ADMINISTRADOR</t>
  </si>
  <si>
    <t>Renovantes 2014</t>
  </si>
  <si>
    <t>Prepagos Pendiente 2011</t>
  </si>
  <si>
    <t>Prepagos Pendiente 2013</t>
  </si>
  <si>
    <t>Licitados 2014</t>
  </si>
  <si>
    <t>K</t>
  </si>
  <si>
    <t>Prepagos Pendiente 2012</t>
  </si>
  <si>
    <t>Renovantes Rezagados 2014</t>
  </si>
  <si>
    <t>Etiquetas de fila</t>
  </si>
  <si>
    <t>Total general</t>
  </si>
  <si>
    <t>Suma de PREPAGO TOTAL</t>
  </si>
  <si>
    <t>ITAÚ</t>
  </si>
  <si>
    <t>BCI</t>
  </si>
  <si>
    <t>SCOTIABANK</t>
  </si>
  <si>
    <t>CORPBANCA</t>
  </si>
  <si>
    <t>ESTADO</t>
  </si>
  <si>
    <t>SANTANDER</t>
  </si>
  <si>
    <t>ITAU</t>
  </si>
  <si>
    <t>BANCO PAGO</t>
  </si>
  <si>
    <t>CREDITOS CAE PREPAGADOS POR INGRESA CON CAE 2015</t>
  </si>
  <si>
    <t>Total Pre Pagos</t>
  </si>
  <si>
    <t>FALABELLA</t>
  </si>
  <si>
    <t>Otor 2015</t>
  </si>
  <si>
    <t>Sdo a recibir</t>
  </si>
  <si>
    <t>Cartola Bco</t>
  </si>
  <si>
    <t>Monto</t>
  </si>
  <si>
    <t>Fecha</t>
  </si>
  <si>
    <t>Total</t>
  </si>
  <si>
    <t xml:space="preserve">Cta Cte </t>
  </si>
  <si>
    <t>00-11133-56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</si>
</sst>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\ _€_-;\-* #,##0\ _€_-;_-* &quot;-&quot;??\ _€_-;_-@_-"/>
    <numFmt numFmtId="165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1" applyNumberFormat="1" applyFont="1"/>
    <xf numFmtId="0" fontId="0" fillId="0" borderId="1" xfId="0" applyBorder="1"/>
    <xf numFmtId="165" fontId="0" fillId="0" borderId="1" xfId="1" applyNumberFormat="1" applyFont="1" applyBorder="1"/>
    <xf numFmtId="0" fontId="0" fillId="0" borderId="1" xfId="0" applyBorder="1" applyAlignment="1">
      <alignment horizontal="center"/>
    </xf>
    <xf numFmtId="165" fontId="0" fillId="0" borderId="0" xfId="0" applyNumberForma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14" fontId="0" fillId="0" borderId="5" xfId="0" applyNumberFormat="1" applyBorder="1"/>
    <xf numFmtId="165" fontId="0" fillId="0" borderId="6" xfId="0" applyNumberFormat="1" applyBorder="1"/>
    <xf numFmtId="14" fontId="0" fillId="0" borderId="8" xfId="0" applyNumberFormat="1" applyBorder="1"/>
    <xf numFmtId="165" fontId="0" fillId="0" borderId="9" xfId="0" applyNumberFormat="1" applyBorder="1"/>
    <xf numFmtId="0" fontId="0" fillId="0" borderId="10" xfId="0" applyBorder="1"/>
  </cellXfs>
  <cellStyles count="2">
    <cellStyle name="Millares" xfId="1" builtinId="3"/>
    <cellStyle name="Normal" xfId="0" builtinId="0"/>
  </cellStyles>
  <dxfs count="1">
    <dxf>
      <numFmt numFmtId="164" formatCode="_-* #,##0\ _€_-;\-* #,##0\ _€_-;_-* &quot;-&quot;??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drigo" refreshedDate="42261.688108101851" createdVersion="5" refreshedVersion="5" minRefreshableVersion="3" recordCount="294">
  <cacheSource type="worksheet">
    <worksheetSource ref="A2:G296" sheet="NÓMINA PREPAGOS"/>
  </cacheSource>
  <cacheFields count="7">
    <cacheField name="RUT" numFmtId="0">
      <sharedItems containsSemiMixedTypes="0" containsString="0" containsNumber="1" containsInteger="1" minValue="10188814" maxValue="21364674"/>
    </cacheField>
    <cacheField name="DV" numFmtId="0">
      <sharedItems containsMixedTypes="1" containsNumber="1" containsInteger="1" minValue="0" maxValue="9"/>
    </cacheField>
    <cacheField name="ANO_OPERACION" numFmtId="0">
      <sharedItems containsSemiMixedTypes="0" containsString="0" containsNumber="1" containsInteger="1" minValue="2011" maxValue="2014"/>
    </cacheField>
    <cacheField name="ANO_LICITACION" numFmtId="0">
      <sharedItems containsSemiMixedTypes="0" containsString="0" containsNumber="1" containsInteger="1" minValue="2007" maxValue="2014"/>
    </cacheField>
    <cacheField name="PREPAGO TOTAL" numFmtId="0">
      <sharedItems containsSemiMixedTypes="0" containsString="0" containsNumber="1" minValue="6000" maxValue="2298150"/>
    </cacheField>
    <cacheField name="TIPO BENEFICIARIO" numFmtId="0">
      <sharedItems/>
    </cacheField>
    <cacheField name="RUT_BANCO_ADMINISTRADOR" numFmtId="0">
      <sharedItems containsSemiMixedTypes="0" containsString="0" containsNumber="1" containsInteger="1" minValue="76645030" maxValue="97036000" count="6">
        <n v="76645030"/>
        <n v="97030000"/>
        <n v="97023000"/>
        <n v="97018000"/>
        <n v="97036000"/>
        <n v="97006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4">
  <r>
    <n v="10188814"/>
    <n v="2"/>
    <n v="2014"/>
    <n v="2013"/>
    <n v="2298150"/>
    <s v="Renovantes 2014"/>
    <x v="0"/>
  </r>
  <r>
    <n v="10503335"/>
    <n v="4"/>
    <n v="2014"/>
    <n v="2012"/>
    <n v="2168743"/>
    <s v="Renovantes 2014"/>
    <x v="1"/>
  </r>
  <r>
    <n v="11550099"/>
    <n v="6"/>
    <n v="2014"/>
    <n v="2012"/>
    <n v="2298150"/>
    <s v="Renovantes 2014"/>
    <x v="1"/>
  </r>
  <r>
    <n v="11688445"/>
    <n v="3"/>
    <n v="2011"/>
    <n v="2011"/>
    <n v="1141468"/>
    <s v="Prepagos Pendiente 2011"/>
    <x v="2"/>
  </r>
  <r>
    <n v="12239987"/>
    <n v="7"/>
    <n v="2014"/>
    <n v="2013"/>
    <n v="480000"/>
    <s v="Renovantes 2014"/>
    <x v="1"/>
  </r>
  <r>
    <n v="12799096"/>
    <n v="4"/>
    <n v="2013"/>
    <n v="2013"/>
    <n v="540478"/>
    <s v="Prepagos Pendiente 2013"/>
    <x v="3"/>
  </r>
  <r>
    <n v="12828066"/>
    <n v="9"/>
    <n v="2014"/>
    <n v="2011"/>
    <n v="2168743"/>
    <s v="Renovantes 2014"/>
    <x v="2"/>
  </r>
  <r>
    <n v="12975157"/>
    <n v="6"/>
    <n v="2014"/>
    <n v="2011"/>
    <n v="2168743"/>
    <s v="Renovantes 2014"/>
    <x v="2"/>
  </r>
  <r>
    <n v="13038833"/>
    <n v="7"/>
    <n v="2014"/>
    <n v="2013"/>
    <n v="816063.5"/>
    <s v="Renovantes 2014"/>
    <x v="0"/>
  </r>
  <r>
    <n v="13044561"/>
    <n v="6"/>
    <n v="2014"/>
    <n v="2011"/>
    <n v="986384"/>
    <s v="Renovantes 2014"/>
    <x v="2"/>
  </r>
  <r>
    <n v="13472973"/>
    <n v="2"/>
    <n v="2014"/>
    <n v="2013"/>
    <n v="986384"/>
    <s v="Renovantes 2014"/>
    <x v="3"/>
  </r>
  <r>
    <n v="13691232"/>
    <n v="1"/>
    <n v="2014"/>
    <n v="2012"/>
    <n v="2168743"/>
    <s v="Renovantes 2014"/>
    <x v="1"/>
  </r>
  <r>
    <n v="13796646"/>
    <n v="8"/>
    <n v="2014"/>
    <n v="2013"/>
    <n v="802182"/>
    <s v="Renovantes 2014"/>
    <x v="0"/>
  </r>
  <r>
    <n v="13962631"/>
    <n v="1"/>
    <n v="2014"/>
    <n v="2010"/>
    <n v="611550"/>
    <s v="Renovantes 2014"/>
    <x v="0"/>
  </r>
  <r>
    <n v="14018857"/>
    <n v="3"/>
    <n v="2014"/>
    <n v="2011"/>
    <n v="2168743"/>
    <s v="Renovantes 2014"/>
    <x v="2"/>
  </r>
  <r>
    <n v="14162693"/>
    <n v="0"/>
    <n v="2014"/>
    <n v="2012"/>
    <n v="409700"/>
    <s v="Renovantes 2014"/>
    <x v="1"/>
  </r>
  <r>
    <n v="14163846"/>
    <n v="7"/>
    <n v="2014"/>
    <n v="2012"/>
    <n v="2168743"/>
    <s v="Renovantes 2014"/>
    <x v="1"/>
  </r>
  <r>
    <n v="14173254"/>
    <n v="4"/>
    <n v="2014"/>
    <n v="2013"/>
    <n v="986384"/>
    <s v="Renovantes 2014"/>
    <x v="1"/>
  </r>
  <r>
    <n v="15012368"/>
    <n v="2"/>
    <n v="2014"/>
    <n v="2013"/>
    <n v="720000"/>
    <s v="Renovantes 2014"/>
    <x v="3"/>
  </r>
  <r>
    <n v="15020234"/>
    <n v="5"/>
    <n v="2014"/>
    <n v="2012"/>
    <n v="782000"/>
    <s v="Renovantes 2014"/>
    <x v="1"/>
  </r>
  <r>
    <n v="15175736"/>
    <n v="7"/>
    <n v="2013"/>
    <n v="2013"/>
    <n v="1158600"/>
    <s v="Prepagos Pendiente 2013"/>
    <x v="0"/>
  </r>
  <r>
    <n v="15348535"/>
    <n v="6"/>
    <n v="2014"/>
    <n v="2012"/>
    <n v="2168743"/>
    <s v="Renovantes 2014"/>
    <x v="1"/>
  </r>
  <r>
    <n v="15438750"/>
    <n v="1"/>
    <n v="2013"/>
    <n v="2013"/>
    <n v="2227880"/>
    <s v="Prepagos Pendiente 2013"/>
    <x v="3"/>
  </r>
  <r>
    <n v="15507190"/>
    <n v="7"/>
    <n v="2014"/>
    <n v="2011"/>
    <n v="921000"/>
    <s v="Renovantes 2014"/>
    <x v="2"/>
  </r>
  <r>
    <n v="15590842"/>
    <n v="4"/>
    <n v="2014"/>
    <n v="2014"/>
    <n v="986384"/>
    <s v="Licitados 2014"/>
    <x v="2"/>
  </r>
  <r>
    <n v="15622726"/>
    <n v="9"/>
    <n v="2014"/>
    <n v="2011"/>
    <n v="2168743"/>
    <s v="Renovantes 2014"/>
    <x v="2"/>
  </r>
  <r>
    <n v="15623886"/>
    <n v="4"/>
    <n v="2014"/>
    <n v="2013"/>
    <n v="986384"/>
    <s v="Renovantes 2014"/>
    <x v="3"/>
  </r>
  <r>
    <n v="15640862"/>
    <s v="K"/>
    <n v="2012"/>
    <n v="2011"/>
    <n v="1466094"/>
    <s v="Prepagos Pendiente 2012"/>
    <x v="2"/>
  </r>
  <r>
    <n v="15732275"/>
    <n v="3"/>
    <n v="2014"/>
    <n v="2012"/>
    <n v="720500"/>
    <s v="Renovantes 2014"/>
    <x v="1"/>
  </r>
  <r>
    <n v="15748718"/>
    <n v="3"/>
    <n v="2014"/>
    <n v="2011"/>
    <n v="1950021"/>
    <s v="Renovantes 2014"/>
    <x v="2"/>
  </r>
  <r>
    <n v="15794122"/>
    <n v="4"/>
    <n v="2014"/>
    <n v="2013"/>
    <n v="986384"/>
    <s v="Renovantes 2014"/>
    <x v="0"/>
  </r>
  <r>
    <n v="15820040"/>
    <n v="6"/>
    <n v="2014"/>
    <n v="2011"/>
    <n v="986384"/>
    <s v="Renovantes 2014"/>
    <x v="2"/>
  </r>
  <r>
    <n v="15838647"/>
    <s v="K"/>
    <n v="2014"/>
    <n v="2011"/>
    <n v="782297"/>
    <s v="Renovantes 2014"/>
    <x v="2"/>
  </r>
  <r>
    <n v="15891287"/>
    <n v="2"/>
    <n v="2014"/>
    <n v="2012"/>
    <n v="1373913"/>
    <s v="Renovantes 2014"/>
    <x v="1"/>
  </r>
  <r>
    <n v="16043414"/>
    <n v="7"/>
    <n v="2014"/>
    <n v="2014"/>
    <n v="986384"/>
    <s v="Licitados 2014"/>
    <x v="2"/>
  </r>
  <r>
    <n v="16075897"/>
    <s v="K"/>
    <n v="2014"/>
    <n v="2012"/>
    <n v="2168743"/>
    <s v="Renovantes 2014"/>
    <x v="1"/>
  </r>
  <r>
    <n v="16266337"/>
    <n v="2"/>
    <n v="2014"/>
    <n v="2010"/>
    <n v="986384"/>
    <s v="Renovantes 2014"/>
    <x v="0"/>
  </r>
  <r>
    <n v="16279596"/>
    <n v="1"/>
    <n v="2014"/>
    <n v="2013"/>
    <n v="1325143"/>
    <s v="Renovantes 2014"/>
    <x v="3"/>
  </r>
  <r>
    <n v="16282097"/>
    <n v="4"/>
    <n v="2014"/>
    <n v="2007"/>
    <n v="6000"/>
    <s v="Renovantes 2014"/>
    <x v="3"/>
  </r>
  <r>
    <n v="16368875"/>
    <n v="1"/>
    <n v="2014"/>
    <n v="2014"/>
    <n v="986384"/>
    <s v="Licitados 2014"/>
    <x v="0"/>
  </r>
  <r>
    <n v="16377063"/>
    <n v="6"/>
    <n v="2014"/>
    <n v="2011"/>
    <n v="2168743"/>
    <s v="Renovantes 2014"/>
    <x v="2"/>
  </r>
  <r>
    <n v="16377474"/>
    <n v="7"/>
    <n v="2014"/>
    <n v="2013"/>
    <n v="986384"/>
    <s v="Renovantes 2014"/>
    <x v="1"/>
  </r>
  <r>
    <n v="16379291"/>
    <n v="5"/>
    <n v="2014"/>
    <n v="2013"/>
    <n v="986384"/>
    <s v="Renovantes 2014"/>
    <x v="0"/>
  </r>
  <r>
    <n v="16379979"/>
    <n v="0"/>
    <n v="2014"/>
    <n v="2013"/>
    <n v="782297"/>
    <s v="Renovantes 2014"/>
    <x v="3"/>
  </r>
  <r>
    <n v="16408763"/>
    <n v="8"/>
    <n v="2011"/>
    <n v="2010"/>
    <n v="697600"/>
    <s v="Prepagos Pendiente 2011"/>
    <x v="3"/>
  </r>
  <r>
    <n v="16469885"/>
    <n v="8"/>
    <n v="2014"/>
    <n v="2013"/>
    <n v="986384"/>
    <s v="Renovantes 2014"/>
    <x v="3"/>
  </r>
  <r>
    <n v="16471277"/>
    <s v="K"/>
    <n v="2014"/>
    <n v="2014"/>
    <n v="1084371.5"/>
    <s v="Licitados 2014"/>
    <x v="0"/>
  </r>
  <r>
    <n v="16472643"/>
    <n v="6"/>
    <n v="2014"/>
    <n v="2012"/>
    <n v="1835615"/>
    <s v="Renovantes Rezagados 2014"/>
    <x v="1"/>
  </r>
  <r>
    <n v="16477587"/>
    <n v="9"/>
    <n v="2014"/>
    <n v="2012"/>
    <n v="1604364"/>
    <s v="Renovantes Rezagados 2014"/>
    <x v="1"/>
  </r>
  <r>
    <n v="16480452"/>
    <n v="6"/>
    <n v="2014"/>
    <n v="2012"/>
    <n v="625000"/>
    <s v="Renovantes 2014"/>
    <x v="1"/>
  </r>
  <r>
    <n v="16515513"/>
    <n v="0"/>
    <n v="2014"/>
    <n v="2010"/>
    <n v="977374"/>
    <s v="Renovantes 2014"/>
    <x v="3"/>
  </r>
  <r>
    <n v="16560552"/>
    <n v="7"/>
    <n v="2014"/>
    <n v="2013"/>
    <n v="782297"/>
    <s v="Renovantes 2014"/>
    <x v="0"/>
  </r>
  <r>
    <n v="16633173"/>
    <n v="0"/>
    <n v="2014"/>
    <n v="2011"/>
    <n v="986384"/>
    <s v="Renovantes 2014"/>
    <x v="2"/>
  </r>
  <r>
    <n v="16639146"/>
    <n v="6"/>
    <n v="2014"/>
    <n v="2014"/>
    <n v="986384"/>
    <s v="Licitados 2014"/>
    <x v="2"/>
  </r>
  <r>
    <n v="16640530"/>
    <n v="0"/>
    <n v="2014"/>
    <n v="2014"/>
    <n v="782297"/>
    <s v="Licitados 2014"/>
    <x v="0"/>
  </r>
  <r>
    <n v="16644647"/>
    <n v="3"/>
    <n v="2014"/>
    <n v="2012"/>
    <n v="686956.5"/>
    <s v="Renovantes 2014"/>
    <x v="1"/>
  </r>
  <r>
    <n v="16647761"/>
    <n v="1"/>
    <n v="2014"/>
    <n v="2011"/>
    <n v="782297"/>
    <s v="Renovantes 2014"/>
    <x v="2"/>
  </r>
  <r>
    <n v="16717831"/>
    <n v="6"/>
    <n v="2014"/>
    <n v="2011"/>
    <n v="986384"/>
    <s v="Renovantes 2014"/>
    <x v="2"/>
  </r>
  <r>
    <n v="16718759"/>
    <n v="5"/>
    <n v="2014"/>
    <n v="2011"/>
    <n v="986384"/>
    <s v="Renovantes 2014"/>
    <x v="2"/>
  </r>
  <r>
    <n v="16723791"/>
    <n v="6"/>
    <n v="2014"/>
    <n v="2011"/>
    <n v="310920"/>
    <s v="Renovantes 2014"/>
    <x v="2"/>
  </r>
  <r>
    <n v="16740235"/>
    <n v="6"/>
    <n v="2014"/>
    <n v="2010"/>
    <n v="782297"/>
    <s v="Renovantes 2014"/>
    <x v="4"/>
  </r>
  <r>
    <n v="16741840"/>
    <n v="6"/>
    <n v="2014"/>
    <n v="2014"/>
    <n v="986384"/>
    <s v="Licitados 2014"/>
    <x v="0"/>
  </r>
  <r>
    <n v="16745385"/>
    <n v="6"/>
    <n v="2014"/>
    <n v="2011"/>
    <n v="986384"/>
    <s v="Renovantes 2014"/>
    <x v="2"/>
  </r>
  <r>
    <n v="16748187"/>
    <n v="6"/>
    <n v="2014"/>
    <n v="2014"/>
    <n v="852661.5"/>
    <s v="Licitados 2014"/>
    <x v="2"/>
  </r>
  <r>
    <n v="16785326"/>
    <n v="9"/>
    <n v="2012"/>
    <n v="2007"/>
    <n v="1967113"/>
    <s v="Prepagos Pendiente 2012"/>
    <x v="3"/>
  </r>
  <r>
    <n v="16790397"/>
    <n v="5"/>
    <n v="2014"/>
    <n v="2014"/>
    <n v="802182"/>
    <s v="Licitados 2014"/>
    <x v="0"/>
  </r>
  <r>
    <n v="16797283"/>
    <n v="7"/>
    <n v="2014"/>
    <n v="2011"/>
    <n v="2168743"/>
    <s v="Renovantes 2014"/>
    <x v="2"/>
  </r>
  <r>
    <n v="16806237"/>
    <n v="0"/>
    <n v="2014"/>
    <n v="2013"/>
    <n v="883127"/>
    <s v="Renovantes 2014"/>
    <x v="0"/>
  </r>
  <r>
    <n v="16811157"/>
    <n v="6"/>
    <n v="2014"/>
    <n v="2012"/>
    <n v="977374"/>
    <s v="Renovantes 2014"/>
    <x v="1"/>
  </r>
  <r>
    <n v="16855160"/>
    <n v="6"/>
    <n v="2014"/>
    <n v="2011"/>
    <n v="1373913"/>
    <s v="Renovantes 2014"/>
    <x v="2"/>
  </r>
  <r>
    <n v="16864732"/>
    <n v="8"/>
    <n v="2014"/>
    <n v="2012"/>
    <n v="1950021"/>
    <s v="Renovantes Rezagados 2014"/>
    <x v="1"/>
  </r>
  <r>
    <n v="16883977"/>
    <n v="4"/>
    <n v="2014"/>
    <n v="2011"/>
    <n v="2168743"/>
    <s v="Renovantes 2014"/>
    <x v="2"/>
  </r>
  <r>
    <n v="16901449"/>
    <n v="3"/>
    <n v="2014"/>
    <n v="2013"/>
    <n v="921000"/>
    <s v="Renovantes 2014"/>
    <x v="3"/>
  </r>
  <r>
    <n v="16902060"/>
    <n v="4"/>
    <n v="2014"/>
    <n v="2014"/>
    <n v="986384"/>
    <s v="Licitados 2014"/>
    <x v="0"/>
  </r>
  <r>
    <n v="16940885"/>
    <n v="8"/>
    <n v="2014"/>
    <n v="2014"/>
    <n v="986384"/>
    <s v="Licitados 2014"/>
    <x v="2"/>
  </r>
  <r>
    <n v="16942063"/>
    <n v="7"/>
    <n v="2014"/>
    <n v="2011"/>
    <n v="2298150"/>
    <s v="Renovantes 2014"/>
    <x v="2"/>
  </r>
  <r>
    <n v="16976605"/>
    <n v="3"/>
    <n v="2014"/>
    <n v="2013"/>
    <n v="986384"/>
    <s v="Renovantes 2014"/>
    <x v="0"/>
  </r>
  <r>
    <n v="16984683"/>
    <n v="9"/>
    <n v="2014"/>
    <n v="2011"/>
    <n v="986384"/>
    <s v="Renovantes 2014"/>
    <x v="2"/>
  </r>
  <r>
    <n v="17007821"/>
    <n v="7"/>
    <n v="2014"/>
    <n v="2014"/>
    <n v="986384"/>
    <s v="Licitados 2014"/>
    <x v="0"/>
  </r>
  <r>
    <n v="17021719"/>
    <n v="5"/>
    <n v="2014"/>
    <n v="2011"/>
    <n v="986384"/>
    <s v="Renovantes 2014"/>
    <x v="2"/>
  </r>
  <r>
    <n v="17021890"/>
    <n v="6"/>
    <n v="2014"/>
    <n v="2008"/>
    <n v="1084371.5"/>
    <s v="Renovantes 2014"/>
    <x v="1"/>
  </r>
  <r>
    <n v="17057667"/>
    <n v="5"/>
    <n v="2014"/>
    <n v="2013"/>
    <n v="313000"/>
    <s v="Renovantes 2014"/>
    <x v="3"/>
  </r>
  <r>
    <n v="17082001"/>
    <n v="0"/>
    <n v="2014"/>
    <n v="2011"/>
    <n v="782297"/>
    <s v="Renovantes 2014"/>
    <x v="2"/>
  </r>
  <r>
    <n v="17086282"/>
    <n v="1"/>
    <n v="2014"/>
    <n v="2012"/>
    <n v="1183000"/>
    <s v="Renovantes 2014"/>
    <x v="1"/>
  </r>
  <r>
    <n v="17100324"/>
    <n v="5"/>
    <n v="2014"/>
    <n v="2014"/>
    <n v="782297"/>
    <s v="Licitados 2014"/>
    <x v="2"/>
  </r>
  <r>
    <n v="17142391"/>
    <n v="0"/>
    <n v="2014"/>
    <n v="2013"/>
    <n v="782297"/>
    <s v="Renovantes 2014"/>
    <x v="1"/>
  </r>
  <r>
    <n v="17150221"/>
    <n v="7"/>
    <n v="2014"/>
    <n v="2012"/>
    <n v="986384"/>
    <s v="Renovantes 2014"/>
    <x v="1"/>
  </r>
  <r>
    <n v="17184576"/>
    <n v="9"/>
    <n v="2014"/>
    <n v="2014"/>
    <n v="986384"/>
    <s v="Licitados 2014"/>
    <x v="2"/>
  </r>
  <r>
    <n v="17248379"/>
    <n v="8"/>
    <n v="2014"/>
    <n v="2011"/>
    <n v="986384"/>
    <s v="Renovantes 2014"/>
    <x v="2"/>
  </r>
  <r>
    <n v="17253856"/>
    <n v="8"/>
    <n v="2014"/>
    <n v="2009"/>
    <n v="986384"/>
    <s v="Renovantes 2014"/>
    <x v="3"/>
  </r>
  <r>
    <n v="17259465"/>
    <n v="4"/>
    <n v="2014"/>
    <n v="2010"/>
    <n v="1766254"/>
    <s v="Renovantes Rezagados 2014"/>
    <x v="3"/>
  </r>
  <r>
    <n v="17259465"/>
    <n v="4"/>
    <n v="2014"/>
    <n v="2010"/>
    <n v="1766254"/>
    <s v="Renovantes 2014"/>
    <x v="3"/>
  </r>
  <r>
    <n v="17280155"/>
    <n v="2"/>
    <n v="2014"/>
    <n v="2014"/>
    <n v="986384"/>
    <s v="Licitados 2014"/>
    <x v="0"/>
  </r>
  <r>
    <n v="17287155"/>
    <n v="0"/>
    <n v="2014"/>
    <n v="2012"/>
    <n v="986384"/>
    <s v="Renovantes 2014"/>
    <x v="1"/>
  </r>
  <r>
    <n v="17297442"/>
    <n v="2"/>
    <n v="2014"/>
    <n v="2014"/>
    <n v="986384"/>
    <s v="Licitados 2014"/>
    <x v="2"/>
  </r>
  <r>
    <n v="17316823"/>
    <n v="3"/>
    <n v="2014"/>
    <n v="2013"/>
    <n v="1664585"/>
    <s v="Renovantes 2014"/>
    <x v="0"/>
  </r>
  <r>
    <n v="17317839"/>
    <n v="5"/>
    <n v="2014"/>
    <n v="2011"/>
    <n v="986384"/>
    <s v="Renovantes 2014"/>
    <x v="2"/>
  </r>
  <r>
    <n v="17341788"/>
    <n v="8"/>
    <n v="2014"/>
    <n v="2011"/>
    <n v="782297"/>
    <s v="Renovantes 2014"/>
    <x v="2"/>
  </r>
  <r>
    <n v="17354415"/>
    <n v="4"/>
    <n v="2014"/>
    <n v="2013"/>
    <n v="1084371.5"/>
    <s v="Renovantes 2014"/>
    <x v="0"/>
  </r>
  <r>
    <n v="17375825"/>
    <n v="1"/>
    <n v="2013"/>
    <n v="2009"/>
    <n v="2065469"/>
    <s v="Prepagos Pendiente 2013"/>
    <x v="3"/>
  </r>
  <r>
    <n v="17382203"/>
    <n v="0"/>
    <n v="2014"/>
    <n v="2014"/>
    <n v="782297"/>
    <s v="Licitados 2014"/>
    <x v="2"/>
  </r>
  <r>
    <n v="17402228"/>
    <n v="3"/>
    <n v="2014"/>
    <n v="2013"/>
    <n v="458100"/>
    <s v="Renovantes 2014"/>
    <x v="3"/>
  </r>
  <r>
    <n v="17418833"/>
    <n v="5"/>
    <n v="2014"/>
    <n v="2011"/>
    <n v="782297"/>
    <s v="Renovantes 2014"/>
    <x v="2"/>
  </r>
  <r>
    <n v="17431934"/>
    <n v="0"/>
    <n v="2014"/>
    <n v="2011"/>
    <n v="986384"/>
    <s v="Renovantes 2014"/>
    <x v="2"/>
  </r>
  <r>
    <n v="17435592"/>
    <n v="4"/>
    <n v="2014"/>
    <n v="2013"/>
    <n v="492290"/>
    <s v="Renovantes 2014"/>
    <x v="3"/>
  </r>
  <r>
    <n v="17440489"/>
    <n v="5"/>
    <n v="2014"/>
    <n v="2010"/>
    <n v="977374"/>
    <s v="Renovantes 2014"/>
    <x v="3"/>
  </r>
  <r>
    <n v="17453183"/>
    <n v="8"/>
    <n v="2014"/>
    <n v="2012"/>
    <n v="986384"/>
    <s v="Renovantes 2014"/>
    <x v="1"/>
  </r>
  <r>
    <n v="17477675"/>
    <s v="K"/>
    <n v="2014"/>
    <n v="2011"/>
    <n v="986384"/>
    <s v="Renovantes 2014"/>
    <x v="2"/>
  </r>
  <r>
    <n v="17508290"/>
    <n v="5"/>
    <n v="2014"/>
    <n v="2014"/>
    <n v="1954748"/>
    <s v="Licitados 2014"/>
    <x v="2"/>
  </r>
  <r>
    <n v="17517428"/>
    <n v="1"/>
    <n v="2014"/>
    <n v="2009"/>
    <n v="986384"/>
    <s v="Renovantes 2014"/>
    <x v="5"/>
  </r>
  <r>
    <n v="17524225"/>
    <n v="2"/>
    <n v="2014"/>
    <n v="2014"/>
    <n v="986384"/>
    <s v="Licitados 2014"/>
    <x v="0"/>
  </r>
  <r>
    <n v="17534679"/>
    <n v="1"/>
    <n v="2014"/>
    <n v="2013"/>
    <n v="977374"/>
    <s v="Renovantes 2014"/>
    <x v="3"/>
  </r>
  <r>
    <n v="17564350"/>
    <n v="8"/>
    <n v="2014"/>
    <n v="2012"/>
    <n v="653479"/>
    <s v="Renovantes 2014"/>
    <x v="1"/>
  </r>
  <r>
    <n v="17565192"/>
    <n v="6"/>
    <n v="2014"/>
    <n v="2011"/>
    <n v="986384"/>
    <s v="Renovantes 2014"/>
    <x v="2"/>
  </r>
  <r>
    <n v="17575232"/>
    <n v="3"/>
    <n v="2014"/>
    <n v="2013"/>
    <n v="256995.5"/>
    <s v="Renovantes 2014"/>
    <x v="3"/>
  </r>
  <r>
    <n v="17576424"/>
    <n v="0"/>
    <n v="2014"/>
    <n v="2012"/>
    <n v="782297"/>
    <s v="Renovantes 2014"/>
    <x v="1"/>
  </r>
  <r>
    <n v="17597306"/>
    <n v="0"/>
    <n v="2014"/>
    <n v="2011"/>
    <n v="1084371.5"/>
    <s v="Renovantes 2014"/>
    <x v="2"/>
  </r>
  <r>
    <n v="17608355"/>
    <n v="7"/>
    <n v="2014"/>
    <n v="2009"/>
    <n v="986384"/>
    <s v="Renovantes 2014"/>
    <x v="1"/>
  </r>
  <r>
    <n v="17661585"/>
    <n v="0"/>
    <n v="2014"/>
    <n v="2011"/>
    <n v="169223.5"/>
    <s v="Renovantes 2014"/>
    <x v="2"/>
  </r>
  <r>
    <n v="17662399"/>
    <n v="3"/>
    <n v="2014"/>
    <n v="2011"/>
    <n v="986384"/>
    <s v="Renovantes 2014"/>
    <x v="2"/>
  </r>
  <r>
    <n v="17672345"/>
    <n v="9"/>
    <n v="2014"/>
    <n v="2010"/>
    <n v="157426.5"/>
    <s v="Renovantes 2014"/>
    <x v="0"/>
  </r>
  <r>
    <n v="17675619"/>
    <n v="5"/>
    <n v="2014"/>
    <n v="2011"/>
    <n v="986384"/>
    <s v="Renovantes 2014"/>
    <x v="2"/>
  </r>
  <r>
    <n v="17676282"/>
    <n v="9"/>
    <n v="2014"/>
    <n v="2013"/>
    <n v="1954748"/>
    <s v="Renovantes 2014"/>
    <x v="3"/>
  </r>
  <r>
    <n v="17678991"/>
    <n v="3"/>
    <n v="2014"/>
    <n v="2011"/>
    <n v="343254"/>
    <s v="Renovantes 2014"/>
    <x v="2"/>
  </r>
  <r>
    <n v="17678991"/>
    <n v="3"/>
    <n v="2014"/>
    <n v="2011"/>
    <n v="1766254"/>
    <s v="Renovantes Rezagados 2014"/>
    <x v="2"/>
  </r>
  <r>
    <n v="17680085"/>
    <n v="2"/>
    <n v="2014"/>
    <n v="2014"/>
    <n v="986384"/>
    <s v="Licitados 2014"/>
    <x v="2"/>
  </r>
  <r>
    <n v="17680143"/>
    <n v="3"/>
    <n v="2014"/>
    <n v="2014"/>
    <n v="1084371.5"/>
    <s v="Licitados 2014"/>
    <x v="2"/>
  </r>
  <r>
    <n v="17681317"/>
    <n v="2"/>
    <n v="2014"/>
    <n v="2011"/>
    <n v="986384"/>
    <s v="Renovantes 2014"/>
    <x v="2"/>
  </r>
  <r>
    <n v="17687565"/>
    <n v="8"/>
    <n v="2014"/>
    <n v="2010"/>
    <n v="686956.5"/>
    <s v="Renovantes 2014"/>
    <x v="0"/>
  </r>
  <r>
    <n v="17692303"/>
    <n v="2"/>
    <n v="2014"/>
    <n v="2011"/>
    <n v="1766254"/>
    <s v="Renovantes 2014"/>
    <x v="2"/>
  </r>
  <r>
    <n v="17715115"/>
    <n v="7"/>
    <n v="2014"/>
    <n v="2013"/>
    <n v="986384"/>
    <s v="Renovantes 2014"/>
    <x v="3"/>
  </r>
  <r>
    <n v="17783637"/>
    <n v="0"/>
    <n v="2014"/>
    <n v="2011"/>
    <n v="1604364"/>
    <s v="Renovantes 2014"/>
    <x v="2"/>
  </r>
  <r>
    <n v="17810962"/>
    <n v="6"/>
    <n v="2014"/>
    <n v="2014"/>
    <n v="730000"/>
    <s v="Licitados 2014"/>
    <x v="2"/>
  </r>
  <r>
    <n v="17828120"/>
    <n v="8"/>
    <n v="2014"/>
    <n v="2009"/>
    <n v="986384"/>
    <s v="Renovantes 2014"/>
    <x v="1"/>
  </r>
  <r>
    <n v="17834352"/>
    <n v="1"/>
    <n v="2014"/>
    <n v="2013"/>
    <n v="986384"/>
    <s v="Renovantes 2014"/>
    <x v="1"/>
  </r>
  <r>
    <n v="17919203"/>
    <n v="9"/>
    <n v="2014"/>
    <n v="2011"/>
    <n v="792500"/>
    <s v="Renovantes 2014"/>
    <x v="2"/>
  </r>
  <r>
    <n v="17921392"/>
    <n v="3"/>
    <n v="2014"/>
    <n v="2011"/>
    <n v="686956.5"/>
    <s v="Renovantes 2014"/>
    <x v="2"/>
  </r>
  <r>
    <n v="17925314"/>
    <n v="3"/>
    <n v="2014"/>
    <n v="2013"/>
    <n v="1664585"/>
    <s v="Renovantes 2014"/>
    <x v="1"/>
  </r>
  <r>
    <n v="17929198"/>
    <n v="3"/>
    <n v="2014"/>
    <n v="2011"/>
    <n v="986384"/>
    <s v="Renovantes 2014"/>
    <x v="2"/>
  </r>
  <r>
    <n v="17940939"/>
    <n v="9"/>
    <n v="2014"/>
    <n v="2011"/>
    <n v="524677.5"/>
    <s v="Renovantes 2014"/>
    <x v="2"/>
  </r>
  <r>
    <n v="17946906"/>
    <n v="5"/>
    <n v="2014"/>
    <n v="2013"/>
    <n v="782297"/>
    <s v="Renovantes 2014"/>
    <x v="1"/>
  </r>
  <r>
    <n v="17952732"/>
    <n v="4"/>
    <n v="2014"/>
    <n v="2011"/>
    <n v="782297"/>
    <s v="Renovantes 2014"/>
    <x v="2"/>
  </r>
  <r>
    <n v="17955924"/>
    <n v="2"/>
    <n v="2014"/>
    <n v="2013"/>
    <n v="1954748"/>
    <s v="Renovantes 2014"/>
    <x v="0"/>
  </r>
  <r>
    <n v="17962446"/>
    <s v="K"/>
    <n v="2014"/>
    <n v="2011"/>
    <n v="986384"/>
    <s v="Renovantes 2014"/>
    <x v="2"/>
  </r>
  <r>
    <n v="17986070"/>
    <n v="8"/>
    <n v="2014"/>
    <n v="2011"/>
    <n v="986384"/>
    <s v="Renovantes 2014"/>
    <x v="2"/>
  </r>
  <r>
    <n v="18005080"/>
    <n v="9"/>
    <n v="2014"/>
    <n v="2014"/>
    <n v="986384"/>
    <s v="Licitados 2014"/>
    <x v="2"/>
  </r>
  <r>
    <n v="18016540"/>
    <n v="1"/>
    <n v="2014"/>
    <n v="2012"/>
    <n v="735000"/>
    <s v="Renovantes 2014"/>
    <x v="1"/>
  </r>
  <r>
    <n v="18022948"/>
    <n v="5"/>
    <n v="2014"/>
    <n v="2011"/>
    <n v="782297"/>
    <s v="Renovantes 2014"/>
    <x v="2"/>
  </r>
  <r>
    <n v="18027053"/>
    <n v="1"/>
    <n v="2014"/>
    <n v="2011"/>
    <n v="782297"/>
    <s v="Renovantes 2014"/>
    <x v="2"/>
  </r>
  <r>
    <n v="18030032"/>
    <n v="5"/>
    <n v="2014"/>
    <n v="2014"/>
    <n v="986384"/>
    <s v="Licitados 2014"/>
    <x v="0"/>
  </r>
  <r>
    <n v="18040592"/>
    <n v="5"/>
    <n v="2014"/>
    <n v="2013"/>
    <n v="686956.5"/>
    <s v="Renovantes 2014"/>
    <x v="0"/>
  </r>
  <r>
    <n v="18046448"/>
    <n v="4"/>
    <n v="2014"/>
    <n v="2010"/>
    <n v="1835615"/>
    <s v="Renovantes 2014"/>
    <x v="3"/>
  </r>
  <r>
    <n v="18049418"/>
    <n v="9"/>
    <n v="2014"/>
    <n v="2012"/>
    <n v="883127"/>
    <s v="Renovantes 2014"/>
    <x v="1"/>
  </r>
  <r>
    <n v="18058184"/>
    <n v="7"/>
    <n v="2014"/>
    <n v="2012"/>
    <n v="986384"/>
    <s v="Renovantes 2014"/>
    <x v="1"/>
  </r>
  <r>
    <n v="18065032"/>
    <n v="6"/>
    <n v="2014"/>
    <n v="2013"/>
    <n v="686956.5"/>
    <s v="Renovantes 2014"/>
    <x v="3"/>
  </r>
  <r>
    <n v="18077141"/>
    <n v="7"/>
    <n v="2014"/>
    <n v="2013"/>
    <n v="1664585"/>
    <s v="Renovantes 2014"/>
    <x v="3"/>
  </r>
  <r>
    <n v="18081297"/>
    <n v="0"/>
    <n v="2014"/>
    <n v="2013"/>
    <n v="782297"/>
    <s v="Renovantes 2014"/>
    <x v="0"/>
  </r>
  <r>
    <n v="18082213"/>
    <n v="5"/>
    <n v="2014"/>
    <n v="2012"/>
    <n v="986384"/>
    <s v="Renovantes 2014"/>
    <x v="1"/>
  </r>
  <r>
    <n v="18094410"/>
    <n v="9"/>
    <n v="2014"/>
    <n v="2013"/>
    <n v="782297"/>
    <s v="Renovantes 2014"/>
    <x v="0"/>
  </r>
  <r>
    <n v="18098131"/>
    <n v="4"/>
    <n v="2012"/>
    <n v="2011"/>
    <n v="1455205"/>
    <s v="Prepagos Pendiente 2012"/>
    <x v="2"/>
  </r>
  <r>
    <n v="18113218"/>
    <n v="3"/>
    <n v="2014"/>
    <n v="2014"/>
    <n v="986384"/>
    <s v="Licitados 2014"/>
    <x v="2"/>
  </r>
  <r>
    <n v="18114400"/>
    <n v="9"/>
    <n v="2014"/>
    <n v="2014"/>
    <n v="986384"/>
    <s v="Licitados 2014"/>
    <x v="0"/>
  </r>
  <r>
    <n v="18118165"/>
    <n v="6"/>
    <n v="2014"/>
    <n v="2011"/>
    <n v="802182"/>
    <s v="Renovantes 2014"/>
    <x v="2"/>
  </r>
  <r>
    <n v="18120461"/>
    <n v="3"/>
    <n v="2014"/>
    <n v="2011"/>
    <n v="986384"/>
    <s v="Renovantes 2014"/>
    <x v="2"/>
  </r>
  <r>
    <n v="18121500"/>
    <n v="3"/>
    <n v="2014"/>
    <n v="2012"/>
    <n v="986384"/>
    <s v="Renovantes 2014"/>
    <x v="1"/>
  </r>
  <r>
    <n v="18123579"/>
    <n v="9"/>
    <n v="2014"/>
    <n v="2011"/>
    <n v="1954748"/>
    <s v="Renovantes 2014"/>
    <x v="2"/>
  </r>
  <r>
    <n v="18123628"/>
    <n v="0"/>
    <n v="2014"/>
    <n v="2012"/>
    <n v="678000"/>
    <s v="Renovantes 2014"/>
    <x v="1"/>
  </r>
  <r>
    <n v="18128237"/>
    <n v="1"/>
    <n v="2014"/>
    <n v="2014"/>
    <n v="986384"/>
    <s v="Licitados 2014"/>
    <x v="2"/>
  </r>
  <r>
    <n v="18130722"/>
    <n v="6"/>
    <n v="2014"/>
    <n v="2013"/>
    <n v="986384"/>
    <s v="Renovantes 2014"/>
    <x v="0"/>
  </r>
  <r>
    <n v="18145509"/>
    <n v="8"/>
    <n v="2014"/>
    <n v="2011"/>
    <n v="2168743"/>
    <s v="Renovantes 2014"/>
    <x v="2"/>
  </r>
  <r>
    <n v="18153006"/>
    <n v="5"/>
    <n v="2014"/>
    <n v="2014"/>
    <n v="782297"/>
    <s v="Licitados 2014"/>
    <x v="2"/>
  </r>
  <r>
    <n v="18168109"/>
    <n v="8"/>
    <n v="2014"/>
    <n v="2012"/>
    <n v="433357.5"/>
    <s v="Renovantes 2014"/>
    <x v="1"/>
  </r>
  <r>
    <n v="18181675"/>
    <n v="9"/>
    <n v="2014"/>
    <n v="2011"/>
    <n v="482662.5"/>
    <s v="Renovantes 2014"/>
    <x v="2"/>
  </r>
  <r>
    <n v="18185761"/>
    <n v="7"/>
    <n v="2014"/>
    <n v="2014"/>
    <n v="686956.5"/>
    <s v="Licitados 2014"/>
    <x v="2"/>
  </r>
  <r>
    <n v="18189468"/>
    <n v="7"/>
    <n v="2014"/>
    <n v="2012"/>
    <n v="1766254"/>
    <s v="Renovantes 2014"/>
    <x v="1"/>
  </r>
  <r>
    <n v="18189499"/>
    <n v="7"/>
    <n v="2014"/>
    <n v="2013"/>
    <n v="782297"/>
    <s v="Renovantes 2014"/>
    <x v="0"/>
  </r>
  <r>
    <n v="18191047"/>
    <s v="K"/>
    <n v="2014"/>
    <n v="2011"/>
    <n v="634150"/>
    <s v="Renovantes 2014"/>
    <x v="2"/>
  </r>
  <r>
    <n v="18192383"/>
    <n v="0"/>
    <n v="2014"/>
    <n v="2014"/>
    <n v="816063.5"/>
    <s v="Licitados 2014"/>
    <x v="2"/>
  </r>
  <r>
    <n v="18203413"/>
    <n v="4"/>
    <n v="2014"/>
    <n v="2011"/>
    <n v="986384"/>
    <s v="Renovantes 2014"/>
    <x v="2"/>
  </r>
  <r>
    <n v="18210140"/>
    <n v="0"/>
    <n v="2014"/>
    <n v="2013"/>
    <n v="986384"/>
    <s v="Renovantes 2014"/>
    <x v="3"/>
  </r>
  <r>
    <n v="18211446"/>
    <n v="4"/>
    <n v="2014"/>
    <n v="2013"/>
    <n v="1604364"/>
    <s v="Renovantes 2014"/>
    <x v="0"/>
  </r>
  <r>
    <n v="18211562"/>
    <n v="2"/>
    <n v="2014"/>
    <n v="2012"/>
    <n v="782297"/>
    <s v="Renovantes 2014"/>
    <x v="1"/>
  </r>
  <r>
    <n v="18223439"/>
    <n v="7"/>
    <n v="2014"/>
    <n v="2014"/>
    <n v="792500"/>
    <s v="Licitados 2014"/>
    <x v="2"/>
  </r>
  <r>
    <n v="18225544"/>
    <n v="0"/>
    <n v="2014"/>
    <n v="2011"/>
    <n v="842075"/>
    <s v="Renovantes 2014"/>
    <x v="2"/>
  </r>
  <r>
    <n v="18225600"/>
    <n v="5"/>
    <n v="2014"/>
    <n v="2012"/>
    <n v="986384"/>
    <s v="Renovantes 2014"/>
    <x v="1"/>
  </r>
  <r>
    <n v="18229071"/>
    <n v="8"/>
    <n v="2014"/>
    <n v="2011"/>
    <n v="986384"/>
    <s v="Renovantes 2014"/>
    <x v="2"/>
  </r>
  <r>
    <n v="18247526"/>
    <n v="2"/>
    <n v="2014"/>
    <n v="2012"/>
    <n v="975010.5"/>
    <s v="Renovantes Rezagados 2014"/>
    <x v="1"/>
  </r>
  <r>
    <n v="18247526"/>
    <n v="2"/>
    <n v="2014"/>
    <n v="2012"/>
    <n v="975010.5"/>
    <s v="Renovantes 2014"/>
    <x v="1"/>
  </r>
  <r>
    <n v="18248482"/>
    <n v="2"/>
    <n v="2014"/>
    <n v="2013"/>
    <n v="782297"/>
    <s v="Renovantes 2014"/>
    <x v="0"/>
  </r>
  <r>
    <n v="18267698"/>
    <n v="5"/>
    <n v="2014"/>
    <n v="2012"/>
    <n v="782297"/>
    <s v="Renovantes 2014"/>
    <x v="1"/>
  </r>
  <r>
    <n v="18274868"/>
    <n v="4"/>
    <n v="2014"/>
    <n v="2013"/>
    <n v="782297"/>
    <s v="Renovantes 2014"/>
    <x v="0"/>
  </r>
  <r>
    <n v="18274887"/>
    <n v="0"/>
    <n v="2014"/>
    <n v="2011"/>
    <n v="986384"/>
    <s v="Renovantes 2014"/>
    <x v="2"/>
  </r>
  <r>
    <n v="18275161"/>
    <n v="8"/>
    <n v="2014"/>
    <n v="2012"/>
    <n v="782297"/>
    <s v="Renovantes 2014"/>
    <x v="1"/>
  </r>
  <r>
    <n v="18275970"/>
    <n v="8"/>
    <n v="2014"/>
    <n v="2013"/>
    <n v="986384"/>
    <s v="Renovantes 2014"/>
    <x v="0"/>
  </r>
  <r>
    <n v="18308693"/>
    <n v="6"/>
    <n v="2014"/>
    <n v="2014"/>
    <n v="1084371.5"/>
    <s v="Licitados 2014"/>
    <x v="2"/>
  </r>
  <r>
    <n v="18309070"/>
    <n v="4"/>
    <n v="2014"/>
    <n v="2013"/>
    <n v="268500"/>
    <s v="Renovantes 2014"/>
    <x v="3"/>
  </r>
  <r>
    <n v="18338787"/>
    <n v="1"/>
    <n v="2014"/>
    <n v="2012"/>
    <n v="735000"/>
    <s v="Renovantes 2014"/>
    <x v="1"/>
  </r>
  <r>
    <n v="18339257"/>
    <n v="3"/>
    <n v="2014"/>
    <n v="2013"/>
    <n v="782297"/>
    <s v="Renovantes 2014"/>
    <x v="3"/>
  </r>
  <r>
    <n v="18340600"/>
    <n v="0"/>
    <n v="2014"/>
    <n v="2011"/>
    <n v="986384"/>
    <s v="Renovantes 2014"/>
    <x v="2"/>
  </r>
  <r>
    <n v="18341591"/>
    <n v="3"/>
    <n v="2014"/>
    <n v="2012"/>
    <n v="977374"/>
    <s v="Renovantes 2014"/>
    <x v="1"/>
  </r>
  <r>
    <n v="18353052"/>
    <n v="6"/>
    <n v="2014"/>
    <n v="2012"/>
    <n v="986384"/>
    <s v="Renovantes 2014"/>
    <x v="1"/>
  </r>
  <r>
    <n v="18357119"/>
    <n v="2"/>
    <n v="2014"/>
    <n v="2012"/>
    <n v="782297"/>
    <s v="Renovantes 2014"/>
    <x v="1"/>
  </r>
  <r>
    <n v="18357199"/>
    <n v="0"/>
    <n v="2014"/>
    <n v="2014"/>
    <n v="986384"/>
    <s v="Licitados 2014"/>
    <x v="0"/>
  </r>
  <r>
    <n v="18357305"/>
    <n v="5"/>
    <n v="2014"/>
    <n v="2012"/>
    <n v="802182"/>
    <s v="Renovantes 2014"/>
    <x v="1"/>
  </r>
  <r>
    <n v="18358071"/>
    <s v="K"/>
    <n v="2014"/>
    <n v="2014"/>
    <n v="832292.5"/>
    <s v="Licitados 2014"/>
    <x v="2"/>
  </r>
  <r>
    <n v="18360864"/>
    <n v="9"/>
    <n v="2014"/>
    <n v="2013"/>
    <n v="986384"/>
    <s v="Renovantes 2014"/>
    <x v="3"/>
  </r>
  <r>
    <n v="18361920"/>
    <n v="9"/>
    <n v="2014"/>
    <n v="2012"/>
    <n v="986384"/>
    <s v="Renovantes 2014"/>
    <x v="1"/>
  </r>
  <r>
    <n v="18365433"/>
    <n v="0"/>
    <n v="2014"/>
    <n v="2012"/>
    <n v="986384"/>
    <s v="Renovantes 2014"/>
    <x v="1"/>
  </r>
  <r>
    <n v="18390449"/>
    <n v="3"/>
    <n v="2014"/>
    <n v="2013"/>
    <n v="977374"/>
    <s v="Renovantes 2014"/>
    <x v="0"/>
  </r>
  <r>
    <n v="18400012"/>
    <n v="1"/>
    <n v="2014"/>
    <n v="2014"/>
    <n v="986384"/>
    <s v="Licitados 2014"/>
    <x v="2"/>
  </r>
  <r>
    <n v="18401654"/>
    <n v="0"/>
    <n v="2014"/>
    <n v="2012"/>
    <n v="977374"/>
    <s v="Renovantes 2014"/>
    <x v="1"/>
  </r>
  <r>
    <n v="18406706"/>
    <n v="4"/>
    <n v="2014"/>
    <n v="2012"/>
    <n v="699289"/>
    <s v="Renovantes 2014"/>
    <x v="1"/>
  </r>
  <r>
    <n v="18407991"/>
    <n v="7"/>
    <n v="2014"/>
    <n v="2012"/>
    <n v="686956.5"/>
    <s v="Renovantes 2014"/>
    <x v="1"/>
  </r>
  <r>
    <n v="18411705"/>
    <n v="3"/>
    <n v="2014"/>
    <n v="2013"/>
    <n v="1084371.5"/>
    <s v="Renovantes 2014"/>
    <x v="1"/>
  </r>
  <r>
    <n v="18448965"/>
    <n v="1"/>
    <n v="2014"/>
    <n v="2012"/>
    <n v="986384"/>
    <s v="Renovantes 2014"/>
    <x v="1"/>
  </r>
  <r>
    <n v="18463098"/>
    <n v="2"/>
    <n v="2014"/>
    <n v="2013"/>
    <n v="986384"/>
    <s v="Renovantes 2014"/>
    <x v="3"/>
  </r>
  <r>
    <n v="18466770"/>
    <n v="3"/>
    <n v="2014"/>
    <n v="2014"/>
    <n v="986384"/>
    <s v="Licitados 2014"/>
    <x v="2"/>
  </r>
  <r>
    <n v="18468771"/>
    <n v="2"/>
    <n v="2013"/>
    <n v="2012"/>
    <n v="1686750"/>
    <s v="Prepagos Pendiente 2013"/>
    <x v="1"/>
  </r>
  <r>
    <n v="18497623"/>
    <n v="4"/>
    <n v="2014"/>
    <n v="2014"/>
    <n v="986384"/>
    <s v="Licitados 2014"/>
    <x v="2"/>
  </r>
  <r>
    <n v="18508185"/>
    <n v="0"/>
    <n v="2014"/>
    <n v="2013"/>
    <n v="1815473"/>
    <s v="Renovantes 2014"/>
    <x v="3"/>
  </r>
  <r>
    <n v="18515314"/>
    <n v="2"/>
    <n v="2014"/>
    <n v="2012"/>
    <n v="782297"/>
    <s v="Renovantes 2014"/>
    <x v="1"/>
  </r>
  <r>
    <n v="18527793"/>
    <n v="3"/>
    <n v="2014"/>
    <n v="2013"/>
    <n v="986384"/>
    <s v="Renovantes 2014"/>
    <x v="0"/>
  </r>
  <r>
    <n v="18529389"/>
    <n v="0"/>
    <n v="2012"/>
    <n v="2012"/>
    <n v="1260113"/>
    <s v="Prepagos Pendiente 2012"/>
    <x v="1"/>
  </r>
  <r>
    <n v="18530219"/>
    <n v="9"/>
    <n v="2014"/>
    <n v="2013"/>
    <n v="808184.5"/>
    <s v="Renovantes 2014"/>
    <x v="0"/>
  </r>
  <r>
    <n v="18530424"/>
    <n v="8"/>
    <n v="2014"/>
    <n v="2011"/>
    <n v="1766254"/>
    <s v="Renovantes 2014"/>
    <x v="2"/>
  </r>
  <r>
    <n v="18533064"/>
    <n v="8"/>
    <n v="2014"/>
    <n v="2014"/>
    <n v="986384"/>
    <s v="Licitados 2014"/>
    <x v="0"/>
  </r>
  <r>
    <n v="18533757"/>
    <s v="K"/>
    <n v="2014"/>
    <n v="2013"/>
    <n v="986384"/>
    <s v="Renovantes 2014"/>
    <x v="3"/>
  </r>
  <r>
    <n v="18537473"/>
    <n v="4"/>
    <n v="2014"/>
    <n v="2013"/>
    <n v="977374"/>
    <s v="Renovantes 2014"/>
    <x v="3"/>
  </r>
  <r>
    <n v="18544444"/>
    <n v="9"/>
    <n v="2014"/>
    <n v="2012"/>
    <n v="782297"/>
    <s v="Renovantes 2014"/>
    <x v="1"/>
  </r>
  <r>
    <n v="18545684"/>
    <n v="6"/>
    <n v="2014"/>
    <n v="2014"/>
    <n v="620000"/>
    <s v="Licitados 2014"/>
    <x v="2"/>
  </r>
  <r>
    <n v="18546600"/>
    <n v="0"/>
    <n v="2014"/>
    <n v="2014"/>
    <n v="986384"/>
    <s v="Licitados 2014"/>
    <x v="2"/>
  </r>
  <r>
    <n v="18547383"/>
    <s v="K"/>
    <n v="2014"/>
    <n v="2012"/>
    <n v="730000"/>
    <s v="Renovantes 2014"/>
    <x v="1"/>
  </r>
  <r>
    <n v="18547871"/>
    <n v="8"/>
    <n v="2014"/>
    <n v="2014"/>
    <n v="440750"/>
    <s v="Licitados 2014"/>
    <x v="2"/>
  </r>
  <r>
    <n v="18557948"/>
    <n v="4"/>
    <n v="2014"/>
    <n v="2013"/>
    <n v="772500"/>
    <s v="Renovantes 2014"/>
    <x v="0"/>
  </r>
  <r>
    <n v="18592730"/>
    <s v="K"/>
    <n v="2014"/>
    <n v="2012"/>
    <n v="832292.5"/>
    <s v="Renovantes 2014"/>
    <x v="1"/>
  </r>
  <r>
    <n v="18594035"/>
    <n v="7"/>
    <n v="2014"/>
    <n v="2012"/>
    <n v="686956.5"/>
    <s v="Renovantes 2014"/>
    <x v="1"/>
  </r>
  <r>
    <n v="18595431"/>
    <n v="5"/>
    <n v="2014"/>
    <n v="2014"/>
    <n v="741000"/>
    <s v="Licitados 2014"/>
    <x v="2"/>
  </r>
  <r>
    <n v="18596070"/>
    <n v="6"/>
    <n v="2014"/>
    <n v="2013"/>
    <n v="782297"/>
    <s v="Renovantes 2014"/>
    <x v="0"/>
  </r>
  <r>
    <n v="18603826"/>
    <n v="6"/>
    <n v="2014"/>
    <n v="2014"/>
    <n v="802182"/>
    <s v="Licitados 2014"/>
    <x v="0"/>
  </r>
  <r>
    <n v="18604678"/>
    <n v="1"/>
    <n v="2014"/>
    <n v="2012"/>
    <n v="986384"/>
    <s v="Renovantes 2014"/>
    <x v="1"/>
  </r>
  <r>
    <n v="18635356"/>
    <n v="0"/>
    <n v="2014"/>
    <n v="2014"/>
    <n v="1084371.5"/>
    <s v="Licitados 2014"/>
    <x v="2"/>
  </r>
  <r>
    <n v="18637349"/>
    <n v="9"/>
    <n v="2014"/>
    <n v="2012"/>
    <n v="883127"/>
    <s v="Renovantes 2014"/>
    <x v="1"/>
  </r>
  <r>
    <n v="18650044"/>
    <s v="K"/>
    <n v="2014"/>
    <n v="2014"/>
    <n v="986384"/>
    <s v="Licitados 2014"/>
    <x v="2"/>
  </r>
  <r>
    <n v="18650370"/>
    <n v="8"/>
    <n v="2014"/>
    <n v="2014"/>
    <n v="986384"/>
    <s v="Licitados 2014"/>
    <x v="2"/>
  </r>
  <r>
    <n v="18652585"/>
    <s v="K"/>
    <n v="2014"/>
    <n v="2013"/>
    <n v="986384"/>
    <s v="Renovantes 2014"/>
    <x v="0"/>
  </r>
  <r>
    <n v="18664838"/>
    <n v="2"/>
    <n v="2014"/>
    <n v="2013"/>
    <n v="917807.5"/>
    <s v="Renovantes 2014"/>
    <x v="3"/>
  </r>
  <r>
    <n v="18665418"/>
    <n v="8"/>
    <n v="2014"/>
    <n v="2014"/>
    <n v="599500"/>
    <s v="Licitados 2014"/>
    <x v="2"/>
  </r>
  <r>
    <n v="18665675"/>
    <s v="K"/>
    <n v="2014"/>
    <n v="2014"/>
    <n v="412500"/>
    <s v="Licitados 2014"/>
    <x v="2"/>
  </r>
  <r>
    <n v="18668701"/>
    <n v="9"/>
    <n v="2014"/>
    <n v="2014"/>
    <n v="986384"/>
    <s v="Licitados 2014"/>
    <x v="2"/>
  </r>
  <r>
    <n v="18670003"/>
    <n v="1"/>
    <n v="2014"/>
    <n v="2013"/>
    <n v="600000"/>
    <s v="Renovantes 2014"/>
    <x v="3"/>
  </r>
  <r>
    <n v="18675151"/>
    <n v="5"/>
    <n v="2014"/>
    <n v="2012"/>
    <n v="986384"/>
    <s v="Renovantes 2014"/>
    <x v="1"/>
  </r>
  <r>
    <n v="18693843"/>
    <n v="7"/>
    <n v="2014"/>
    <n v="2013"/>
    <n v="848293"/>
    <s v="Renovantes 2014"/>
    <x v="1"/>
  </r>
  <r>
    <n v="18706885"/>
    <n v="1"/>
    <n v="2014"/>
    <n v="2012"/>
    <n v="1149075"/>
    <s v="Renovantes 2014"/>
    <x v="1"/>
  </r>
  <r>
    <n v="18716746"/>
    <n v="9"/>
    <n v="2014"/>
    <n v="2014"/>
    <n v="493000"/>
    <s v="Licitados 2014"/>
    <x v="0"/>
  </r>
  <r>
    <n v="18731867"/>
    <s v="K"/>
    <n v="2014"/>
    <n v="2014"/>
    <n v="883127"/>
    <s v="Licitados 2014"/>
    <x v="0"/>
  </r>
  <r>
    <n v="18738469"/>
    <n v="9"/>
    <n v="2014"/>
    <n v="2013"/>
    <n v="883127"/>
    <s v="Renovantes 2014"/>
    <x v="3"/>
  </r>
  <r>
    <n v="18776249"/>
    <n v="9"/>
    <n v="2014"/>
    <n v="2014"/>
    <n v="883127"/>
    <s v="Licitados 2014"/>
    <x v="2"/>
  </r>
  <r>
    <n v="18777171"/>
    <n v="4"/>
    <n v="2014"/>
    <n v="2012"/>
    <n v="986384"/>
    <s v="Renovantes 2014"/>
    <x v="1"/>
  </r>
  <r>
    <n v="18834398"/>
    <n v="8"/>
    <n v="2014"/>
    <n v="2013"/>
    <n v="986384"/>
    <s v="Renovantes 2014"/>
    <x v="0"/>
  </r>
  <r>
    <n v="18839192"/>
    <n v="3"/>
    <n v="2014"/>
    <n v="2014"/>
    <n v="2168743"/>
    <s v="Licitados 2014"/>
    <x v="2"/>
  </r>
  <r>
    <n v="18847638"/>
    <n v="4"/>
    <n v="2014"/>
    <n v="2014"/>
    <n v="982142"/>
    <s v="Licitados 2014"/>
    <x v="0"/>
  </r>
  <r>
    <n v="18863345"/>
    <n v="5"/>
    <n v="2014"/>
    <n v="2013"/>
    <n v="986384"/>
    <s v="Renovantes 2014"/>
    <x v="0"/>
  </r>
  <r>
    <n v="18897482"/>
    <n v="1"/>
    <n v="2014"/>
    <n v="2013"/>
    <n v="832292.5"/>
    <s v="Renovantes 2014"/>
    <x v="3"/>
  </r>
  <r>
    <n v="18917233"/>
    <n v="8"/>
    <n v="2014"/>
    <n v="2014"/>
    <n v="782297"/>
    <s v="Licitados 2014"/>
    <x v="0"/>
  </r>
  <r>
    <n v="18927935"/>
    <n v="3"/>
    <n v="2014"/>
    <n v="2014"/>
    <n v="730000"/>
    <s v="Licitados 2014"/>
    <x v="2"/>
  </r>
  <r>
    <n v="18928127"/>
    <n v="7"/>
    <n v="2014"/>
    <n v="2013"/>
    <n v="782297"/>
    <s v="Renovantes 2014"/>
    <x v="0"/>
  </r>
  <r>
    <n v="18946948"/>
    <n v="9"/>
    <n v="2014"/>
    <n v="2014"/>
    <n v="686500"/>
    <s v="Licitados 2014"/>
    <x v="0"/>
  </r>
  <r>
    <n v="18953709"/>
    <n v="3"/>
    <n v="2014"/>
    <n v="2014"/>
    <n v="986384"/>
    <s v="Licitados 2014"/>
    <x v="2"/>
  </r>
  <r>
    <n v="18954797"/>
    <n v="8"/>
    <n v="2014"/>
    <n v="2013"/>
    <n v="986384"/>
    <s v="Renovantes 2014"/>
    <x v="3"/>
  </r>
  <r>
    <n v="18955621"/>
    <n v="7"/>
    <n v="2014"/>
    <n v="2014"/>
    <n v="700000"/>
    <s v="Licitados 2014"/>
    <x v="2"/>
  </r>
  <r>
    <n v="18957258"/>
    <n v="1"/>
    <n v="2014"/>
    <n v="2014"/>
    <n v="782297"/>
    <s v="Licitados 2014"/>
    <x v="2"/>
  </r>
  <r>
    <n v="18960010"/>
    <n v="0"/>
    <n v="2014"/>
    <n v="2014"/>
    <n v="686956.5"/>
    <s v="Licitados 2014"/>
    <x v="2"/>
  </r>
  <r>
    <n v="18975548"/>
    <n v="1"/>
    <n v="2014"/>
    <n v="2013"/>
    <n v="1616369"/>
    <s v="Renovantes 2014"/>
    <x v="3"/>
  </r>
  <r>
    <n v="18976210"/>
    <n v="0"/>
    <n v="2014"/>
    <n v="2013"/>
    <n v="917807.5"/>
    <s v="Renovantes 2014"/>
    <x v="1"/>
  </r>
  <r>
    <n v="18994402"/>
    <n v="0"/>
    <n v="2014"/>
    <n v="2013"/>
    <n v="457500"/>
    <s v="Renovantes 2014"/>
    <x v="3"/>
  </r>
  <r>
    <n v="19015712"/>
    <n v="1"/>
    <n v="2014"/>
    <n v="2014"/>
    <n v="697500"/>
    <s v="Licitados 2014"/>
    <x v="0"/>
  </r>
  <r>
    <n v="19082635"/>
    <s v="K"/>
    <n v="2014"/>
    <n v="2013"/>
    <n v="782297"/>
    <s v="Renovantes 2014"/>
    <x v="3"/>
  </r>
  <r>
    <n v="19093284"/>
    <n v="2"/>
    <n v="2014"/>
    <n v="2014"/>
    <n v="802182"/>
    <s v="Licitados 2014"/>
    <x v="2"/>
  </r>
  <r>
    <n v="19117438"/>
    <n v="0"/>
    <n v="2014"/>
    <n v="2014"/>
    <n v="977374"/>
    <s v="Licitados 2014"/>
    <x v="2"/>
  </r>
  <r>
    <n v="19170123"/>
    <n v="2"/>
    <n v="2014"/>
    <n v="2014"/>
    <n v="730000"/>
    <s v="Licitados 2014"/>
    <x v="2"/>
  </r>
  <r>
    <n v="19170442"/>
    <n v="8"/>
    <n v="2014"/>
    <n v="2014"/>
    <n v="986384"/>
    <s v="Licitados 2014"/>
    <x v="2"/>
  </r>
  <r>
    <n v="19202045"/>
    <s v="K"/>
    <n v="2012"/>
    <n v="2010"/>
    <n v="1816259"/>
    <s v="Prepagos Pendiente 2012"/>
    <x v="4"/>
  </r>
  <r>
    <n v="19202045"/>
    <s v="K"/>
    <n v="2013"/>
    <n v="2010"/>
    <n v="1870746"/>
    <s v="Prepagos Pendiente 2013"/>
    <x v="4"/>
  </r>
  <r>
    <n v="19211954"/>
    <n v="5"/>
    <n v="2014"/>
    <n v="2014"/>
    <n v="697500"/>
    <s v="Licitados 2014"/>
    <x v="2"/>
  </r>
  <r>
    <n v="19231170"/>
    <n v="5"/>
    <n v="2014"/>
    <n v="2014"/>
    <n v="270400"/>
    <s v="Licitados 2014"/>
    <x v="2"/>
  </r>
  <r>
    <n v="19277443"/>
    <n v="8"/>
    <n v="2014"/>
    <n v="2014"/>
    <n v="986384"/>
    <s v="Licitados 2014"/>
    <x v="2"/>
  </r>
  <r>
    <n v="19279685"/>
    <n v="7"/>
    <n v="2014"/>
    <n v="2014"/>
    <n v="832292.5"/>
    <s v="Licitados 2014"/>
    <x v="2"/>
  </r>
  <r>
    <n v="19318014"/>
    <n v="0"/>
    <n v="2014"/>
    <n v="2014"/>
    <n v="982142"/>
    <s v="Licitados 2014"/>
    <x v="2"/>
  </r>
  <r>
    <n v="19320615"/>
    <n v="8"/>
    <n v="2014"/>
    <n v="2014"/>
    <n v="982142"/>
    <s v="Licitados 2014"/>
    <x v="2"/>
  </r>
  <r>
    <n v="19333361"/>
    <n v="3"/>
    <n v="2014"/>
    <n v="2014"/>
    <n v="986384"/>
    <s v="Licitados 2014"/>
    <x v="2"/>
  </r>
  <r>
    <n v="19342355"/>
    <n v="8"/>
    <n v="2014"/>
    <n v="2014"/>
    <n v="883127"/>
    <s v="Licitados 2014"/>
    <x v="2"/>
  </r>
  <r>
    <n v="19900530"/>
    <n v="8"/>
    <n v="2014"/>
    <n v="2014"/>
    <n v="832292.5"/>
    <s v="Licitados 2014"/>
    <x v="2"/>
  </r>
  <r>
    <n v="20033183"/>
    <n v="4"/>
    <n v="2013"/>
    <n v="2011"/>
    <n v="565600"/>
    <s v="Prepagos Pendiente 2013"/>
    <x v="2"/>
  </r>
  <r>
    <n v="21364674"/>
    <n v="5"/>
    <n v="2014"/>
    <n v="2012"/>
    <n v="1954748"/>
    <s v="Renovantes 201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B3:C10" firstHeaderRow="1" firstDataRow="1" firstDataCol="1"/>
  <pivotFields count="7">
    <pivotField showAll="0"/>
    <pivotField showAll="0"/>
    <pivotField showAll="0"/>
    <pivotField showAll="0"/>
    <pivotField dataField="1" showAll="0"/>
    <pivotField showAll="0"/>
    <pivotField axis="axisRow" showAll="0">
      <items count="7">
        <item n="ITAÚ" x="0"/>
        <item n="BCI" x="5"/>
        <item n="SCOTIABANK" x="3"/>
        <item n="CORPBANCA" x="2"/>
        <item n="ESTADO" x="1"/>
        <item n="SANTANDER" x="4"/>
        <item t="default"/>
      </items>
    </pivotField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PREPAGO TOTAL" fld="4" baseField="0" baseItem="0" numFmtId="16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0"/>
  <sheetViews>
    <sheetView workbookViewId="0">
      <selection activeCell="B3" sqref="B3:C10"/>
    </sheetView>
  </sheetViews>
  <sheetFormatPr baseColWidth="10" defaultRowHeight="15" x14ac:dyDescent="0.25"/>
  <cols>
    <col min="2" max="2" width="17.5703125" bestFit="1" customWidth="1"/>
    <col min="3" max="3" width="23.85546875" bestFit="1" customWidth="1"/>
  </cols>
  <sheetData>
    <row r="3" spans="2:3" x14ac:dyDescent="0.25">
      <c r="B3" s="1" t="s">
        <v>14</v>
      </c>
      <c r="C3" t="s">
        <v>16</v>
      </c>
    </row>
    <row r="4" spans="2:3" x14ac:dyDescent="0.25">
      <c r="B4" s="2" t="s">
        <v>17</v>
      </c>
      <c r="C4" s="3">
        <v>50948793.5</v>
      </c>
    </row>
    <row r="5" spans="2:3" x14ac:dyDescent="0.25">
      <c r="B5" s="2" t="s">
        <v>18</v>
      </c>
      <c r="C5" s="3">
        <v>986384</v>
      </c>
    </row>
    <row r="6" spans="2:3" x14ac:dyDescent="0.25">
      <c r="B6" s="2" t="s">
        <v>19</v>
      </c>
      <c r="C6" s="3">
        <v>45176777</v>
      </c>
    </row>
    <row r="7" spans="2:3" x14ac:dyDescent="0.25">
      <c r="B7" s="2" t="s">
        <v>20</v>
      </c>
      <c r="C7" s="3">
        <v>123717450.5</v>
      </c>
    </row>
    <row r="8" spans="2:3" x14ac:dyDescent="0.25">
      <c r="B8" s="2" t="s">
        <v>21</v>
      </c>
      <c r="C8" s="3">
        <v>78312182</v>
      </c>
    </row>
    <row r="9" spans="2:3" x14ac:dyDescent="0.25">
      <c r="B9" s="2" t="s">
        <v>22</v>
      </c>
      <c r="C9" s="3">
        <v>4469302</v>
      </c>
    </row>
    <row r="10" spans="2:3" x14ac:dyDescent="0.25">
      <c r="B10" s="2" t="s">
        <v>15</v>
      </c>
      <c r="C10" s="3">
        <v>303610889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8"/>
  <sheetViews>
    <sheetView zoomScaleNormal="100" workbookViewId="0">
      <pane ySplit="2" topLeftCell="A276" activePane="bottomLeft" state="frozen"/>
      <selection pane="bottomLeft" activeCell="A296" sqref="A296"/>
    </sheetView>
  </sheetViews>
  <sheetFormatPr baseColWidth="10" defaultRowHeight="15" x14ac:dyDescent="0.25"/>
  <cols>
    <col min="1" max="1" width="9" bestFit="1" customWidth="1"/>
    <col min="2" max="2" width="3.5703125" bestFit="1" customWidth="1"/>
    <col min="3" max="3" width="16.85546875" bestFit="1" customWidth="1"/>
    <col min="4" max="4" width="16.28515625" bestFit="1" customWidth="1"/>
    <col min="5" max="5" width="15.42578125" bestFit="1" customWidth="1"/>
    <col min="6" max="6" width="25.85546875" bestFit="1" customWidth="1"/>
    <col min="7" max="7" width="21.85546875" customWidth="1"/>
    <col min="8" max="8" width="17" bestFit="1" customWidth="1"/>
  </cols>
  <sheetData>
    <row r="1" spans="1:8" x14ac:dyDescent="0.25">
      <c r="A1" s="7" t="s">
        <v>25</v>
      </c>
      <c r="B1" s="7"/>
      <c r="C1" s="7"/>
      <c r="D1" s="7"/>
      <c r="E1" s="7"/>
      <c r="F1" s="7"/>
      <c r="G1" s="7"/>
      <c r="H1" s="7"/>
    </row>
    <row r="2" spans="1:8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24</v>
      </c>
    </row>
    <row r="3" spans="1:8" x14ac:dyDescent="0.25">
      <c r="A3" s="5">
        <v>10188814</v>
      </c>
      <c r="B3" s="5">
        <v>2</v>
      </c>
      <c r="C3" s="5">
        <v>2014</v>
      </c>
      <c r="D3" s="5">
        <v>2013</v>
      </c>
      <c r="E3" s="6">
        <v>2298150</v>
      </c>
      <c r="F3" s="5" t="s">
        <v>7</v>
      </c>
      <c r="G3" s="5">
        <v>76645030</v>
      </c>
      <c r="H3" s="5" t="str">
        <f>VLOOKUP(G3,Hoja1!$A$1:$C$7,3,FALSE)</f>
        <v>ITAU</v>
      </c>
    </row>
    <row r="4" spans="1:8" x14ac:dyDescent="0.25">
      <c r="A4" s="5">
        <v>10503335</v>
      </c>
      <c r="B4" s="5">
        <v>4</v>
      </c>
      <c r="C4" s="5">
        <v>2014</v>
      </c>
      <c r="D4" s="5">
        <v>2012</v>
      </c>
      <c r="E4" s="6">
        <v>2168743</v>
      </c>
      <c r="F4" s="5" t="s">
        <v>7</v>
      </c>
      <c r="G4" s="5">
        <v>97030000</v>
      </c>
      <c r="H4" s="5" t="str">
        <f>VLOOKUP(G4,Hoja1!$A$1:$C$7,3,FALSE)</f>
        <v>ESTADO</v>
      </c>
    </row>
    <row r="5" spans="1:8" x14ac:dyDescent="0.25">
      <c r="A5" s="5">
        <v>11550099</v>
      </c>
      <c r="B5" s="5">
        <v>6</v>
      </c>
      <c r="C5" s="5">
        <v>2014</v>
      </c>
      <c r="D5" s="5">
        <v>2012</v>
      </c>
      <c r="E5" s="6">
        <v>2298150</v>
      </c>
      <c r="F5" s="5" t="s">
        <v>7</v>
      </c>
      <c r="G5" s="5">
        <v>97030000</v>
      </c>
      <c r="H5" s="5" t="str">
        <f>VLOOKUP(G5,Hoja1!$A$1:$C$7,3,FALSE)</f>
        <v>ESTADO</v>
      </c>
    </row>
    <row r="6" spans="1:8" x14ac:dyDescent="0.25">
      <c r="A6" s="5">
        <v>11688445</v>
      </c>
      <c r="B6" s="5">
        <v>3</v>
      </c>
      <c r="C6" s="5">
        <v>2011</v>
      </c>
      <c r="D6" s="5">
        <v>2011</v>
      </c>
      <c r="E6" s="6">
        <v>1141468</v>
      </c>
      <c r="F6" s="5" t="s">
        <v>8</v>
      </c>
      <c r="G6" s="5">
        <v>97023000</v>
      </c>
      <c r="H6" s="5" t="str">
        <f>VLOOKUP(G6,Hoja1!$A$1:$C$7,3,FALSE)</f>
        <v>CORPBANCA</v>
      </c>
    </row>
    <row r="7" spans="1:8" x14ac:dyDescent="0.25">
      <c r="A7" s="5">
        <v>12239987</v>
      </c>
      <c r="B7" s="5">
        <v>7</v>
      </c>
      <c r="C7" s="5">
        <v>2014</v>
      </c>
      <c r="D7" s="5">
        <v>2013</v>
      </c>
      <c r="E7" s="6">
        <v>480000</v>
      </c>
      <c r="F7" s="5" t="s">
        <v>7</v>
      </c>
      <c r="G7" s="5">
        <v>97030000</v>
      </c>
      <c r="H7" s="5" t="str">
        <f>VLOOKUP(G7,Hoja1!$A$1:$C$7,3,FALSE)</f>
        <v>ESTADO</v>
      </c>
    </row>
    <row r="8" spans="1:8" x14ac:dyDescent="0.25">
      <c r="A8" s="5">
        <v>12799096</v>
      </c>
      <c r="B8" s="5">
        <v>4</v>
      </c>
      <c r="C8" s="5">
        <v>2013</v>
      </c>
      <c r="D8" s="5">
        <v>2013</v>
      </c>
      <c r="E8" s="6">
        <v>540478</v>
      </c>
      <c r="F8" s="5" t="s">
        <v>9</v>
      </c>
      <c r="G8" s="5">
        <v>97018000</v>
      </c>
      <c r="H8" s="5" t="str">
        <f>VLOOKUP(G8,Hoja1!$A$1:$C$7,3,FALSE)</f>
        <v>SCOTIABANK</v>
      </c>
    </row>
    <row r="9" spans="1:8" x14ac:dyDescent="0.25">
      <c r="A9" s="5">
        <v>12828066</v>
      </c>
      <c r="B9" s="5">
        <v>9</v>
      </c>
      <c r="C9" s="5">
        <v>2014</v>
      </c>
      <c r="D9" s="5">
        <v>2011</v>
      </c>
      <c r="E9" s="6">
        <v>2168743</v>
      </c>
      <c r="F9" s="5" t="s">
        <v>7</v>
      </c>
      <c r="G9" s="5">
        <v>97023000</v>
      </c>
      <c r="H9" s="5" t="str">
        <f>VLOOKUP(G9,Hoja1!$A$1:$C$7,3,FALSE)</f>
        <v>CORPBANCA</v>
      </c>
    </row>
    <row r="10" spans="1:8" x14ac:dyDescent="0.25">
      <c r="A10" s="5">
        <v>12975157</v>
      </c>
      <c r="B10" s="5">
        <v>6</v>
      </c>
      <c r="C10" s="5">
        <v>2014</v>
      </c>
      <c r="D10" s="5">
        <v>2011</v>
      </c>
      <c r="E10" s="6">
        <v>2168743</v>
      </c>
      <c r="F10" s="5" t="s">
        <v>7</v>
      </c>
      <c r="G10" s="5">
        <v>97023000</v>
      </c>
      <c r="H10" s="5" t="str">
        <f>VLOOKUP(G10,Hoja1!$A$1:$C$7,3,FALSE)</f>
        <v>CORPBANCA</v>
      </c>
    </row>
    <row r="11" spans="1:8" x14ac:dyDescent="0.25">
      <c r="A11" s="5">
        <v>13038833</v>
      </c>
      <c r="B11" s="5">
        <v>7</v>
      </c>
      <c r="C11" s="5">
        <v>2014</v>
      </c>
      <c r="D11" s="5">
        <v>2013</v>
      </c>
      <c r="E11" s="6">
        <v>816063.5</v>
      </c>
      <c r="F11" s="5" t="s">
        <v>7</v>
      </c>
      <c r="G11" s="5">
        <v>76645030</v>
      </c>
      <c r="H11" s="5" t="str">
        <f>VLOOKUP(G11,Hoja1!$A$1:$C$7,3,FALSE)</f>
        <v>ITAU</v>
      </c>
    </row>
    <row r="12" spans="1:8" x14ac:dyDescent="0.25">
      <c r="A12" s="5">
        <v>13044561</v>
      </c>
      <c r="B12" s="5">
        <v>6</v>
      </c>
      <c r="C12" s="5">
        <v>2014</v>
      </c>
      <c r="D12" s="5">
        <v>2011</v>
      </c>
      <c r="E12" s="6">
        <v>986384</v>
      </c>
      <c r="F12" s="5" t="s">
        <v>7</v>
      </c>
      <c r="G12" s="5">
        <v>97023000</v>
      </c>
      <c r="H12" s="5" t="str">
        <f>VLOOKUP(G12,Hoja1!$A$1:$C$7,3,FALSE)</f>
        <v>CORPBANCA</v>
      </c>
    </row>
    <row r="13" spans="1:8" x14ac:dyDescent="0.25">
      <c r="A13" s="5">
        <v>13472973</v>
      </c>
      <c r="B13" s="5">
        <v>2</v>
      </c>
      <c r="C13" s="5">
        <v>2014</v>
      </c>
      <c r="D13" s="5">
        <v>2013</v>
      </c>
      <c r="E13" s="6">
        <v>986384</v>
      </c>
      <c r="F13" s="5" t="s">
        <v>7</v>
      </c>
      <c r="G13" s="5">
        <v>97018000</v>
      </c>
      <c r="H13" s="5" t="str">
        <f>VLOOKUP(G13,Hoja1!$A$1:$C$7,3,FALSE)</f>
        <v>SCOTIABANK</v>
      </c>
    </row>
    <row r="14" spans="1:8" x14ac:dyDescent="0.25">
      <c r="A14" s="5">
        <v>13691232</v>
      </c>
      <c r="B14" s="5">
        <v>1</v>
      </c>
      <c r="C14" s="5">
        <v>2014</v>
      </c>
      <c r="D14" s="5">
        <v>2012</v>
      </c>
      <c r="E14" s="6">
        <v>2168743</v>
      </c>
      <c r="F14" s="5" t="s">
        <v>7</v>
      </c>
      <c r="G14" s="5">
        <v>97030000</v>
      </c>
      <c r="H14" s="5" t="str">
        <f>VLOOKUP(G14,Hoja1!$A$1:$C$7,3,FALSE)</f>
        <v>ESTADO</v>
      </c>
    </row>
    <row r="15" spans="1:8" x14ac:dyDescent="0.25">
      <c r="A15" s="5">
        <v>13796646</v>
      </c>
      <c r="B15" s="5">
        <v>8</v>
      </c>
      <c r="C15" s="5">
        <v>2014</v>
      </c>
      <c r="D15" s="5">
        <v>2013</v>
      </c>
      <c r="E15" s="6">
        <v>802182</v>
      </c>
      <c r="F15" s="5" t="s">
        <v>7</v>
      </c>
      <c r="G15" s="5">
        <v>76645030</v>
      </c>
      <c r="H15" s="5" t="str">
        <f>VLOOKUP(G15,Hoja1!$A$1:$C$7,3,FALSE)</f>
        <v>ITAU</v>
      </c>
    </row>
    <row r="16" spans="1:8" x14ac:dyDescent="0.25">
      <c r="A16" s="5">
        <v>13962631</v>
      </c>
      <c r="B16" s="5">
        <v>1</v>
      </c>
      <c r="C16" s="5">
        <v>2014</v>
      </c>
      <c r="D16" s="5">
        <v>2010</v>
      </c>
      <c r="E16" s="6">
        <v>611550</v>
      </c>
      <c r="F16" s="5" t="s">
        <v>7</v>
      </c>
      <c r="G16" s="5">
        <v>76645030</v>
      </c>
      <c r="H16" s="5" t="str">
        <f>VLOOKUP(G16,Hoja1!$A$1:$C$7,3,FALSE)</f>
        <v>ITAU</v>
      </c>
    </row>
    <row r="17" spans="1:8" x14ac:dyDescent="0.25">
      <c r="A17" s="5">
        <v>14018857</v>
      </c>
      <c r="B17" s="5">
        <v>3</v>
      </c>
      <c r="C17" s="5">
        <v>2014</v>
      </c>
      <c r="D17" s="5">
        <v>2011</v>
      </c>
      <c r="E17" s="6">
        <v>2168743</v>
      </c>
      <c r="F17" s="5" t="s">
        <v>7</v>
      </c>
      <c r="G17" s="5">
        <v>97023000</v>
      </c>
      <c r="H17" s="5" t="str">
        <f>VLOOKUP(G17,Hoja1!$A$1:$C$7,3,FALSE)</f>
        <v>CORPBANCA</v>
      </c>
    </row>
    <row r="18" spans="1:8" x14ac:dyDescent="0.25">
      <c r="A18" s="5">
        <v>14162693</v>
      </c>
      <c r="B18" s="5">
        <v>0</v>
      </c>
      <c r="C18" s="5">
        <v>2014</v>
      </c>
      <c r="D18" s="5">
        <v>2012</v>
      </c>
      <c r="E18" s="6">
        <v>409700</v>
      </c>
      <c r="F18" s="5" t="s">
        <v>7</v>
      </c>
      <c r="G18" s="5">
        <v>97030000</v>
      </c>
      <c r="H18" s="5" t="str">
        <f>VLOOKUP(G18,Hoja1!$A$1:$C$7,3,FALSE)</f>
        <v>ESTADO</v>
      </c>
    </row>
    <row r="19" spans="1:8" x14ac:dyDescent="0.25">
      <c r="A19" s="5">
        <v>14163846</v>
      </c>
      <c r="B19" s="5">
        <v>7</v>
      </c>
      <c r="C19" s="5">
        <v>2014</v>
      </c>
      <c r="D19" s="5">
        <v>2012</v>
      </c>
      <c r="E19" s="6">
        <v>2168743</v>
      </c>
      <c r="F19" s="5" t="s">
        <v>7</v>
      </c>
      <c r="G19" s="5">
        <v>97030000</v>
      </c>
      <c r="H19" s="5" t="str">
        <f>VLOOKUP(G19,Hoja1!$A$1:$C$7,3,FALSE)</f>
        <v>ESTADO</v>
      </c>
    </row>
    <row r="20" spans="1:8" x14ac:dyDescent="0.25">
      <c r="A20" s="5">
        <v>14173254</v>
      </c>
      <c r="B20" s="5">
        <v>4</v>
      </c>
      <c r="C20" s="5">
        <v>2014</v>
      </c>
      <c r="D20" s="5">
        <v>2013</v>
      </c>
      <c r="E20" s="6">
        <v>986384</v>
      </c>
      <c r="F20" s="5" t="s">
        <v>7</v>
      </c>
      <c r="G20" s="5">
        <v>97030000</v>
      </c>
      <c r="H20" s="5" t="str">
        <f>VLOOKUP(G20,Hoja1!$A$1:$C$7,3,FALSE)</f>
        <v>ESTADO</v>
      </c>
    </row>
    <row r="21" spans="1:8" x14ac:dyDescent="0.25">
      <c r="A21" s="5">
        <v>15012368</v>
      </c>
      <c r="B21" s="5">
        <v>2</v>
      </c>
      <c r="C21" s="5">
        <v>2014</v>
      </c>
      <c r="D21" s="5">
        <v>2013</v>
      </c>
      <c r="E21" s="6">
        <v>720000</v>
      </c>
      <c r="F21" s="5" t="s">
        <v>7</v>
      </c>
      <c r="G21" s="5">
        <v>97018000</v>
      </c>
      <c r="H21" s="5" t="str">
        <f>VLOOKUP(G21,Hoja1!$A$1:$C$7,3,FALSE)</f>
        <v>SCOTIABANK</v>
      </c>
    </row>
    <row r="22" spans="1:8" x14ac:dyDescent="0.25">
      <c r="A22" s="5">
        <v>15020234</v>
      </c>
      <c r="B22" s="5">
        <v>5</v>
      </c>
      <c r="C22" s="5">
        <v>2014</v>
      </c>
      <c r="D22" s="5">
        <v>2012</v>
      </c>
      <c r="E22" s="6">
        <v>782000</v>
      </c>
      <c r="F22" s="5" t="s">
        <v>7</v>
      </c>
      <c r="G22" s="5">
        <v>97030000</v>
      </c>
      <c r="H22" s="5" t="str">
        <f>VLOOKUP(G22,Hoja1!$A$1:$C$7,3,FALSE)</f>
        <v>ESTADO</v>
      </c>
    </row>
    <row r="23" spans="1:8" x14ac:dyDescent="0.25">
      <c r="A23" s="5">
        <v>15175736</v>
      </c>
      <c r="B23" s="5">
        <v>7</v>
      </c>
      <c r="C23" s="5">
        <v>2013</v>
      </c>
      <c r="D23" s="5">
        <v>2013</v>
      </c>
      <c r="E23" s="6">
        <v>1158600</v>
      </c>
      <c r="F23" s="5" t="s">
        <v>9</v>
      </c>
      <c r="G23" s="5">
        <v>76645030</v>
      </c>
      <c r="H23" s="5" t="str">
        <f>VLOOKUP(G23,Hoja1!$A$1:$C$7,3,FALSE)</f>
        <v>ITAU</v>
      </c>
    </row>
    <row r="24" spans="1:8" x14ac:dyDescent="0.25">
      <c r="A24" s="5">
        <v>15348535</v>
      </c>
      <c r="B24" s="5">
        <v>6</v>
      </c>
      <c r="C24" s="5">
        <v>2014</v>
      </c>
      <c r="D24" s="5">
        <v>2012</v>
      </c>
      <c r="E24" s="6">
        <v>2168743</v>
      </c>
      <c r="F24" s="5" t="s">
        <v>7</v>
      </c>
      <c r="G24" s="5">
        <v>97030000</v>
      </c>
      <c r="H24" s="5" t="str">
        <f>VLOOKUP(G24,Hoja1!$A$1:$C$7,3,FALSE)</f>
        <v>ESTADO</v>
      </c>
    </row>
    <row r="25" spans="1:8" x14ac:dyDescent="0.25">
      <c r="A25" s="5">
        <v>15438750</v>
      </c>
      <c r="B25" s="5">
        <v>1</v>
      </c>
      <c r="C25" s="5">
        <v>2013</v>
      </c>
      <c r="D25" s="5">
        <v>2013</v>
      </c>
      <c r="E25" s="6">
        <v>2227880</v>
      </c>
      <c r="F25" s="5" t="s">
        <v>9</v>
      </c>
      <c r="G25" s="5">
        <v>97018000</v>
      </c>
      <c r="H25" s="5" t="str">
        <f>VLOOKUP(G25,Hoja1!$A$1:$C$7,3,FALSE)</f>
        <v>SCOTIABANK</v>
      </c>
    </row>
    <row r="26" spans="1:8" x14ac:dyDescent="0.25">
      <c r="A26" s="5">
        <v>15507190</v>
      </c>
      <c r="B26" s="5">
        <v>7</v>
      </c>
      <c r="C26" s="5">
        <v>2014</v>
      </c>
      <c r="D26" s="5">
        <v>2011</v>
      </c>
      <c r="E26" s="6">
        <v>921000</v>
      </c>
      <c r="F26" s="5" t="s">
        <v>7</v>
      </c>
      <c r="G26" s="5">
        <v>97023000</v>
      </c>
      <c r="H26" s="5" t="str">
        <f>VLOOKUP(G26,Hoja1!$A$1:$C$7,3,FALSE)</f>
        <v>CORPBANCA</v>
      </c>
    </row>
    <row r="27" spans="1:8" x14ac:dyDescent="0.25">
      <c r="A27" s="5">
        <v>15590842</v>
      </c>
      <c r="B27" s="5">
        <v>4</v>
      </c>
      <c r="C27" s="5">
        <v>2014</v>
      </c>
      <c r="D27" s="5">
        <v>2014</v>
      </c>
      <c r="E27" s="6">
        <v>986384</v>
      </c>
      <c r="F27" s="5" t="s">
        <v>10</v>
      </c>
      <c r="G27" s="5">
        <v>97023000</v>
      </c>
      <c r="H27" s="5" t="str">
        <f>VLOOKUP(G27,Hoja1!$A$1:$C$7,3,FALSE)</f>
        <v>CORPBANCA</v>
      </c>
    </row>
    <row r="28" spans="1:8" x14ac:dyDescent="0.25">
      <c r="A28" s="5">
        <v>15622726</v>
      </c>
      <c r="B28" s="5">
        <v>9</v>
      </c>
      <c r="C28" s="5">
        <v>2014</v>
      </c>
      <c r="D28" s="5">
        <v>2011</v>
      </c>
      <c r="E28" s="6">
        <v>2168743</v>
      </c>
      <c r="F28" s="5" t="s">
        <v>7</v>
      </c>
      <c r="G28" s="5">
        <v>97023000</v>
      </c>
      <c r="H28" s="5" t="str">
        <f>VLOOKUP(G28,Hoja1!$A$1:$C$7,3,FALSE)</f>
        <v>CORPBANCA</v>
      </c>
    </row>
    <row r="29" spans="1:8" x14ac:dyDescent="0.25">
      <c r="A29" s="5">
        <v>15623886</v>
      </c>
      <c r="B29" s="5">
        <v>4</v>
      </c>
      <c r="C29" s="5">
        <v>2014</v>
      </c>
      <c r="D29" s="5">
        <v>2013</v>
      </c>
      <c r="E29" s="6">
        <v>986384</v>
      </c>
      <c r="F29" s="5" t="s">
        <v>7</v>
      </c>
      <c r="G29" s="5">
        <v>97018000</v>
      </c>
      <c r="H29" s="5" t="str">
        <f>VLOOKUP(G29,Hoja1!$A$1:$C$7,3,FALSE)</f>
        <v>SCOTIABANK</v>
      </c>
    </row>
    <row r="30" spans="1:8" x14ac:dyDescent="0.25">
      <c r="A30" s="5">
        <v>15640862</v>
      </c>
      <c r="B30" s="5" t="s">
        <v>11</v>
      </c>
      <c r="C30" s="5">
        <v>2012</v>
      </c>
      <c r="D30" s="5">
        <v>2011</v>
      </c>
      <c r="E30" s="6">
        <v>1466094</v>
      </c>
      <c r="F30" s="5" t="s">
        <v>12</v>
      </c>
      <c r="G30" s="5">
        <v>97023000</v>
      </c>
      <c r="H30" s="5" t="str">
        <f>VLOOKUP(G30,Hoja1!$A$1:$C$7,3,FALSE)</f>
        <v>CORPBANCA</v>
      </c>
    </row>
    <row r="31" spans="1:8" x14ac:dyDescent="0.25">
      <c r="A31" s="5">
        <v>15732275</v>
      </c>
      <c r="B31" s="5">
        <v>3</v>
      </c>
      <c r="C31" s="5">
        <v>2014</v>
      </c>
      <c r="D31" s="5">
        <v>2012</v>
      </c>
      <c r="E31" s="6">
        <v>720500</v>
      </c>
      <c r="F31" s="5" t="s">
        <v>7</v>
      </c>
      <c r="G31" s="5">
        <v>97030000</v>
      </c>
      <c r="H31" s="5" t="str">
        <f>VLOOKUP(G31,Hoja1!$A$1:$C$7,3,FALSE)</f>
        <v>ESTADO</v>
      </c>
    </row>
    <row r="32" spans="1:8" x14ac:dyDescent="0.25">
      <c r="A32" s="5">
        <v>15748718</v>
      </c>
      <c r="B32" s="5">
        <v>3</v>
      </c>
      <c r="C32" s="5">
        <v>2014</v>
      </c>
      <c r="D32" s="5">
        <v>2011</v>
      </c>
      <c r="E32" s="6">
        <v>1950021</v>
      </c>
      <c r="F32" s="5" t="s">
        <v>7</v>
      </c>
      <c r="G32" s="5">
        <v>97023000</v>
      </c>
      <c r="H32" s="5" t="str">
        <f>VLOOKUP(G32,Hoja1!$A$1:$C$7,3,FALSE)</f>
        <v>CORPBANCA</v>
      </c>
    </row>
    <row r="33" spans="1:8" x14ac:dyDescent="0.25">
      <c r="A33" s="5">
        <v>15794122</v>
      </c>
      <c r="B33" s="5">
        <v>4</v>
      </c>
      <c r="C33" s="5">
        <v>2014</v>
      </c>
      <c r="D33" s="5">
        <v>2013</v>
      </c>
      <c r="E33" s="6">
        <v>986384</v>
      </c>
      <c r="F33" s="5" t="s">
        <v>7</v>
      </c>
      <c r="G33" s="5">
        <v>76645030</v>
      </c>
      <c r="H33" s="5" t="str">
        <f>VLOOKUP(G33,Hoja1!$A$1:$C$7,3,FALSE)</f>
        <v>ITAU</v>
      </c>
    </row>
    <row r="34" spans="1:8" x14ac:dyDescent="0.25">
      <c r="A34" s="5">
        <v>15820040</v>
      </c>
      <c r="B34" s="5">
        <v>6</v>
      </c>
      <c r="C34" s="5">
        <v>2014</v>
      </c>
      <c r="D34" s="5">
        <v>2011</v>
      </c>
      <c r="E34" s="6">
        <v>986384</v>
      </c>
      <c r="F34" s="5" t="s">
        <v>7</v>
      </c>
      <c r="G34" s="5">
        <v>97023000</v>
      </c>
      <c r="H34" s="5" t="str">
        <f>VLOOKUP(G34,Hoja1!$A$1:$C$7,3,FALSE)</f>
        <v>CORPBANCA</v>
      </c>
    </row>
    <row r="35" spans="1:8" x14ac:dyDescent="0.25">
      <c r="A35" s="5">
        <v>15838647</v>
      </c>
      <c r="B35" s="5" t="s">
        <v>11</v>
      </c>
      <c r="C35" s="5">
        <v>2014</v>
      </c>
      <c r="D35" s="5">
        <v>2011</v>
      </c>
      <c r="E35" s="6">
        <v>782297</v>
      </c>
      <c r="F35" s="5" t="s">
        <v>7</v>
      </c>
      <c r="G35" s="5">
        <v>97023000</v>
      </c>
      <c r="H35" s="5" t="str">
        <f>VLOOKUP(G35,Hoja1!$A$1:$C$7,3,FALSE)</f>
        <v>CORPBANCA</v>
      </c>
    </row>
    <row r="36" spans="1:8" x14ac:dyDescent="0.25">
      <c r="A36" s="5">
        <v>15891287</v>
      </c>
      <c r="B36" s="5">
        <v>2</v>
      </c>
      <c r="C36" s="5">
        <v>2014</v>
      </c>
      <c r="D36" s="5">
        <v>2012</v>
      </c>
      <c r="E36" s="6">
        <v>1373913</v>
      </c>
      <c r="F36" s="5" t="s">
        <v>7</v>
      </c>
      <c r="G36" s="5">
        <v>97030000</v>
      </c>
      <c r="H36" s="5" t="str">
        <f>VLOOKUP(G36,Hoja1!$A$1:$C$7,3,FALSE)</f>
        <v>ESTADO</v>
      </c>
    </row>
    <row r="37" spans="1:8" x14ac:dyDescent="0.25">
      <c r="A37" s="5">
        <v>16043414</v>
      </c>
      <c r="B37" s="5">
        <v>7</v>
      </c>
      <c r="C37" s="5">
        <v>2014</v>
      </c>
      <c r="D37" s="5">
        <v>2014</v>
      </c>
      <c r="E37" s="6">
        <v>986384</v>
      </c>
      <c r="F37" s="5" t="s">
        <v>10</v>
      </c>
      <c r="G37" s="5">
        <v>97023000</v>
      </c>
      <c r="H37" s="5" t="str">
        <f>VLOOKUP(G37,Hoja1!$A$1:$C$7,3,FALSE)</f>
        <v>CORPBANCA</v>
      </c>
    </row>
    <row r="38" spans="1:8" x14ac:dyDescent="0.25">
      <c r="A38" s="5">
        <v>16075897</v>
      </c>
      <c r="B38" s="5" t="s">
        <v>11</v>
      </c>
      <c r="C38" s="5">
        <v>2014</v>
      </c>
      <c r="D38" s="5">
        <v>2012</v>
      </c>
      <c r="E38" s="6">
        <v>2168743</v>
      </c>
      <c r="F38" s="5" t="s">
        <v>7</v>
      </c>
      <c r="G38" s="5">
        <v>97030000</v>
      </c>
      <c r="H38" s="5" t="str">
        <f>VLOOKUP(G38,Hoja1!$A$1:$C$7,3,FALSE)</f>
        <v>ESTADO</v>
      </c>
    </row>
    <row r="39" spans="1:8" x14ac:dyDescent="0.25">
      <c r="A39" s="5">
        <v>16266337</v>
      </c>
      <c r="B39" s="5">
        <v>2</v>
      </c>
      <c r="C39" s="5">
        <v>2014</v>
      </c>
      <c r="D39" s="5">
        <v>2010</v>
      </c>
      <c r="E39" s="6">
        <v>986384</v>
      </c>
      <c r="F39" s="5" t="s">
        <v>7</v>
      </c>
      <c r="G39" s="5">
        <v>76645030</v>
      </c>
      <c r="H39" s="5" t="str">
        <f>VLOOKUP(G39,Hoja1!$A$1:$C$7,3,FALSE)</f>
        <v>ITAU</v>
      </c>
    </row>
    <row r="40" spans="1:8" x14ac:dyDescent="0.25">
      <c r="A40" s="5">
        <v>16279596</v>
      </c>
      <c r="B40" s="5">
        <v>1</v>
      </c>
      <c r="C40" s="5">
        <v>2014</v>
      </c>
      <c r="D40" s="5">
        <v>2013</v>
      </c>
      <c r="E40" s="6">
        <v>1325143</v>
      </c>
      <c r="F40" s="5" t="s">
        <v>7</v>
      </c>
      <c r="G40" s="5">
        <v>97018000</v>
      </c>
      <c r="H40" s="5" t="str">
        <f>VLOOKUP(G40,Hoja1!$A$1:$C$7,3,FALSE)</f>
        <v>SCOTIABANK</v>
      </c>
    </row>
    <row r="41" spans="1:8" x14ac:dyDescent="0.25">
      <c r="A41" s="5">
        <v>16282097</v>
      </c>
      <c r="B41" s="5">
        <v>4</v>
      </c>
      <c r="C41" s="5">
        <v>2014</v>
      </c>
      <c r="D41" s="5">
        <v>2007</v>
      </c>
      <c r="E41" s="6">
        <v>6000</v>
      </c>
      <c r="F41" s="5" t="s">
        <v>7</v>
      </c>
      <c r="G41" s="5">
        <v>97018000</v>
      </c>
      <c r="H41" s="5" t="str">
        <f>VLOOKUP(G41,Hoja1!$A$1:$C$7,3,FALSE)</f>
        <v>SCOTIABANK</v>
      </c>
    </row>
    <row r="42" spans="1:8" x14ac:dyDescent="0.25">
      <c r="A42" s="5">
        <v>16368875</v>
      </c>
      <c r="B42" s="5">
        <v>1</v>
      </c>
      <c r="C42" s="5">
        <v>2014</v>
      </c>
      <c r="D42" s="5">
        <v>2014</v>
      </c>
      <c r="E42" s="6">
        <v>986384</v>
      </c>
      <c r="F42" s="5" t="s">
        <v>10</v>
      </c>
      <c r="G42" s="5">
        <v>76645030</v>
      </c>
      <c r="H42" s="5" t="str">
        <f>VLOOKUP(G42,Hoja1!$A$1:$C$7,3,FALSE)</f>
        <v>ITAU</v>
      </c>
    </row>
    <row r="43" spans="1:8" x14ac:dyDescent="0.25">
      <c r="A43" s="5">
        <v>16377063</v>
      </c>
      <c r="B43" s="5">
        <v>6</v>
      </c>
      <c r="C43" s="5">
        <v>2014</v>
      </c>
      <c r="D43" s="5">
        <v>2011</v>
      </c>
      <c r="E43" s="6">
        <v>2168743</v>
      </c>
      <c r="F43" s="5" t="s">
        <v>7</v>
      </c>
      <c r="G43" s="5">
        <v>97023000</v>
      </c>
      <c r="H43" s="5" t="str">
        <f>VLOOKUP(G43,Hoja1!$A$1:$C$7,3,FALSE)</f>
        <v>CORPBANCA</v>
      </c>
    </row>
    <row r="44" spans="1:8" x14ac:dyDescent="0.25">
      <c r="A44" s="5">
        <v>16377474</v>
      </c>
      <c r="B44" s="5">
        <v>7</v>
      </c>
      <c r="C44" s="5">
        <v>2014</v>
      </c>
      <c r="D44" s="5">
        <v>2013</v>
      </c>
      <c r="E44" s="6">
        <v>986384</v>
      </c>
      <c r="F44" s="5" t="s">
        <v>7</v>
      </c>
      <c r="G44" s="5">
        <v>97030000</v>
      </c>
      <c r="H44" s="5" t="str">
        <f>VLOOKUP(G44,Hoja1!$A$1:$C$7,3,FALSE)</f>
        <v>ESTADO</v>
      </c>
    </row>
    <row r="45" spans="1:8" x14ac:dyDescent="0.25">
      <c r="A45" s="5">
        <v>16379291</v>
      </c>
      <c r="B45" s="5">
        <v>5</v>
      </c>
      <c r="C45" s="5">
        <v>2014</v>
      </c>
      <c r="D45" s="5">
        <v>2013</v>
      </c>
      <c r="E45" s="6">
        <v>986384</v>
      </c>
      <c r="F45" s="5" t="s">
        <v>7</v>
      </c>
      <c r="G45" s="5">
        <v>76645030</v>
      </c>
      <c r="H45" s="5" t="str">
        <f>VLOOKUP(G45,Hoja1!$A$1:$C$7,3,FALSE)</f>
        <v>ITAU</v>
      </c>
    </row>
    <row r="46" spans="1:8" x14ac:dyDescent="0.25">
      <c r="A46" s="5">
        <v>16379979</v>
      </c>
      <c r="B46" s="5">
        <v>0</v>
      </c>
      <c r="C46" s="5">
        <v>2014</v>
      </c>
      <c r="D46" s="5">
        <v>2013</v>
      </c>
      <c r="E46" s="6">
        <v>782297</v>
      </c>
      <c r="F46" s="5" t="s">
        <v>7</v>
      </c>
      <c r="G46" s="5">
        <v>97018000</v>
      </c>
      <c r="H46" s="5" t="str">
        <f>VLOOKUP(G46,Hoja1!$A$1:$C$7,3,FALSE)</f>
        <v>SCOTIABANK</v>
      </c>
    </row>
    <row r="47" spans="1:8" x14ac:dyDescent="0.25">
      <c r="A47" s="5">
        <v>16408763</v>
      </c>
      <c r="B47" s="5">
        <v>8</v>
      </c>
      <c r="C47" s="5">
        <v>2011</v>
      </c>
      <c r="D47" s="5">
        <v>2010</v>
      </c>
      <c r="E47" s="6">
        <v>697600</v>
      </c>
      <c r="F47" s="5" t="s">
        <v>8</v>
      </c>
      <c r="G47" s="5">
        <v>97018000</v>
      </c>
      <c r="H47" s="5" t="str">
        <f>VLOOKUP(G47,Hoja1!$A$1:$C$7,3,FALSE)</f>
        <v>SCOTIABANK</v>
      </c>
    </row>
    <row r="48" spans="1:8" x14ac:dyDescent="0.25">
      <c r="A48" s="5">
        <v>16469885</v>
      </c>
      <c r="B48" s="5">
        <v>8</v>
      </c>
      <c r="C48" s="5">
        <v>2014</v>
      </c>
      <c r="D48" s="5">
        <v>2013</v>
      </c>
      <c r="E48" s="6">
        <v>986384</v>
      </c>
      <c r="F48" s="5" t="s">
        <v>7</v>
      </c>
      <c r="G48" s="5">
        <v>97018000</v>
      </c>
      <c r="H48" s="5" t="str">
        <f>VLOOKUP(G48,Hoja1!$A$1:$C$7,3,FALSE)</f>
        <v>SCOTIABANK</v>
      </c>
    </row>
    <row r="49" spans="1:8" x14ac:dyDescent="0.25">
      <c r="A49" s="5">
        <v>16471277</v>
      </c>
      <c r="B49" s="5" t="s">
        <v>11</v>
      </c>
      <c r="C49" s="5">
        <v>2014</v>
      </c>
      <c r="D49" s="5">
        <v>2014</v>
      </c>
      <c r="E49" s="6">
        <v>1084371.5</v>
      </c>
      <c r="F49" s="5" t="s">
        <v>10</v>
      </c>
      <c r="G49" s="5">
        <v>76645030</v>
      </c>
      <c r="H49" s="5" t="str">
        <f>VLOOKUP(G49,Hoja1!$A$1:$C$7,3,FALSE)</f>
        <v>ITAU</v>
      </c>
    </row>
    <row r="50" spans="1:8" x14ac:dyDescent="0.25">
      <c r="A50" s="5">
        <v>16472643</v>
      </c>
      <c r="B50" s="5">
        <v>6</v>
      </c>
      <c r="C50" s="5">
        <v>2014</v>
      </c>
      <c r="D50" s="5">
        <v>2012</v>
      </c>
      <c r="E50" s="6">
        <v>1835615</v>
      </c>
      <c r="F50" s="5" t="s">
        <v>13</v>
      </c>
      <c r="G50" s="5">
        <v>97030000</v>
      </c>
      <c r="H50" s="5" t="str">
        <f>VLOOKUP(G50,Hoja1!$A$1:$C$7,3,FALSE)</f>
        <v>ESTADO</v>
      </c>
    </row>
    <row r="51" spans="1:8" x14ac:dyDescent="0.25">
      <c r="A51" s="5">
        <v>16477587</v>
      </c>
      <c r="B51" s="5">
        <v>9</v>
      </c>
      <c r="C51" s="5">
        <v>2014</v>
      </c>
      <c r="D51" s="5">
        <v>2012</v>
      </c>
      <c r="E51" s="6">
        <v>1604364</v>
      </c>
      <c r="F51" s="5" t="s">
        <v>13</v>
      </c>
      <c r="G51" s="5">
        <v>97030000</v>
      </c>
      <c r="H51" s="5" t="str">
        <f>VLOOKUP(G51,Hoja1!$A$1:$C$7,3,FALSE)</f>
        <v>ESTADO</v>
      </c>
    </row>
    <row r="52" spans="1:8" x14ac:dyDescent="0.25">
      <c r="A52" s="5">
        <v>16480452</v>
      </c>
      <c r="B52" s="5">
        <v>6</v>
      </c>
      <c r="C52" s="5">
        <v>2014</v>
      </c>
      <c r="D52" s="5">
        <v>2012</v>
      </c>
      <c r="E52" s="6">
        <v>625000</v>
      </c>
      <c r="F52" s="5" t="s">
        <v>7</v>
      </c>
      <c r="G52" s="5">
        <v>97030000</v>
      </c>
      <c r="H52" s="5" t="str">
        <f>VLOOKUP(G52,Hoja1!$A$1:$C$7,3,FALSE)</f>
        <v>ESTADO</v>
      </c>
    </row>
    <row r="53" spans="1:8" x14ac:dyDescent="0.25">
      <c r="A53" s="5">
        <v>16515513</v>
      </c>
      <c r="B53" s="5">
        <v>0</v>
      </c>
      <c r="C53" s="5">
        <v>2014</v>
      </c>
      <c r="D53" s="5">
        <v>2010</v>
      </c>
      <c r="E53" s="6">
        <v>977374</v>
      </c>
      <c r="F53" s="5" t="s">
        <v>7</v>
      </c>
      <c r="G53" s="5">
        <v>97018000</v>
      </c>
      <c r="H53" s="5" t="str">
        <f>VLOOKUP(G53,Hoja1!$A$1:$C$7,3,FALSE)</f>
        <v>SCOTIABANK</v>
      </c>
    </row>
    <row r="54" spans="1:8" x14ac:dyDescent="0.25">
      <c r="A54" s="5">
        <v>16560552</v>
      </c>
      <c r="B54" s="5">
        <v>7</v>
      </c>
      <c r="C54" s="5">
        <v>2014</v>
      </c>
      <c r="D54" s="5">
        <v>2013</v>
      </c>
      <c r="E54" s="6">
        <v>782297</v>
      </c>
      <c r="F54" s="5" t="s">
        <v>7</v>
      </c>
      <c r="G54" s="5">
        <v>76645030</v>
      </c>
      <c r="H54" s="5" t="str">
        <f>VLOOKUP(G54,Hoja1!$A$1:$C$7,3,FALSE)</f>
        <v>ITAU</v>
      </c>
    </row>
    <row r="55" spans="1:8" x14ac:dyDescent="0.25">
      <c r="A55" s="5">
        <v>16633173</v>
      </c>
      <c r="B55" s="5">
        <v>0</v>
      </c>
      <c r="C55" s="5">
        <v>2014</v>
      </c>
      <c r="D55" s="5">
        <v>2011</v>
      </c>
      <c r="E55" s="6">
        <v>986384</v>
      </c>
      <c r="F55" s="5" t="s">
        <v>7</v>
      </c>
      <c r="G55" s="5">
        <v>97023000</v>
      </c>
      <c r="H55" s="5" t="str">
        <f>VLOOKUP(G55,Hoja1!$A$1:$C$7,3,FALSE)</f>
        <v>CORPBANCA</v>
      </c>
    </row>
    <row r="56" spans="1:8" x14ac:dyDescent="0.25">
      <c r="A56" s="5">
        <v>16639146</v>
      </c>
      <c r="B56" s="5">
        <v>6</v>
      </c>
      <c r="C56" s="5">
        <v>2014</v>
      </c>
      <c r="D56" s="5">
        <v>2014</v>
      </c>
      <c r="E56" s="6">
        <v>986384</v>
      </c>
      <c r="F56" s="5" t="s">
        <v>10</v>
      </c>
      <c r="G56" s="5">
        <v>97023000</v>
      </c>
      <c r="H56" s="5" t="str">
        <f>VLOOKUP(G56,Hoja1!$A$1:$C$7,3,FALSE)</f>
        <v>CORPBANCA</v>
      </c>
    </row>
    <row r="57" spans="1:8" x14ac:dyDescent="0.25">
      <c r="A57" s="5">
        <v>16640530</v>
      </c>
      <c r="B57" s="5">
        <v>0</v>
      </c>
      <c r="C57" s="5">
        <v>2014</v>
      </c>
      <c r="D57" s="5">
        <v>2014</v>
      </c>
      <c r="E57" s="6">
        <v>782297</v>
      </c>
      <c r="F57" s="5" t="s">
        <v>10</v>
      </c>
      <c r="G57" s="5">
        <v>76645030</v>
      </c>
      <c r="H57" s="5" t="str">
        <f>VLOOKUP(G57,Hoja1!$A$1:$C$7,3,FALSE)</f>
        <v>ITAU</v>
      </c>
    </row>
    <row r="58" spans="1:8" x14ac:dyDescent="0.25">
      <c r="A58" s="5">
        <v>16644647</v>
      </c>
      <c r="B58" s="5">
        <v>3</v>
      </c>
      <c r="C58" s="5">
        <v>2014</v>
      </c>
      <c r="D58" s="5">
        <v>2012</v>
      </c>
      <c r="E58" s="6">
        <v>686956.5</v>
      </c>
      <c r="F58" s="5" t="s">
        <v>7</v>
      </c>
      <c r="G58" s="5">
        <v>97030000</v>
      </c>
      <c r="H58" s="5" t="str">
        <f>VLOOKUP(G58,Hoja1!$A$1:$C$7,3,FALSE)</f>
        <v>ESTADO</v>
      </c>
    </row>
    <row r="59" spans="1:8" x14ac:dyDescent="0.25">
      <c r="A59" s="5">
        <v>16647761</v>
      </c>
      <c r="B59" s="5">
        <v>1</v>
      </c>
      <c r="C59" s="5">
        <v>2014</v>
      </c>
      <c r="D59" s="5">
        <v>2011</v>
      </c>
      <c r="E59" s="6">
        <v>782297</v>
      </c>
      <c r="F59" s="5" t="s">
        <v>7</v>
      </c>
      <c r="G59" s="5">
        <v>97023000</v>
      </c>
      <c r="H59" s="5" t="str">
        <f>VLOOKUP(G59,Hoja1!$A$1:$C$7,3,FALSE)</f>
        <v>CORPBANCA</v>
      </c>
    </row>
    <row r="60" spans="1:8" x14ac:dyDescent="0.25">
      <c r="A60" s="5">
        <v>16717831</v>
      </c>
      <c r="B60" s="5">
        <v>6</v>
      </c>
      <c r="C60" s="5">
        <v>2014</v>
      </c>
      <c r="D60" s="5">
        <v>2011</v>
      </c>
      <c r="E60" s="6">
        <v>986384</v>
      </c>
      <c r="F60" s="5" t="s">
        <v>7</v>
      </c>
      <c r="G60" s="5">
        <v>97023000</v>
      </c>
      <c r="H60" s="5" t="str">
        <f>VLOOKUP(G60,Hoja1!$A$1:$C$7,3,FALSE)</f>
        <v>CORPBANCA</v>
      </c>
    </row>
    <row r="61" spans="1:8" x14ac:dyDescent="0.25">
      <c r="A61" s="5">
        <v>16718759</v>
      </c>
      <c r="B61" s="5">
        <v>5</v>
      </c>
      <c r="C61" s="5">
        <v>2014</v>
      </c>
      <c r="D61" s="5">
        <v>2011</v>
      </c>
      <c r="E61" s="6">
        <v>986384</v>
      </c>
      <c r="F61" s="5" t="s">
        <v>7</v>
      </c>
      <c r="G61" s="5">
        <v>97023000</v>
      </c>
      <c r="H61" s="5" t="str">
        <f>VLOOKUP(G61,Hoja1!$A$1:$C$7,3,FALSE)</f>
        <v>CORPBANCA</v>
      </c>
    </row>
    <row r="62" spans="1:8" x14ac:dyDescent="0.25">
      <c r="A62" s="5">
        <v>16723791</v>
      </c>
      <c r="B62" s="5">
        <v>6</v>
      </c>
      <c r="C62" s="5">
        <v>2014</v>
      </c>
      <c r="D62" s="5">
        <v>2011</v>
      </c>
      <c r="E62" s="6">
        <v>310920</v>
      </c>
      <c r="F62" s="5" t="s">
        <v>7</v>
      </c>
      <c r="G62" s="5">
        <v>97023000</v>
      </c>
      <c r="H62" s="5" t="str">
        <f>VLOOKUP(G62,Hoja1!$A$1:$C$7,3,FALSE)</f>
        <v>CORPBANCA</v>
      </c>
    </row>
    <row r="63" spans="1:8" x14ac:dyDescent="0.25">
      <c r="A63" s="5">
        <v>16740235</v>
      </c>
      <c r="B63" s="5">
        <v>6</v>
      </c>
      <c r="C63" s="5">
        <v>2014</v>
      </c>
      <c r="D63" s="5">
        <v>2010</v>
      </c>
      <c r="E63" s="6">
        <v>782297</v>
      </c>
      <c r="F63" s="5" t="s">
        <v>7</v>
      </c>
      <c r="G63" s="5">
        <v>97036000</v>
      </c>
      <c r="H63" s="5" t="str">
        <f>VLOOKUP(G63,Hoja1!$A$1:$C$7,3,FALSE)</f>
        <v>SANTANDER</v>
      </c>
    </row>
    <row r="64" spans="1:8" x14ac:dyDescent="0.25">
      <c r="A64" s="5">
        <v>16741840</v>
      </c>
      <c r="B64" s="5">
        <v>6</v>
      </c>
      <c r="C64" s="5">
        <v>2014</v>
      </c>
      <c r="D64" s="5">
        <v>2014</v>
      </c>
      <c r="E64" s="6">
        <v>986384</v>
      </c>
      <c r="F64" s="5" t="s">
        <v>10</v>
      </c>
      <c r="G64" s="5">
        <v>76645030</v>
      </c>
      <c r="H64" s="5" t="str">
        <f>VLOOKUP(G64,Hoja1!$A$1:$C$7,3,FALSE)</f>
        <v>ITAU</v>
      </c>
    </row>
    <row r="65" spans="1:8" x14ac:dyDescent="0.25">
      <c r="A65" s="5">
        <v>16745385</v>
      </c>
      <c r="B65" s="5">
        <v>6</v>
      </c>
      <c r="C65" s="5">
        <v>2014</v>
      </c>
      <c r="D65" s="5">
        <v>2011</v>
      </c>
      <c r="E65" s="6">
        <v>986384</v>
      </c>
      <c r="F65" s="5" t="s">
        <v>7</v>
      </c>
      <c r="G65" s="5">
        <v>97023000</v>
      </c>
      <c r="H65" s="5" t="str">
        <f>VLOOKUP(G65,Hoja1!$A$1:$C$7,3,FALSE)</f>
        <v>CORPBANCA</v>
      </c>
    </row>
    <row r="66" spans="1:8" x14ac:dyDescent="0.25">
      <c r="A66" s="5">
        <v>16748187</v>
      </c>
      <c r="B66" s="5">
        <v>6</v>
      </c>
      <c r="C66" s="5">
        <v>2014</v>
      </c>
      <c r="D66" s="5">
        <v>2014</v>
      </c>
      <c r="E66" s="6">
        <v>852661.5</v>
      </c>
      <c r="F66" s="5" t="s">
        <v>10</v>
      </c>
      <c r="G66" s="5">
        <v>97023000</v>
      </c>
      <c r="H66" s="5" t="str">
        <f>VLOOKUP(G66,Hoja1!$A$1:$C$7,3,FALSE)</f>
        <v>CORPBANCA</v>
      </c>
    </row>
    <row r="67" spans="1:8" x14ac:dyDescent="0.25">
      <c r="A67" s="5">
        <v>16785326</v>
      </c>
      <c r="B67" s="5">
        <v>9</v>
      </c>
      <c r="C67" s="5">
        <v>2012</v>
      </c>
      <c r="D67" s="5">
        <v>2007</v>
      </c>
      <c r="E67" s="6">
        <v>1967113</v>
      </c>
      <c r="F67" s="5" t="s">
        <v>12</v>
      </c>
      <c r="G67" s="5">
        <v>97018000</v>
      </c>
      <c r="H67" s="5" t="str">
        <f>VLOOKUP(G67,Hoja1!$A$1:$C$7,3,FALSE)</f>
        <v>SCOTIABANK</v>
      </c>
    </row>
    <row r="68" spans="1:8" x14ac:dyDescent="0.25">
      <c r="A68" s="5">
        <v>16790397</v>
      </c>
      <c r="B68" s="5">
        <v>5</v>
      </c>
      <c r="C68" s="5">
        <v>2014</v>
      </c>
      <c r="D68" s="5">
        <v>2014</v>
      </c>
      <c r="E68" s="6">
        <v>802182</v>
      </c>
      <c r="F68" s="5" t="s">
        <v>10</v>
      </c>
      <c r="G68" s="5">
        <v>76645030</v>
      </c>
      <c r="H68" s="5" t="str">
        <f>VLOOKUP(G68,Hoja1!$A$1:$C$7,3,FALSE)</f>
        <v>ITAU</v>
      </c>
    </row>
    <row r="69" spans="1:8" x14ac:dyDescent="0.25">
      <c r="A69" s="5">
        <v>16797283</v>
      </c>
      <c r="B69" s="5">
        <v>7</v>
      </c>
      <c r="C69" s="5">
        <v>2014</v>
      </c>
      <c r="D69" s="5">
        <v>2011</v>
      </c>
      <c r="E69" s="6">
        <v>2168743</v>
      </c>
      <c r="F69" s="5" t="s">
        <v>7</v>
      </c>
      <c r="G69" s="5">
        <v>97023000</v>
      </c>
      <c r="H69" s="5" t="str">
        <f>VLOOKUP(G69,Hoja1!$A$1:$C$7,3,FALSE)</f>
        <v>CORPBANCA</v>
      </c>
    </row>
    <row r="70" spans="1:8" x14ac:dyDescent="0.25">
      <c r="A70" s="5">
        <v>16806237</v>
      </c>
      <c r="B70" s="5">
        <v>0</v>
      </c>
      <c r="C70" s="5">
        <v>2014</v>
      </c>
      <c r="D70" s="5">
        <v>2013</v>
      </c>
      <c r="E70" s="6">
        <v>883127</v>
      </c>
      <c r="F70" s="5" t="s">
        <v>7</v>
      </c>
      <c r="G70" s="5">
        <v>76645030</v>
      </c>
      <c r="H70" s="5" t="str">
        <f>VLOOKUP(G70,Hoja1!$A$1:$C$7,3,FALSE)</f>
        <v>ITAU</v>
      </c>
    </row>
    <row r="71" spans="1:8" x14ac:dyDescent="0.25">
      <c r="A71" s="5">
        <v>16811157</v>
      </c>
      <c r="B71" s="5">
        <v>6</v>
      </c>
      <c r="C71" s="5">
        <v>2014</v>
      </c>
      <c r="D71" s="5">
        <v>2012</v>
      </c>
      <c r="E71" s="6">
        <v>977374</v>
      </c>
      <c r="F71" s="5" t="s">
        <v>7</v>
      </c>
      <c r="G71" s="5">
        <v>97030000</v>
      </c>
      <c r="H71" s="5" t="str">
        <f>VLOOKUP(G71,Hoja1!$A$1:$C$7,3,FALSE)</f>
        <v>ESTADO</v>
      </c>
    </row>
    <row r="72" spans="1:8" x14ac:dyDescent="0.25">
      <c r="A72" s="5">
        <v>16855160</v>
      </c>
      <c r="B72" s="5">
        <v>6</v>
      </c>
      <c r="C72" s="5">
        <v>2014</v>
      </c>
      <c r="D72" s="5">
        <v>2011</v>
      </c>
      <c r="E72" s="6">
        <v>1373913</v>
      </c>
      <c r="F72" s="5" t="s">
        <v>7</v>
      </c>
      <c r="G72" s="5">
        <v>97023000</v>
      </c>
      <c r="H72" s="5" t="str">
        <f>VLOOKUP(G72,Hoja1!$A$1:$C$7,3,FALSE)</f>
        <v>CORPBANCA</v>
      </c>
    </row>
    <row r="73" spans="1:8" x14ac:dyDescent="0.25">
      <c r="A73" s="5">
        <v>16864732</v>
      </c>
      <c r="B73" s="5">
        <v>8</v>
      </c>
      <c r="C73" s="5">
        <v>2014</v>
      </c>
      <c r="D73" s="5">
        <v>2012</v>
      </c>
      <c r="E73" s="6">
        <v>1950021</v>
      </c>
      <c r="F73" s="5" t="s">
        <v>13</v>
      </c>
      <c r="G73" s="5">
        <v>97030000</v>
      </c>
      <c r="H73" s="5" t="str">
        <f>VLOOKUP(G73,Hoja1!$A$1:$C$7,3,FALSE)</f>
        <v>ESTADO</v>
      </c>
    </row>
    <row r="74" spans="1:8" x14ac:dyDescent="0.25">
      <c r="A74" s="5">
        <v>16883977</v>
      </c>
      <c r="B74" s="5">
        <v>4</v>
      </c>
      <c r="C74" s="5">
        <v>2014</v>
      </c>
      <c r="D74" s="5">
        <v>2011</v>
      </c>
      <c r="E74" s="6">
        <v>2168743</v>
      </c>
      <c r="F74" s="5" t="s">
        <v>7</v>
      </c>
      <c r="G74" s="5">
        <v>97023000</v>
      </c>
      <c r="H74" s="5" t="str">
        <f>VLOOKUP(G74,Hoja1!$A$1:$C$7,3,FALSE)</f>
        <v>CORPBANCA</v>
      </c>
    </row>
    <row r="75" spans="1:8" x14ac:dyDescent="0.25">
      <c r="A75" s="5">
        <v>16901449</v>
      </c>
      <c r="B75" s="5">
        <v>3</v>
      </c>
      <c r="C75" s="5">
        <v>2014</v>
      </c>
      <c r="D75" s="5">
        <v>2013</v>
      </c>
      <c r="E75" s="6">
        <v>921000</v>
      </c>
      <c r="F75" s="5" t="s">
        <v>7</v>
      </c>
      <c r="G75" s="5">
        <v>97018000</v>
      </c>
      <c r="H75" s="5" t="str">
        <f>VLOOKUP(G75,Hoja1!$A$1:$C$7,3,FALSE)</f>
        <v>SCOTIABANK</v>
      </c>
    </row>
    <row r="76" spans="1:8" x14ac:dyDescent="0.25">
      <c r="A76" s="5">
        <v>16902060</v>
      </c>
      <c r="B76" s="5">
        <v>4</v>
      </c>
      <c r="C76" s="5">
        <v>2014</v>
      </c>
      <c r="D76" s="5">
        <v>2014</v>
      </c>
      <c r="E76" s="6">
        <v>986384</v>
      </c>
      <c r="F76" s="5" t="s">
        <v>10</v>
      </c>
      <c r="G76" s="5">
        <v>76645030</v>
      </c>
      <c r="H76" s="5" t="str">
        <f>VLOOKUP(G76,Hoja1!$A$1:$C$7,3,FALSE)</f>
        <v>ITAU</v>
      </c>
    </row>
    <row r="77" spans="1:8" x14ac:dyDescent="0.25">
      <c r="A77" s="5">
        <v>16940885</v>
      </c>
      <c r="B77" s="5">
        <v>8</v>
      </c>
      <c r="C77" s="5">
        <v>2014</v>
      </c>
      <c r="D77" s="5">
        <v>2014</v>
      </c>
      <c r="E77" s="6">
        <v>986384</v>
      </c>
      <c r="F77" s="5" t="s">
        <v>10</v>
      </c>
      <c r="G77" s="5">
        <v>97023000</v>
      </c>
      <c r="H77" s="5" t="str">
        <f>VLOOKUP(G77,Hoja1!$A$1:$C$7,3,FALSE)</f>
        <v>CORPBANCA</v>
      </c>
    </row>
    <row r="78" spans="1:8" x14ac:dyDescent="0.25">
      <c r="A78" s="5">
        <v>16942063</v>
      </c>
      <c r="B78" s="5">
        <v>7</v>
      </c>
      <c r="C78" s="5">
        <v>2014</v>
      </c>
      <c r="D78" s="5">
        <v>2011</v>
      </c>
      <c r="E78" s="6">
        <v>2298150</v>
      </c>
      <c r="F78" s="5" t="s">
        <v>7</v>
      </c>
      <c r="G78" s="5">
        <v>97023000</v>
      </c>
      <c r="H78" s="5" t="str">
        <f>VLOOKUP(G78,Hoja1!$A$1:$C$7,3,FALSE)</f>
        <v>CORPBANCA</v>
      </c>
    </row>
    <row r="79" spans="1:8" x14ac:dyDescent="0.25">
      <c r="A79" s="5">
        <v>16976605</v>
      </c>
      <c r="B79" s="5">
        <v>3</v>
      </c>
      <c r="C79" s="5">
        <v>2014</v>
      </c>
      <c r="D79" s="5">
        <v>2013</v>
      </c>
      <c r="E79" s="6">
        <v>986384</v>
      </c>
      <c r="F79" s="5" t="s">
        <v>7</v>
      </c>
      <c r="G79" s="5">
        <v>76645030</v>
      </c>
      <c r="H79" s="5" t="str">
        <f>VLOOKUP(G79,Hoja1!$A$1:$C$7,3,FALSE)</f>
        <v>ITAU</v>
      </c>
    </row>
    <row r="80" spans="1:8" x14ac:dyDescent="0.25">
      <c r="A80" s="5">
        <v>16984683</v>
      </c>
      <c r="B80" s="5">
        <v>9</v>
      </c>
      <c r="C80" s="5">
        <v>2014</v>
      </c>
      <c r="D80" s="5">
        <v>2011</v>
      </c>
      <c r="E80" s="6">
        <v>986384</v>
      </c>
      <c r="F80" s="5" t="s">
        <v>7</v>
      </c>
      <c r="G80" s="5">
        <v>97023000</v>
      </c>
      <c r="H80" s="5" t="str">
        <f>VLOOKUP(G80,Hoja1!$A$1:$C$7,3,FALSE)</f>
        <v>CORPBANCA</v>
      </c>
    </row>
    <row r="81" spans="1:8" x14ac:dyDescent="0.25">
      <c r="A81" s="5">
        <v>17007821</v>
      </c>
      <c r="B81" s="5">
        <v>7</v>
      </c>
      <c r="C81" s="5">
        <v>2014</v>
      </c>
      <c r="D81" s="5">
        <v>2014</v>
      </c>
      <c r="E81" s="6">
        <v>986384</v>
      </c>
      <c r="F81" s="5" t="s">
        <v>10</v>
      </c>
      <c r="G81" s="5">
        <v>76645030</v>
      </c>
      <c r="H81" s="5" t="str">
        <f>VLOOKUP(G81,Hoja1!$A$1:$C$7,3,FALSE)</f>
        <v>ITAU</v>
      </c>
    </row>
    <row r="82" spans="1:8" x14ac:dyDescent="0.25">
      <c r="A82" s="5">
        <v>17021719</v>
      </c>
      <c r="B82" s="5">
        <v>5</v>
      </c>
      <c r="C82" s="5">
        <v>2014</v>
      </c>
      <c r="D82" s="5">
        <v>2011</v>
      </c>
      <c r="E82" s="6">
        <v>986384</v>
      </c>
      <c r="F82" s="5" t="s">
        <v>7</v>
      </c>
      <c r="G82" s="5">
        <v>97023000</v>
      </c>
      <c r="H82" s="5" t="str">
        <f>VLOOKUP(G82,Hoja1!$A$1:$C$7,3,FALSE)</f>
        <v>CORPBANCA</v>
      </c>
    </row>
    <row r="83" spans="1:8" x14ac:dyDescent="0.25">
      <c r="A83" s="5">
        <v>17021890</v>
      </c>
      <c r="B83" s="5">
        <v>6</v>
      </c>
      <c r="C83" s="5">
        <v>2014</v>
      </c>
      <c r="D83" s="5">
        <v>2008</v>
      </c>
      <c r="E83" s="6">
        <v>1084371.5</v>
      </c>
      <c r="F83" s="5" t="s">
        <v>7</v>
      </c>
      <c r="G83" s="5">
        <v>97030000</v>
      </c>
      <c r="H83" s="5" t="str">
        <f>VLOOKUP(G83,Hoja1!$A$1:$C$7,3,FALSE)</f>
        <v>ESTADO</v>
      </c>
    </row>
    <row r="84" spans="1:8" x14ac:dyDescent="0.25">
      <c r="A84" s="5">
        <v>17057667</v>
      </c>
      <c r="B84" s="5">
        <v>5</v>
      </c>
      <c r="C84" s="5">
        <v>2014</v>
      </c>
      <c r="D84" s="5">
        <v>2013</v>
      </c>
      <c r="E84" s="6">
        <v>313000</v>
      </c>
      <c r="F84" s="5" t="s">
        <v>7</v>
      </c>
      <c r="G84" s="5">
        <v>97018000</v>
      </c>
      <c r="H84" s="5" t="str">
        <f>VLOOKUP(G84,Hoja1!$A$1:$C$7,3,FALSE)</f>
        <v>SCOTIABANK</v>
      </c>
    </row>
    <row r="85" spans="1:8" x14ac:dyDescent="0.25">
      <c r="A85" s="5">
        <v>17082001</v>
      </c>
      <c r="B85" s="5">
        <v>0</v>
      </c>
      <c r="C85" s="5">
        <v>2014</v>
      </c>
      <c r="D85" s="5">
        <v>2011</v>
      </c>
      <c r="E85" s="6">
        <v>782297</v>
      </c>
      <c r="F85" s="5" t="s">
        <v>7</v>
      </c>
      <c r="G85" s="5">
        <v>97023000</v>
      </c>
      <c r="H85" s="5" t="str">
        <f>VLOOKUP(G85,Hoja1!$A$1:$C$7,3,FALSE)</f>
        <v>CORPBANCA</v>
      </c>
    </row>
    <row r="86" spans="1:8" x14ac:dyDescent="0.25">
      <c r="A86" s="5">
        <v>17086282</v>
      </c>
      <c r="B86" s="5">
        <v>1</v>
      </c>
      <c r="C86" s="5">
        <v>2014</v>
      </c>
      <c r="D86" s="5">
        <v>2012</v>
      </c>
      <c r="E86" s="6">
        <v>1183000</v>
      </c>
      <c r="F86" s="5" t="s">
        <v>7</v>
      </c>
      <c r="G86" s="5">
        <v>97030000</v>
      </c>
      <c r="H86" s="5" t="str">
        <f>VLOOKUP(G86,Hoja1!$A$1:$C$7,3,FALSE)</f>
        <v>ESTADO</v>
      </c>
    </row>
    <row r="87" spans="1:8" x14ac:dyDescent="0.25">
      <c r="A87" s="5">
        <v>17100324</v>
      </c>
      <c r="B87" s="5">
        <v>5</v>
      </c>
      <c r="C87" s="5">
        <v>2014</v>
      </c>
      <c r="D87" s="5">
        <v>2014</v>
      </c>
      <c r="E87" s="6">
        <v>782297</v>
      </c>
      <c r="F87" s="5" t="s">
        <v>10</v>
      </c>
      <c r="G87" s="5">
        <v>97023000</v>
      </c>
      <c r="H87" s="5" t="str">
        <f>VLOOKUP(G87,Hoja1!$A$1:$C$7,3,FALSE)</f>
        <v>CORPBANCA</v>
      </c>
    </row>
    <row r="88" spans="1:8" x14ac:dyDescent="0.25">
      <c r="A88" s="5">
        <v>17142391</v>
      </c>
      <c r="B88" s="5">
        <v>0</v>
      </c>
      <c r="C88" s="5">
        <v>2014</v>
      </c>
      <c r="D88" s="5">
        <v>2013</v>
      </c>
      <c r="E88" s="6">
        <v>782297</v>
      </c>
      <c r="F88" s="5" t="s">
        <v>7</v>
      </c>
      <c r="G88" s="5">
        <v>97030000</v>
      </c>
      <c r="H88" s="5" t="str">
        <f>VLOOKUP(G88,Hoja1!$A$1:$C$7,3,FALSE)</f>
        <v>ESTADO</v>
      </c>
    </row>
    <row r="89" spans="1:8" x14ac:dyDescent="0.25">
      <c r="A89" s="5">
        <v>17150221</v>
      </c>
      <c r="B89" s="5">
        <v>7</v>
      </c>
      <c r="C89" s="5">
        <v>2014</v>
      </c>
      <c r="D89" s="5">
        <v>2012</v>
      </c>
      <c r="E89" s="6">
        <v>986384</v>
      </c>
      <c r="F89" s="5" t="s">
        <v>7</v>
      </c>
      <c r="G89" s="5">
        <v>97030000</v>
      </c>
      <c r="H89" s="5" t="str">
        <f>VLOOKUP(G89,Hoja1!$A$1:$C$7,3,FALSE)</f>
        <v>ESTADO</v>
      </c>
    </row>
    <row r="90" spans="1:8" x14ac:dyDescent="0.25">
      <c r="A90" s="5">
        <v>17184576</v>
      </c>
      <c r="B90" s="5">
        <v>9</v>
      </c>
      <c r="C90" s="5">
        <v>2014</v>
      </c>
      <c r="D90" s="5">
        <v>2014</v>
      </c>
      <c r="E90" s="6">
        <v>986384</v>
      </c>
      <c r="F90" s="5" t="s">
        <v>10</v>
      </c>
      <c r="G90" s="5">
        <v>97023000</v>
      </c>
      <c r="H90" s="5" t="str">
        <f>VLOOKUP(G90,Hoja1!$A$1:$C$7,3,FALSE)</f>
        <v>CORPBANCA</v>
      </c>
    </row>
    <row r="91" spans="1:8" x14ac:dyDescent="0.25">
      <c r="A91" s="5">
        <v>17248379</v>
      </c>
      <c r="B91" s="5">
        <v>8</v>
      </c>
      <c r="C91" s="5">
        <v>2014</v>
      </c>
      <c r="D91" s="5">
        <v>2011</v>
      </c>
      <c r="E91" s="6">
        <v>986384</v>
      </c>
      <c r="F91" s="5" t="s">
        <v>7</v>
      </c>
      <c r="G91" s="5">
        <v>97023000</v>
      </c>
      <c r="H91" s="5" t="str">
        <f>VLOOKUP(G91,Hoja1!$A$1:$C$7,3,FALSE)</f>
        <v>CORPBANCA</v>
      </c>
    </row>
    <row r="92" spans="1:8" x14ac:dyDescent="0.25">
      <c r="A92" s="5">
        <v>17253856</v>
      </c>
      <c r="B92" s="5">
        <v>8</v>
      </c>
      <c r="C92" s="5">
        <v>2014</v>
      </c>
      <c r="D92" s="5">
        <v>2009</v>
      </c>
      <c r="E92" s="6">
        <v>986384</v>
      </c>
      <c r="F92" s="5" t="s">
        <v>7</v>
      </c>
      <c r="G92" s="5">
        <v>97018000</v>
      </c>
      <c r="H92" s="5" t="str">
        <f>VLOOKUP(G92,Hoja1!$A$1:$C$7,3,FALSE)</f>
        <v>SCOTIABANK</v>
      </c>
    </row>
    <row r="93" spans="1:8" x14ac:dyDescent="0.25">
      <c r="A93" s="5">
        <v>17259465</v>
      </c>
      <c r="B93" s="5">
        <v>4</v>
      </c>
      <c r="C93" s="5">
        <v>2014</v>
      </c>
      <c r="D93" s="5">
        <v>2010</v>
      </c>
      <c r="E93" s="6">
        <v>1766254</v>
      </c>
      <c r="F93" s="5" t="s">
        <v>13</v>
      </c>
      <c r="G93" s="5">
        <v>97018000</v>
      </c>
      <c r="H93" s="5" t="str">
        <f>VLOOKUP(G93,Hoja1!$A$1:$C$7,3,FALSE)</f>
        <v>SCOTIABANK</v>
      </c>
    </row>
    <row r="94" spans="1:8" x14ac:dyDescent="0.25">
      <c r="A94" s="5">
        <v>17259465</v>
      </c>
      <c r="B94" s="5">
        <v>4</v>
      </c>
      <c r="C94" s="5">
        <v>2014</v>
      </c>
      <c r="D94" s="5">
        <v>2010</v>
      </c>
      <c r="E94" s="6">
        <v>1766254</v>
      </c>
      <c r="F94" s="5" t="s">
        <v>7</v>
      </c>
      <c r="G94" s="5">
        <v>97018000</v>
      </c>
      <c r="H94" s="5" t="str">
        <f>VLOOKUP(G94,Hoja1!$A$1:$C$7,3,FALSE)</f>
        <v>SCOTIABANK</v>
      </c>
    </row>
    <row r="95" spans="1:8" x14ac:dyDescent="0.25">
      <c r="A95" s="5">
        <v>17280155</v>
      </c>
      <c r="B95" s="5">
        <v>2</v>
      </c>
      <c r="C95" s="5">
        <v>2014</v>
      </c>
      <c r="D95" s="5">
        <v>2014</v>
      </c>
      <c r="E95" s="6">
        <v>986384</v>
      </c>
      <c r="F95" s="5" t="s">
        <v>10</v>
      </c>
      <c r="G95" s="5">
        <v>76645030</v>
      </c>
      <c r="H95" s="5" t="str">
        <f>VLOOKUP(G95,Hoja1!$A$1:$C$7,3,FALSE)</f>
        <v>ITAU</v>
      </c>
    </row>
    <row r="96" spans="1:8" x14ac:dyDescent="0.25">
      <c r="A96" s="5">
        <v>17287155</v>
      </c>
      <c r="B96" s="5">
        <v>0</v>
      </c>
      <c r="C96" s="5">
        <v>2014</v>
      </c>
      <c r="D96" s="5">
        <v>2012</v>
      </c>
      <c r="E96" s="6">
        <v>986384</v>
      </c>
      <c r="F96" s="5" t="s">
        <v>7</v>
      </c>
      <c r="G96" s="5">
        <v>97030000</v>
      </c>
      <c r="H96" s="5" t="str">
        <f>VLOOKUP(G96,Hoja1!$A$1:$C$7,3,FALSE)</f>
        <v>ESTADO</v>
      </c>
    </row>
    <row r="97" spans="1:8" x14ac:dyDescent="0.25">
      <c r="A97" s="5">
        <v>17297442</v>
      </c>
      <c r="B97" s="5">
        <v>2</v>
      </c>
      <c r="C97" s="5">
        <v>2014</v>
      </c>
      <c r="D97" s="5">
        <v>2014</v>
      </c>
      <c r="E97" s="6">
        <v>986384</v>
      </c>
      <c r="F97" s="5" t="s">
        <v>10</v>
      </c>
      <c r="G97" s="5">
        <v>97023000</v>
      </c>
      <c r="H97" s="5" t="str">
        <f>VLOOKUP(G97,Hoja1!$A$1:$C$7,3,FALSE)</f>
        <v>CORPBANCA</v>
      </c>
    </row>
    <row r="98" spans="1:8" x14ac:dyDescent="0.25">
      <c r="A98" s="5">
        <v>17316823</v>
      </c>
      <c r="B98" s="5">
        <v>3</v>
      </c>
      <c r="C98" s="5">
        <v>2014</v>
      </c>
      <c r="D98" s="5">
        <v>2013</v>
      </c>
      <c r="E98" s="6">
        <v>1664585</v>
      </c>
      <c r="F98" s="5" t="s">
        <v>7</v>
      </c>
      <c r="G98" s="5">
        <v>76645030</v>
      </c>
      <c r="H98" s="5" t="str">
        <f>VLOOKUP(G98,Hoja1!$A$1:$C$7,3,FALSE)</f>
        <v>ITAU</v>
      </c>
    </row>
    <row r="99" spans="1:8" x14ac:dyDescent="0.25">
      <c r="A99" s="5">
        <v>17317839</v>
      </c>
      <c r="B99" s="5">
        <v>5</v>
      </c>
      <c r="C99" s="5">
        <v>2014</v>
      </c>
      <c r="D99" s="5">
        <v>2011</v>
      </c>
      <c r="E99" s="6">
        <v>986384</v>
      </c>
      <c r="F99" s="5" t="s">
        <v>7</v>
      </c>
      <c r="G99" s="5">
        <v>97023000</v>
      </c>
      <c r="H99" s="5" t="str">
        <f>VLOOKUP(G99,Hoja1!$A$1:$C$7,3,FALSE)</f>
        <v>CORPBANCA</v>
      </c>
    </row>
    <row r="100" spans="1:8" x14ac:dyDescent="0.25">
      <c r="A100" s="5">
        <v>17341788</v>
      </c>
      <c r="B100" s="5">
        <v>8</v>
      </c>
      <c r="C100" s="5">
        <v>2014</v>
      </c>
      <c r="D100" s="5">
        <v>2011</v>
      </c>
      <c r="E100" s="6">
        <v>782297</v>
      </c>
      <c r="F100" s="5" t="s">
        <v>7</v>
      </c>
      <c r="G100" s="5">
        <v>97023000</v>
      </c>
      <c r="H100" s="5" t="str">
        <f>VLOOKUP(G100,Hoja1!$A$1:$C$7,3,FALSE)</f>
        <v>CORPBANCA</v>
      </c>
    </row>
    <row r="101" spans="1:8" x14ac:dyDescent="0.25">
      <c r="A101" s="5">
        <v>17354415</v>
      </c>
      <c r="B101" s="5">
        <v>4</v>
      </c>
      <c r="C101" s="5">
        <v>2014</v>
      </c>
      <c r="D101" s="5">
        <v>2013</v>
      </c>
      <c r="E101" s="6">
        <v>1084371.5</v>
      </c>
      <c r="F101" s="5" t="s">
        <v>7</v>
      </c>
      <c r="G101" s="5">
        <v>76645030</v>
      </c>
      <c r="H101" s="5" t="str">
        <f>VLOOKUP(G101,Hoja1!$A$1:$C$7,3,FALSE)</f>
        <v>ITAU</v>
      </c>
    </row>
    <row r="102" spans="1:8" x14ac:dyDescent="0.25">
      <c r="A102" s="5">
        <v>17375825</v>
      </c>
      <c r="B102" s="5">
        <v>1</v>
      </c>
      <c r="C102" s="5">
        <v>2013</v>
      </c>
      <c r="D102" s="5">
        <v>2009</v>
      </c>
      <c r="E102" s="6">
        <v>2065469</v>
      </c>
      <c r="F102" s="5" t="s">
        <v>9</v>
      </c>
      <c r="G102" s="5">
        <v>97018000</v>
      </c>
      <c r="H102" s="5" t="str">
        <f>VLOOKUP(G102,Hoja1!$A$1:$C$7,3,FALSE)</f>
        <v>SCOTIABANK</v>
      </c>
    </row>
    <row r="103" spans="1:8" x14ac:dyDescent="0.25">
      <c r="A103" s="5">
        <v>17382203</v>
      </c>
      <c r="B103" s="5">
        <v>0</v>
      </c>
      <c r="C103" s="5">
        <v>2014</v>
      </c>
      <c r="D103" s="5">
        <v>2014</v>
      </c>
      <c r="E103" s="6">
        <v>782297</v>
      </c>
      <c r="F103" s="5" t="s">
        <v>10</v>
      </c>
      <c r="G103" s="5">
        <v>97023000</v>
      </c>
      <c r="H103" s="5" t="str">
        <f>VLOOKUP(G103,Hoja1!$A$1:$C$7,3,FALSE)</f>
        <v>CORPBANCA</v>
      </c>
    </row>
    <row r="104" spans="1:8" x14ac:dyDescent="0.25">
      <c r="A104" s="5">
        <v>17402228</v>
      </c>
      <c r="B104" s="5">
        <v>3</v>
      </c>
      <c r="C104" s="5">
        <v>2014</v>
      </c>
      <c r="D104" s="5">
        <v>2013</v>
      </c>
      <c r="E104" s="6">
        <v>458100</v>
      </c>
      <c r="F104" s="5" t="s">
        <v>7</v>
      </c>
      <c r="G104" s="5">
        <v>97018000</v>
      </c>
      <c r="H104" s="5" t="str">
        <f>VLOOKUP(G104,Hoja1!$A$1:$C$7,3,FALSE)</f>
        <v>SCOTIABANK</v>
      </c>
    </row>
    <row r="105" spans="1:8" x14ac:dyDescent="0.25">
      <c r="A105" s="5">
        <v>17418833</v>
      </c>
      <c r="B105" s="5">
        <v>5</v>
      </c>
      <c r="C105" s="5">
        <v>2014</v>
      </c>
      <c r="D105" s="5">
        <v>2011</v>
      </c>
      <c r="E105" s="6">
        <v>782297</v>
      </c>
      <c r="F105" s="5" t="s">
        <v>7</v>
      </c>
      <c r="G105" s="5">
        <v>97023000</v>
      </c>
      <c r="H105" s="5" t="str">
        <f>VLOOKUP(G105,Hoja1!$A$1:$C$7,3,FALSE)</f>
        <v>CORPBANCA</v>
      </c>
    </row>
    <row r="106" spans="1:8" x14ac:dyDescent="0.25">
      <c r="A106" s="5">
        <v>17431934</v>
      </c>
      <c r="B106" s="5">
        <v>0</v>
      </c>
      <c r="C106" s="5">
        <v>2014</v>
      </c>
      <c r="D106" s="5">
        <v>2011</v>
      </c>
      <c r="E106" s="6">
        <v>986384</v>
      </c>
      <c r="F106" s="5" t="s">
        <v>7</v>
      </c>
      <c r="G106" s="5">
        <v>97023000</v>
      </c>
      <c r="H106" s="5" t="str">
        <f>VLOOKUP(G106,Hoja1!$A$1:$C$7,3,FALSE)</f>
        <v>CORPBANCA</v>
      </c>
    </row>
    <row r="107" spans="1:8" x14ac:dyDescent="0.25">
      <c r="A107" s="5">
        <v>17435592</v>
      </c>
      <c r="B107" s="5">
        <v>4</v>
      </c>
      <c r="C107" s="5">
        <v>2014</v>
      </c>
      <c r="D107" s="5">
        <v>2013</v>
      </c>
      <c r="E107" s="6">
        <v>492290</v>
      </c>
      <c r="F107" s="5" t="s">
        <v>7</v>
      </c>
      <c r="G107" s="5">
        <v>97018000</v>
      </c>
      <c r="H107" s="5" t="str">
        <f>VLOOKUP(G107,Hoja1!$A$1:$C$7,3,FALSE)</f>
        <v>SCOTIABANK</v>
      </c>
    </row>
    <row r="108" spans="1:8" x14ac:dyDescent="0.25">
      <c r="A108" s="5">
        <v>17440489</v>
      </c>
      <c r="B108" s="5">
        <v>5</v>
      </c>
      <c r="C108" s="5">
        <v>2014</v>
      </c>
      <c r="D108" s="5">
        <v>2010</v>
      </c>
      <c r="E108" s="6">
        <v>977374</v>
      </c>
      <c r="F108" s="5" t="s">
        <v>7</v>
      </c>
      <c r="G108" s="5">
        <v>97018000</v>
      </c>
      <c r="H108" s="5" t="str">
        <f>VLOOKUP(G108,Hoja1!$A$1:$C$7,3,FALSE)</f>
        <v>SCOTIABANK</v>
      </c>
    </row>
    <row r="109" spans="1:8" x14ac:dyDescent="0.25">
      <c r="A109" s="5">
        <v>17453183</v>
      </c>
      <c r="B109" s="5">
        <v>8</v>
      </c>
      <c r="C109" s="5">
        <v>2014</v>
      </c>
      <c r="D109" s="5">
        <v>2012</v>
      </c>
      <c r="E109" s="6">
        <v>986384</v>
      </c>
      <c r="F109" s="5" t="s">
        <v>7</v>
      </c>
      <c r="G109" s="5">
        <v>97030000</v>
      </c>
      <c r="H109" s="5" t="str">
        <f>VLOOKUP(G109,Hoja1!$A$1:$C$7,3,FALSE)</f>
        <v>ESTADO</v>
      </c>
    </row>
    <row r="110" spans="1:8" x14ac:dyDescent="0.25">
      <c r="A110" s="5">
        <v>17477675</v>
      </c>
      <c r="B110" s="5" t="s">
        <v>11</v>
      </c>
      <c r="C110" s="5">
        <v>2014</v>
      </c>
      <c r="D110" s="5">
        <v>2011</v>
      </c>
      <c r="E110" s="6">
        <v>986384</v>
      </c>
      <c r="F110" s="5" t="s">
        <v>7</v>
      </c>
      <c r="G110" s="5">
        <v>97023000</v>
      </c>
      <c r="H110" s="5" t="str">
        <f>VLOOKUP(G110,Hoja1!$A$1:$C$7,3,FALSE)</f>
        <v>CORPBANCA</v>
      </c>
    </row>
    <row r="111" spans="1:8" x14ac:dyDescent="0.25">
      <c r="A111" s="5">
        <v>17508290</v>
      </c>
      <c r="B111" s="5">
        <v>5</v>
      </c>
      <c r="C111" s="5">
        <v>2014</v>
      </c>
      <c r="D111" s="5">
        <v>2014</v>
      </c>
      <c r="E111" s="6">
        <v>1954748</v>
      </c>
      <c r="F111" s="5" t="s">
        <v>10</v>
      </c>
      <c r="G111" s="5">
        <v>97023000</v>
      </c>
      <c r="H111" s="5" t="str">
        <f>VLOOKUP(G111,Hoja1!$A$1:$C$7,3,FALSE)</f>
        <v>CORPBANCA</v>
      </c>
    </row>
    <row r="112" spans="1:8" x14ac:dyDescent="0.25">
      <c r="A112" s="5">
        <v>17517428</v>
      </c>
      <c r="B112" s="5">
        <v>1</v>
      </c>
      <c r="C112" s="5">
        <v>2014</v>
      </c>
      <c r="D112" s="5">
        <v>2009</v>
      </c>
      <c r="E112" s="6">
        <v>986384</v>
      </c>
      <c r="F112" s="5" t="s">
        <v>7</v>
      </c>
      <c r="G112" s="5">
        <v>97006000</v>
      </c>
      <c r="H112" s="5" t="str">
        <f>VLOOKUP(G112,Hoja1!$A$1:$C$7,3,FALSE)</f>
        <v>BCI</v>
      </c>
    </row>
    <row r="113" spans="1:8" x14ac:dyDescent="0.25">
      <c r="A113" s="5">
        <v>17524225</v>
      </c>
      <c r="B113" s="5">
        <v>2</v>
      </c>
      <c r="C113" s="5">
        <v>2014</v>
      </c>
      <c r="D113" s="5">
        <v>2014</v>
      </c>
      <c r="E113" s="6">
        <v>986384</v>
      </c>
      <c r="F113" s="5" t="s">
        <v>10</v>
      </c>
      <c r="G113" s="5">
        <v>76645030</v>
      </c>
      <c r="H113" s="5" t="str">
        <f>VLOOKUP(G113,Hoja1!$A$1:$C$7,3,FALSE)</f>
        <v>ITAU</v>
      </c>
    </row>
    <row r="114" spans="1:8" x14ac:dyDescent="0.25">
      <c r="A114" s="5">
        <v>17534679</v>
      </c>
      <c r="B114" s="5">
        <v>1</v>
      </c>
      <c r="C114" s="5">
        <v>2014</v>
      </c>
      <c r="D114" s="5">
        <v>2013</v>
      </c>
      <c r="E114" s="6">
        <v>977374</v>
      </c>
      <c r="F114" s="5" t="s">
        <v>7</v>
      </c>
      <c r="G114" s="5">
        <v>97018000</v>
      </c>
      <c r="H114" s="5" t="str">
        <f>VLOOKUP(G114,Hoja1!$A$1:$C$7,3,FALSE)</f>
        <v>SCOTIABANK</v>
      </c>
    </row>
    <row r="115" spans="1:8" x14ac:dyDescent="0.25">
      <c r="A115" s="5">
        <v>17564350</v>
      </c>
      <c r="B115" s="5">
        <v>8</v>
      </c>
      <c r="C115" s="5">
        <v>2014</v>
      </c>
      <c r="D115" s="5">
        <v>2012</v>
      </c>
      <c r="E115" s="6">
        <v>653479</v>
      </c>
      <c r="F115" s="5" t="s">
        <v>7</v>
      </c>
      <c r="G115" s="5">
        <v>97030000</v>
      </c>
      <c r="H115" s="5" t="str">
        <f>VLOOKUP(G115,Hoja1!$A$1:$C$7,3,FALSE)</f>
        <v>ESTADO</v>
      </c>
    </row>
    <row r="116" spans="1:8" x14ac:dyDescent="0.25">
      <c r="A116" s="5">
        <v>17565192</v>
      </c>
      <c r="B116" s="5">
        <v>6</v>
      </c>
      <c r="C116" s="5">
        <v>2014</v>
      </c>
      <c r="D116" s="5">
        <v>2011</v>
      </c>
      <c r="E116" s="6">
        <v>986384</v>
      </c>
      <c r="F116" s="5" t="s">
        <v>7</v>
      </c>
      <c r="G116" s="5">
        <v>97023000</v>
      </c>
      <c r="H116" s="5" t="str">
        <f>VLOOKUP(G116,Hoja1!$A$1:$C$7,3,FALSE)</f>
        <v>CORPBANCA</v>
      </c>
    </row>
    <row r="117" spans="1:8" x14ac:dyDescent="0.25">
      <c r="A117" s="5">
        <v>17575232</v>
      </c>
      <c r="B117" s="5">
        <v>3</v>
      </c>
      <c r="C117" s="5">
        <v>2014</v>
      </c>
      <c r="D117" s="5">
        <v>2013</v>
      </c>
      <c r="E117" s="6">
        <v>256995.5</v>
      </c>
      <c r="F117" s="5" t="s">
        <v>7</v>
      </c>
      <c r="G117" s="5">
        <v>97018000</v>
      </c>
      <c r="H117" s="5" t="str">
        <f>VLOOKUP(G117,Hoja1!$A$1:$C$7,3,FALSE)</f>
        <v>SCOTIABANK</v>
      </c>
    </row>
    <row r="118" spans="1:8" x14ac:dyDescent="0.25">
      <c r="A118" s="5">
        <v>17576424</v>
      </c>
      <c r="B118" s="5">
        <v>0</v>
      </c>
      <c r="C118" s="5">
        <v>2014</v>
      </c>
      <c r="D118" s="5">
        <v>2012</v>
      </c>
      <c r="E118" s="6">
        <v>782297</v>
      </c>
      <c r="F118" s="5" t="s">
        <v>7</v>
      </c>
      <c r="G118" s="5">
        <v>97030000</v>
      </c>
      <c r="H118" s="5" t="str">
        <f>VLOOKUP(G118,Hoja1!$A$1:$C$7,3,FALSE)</f>
        <v>ESTADO</v>
      </c>
    </row>
    <row r="119" spans="1:8" x14ac:dyDescent="0.25">
      <c r="A119" s="5">
        <v>17597306</v>
      </c>
      <c r="B119" s="5">
        <v>0</v>
      </c>
      <c r="C119" s="5">
        <v>2014</v>
      </c>
      <c r="D119" s="5">
        <v>2011</v>
      </c>
      <c r="E119" s="6">
        <v>1084371.5</v>
      </c>
      <c r="F119" s="5" t="s">
        <v>7</v>
      </c>
      <c r="G119" s="5">
        <v>97023000</v>
      </c>
      <c r="H119" s="5" t="str">
        <f>VLOOKUP(G119,Hoja1!$A$1:$C$7,3,FALSE)</f>
        <v>CORPBANCA</v>
      </c>
    </row>
    <row r="120" spans="1:8" x14ac:dyDescent="0.25">
      <c r="A120" s="5">
        <v>17608355</v>
      </c>
      <c r="B120" s="5">
        <v>7</v>
      </c>
      <c r="C120" s="5">
        <v>2014</v>
      </c>
      <c r="D120" s="5">
        <v>2009</v>
      </c>
      <c r="E120" s="6">
        <v>986384</v>
      </c>
      <c r="F120" s="5" t="s">
        <v>7</v>
      </c>
      <c r="G120" s="5">
        <v>97030000</v>
      </c>
      <c r="H120" s="5" t="str">
        <f>VLOOKUP(G120,Hoja1!$A$1:$C$7,3,FALSE)</f>
        <v>ESTADO</v>
      </c>
    </row>
    <row r="121" spans="1:8" x14ac:dyDescent="0.25">
      <c r="A121" s="5">
        <v>17661585</v>
      </c>
      <c r="B121" s="5">
        <v>0</v>
      </c>
      <c r="C121" s="5">
        <v>2014</v>
      </c>
      <c r="D121" s="5">
        <v>2011</v>
      </c>
      <c r="E121" s="6">
        <v>169223.5</v>
      </c>
      <c r="F121" s="5" t="s">
        <v>7</v>
      </c>
      <c r="G121" s="5">
        <v>97023000</v>
      </c>
      <c r="H121" s="5" t="str">
        <f>VLOOKUP(G121,Hoja1!$A$1:$C$7,3,FALSE)</f>
        <v>CORPBANCA</v>
      </c>
    </row>
    <row r="122" spans="1:8" x14ac:dyDescent="0.25">
      <c r="A122" s="5">
        <v>17662399</v>
      </c>
      <c r="B122" s="5">
        <v>3</v>
      </c>
      <c r="C122" s="5">
        <v>2014</v>
      </c>
      <c r="D122" s="5">
        <v>2011</v>
      </c>
      <c r="E122" s="6">
        <v>986384</v>
      </c>
      <c r="F122" s="5" t="s">
        <v>7</v>
      </c>
      <c r="G122" s="5">
        <v>97023000</v>
      </c>
      <c r="H122" s="5" t="str">
        <f>VLOOKUP(G122,Hoja1!$A$1:$C$7,3,FALSE)</f>
        <v>CORPBANCA</v>
      </c>
    </row>
    <row r="123" spans="1:8" x14ac:dyDescent="0.25">
      <c r="A123" s="5">
        <v>17672345</v>
      </c>
      <c r="B123" s="5">
        <v>9</v>
      </c>
      <c r="C123" s="5">
        <v>2014</v>
      </c>
      <c r="D123" s="5">
        <v>2010</v>
      </c>
      <c r="E123" s="6">
        <v>157426.5</v>
      </c>
      <c r="F123" s="5" t="s">
        <v>7</v>
      </c>
      <c r="G123" s="5">
        <v>76645030</v>
      </c>
      <c r="H123" s="5" t="str">
        <f>VLOOKUP(G123,Hoja1!$A$1:$C$7,3,FALSE)</f>
        <v>ITAU</v>
      </c>
    </row>
    <row r="124" spans="1:8" x14ac:dyDescent="0.25">
      <c r="A124" s="5">
        <v>17675619</v>
      </c>
      <c r="B124" s="5">
        <v>5</v>
      </c>
      <c r="C124" s="5">
        <v>2014</v>
      </c>
      <c r="D124" s="5">
        <v>2011</v>
      </c>
      <c r="E124" s="6">
        <v>986384</v>
      </c>
      <c r="F124" s="5" t="s">
        <v>7</v>
      </c>
      <c r="G124" s="5">
        <v>97023000</v>
      </c>
      <c r="H124" s="5" t="str">
        <f>VLOOKUP(G124,Hoja1!$A$1:$C$7,3,FALSE)</f>
        <v>CORPBANCA</v>
      </c>
    </row>
    <row r="125" spans="1:8" x14ac:dyDescent="0.25">
      <c r="A125" s="5">
        <v>17676282</v>
      </c>
      <c r="B125" s="5">
        <v>9</v>
      </c>
      <c r="C125" s="5">
        <v>2014</v>
      </c>
      <c r="D125" s="5">
        <v>2013</v>
      </c>
      <c r="E125" s="6">
        <v>1954748</v>
      </c>
      <c r="F125" s="5" t="s">
        <v>7</v>
      </c>
      <c r="G125" s="5">
        <v>97018000</v>
      </c>
      <c r="H125" s="5" t="str">
        <f>VLOOKUP(G125,Hoja1!$A$1:$C$7,3,FALSE)</f>
        <v>SCOTIABANK</v>
      </c>
    </row>
    <row r="126" spans="1:8" x14ac:dyDescent="0.25">
      <c r="A126" s="5">
        <v>17678991</v>
      </c>
      <c r="B126" s="5">
        <v>3</v>
      </c>
      <c r="C126" s="5">
        <v>2014</v>
      </c>
      <c r="D126" s="5">
        <v>2011</v>
      </c>
      <c r="E126" s="6">
        <v>343254</v>
      </c>
      <c r="F126" s="5" t="s">
        <v>7</v>
      </c>
      <c r="G126" s="5">
        <v>97023000</v>
      </c>
      <c r="H126" s="5" t="str">
        <f>VLOOKUP(G126,Hoja1!$A$1:$C$7,3,FALSE)</f>
        <v>CORPBANCA</v>
      </c>
    </row>
    <row r="127" spans="1:8" x14ac:dyDescent="0.25">
      <c r="A127" s="5">
        <v>17678991</v>
      </c>
      <c r="B127" s="5">
        <v>3</v>
      </c>
      <c r="C127" s="5">
        <v>2014</v>
      </c>
      <c r="D127" s="5">
        <v>2011</v>
      </c>
      <c r="E127" s="6">
        <v>1766254</v>
      </c>
      <c r="F127" s="5" t="s">
        <v>13</v>
      </c>
      <c r="G127" s="5">
        <v>97023000</v>
      </c>
      <c r="H127" s="5" t="str">
        <f>VLOOKUP(G127,Hoja1!$A$1:$C$7,3,FALSE)</f>
        <v>CORPBANCA</v>
      </c>
    </row>
    <row r="128" spans="1:8" x14ac:dyDescent="0.25">
      <c r="A128" s="5">
        <v>17680085</v>
      </c>
      <c r="B128" s="5">
        <v>2</v>
      </c>
      <c r="C128" s="5">
        <v>2014</v>
      </c>
      <c r="D128" s="5">
        <v>2014</v>
      </c>
      <c r="E128" s="6">
        <v>986384</v>
      </c>
      <c r="F128" s="5" t="s">
        <v>10</v>
      </c>
      <c r="G128" s="5">
        <v>97023000</v>
      </c>
      <c r="H128" s="5" t="str">
        <f>VLOOKUP(G128,Hoja1!$A$1:$C$7,3,FALSE)</f>
        <v>CORPBANCA</v>
      </c>
    </row>
    <row r="129" spans="1:8" x14ac:dyDescent="0.25">
      <c r="A129" s="5">
        <v>17680143</v>
      </c>
      <c r="B129" s="5">
        <v>3</v>
      </c>
      <c r="C129" s="5">
        <v>2014</v>
      </c>
      <c r="D129" s="5">
        <v>2014</v>
      </c>
      <c r="E129" s="6">
        <v>1084371.5</v>
      </c>
      <c r="F129" s="5" t="s">
        <v>10</v>
      </c>
      <c r="G129" s="5">
        <v>97023000</v>
      </c>
      <c r="H129" s="5" t="str">
        <f>VLOOKUP(G129,Hoja1!$A$1:$C$7,3,FALSE)</f>
        <v>CORPBANCA</v>
      </c>
    </row>
    <row r="130" spans="1:8" x14ac:dyDescent="0.25">
      <c r="A130" s="5">
        <v>17681317</v>
      </c>
      <c r="B130" s="5">
        <v>2</v>
      </c>
      <c r="C130" s="5">
        <v>2014</v>
      </c>
      <c r="D130" s="5">
        <v>2011</v>
      </c>
      <c r="E130" s="6">
        <v>986384</v>
      </c>
      <c r="F130" s="5" t="s">
        <v>7</v>
      </c>
      <c r="G130" s="5">
        <v>97023000</v>
      </c>
      <c r="H130" s="5" t="str">
        <f>VLOOKUP(G130,Hoja1!$A$1:$C$7,3,FALSE)</f>
        <v>CORPBANCA</v>
      </c>
    </row>
    <row r="131" spans="1:8" x14ac:dyDescent="0.25">
      <c r="A131" s="5">
        <v>17687565</v>
      </c>
      <c r="B131" s="5">
        <v>8</v>
      </c>
      <c r="C131" s="5">
        <v>2014</v>
      </c>
      <c r="D131" s="5">
        <v>2010</v>
      </c>
      <c r="E131" s="6">
        <v>686956.5</v>
      </c>
      <c r="F131" s="5" t="s">
        <v>7</v>
      </c>
      <c r="G131" s="5">
        <v>76645030</v>
      </c>
      <c r="H131" s="5" t="str">
        <f>VLOOKUP(G131,Hoja1!$A$1:$C$7,3,FALSE)</f>
        <v>ITAU</v>
      </c>
    </row>
    <row r="132" spans="1:8" x14ac:dyDescent="0.25">
      <c r="A132" s="5">
        <v>17692303</v>
      </c>
      <c r="B132" s="5">
        <v>2</v>
      </c>
      <c r="C132" s="5">
        <v>2014</v>
      </c>
      <c r="D132" s="5">
        <v>2011</v>
      </c>
      <c r="E132" s="6">
        <v>1766254</v>
      </c>
      <c r="F132" s="5" t="s">
        <v>7</v>
      </c>
      <c r="G132" s="5">
        <v>97023000</v>
      </c>
      <c r="H132" s="5" t="str">
        <f>VLOOKUP(G132,Hoja1!$A$1:$C$7,3,FALSE)</f>
        <v>CORPBANCA</v>
      </c>
    </row>
    <row r="133" spans="1:8" x14ac:dyDescent="0.25">
      <c r="A133" s="5">
        <v>17715115</v>
      </c>
      <c r="B133" s="5">
        <v>7</v>
      </c>
      <c r="C133" s="5">
        <v>2014</v>
      </c>
      <c r="D133" s="5">
        <v>2013</v>
      </c>
      <c r="E133" s="6">
        <v>986384</v>
      </c>
      <c r="F133" s="5" t="s">
        <v>7</v>
      </c>
      <c r="G133" s="5">
        <v>97018000</v>
      </c>
      <c r="H133" s="5" t="str">
        <f>VLOOKUP(G133,Hoja1!$A$1:$C$7,3,FALSE)</f>
        <v>SCOTIABANK</v>
      </c>
    </row>
    <row r="134" spans="1:8" x14ac:dyDescent="0.25">
      <c r="A134" s="5">
        <v>17783637</v>
      </c>
      <c r="B134" s="5">
        <v>0</v>
      </c>
      <c r="C134" s="5">
        <v>2014</v>
      </c>
      <c r="D134" s="5">
        <v>2011</v>
      </c>
      <c r="E134" s="6">
        <v>1604364</v>
      </c>
      <c r="F134" s="5" t="s">
        <v>7</v>
      </c>
      <c r="G134" s="5">
        <v>97023000</v>
      </c>
      <c r="H134" s="5" t="str">
        <f>VLOOKUP(G134,Hoja1!$A$1:$C$7,3,FALSE)</f>
        <v>CORPBANCA</v>
      </c>
    </row>
    <row r="135" spans="1:8" x14ac:dyDescent="0.25">
      <c r="A135" s="5">
        <v>17810962</v>
      </c>
      <c r="B135" s="5">
        <v>6</v>
      </c>
      <c r="C135" s="5">
        <v>2014</v>
      </c>
      <c r="D135" s="5">
        <v>2014</v>
      </c>
      <c r="E135" s="6">
        <v>730000</v>
      </c>
      <c r="F135" s="5" t="s">
        <v>10</v>
      </c>
      <c r="G135" s="5">
        <v>97023000</v>
      </c>
      <c r="H135" s="5" t="str">
        <f>VLOOKUP(G135,Hoja1!$A$1:$C$7,3,FALSE)</f>
        <v>CORPBANCA</v>
      </c>
    </row>
    <row r="136" spans="1:8" x14ac:dyDescent="0.25">
      <c r="A136" s="5">
        <v>17828120</v>
      </c>
      <c r="B136" s="5">
        <v>8</v>
      </c>
      <c r="C136" s="5">
        <v>2014</v>
      </c>
      <c r="D136" s="5">
        <v>2009</v>
      </c>
      <c r="E136" s="6">
        <v>986384</v>
      </c>
      <c r="F136" s="5" t="s">
        <v>7</v>
      </c>
      <c r="G136" s="5">
        <v>97030000</v>
      </c>
      <c r="H136" s="5" t="str">
        <f>VLOOKUP(G136,Hoja1!$A$1:$C$7,3,FALSE)</f>
        <v>ESTADO</v>
      </c>
    </row>
    <row r="137" spans="1:8" x14ac:dyDescent="0.25">
      <c r="A137" s="5">
        <v>17834352</v>
      </c>
      <c r="B137" s="5">
        <v>1</v>
      </c>
      <c r="C137" s="5">
        <v>2014</v>
      </c>
      <c r="D137" s="5">
        <v>2013</v>
      </c>
      <c r="E137" s="6">
        <v>986384</v>
      </c>
      <c r="F137" s="5" t="s">
        <v>7</v>
      </c>
      <c r="G137" s="5">
        <v>97030000</v>
      </c>
      <c r="H137" s="5" t="str">
        <f>VLOOKUP(G137,Hoja1!$A$1:$C$7,3,FALSE)</f>
        <v>ESTADO</v>
      </c>
    </row>
    <row r="138" spans="1:8" x14ac:dyDescent="0.25">
      <c r="A138" s="5">
        <v>17919203</v>
      </c>
      <c r="B138" s="5">
        <v>9</v>
      </c>
      <c r="C138" s="5">
        <v>2014</v>
      </c>
      <c r="D138" s="5">
        <v>2011</v>
      </c>
      <c r="E138" s="6">
        <v>792500</v>
      </c>
      <c r="F138" s="5" t="s">
        <v>7</v>
      </c>
      <c r="G138" s="5">
        <v>97023000</v>
      </c>
      <c r="H138" s="5" t="str">
        <f>VLOOKUP(G138,Hoja1!$A$1:$C$7,3,FALSE)</f>
        <v>CORPBANCA</v>
      </c>
    </row>
    <row r="139" spans="1:8" x14ac:dyDescent="0.25">
      <c r="A139" s="5">
        <v>17921392</v>
      </c>
      <c r="B139" s="5">
        <v>3</v>
      </c>
      <c r="C139" s="5">
        <v>2014</v>
      </c>
      <c r="D139" s="5">
        <v>2011</v>
      </c>
      <c r="E139" s="6">
        <v>686956.5</v>
      </c>
      <c r="F139" s="5" t="s">
        <v>7</v>
      </c>
      <c r="G139" s="5">
        <v>97023000</v>
      </c>
      <c r="H139" s="5" t="str">
        <f>VLOOKUP(G139,Hoja1!$A$1:$C$7,3,FALSE)</f>
        <v>CORPBANCA</v>
      </c>
    </row>
    <row r="140" spans="1:8" x14ac:dyDescent="0.25">
      <c r="A140" s="5">
        <v>17925314</v>
      </c>
      <c r="B140" s="5">
        <v>3</v>
      </c>
      <c r="C140" s="5">
        <v>2014</v>
      </c>
      <c r="D140" s="5">
        <v>2013</v>
      </c>
      <c r="E140" s="6">
        <v>1664585</v>
      </c>
      <c r="F140" s="5" t="s">
        <v>7</v>
      </c>
      <c r="G140" s="5">
        <v>97030000</v>
      </c>
      <c r="H140" s="5" t="str">
        <f>VLOOKUP(G140,Hoja1!$A$1:$C$7,3,FALSE)</f>
        <v>ESTADO</v>
      </c>
    </row>
    <row r="141" spans="1:8" x14ac:dyDescent="0.25">
      <c r="A141" s="5">
        <v>17929198</v>
      </c>
      <c r="B141" s="5">
        <v>3</v>
      </c>
      <c r="C141" s="5">
        <v>2014</v>
      </c>
      <c r="D141" s="5">
        <v>2011</v>
      </c>
      <c r="E141" s="6">
        <v>986384</v>
      </c>
      <c r="F141" s="5" t="s">
        <v>7</v>
      </c>
      <c r="G141" s="5">
        <v>97023000</v>
      </c>
      <c r="H141" s="5" t="str">
        <f>VLOOKUP(G141,Hoja1!$A$1:$C$7,3,FALSE)</f>
        <v>CORPBANCA</v>
      </c>
    </row>
    <row r="142" spans="1:8" x14ac:dyDescent="0.25">
      <c r="A142" s="5">
        <v>17940939</v>
      </c>
      <c r="B142" s="5">
        <v>9</v>
      </c>
      <c r="C142" s="5">
        <v>2014</v>
      </c>
      <c r="D142" s="5">
        <v>2011</v>
      </c>
      <c r="E142" s="6">
        <v>524677.5</v>
      </c>
      <c r="F142" s="5" t="s">
        <v>7</v>
      </c>
      <c r="G142" s="5">
        <v>97023000</v>
      </c>
      <c r="H142" s="5" t="str">
        <f>VLOOKUP(G142,Hoja1!$A$1:$C$7,3,FALSE)</f>
        <v>CORPBANCA</v>
      </c>
    </row>
    <row r="143" spans="1:8" x14ac:dyDescent="0.25">
      <c r="A143" s="5">
        <v>17946906</v>
      </c>
      <c r="B143" s="5">
        <v>5</v>
      </c>
      <c r="C143" s="5">
        <v>2014</v>
      </c>
      <c r="D143" s="5">
        <v>2013</v>
      </c>
      <c r="E143" s="6">
        <v>782297</v>
      </c>
      <c r="F143" s="5" t="s">
        <v>7</v>
      </c>
      <c r="G143" s="5">
        <v>97030000</v>
      </c>
      <c r="H143" s="5" t="str">
        <f>VLOOKUP(G143,Hoja1!$A$1:$C$7,3,FALSE)</f>
        <v>ESTADO</v>
      </c>
    </row>
    <row r="144" spans="1:8" x14ac:dyDescent="0.25">
      <c r="A144" s="5">
        <v>17952732</v>
      </c>
      <c r="B144" s="5">
        <v>4</v>
      </c>
      <c r="C144" s="5">
        <v>2014</v>
      </c>
      <c r="D144" s="5">
        <v>2011</v>
      </c>
      <c r="E144" s="6">
        <v>782297</v>
      </c>
      <c r="F144" s="5" t="s">
        <v>7</v>
      </c>
      <c r="G144" s="5">
        <v>97023000</v>
      </c>
      <c r="H144" s="5" t="str">
        <f>VLOOKUP(G144,Hoja1!$A$1:$C$7,3,FALSE)</f>
        <v>CORPBANCA</v>
      </c>
    </row>
    <row r="145" spans="1:8" x14ac:dyDescent="0.25">
      <c r="A145" s="5">
        <v>17955924</v>
      </c>
      <c r="B145" s="5">
        <v>2</v>
      </c>
      <c r="C145" s="5">
        <v>2014</v>
      </c>
      <c r="D145" s="5">
        <v>2013</v>
      </c>
      <c r="E145" s="6">
        <v>1954748</v>
      </c>
      <c r="F145" s="5" t="s">
        <v>7</v>
      </c>
      <c r="G145" s="5">
        <v>76645030</v>
      </c>
      <c r="H145" s="5" t="str">
        <f>VLOOKUP(G145,Hoja1!$A$1:$C$7,3,FALSE)</f>
        <v>ITAU</v>
      </c>
    </row>
    <row r="146" spans="1:8" x14ac:dyDescent="0.25">
      <c r="A146" s="5">
        <v>17962446</v>
      </c>
      <c r="B146" s="5" t="s">
        <v>11</v>
      </c>
      <c r="C146" s="5">
        <v>2014</v>
      </c>
      <c r="D146" s="5">
        <v>2011</v>
      </c>
      <c r="E146" s="6">
        <v>986384</v>
      </c>
      <c r="F146" s="5" t="s">
        <v>7</v>
      </c>
      <c r="G146" s="5">
        <v>97023000</v>
      </c>
      <c r="H146" s="5" t="str">
        <f>VLOOKUP(G146,Hoja1!$A$1:$C$7,3,FALSE)</f>
        <v>CORPBANCA</v>
      </c>
    </row>
    <row r="147" spans="1:8" x14ac:dyDescent="0.25">
      <c r="A147" s="5">
        <v>17986070</v>
      </c>
      <c r="B147" s="5">
        <v>8</v>
      </c>
      <c r="C147" s="5">
        <v>2014</v>
      </c>
      <c r="D147" s="5">
        <v>2011</v>
      </c>
      <c r="E147" s="6">
        <v>986384</v>
      </c>
      <c r="F147" s="5" t="s">
        <v>7</v>
      </c>
      <c r="G147" s="5">
        <v>97023000</v>
      </c>
      <c r="H147" s="5" t="str">
        <f>VLOOKUP(G147,Hoja1!$A$1:$C$7,3,FALSE)</f>
        <v>CORPBANCA</v>
      </c>
    </row>
    <row r="148" spans="1:8" x14ac:dyDescent="0.25">
      <c r="A148" s="5">
        <v>18005080</v>
      </c>
      <c r="B148" s="5">
        <v>9</v>
      </c>
      <c r="C148" s="5">
        <v>2014</v>
      </c>
      <c r="D148" s="5">
        <v>2014</v>
      </c>
      <c r="E148" s="6">
        <v>986384</v>
      </c>
      <c r="F148" s="5" t="s">
        <v>10</v>
      </c>
      <c r="G148" s="5">
        <v>97023000</v>
      </c>
      <c r="H148" s="5" t="str">
        <f>VLOOKUP(G148,Hoja1!$A$1:$C$7,3,FALSE)</f>
        <v>CORPBANCA</v>
      </c>
    </row>
    <row r="149" spans="1:8" x14ac:dyDescent="0.25">
      <c r="A149" s="5">
        <v>18016540</v>
      </c>
      <c r="B149" s="5">
        <v>1</v>
      </c>
      <c r="C149" s="5">
        <v>2014</v>
      </c>
      <c r="D149" s="5">
        <v>2012</v>
      </c>
      <c r="E149" s="6">
        <v>735000</v>
      </c>
      <c r="F149" s="5" t="s">
        <v>7</v>
      </c>
      <c r="G149" s="5">
        <v>97030000</v>
      </c>
      <c r="H149" s="5" t="str">
        <f>VLOOKUP(G149,Hoja1!$A$1:$C$7,3,FALSE)</f>
        <v>ESTADO</v>
      </c>
    </row>
    <row r="150" spans="1:8" x14ac:dyDescent="0.25">
      <c r="A150" s="5">
        <v>18022948</v>
      </c>
      <c r="B150" s="5">
        <v>5</v>
      </c>
      <c r="C150" s="5">
        <v>2014</v>
      </c>
      <c r="D150" s="5">
        <v>2011</v>
      </c>
      <c r="E150" s="6">
        <v>782297</v>
      </c>
      <c r="F150" s="5" t="s">
        <v>7</v>
      </c>
      <c r="G150" s="5">
        <v>97023000</v>
      </c>
      <c r="H150" s="5" t="str">
        <f>VLOOKUP(G150,Hoja1!$A$1:$C$7,3,FALSE)</f>
        <v>CORPBANCA</v>
      </c>
    </row>
    <row r="151" spans="1:8" x14ac:dyDescent="0.25">
      <c r="A151" s="5">
        <v>18027053</v>
      </c>
      <c r="B151" s="5">
        <v>1</v>
      </c>
      <c r="C151" s="5">
        <v>2014</v>
      </c>
      <c r="D151" s="5">
        <v>2011</v>
      </c>
      <c r="E151" s="6">
        <v>782297</v>
      </c>
      <c r="F151" s="5" t="s">
        <v>7</v>
      </c>
      <c r="G151" s="5">
        <v>97023000</v>
      </c>
      <c r="H151" s="5" t="str">
        <f>VLOOKUP(G151,Hoja1!$A$1:$C$7,3,FALSE)</f>
        <v>CORPBANCA</v>
      </c>
    </row>
    <row r="152" spans="1:8" x14ac:dyDescent="0.25">
      <c r="A152" s="5">
        <v>18030032</v>
      </c>
      <c r="B152" s="5">
        <v>5</v>
      </c>
      <c r="C152" s="5">
        <v>2014</v>
      </c>
      <c r="D152" s="5">
        <v>2014</v>
      </c>
      <c r="E152" s="6">
        <v>986384</v>
      </c>
      <c r="F152" s="5" t="s">
        <v>10</v>
      </c>
      <c r="G152" s="5">
        <v>76645030</v>
      </c>
      <c r="H152" s="5" t="str">
        <f>VLOOKUP(G152,Hoja1!$A$1:$C$7,3,FALSE)</f>
        <v>ITAU</v>
      </c>
    </row>
    <row r="153" spans="1:8" x14ac:dyDescent="0.25">
      <c r="A153" s="5">
        <v>18040592</v>
      </c>
      <c r="B153" s="5">
        <v>5</v>
      </c>
      <c r="C153" s="5">
        <v>2014</v>
      </c>
      <c r="D153" s="5">
        <v>2013</v>
      </c>
      <c r="E153" s="6">
        <v>686956.5</v>
      </c>
      <c r="F153" s="5" t="s">
        <v>7</v>
      </c>
      <c r="G153" s="5">
        <v>76645030</v>
      </c>
      <c r="H153" s="5" t="str">
        <f>VLOOKUP(G153,Hoja1!$A$1:$C$7,3,FALSE)</f>
        <v>ITAU</v>
      </c>
    </row>
    <row r="154" spans="1:8" x14ac:dyDescent="0.25">
      <c r="A154" s="5">
        <v>18046448</v>
      </c>
      <c r="B154" s="5">
        <v>4</v>
      </c>
      <c r="C154" s="5">
        <v>2014</v>
      </c>
      <c r="D154" s="5">
        <v>2010</v>
      </c>
      <c r="E154" s="6">
        <v>1835615</v>
      </c>
      <c r="F154" s="5" t="s">
        <v>7</v>
      </c>
      <c r="G154" s="5">
        <v>97018000</v>
      </c>
      <c r="H154" s="5" t="str">
        <f>VLOOKUP(G154,Hoja1!$A$1:$C$7,3,FALSE)</f>
        <v>SCOTIABANK</v>
      </c>
    </row>
    <row r="155" spans="1:8" x14ac:dyDescent="0.25">
      <c r="A155" s="5">
        <v>18049418</v>
      </c>
      <c r="B155" s="5">
        <v>9</v>
      </c>
      <c r="C155" s="5">
        <v>2014</v>
      </c>
      <c r="D155" s="5">
        <v>2012</v>
      </c>
      <c r="E155" s="6">
        <v>883127</v>
      </c>
      <c r="F155" s="5" t="s">
        <v>7</v>
      </c>
      <c r="G155" s="5">
        <v>97030000</v>
      </c>
      <c r="H155" s="5" t="str">
        <f>VLOOKUP(G155,Hoja1!$A$1:$C$7,3,FALSE)</f>
        <v>ESTADO</v>
      </c>
    </row>
    <row r="156" spans="1:8" x14ac:dyDescent="0.25">
      <c r="A156" s="5">
        <v>18058184</v>
      </c>
      <c r="B156" s="5">
        <v>7</v>
      </c>
      <c r="C156" s="5">
        <v>2014</v>
      </c>
      <c r="D156" s="5">
        <v>2012</v>
      </c>
      <c r="E156" s="6">
        <v>986384</v>
      </c>
      <c r="F156" s="5" t="s">
        <v>7</v>
      </c>
      <c r="G156" s="5">
        <v>97030000</v>
      </c>
      <c r="H156" s="5" t="str">
        <f>VLOOKUP(G156,Hoja1!$A$1:$C$7,3,FALSE)</f>
        <v>ESTADO</v>
      </c>
    </row>
    <row r="157" spans="1:8" x14ac:dyDescent="0.25">
      <c r="A157" s="5">
        <v>18065032</v>
      </c>
      <c r="B157" s="5">
        <v>6</v>
      </c>
      <c r="C157" s="5">
        <v>2014</v>
      </c>
      <c r="D157" s="5">
        <v>2013</v>
      </c>
      <c r="E157" s="6">
        <v>686956.5</v>
      </c>
      <c r="F157" s="5" t="s">
        <v>7</v>
      </c>
      <c r="G157" s="5">
        <v>97018000</v>
      </c>
      <c r="H157" s="5" t="str">
        <f>VLOOKUP(G157,Hoja1!$A$1:$C$7,3,FALSE)</f>
        <v>SCOTIABANK</v>
      </c>
    </row>
    <row r="158" spans="1:8" x14ac:dyDescent="0.25">
      <c r="A158" s="5">
        <v>18077141</v>
      </c>
      <c r="B158" s="5">
        <v>7</v>
      </c>
      <c r="C158" s="5">
        <v>2014</v>
      </c>
      <c r="D158" s="5">
        <v>2013</v>
      </c>
      <c r="E158" s="6">
        <v>1664585</v>
      </c>
      <c r="F158" s="5" t="s">
        <v>7</v>
      </c>
      <c r="G158" s="5">
        <v>97018000</v>
      </c>
      <c r="H158" s="5" t="str">
        <f>VLOOKUP(G158,Hoja1!$A$1:$C$7,3,FALSE)</f>
        <v>SCOTIABANK</v>
      </c>
    </row>
    <row r="159" spans="1:8" x14ac:dyDescent="0.25">
      <c r="A159" s="5">
        <v>18081297</v>
      </c>
      <c r="B159" s="5">
        <v>0</v>
      </c>
      <c r="C159" s="5">
        <v>2014</v>
      </c>
      <c r="D159" s="5">
        <v>2013</v>
      </c>
      <c r="E159" s="6">
        <v>782297</v>
      </c>
      <c r="F159" s="5" t="s">
        <v>7</v>
      </c>
      <c r="G159" s="5">
        <v>76645030</v>
      </c>
      <c r="H159" s="5" t="str">
        <f>VLOOKUP(G159,Hoja1!$A$1:$C$7,3,FALSE)</f>
        <v>ITAU</v>
      </c>
    </row>
    <row r="160" spans="1:8" x14ac:dyDescent="0.25">
      <c r="A160" s="5">
        <v>18082213</v>
      </c>
      <c r="B160" s="5">
        <v>5</v>
      </c>
      <c r="C160" s="5">
        <v>2014</v>
      </c>
      <c r="D160" s="5">
        <v>2012</v>
      </c>
      <c r="E160" s="6">
        <v>986384</v>
      </c>
      <c r="F160" s="5" t="s">
        <v>7</v>
      </c>
      <c r="G160" s="5">
        <v>97030000</v>
      </c>
      <c r="H160" s="5" t="str">
        <f>VLOOKUP(G160,Hoja1!$A$1:$C$7,3,FALSE)</f>
        <v>ESTADO</v>
      </c>
    </row>
    <row r="161" spans="1:8" x14ac:dyDescent="0.25">
      <c r="A161" s="5">
        <v>18094410</v>
      </c>
      <c r="B161" s="5">
        <v>9</v>
      </c>
      <c r="C161" s="5">
        <v>2014</v>
      </c>
      <c r="D161" s="5">
        <v>2013</v>
      </c>
      <c r="E161" s="6">
        <v>782297</v>
      </c>
      <c r="F161" s="5" t="s">
        <v>7</v>
      </c>
      <c r="G161" s="5">
        <v>76645030</v>
      </c>
      <c r="H161" s="5" t="str">
        <f>VLOOKUP(G161,Hoja1!$A$1:$C$7,3,FALSE)</f>
        <v>ITAU</v>
      </c>
    </row>
    <row r="162" spans="1:8" x14ac:dyDescent="0.25">
      <c r="A162" s="5">
        <v>18098131</v>
      </c>
      <c r="B162" s="5">
        <v>4</v>
      </c>
      <c r="C162" s="5">
        <v>2012</v>
      </c>
      <c r="D162" s="5">
        <v>2011</v>
      </c>
      <c r="E162" s="6">
        <v>1455205</v>
      </c>
      <c r="F162" s="5" t="s">
        <v>12</v>
      </c>
      <c r="G162" s="5">
        <v>97023000</v>
      </c>
      <c r="H162" s="5" t="str">
        <f>VLOOKUP(G162,Hoja1!$A$1:$C$7,3,FALSE)</f>
        <v>CORPBANCA</v>
      </c>
    </row>
    <row r="163" spans="1:8" x14ac:dyDescent="0.25">
      <c r="A163" s="5">
        <v>18113218</v>
      </c>
      <c r="B163" s="5">
        <v>3</v>
      </c>
      <c r="C163" s="5">
        <v>2014</v>
      </c>
      <c r="D163" s="5">
        <v>2014</v>
      </c>
      <c r="E163" s="6">
        <v>986384</v>
      </c>
      <c r="F163" s="5" t="s">
        <v>10</v>
      </c>
      <c r="G163" s="5">
        <v>97023000</v>
      </c>
      <c r="H163" s="5" t="str">
        <f>VLOOKUP(G163,Hoja1!$A$1:$C$7,3,FALSE)</f>
        <v>CORPBANCA</v>
      </c>
    </row>
    <row r="164" spans="1:8" x14ac:dyDescent="0.25">
      <c r="A164" s="5">
        <v>18114400</v>
      </c>
      <c r="B164" s="5">
        <v>9</v>
      </c>
      <c r="C164" s="5">
        <v>2014</v>
      </c>
      <c r="D164" s="5">
        <v>2014</v>
      </c>
      <c r="E164" s="6">
        <v>986384</v>
      </c>
      <c r="F164" s="5" t="s">
        <v>10</v>
      </c>
      <c r="G164" s="5">
        <v>76645030</v>
      </c>
      <c r="H164" s="5" t="str">
        <f>VLOOKUP(G164,Hoja1!$A$1:$C$7,3,FALSE)</f>
        <v>ITAU</v>
      </c>
    </row>
    <row r="165" spans="1:8" x14ac:dyDescent="0.25">
      <c r="A165" s="5">
        <v>18118165</v>
      </c>
      <c r="B165" s="5">
        <v>6</v>
      </c>
      <c r="C165" s="5">
        <v>2014</v>
      </c>
      <c r="D165" s="5">
        <v>2011</v>
      </c>
      <c r="E165" s="6">
        <v>802182</v>
      </c>
      <c r="F165" s="5" t="s">
        <v>7</v>
      </c>
      <c r="G165" s="5">
        <v>97023000</v>
      </c>
      <c r="H165" s="5" t="str">
        <f>VLOOKUP(G165,Hoja1!$A$1:$C$7,3,FALSE)</f>
        <v>CORPBANCA</v>
      </c>
    </row>
    <row r="166" spans="1:8" x14ac:dyDescent="0.25">
      <c r="A166" s="5">
        <v>18120461</v>
      </c>
      <c r="B166" s="5">
        <v>3</v>
      </c>
      <c r="C166" s="5">
        <v>2014</v>
      </c>
      <c r="D166" s="5">
        <v>2011</v>
      </c>
      <c r="E166" s="6">
        <v>986384</v>
      </c>
      <c r="F166" s="5" t="s">
        <v>7</v>
      </c>
      <c r="G166" s="5">
        <v>97023000</v>
      </c>
      <c r="H166" s="5" t="str">
        <f>VLOOKUP(G166,Hoja1!$A$1:$C$7,3,FALSE)</f>
        <v>CORPBANCA</v>
      </c>
    </row>
    <row r="167" spans="1:8" x14ac:dyDescent="0.25">
      <c r="A167" s="5">
        <v>18121500</v>
      </c>
      <c r="B167" s="5">
        <v>3</v>
      </c>
      <c r="C167" s="5">
        <v>2014</v>
      </c>
      <c r="D167" s="5">
        <v>2012</v>
      </c>
      <c r="E167" s="6">
        <v>986384</v>
      </c>
      <c r="F167" s="5" t="s">
        <v>7</v>
      </c>
      <c r="G167" s="5">
        <v>97030000</v>
      </c>
      <c r="H167" s="5" t="str">
        <f>VLOOKUP(G167,Hoja1!$A$1:$C$7,3,FALSE)</f>
        <v>ESTADO</v>
      </c>
    </row>
    <row r="168" spans="1:8" x14ac:dyDescent="0.25">
      <c r="A168" s="5">
        <v>18123579</v>
      </c>
      <c r="B168" s="5">
        <v>9</v>
      </c>
      <c r="C168" s="5">
        <v>2014</v>
      </c>
      <c r="D168" s="5">
        <v>2011</v>
      </c>
      <c r="E168" s="6">
        <v>1954748</v>
      </c>
      <c r="F168" s="5" t="s">
        <v>7</v>
      </c>
      <c r="G168" s="5">
        <v>97023000</v>
      </c>
      <c r="H168" s="5" t="str">
        <f>VLOOKUP(G168,Hoja1!$A$1:$C$7,3,FALSE)</f>
        <v>CORPBANCA</v>
      </c>
    </row>
    <row r="169" spans="1:8" x14ac:dyDescent="0.25">
      <c r="A169" s="5">
        <v>18123628</v>
      </c>
      <c r="B169" s="5">
        <v>0</v>
      </c>
      <c r="C169" s="5">
        <v>2014</v>
      </c>
      <c r="D169" s="5">
        <v>2012</v>
      </c>
      <c r="E169" s="6">
        <v>678000</v>
      </c>
      <c r="F169" s="5" t="s">
        <v>7</v>
      </c>
      <c r="G169" s="5">
        <v>97030000</v>
      </c>
      <c r="H169" s="5" t="str">
        <f>VLOOKUP(G169,Hoja1!$A$1:$C$7,3,FALSE)</f>
        <v>ESTADO</v>
      </c>
    </row>
    <row r="170" spans="1:8" x14ac:dyDescent="0.25">
      <c r="A170" s="5">
        <v>18128237</v>
      </c>
      <c r="B170" s="5">
        <v>1</v>
      </c>
      <c r="C170" s="5">
        <v>2014</v>
      </c>
      <c r="D170" s="5">
        <v>2014</v>
      </c>
      <c r="E170" s="6">
        <v>986384</v>
      </c>
      <c r="F170" s="5" t="s">
        <v>10</v>
      </c>
      <c r="G170" s="5">
        <v>97023000</v>
      </c>
      <c r="H170" s="5" t="str">
        <f>VLOOKUP(G170,Hoja1!$A$1:$C$7,3,FALSE)</f>
        <v>CORPBANCA</v>
      </c>
    </row>
    <row r="171" spans="1:8" x14ac:dyDescent="0.25">
      <c r="A171" s="5">
        <v>18130722</v>
      </c>
      <c r="B171" s="5">
        <v>6</v>
      </c>
      <c r="C171" s="5">
        <v>2014</v>
      </c>
      <c r="D171" s="5">
        <v>2013</v>
      </c>
      <c r="E171" s="6">
        <v>986384</v>
      </c>
      <c r="F171" s="5" t="s">
        <v>7</v>
      </c>
      <c r="G171" s="5">
        <v>76645030</v>
      </c>
      <c r="H171" s="5" t="str">
        <f>VLOOKUP(G171,Hoja1!$A$1:$C$7,3,FALSE)</f>
        <v>ITAU</v>
      </c>
    </row>
    <row r="172" spans="1:8" x14ac:dyDescent="0.25">
      <c r="A172" s="5">
        <v>18145509</v>
      </c>
      <c r="B172" s="5">
        <v>8</v>
      </c>
      <c r="C172" s="5">
        <v>2014</v>
      </c>
      <c r="D172" s="5">
        <v>2011</v>
      </c>
      <c r="E172" s="6">
        <v>2168743</v>
      </c>
      <c r="F172" s="5" t="s">
        <v>7</v>
      </c>
      <c r="G172" s="5">
        <v>97023000</v>
      </c>
      <c r="H172" s="5" t="str">
        <f>VLOOKUP(G172,Hoja1!$A$1:$C$7,3,FALSE)</f>
        <v>CORPBANCA</v>
      </c>
    </row>
    <row r="173" spans="1:8" x14ac:dyDescent="0.25">
      <c r="A173" s="5">
        <v>18153006</v>
      </c>
      <c r="B173" s="5">
        <v>5</v>
      </c>
      <c r="C173" s="5">
        <v>2014</v>
      </c>
      <c r="D173" s="5">
        <v>2014</v>
      </c>
      <c r="E173" s="6">
        <v>782297</v>
      </c>
      <c r="F173" s="5" t="s">
        <v>10</v>
      </c>
      <c r="G173" s="5">
        <v>97023000</v>
      </c>
      <c r="H173" s="5" t="str">
        <f>VLOOKUP(G173,Hoja1!$A$1:$C$7,3,FALSE)</f>
        <v>CORPBANCA</v>
      </c>
    </row>
    <row r="174" spans="1:8" x14ac:dyDescent="0.25">
      <c r="A174" s="5">
        <v>18168109</v>
      </c>
      <c r="B174" s="5">
        <v>8</v>
      </c>
      <c r="C174" s="5">
        <v>2014</v>
      </c>
      <c r="D174" s="5">
        <v>2012</v>
      </c>
      <c r="E174" s="6">
        <v>433357.5</v>
      </c>
      <c r="F174" s="5" t="s">
        <v>7</v>
      </c>
      <c r="G174" s="5">
        <v>97030000</v>
      </c>
      <c r="H174" s="5" t="str">
        <f>VLOOKUP(G174,Hoja1!$A$1:$C$7,3,FALSE)</f>
        <v>ESTADO</v>
      </c>
    </row>
    <row r="175" spans="1:8" x14ac:dyDescent="0.25">
      <c r="A175" s="5">
        <v>18181675</v>
      </c>
      <c r="B175" s="5">
        <v>9</v>
      </c>
      <c r="C175" s="5">
        <v>2014</v>
      </c>
      <c r="D175" s="5">
        <v>2011</v>
      </c>
      <c r="E175" s="6">
        <v>482662.5</v>
      </c>
      <c r="F175" s="5" t="s">
        <v>7</v>
      </c>
      <c r="G175" s="5">
        <v>97023000</v>
      </c>
      <c r="H175" s="5" t="str">
        <f>VLOOKUP(G175,Hoja1!$A$1:$C$7,3,FALSE)</f>
        <v>CORPBANCA</v>
      </c>
    </row>
    <row r="176" spans="1:8" x14ac:dyDescent="0.25">
      <c r="A176" s="5">
        <v>18185761</v>
      </c>
      <c r="B176" s="5">
        <v>7</v>
      </c>
      <c r="C176" s="5">
        <v>2014</v>
      </c>
      <c r="D176" s="5">
        <v>2014</v>
      </c>
      <c r="E176" s="6">
        <v>686956.5</v>
      </c>
      <c r="F176" s="5" t="s">
        <v>10</v>
      </c>
      <c r="G176" s="5">
        <v>97023000</v>
      </c>
      <c r="H176" s="5" t="str">
        <f>VLOOKUP(G176,Hoja1!$A$1:$C$7,3,FALSE)</f>
        <v>CORPBANCA</v>
      </c>
    </row>
    <row r="177" spans="1:8" x14ac:dyDescent="0.25">
      <c r="A177" s="5">
        <v>18189468</v>
      </c>
      <c r="B177" s="5">
        <v>7</v>
      </c>
      <c r="C177" s="5">
        <v>2014</v>
      </c>
      <c r="D177" s="5">
        <v>2012</v>
      </c>
      <c r="E177" s="6">
        <v>1766254</v>
      </c>
      <c r="F177" s="5" t="s">
        <v>7</v>
      </c>
      <c r="G177" s="5">
        <v>97030000</v>
      </c>
      <c r="H177" s="5" t="str">
        <f>VLOOKUP(G177,Hoja1!$A$1:$C$7,3,FALSE)</f>
        <v>ESTADO</v>
      </c>
    </row>
    <row r="178" spans="1:8" x14ac:dyDescent="0.25">
      <c r="A178" s="5">
        <v>18189499</v>
      </c>
      <c r="B178" s="5">
        <v>7</v>
      </c>
      <c r="C178" s="5">
        <v>2014</v>
      </c>
      <c r="D178" s="5">
        <v>2013</v>
      </c>
      <c r="E178" s="6">
        <v>782297</v>
      </c>
      <c r="F178" s="5" t="s">
        <v>7</v>
      </c>
      <c r="G178" s="5">
        <v>76645030</v>
      </c>
      <c r="H178" s="5" t="str">
        <f>VLOOKUP(G178,Hoja1!$A$1:$C$7,3,FALSE)</f>
        <v>ITAU</v>
      </c>
    </row>
    <row r="179" spans="1:8" x14ac:dyDescent="0.25">
      <c r="A179" s="5">
        <v>18191047</v>
      </c>
      <c r="B179" s="5" t="s">
        <v>11</v>
      </c>
      <c r="C179" s="5">
        <v>2014</v>
      </c>
      <c r="D179" s="5">
        <v>2011</v>
      </c>
      <c r="E179" s="6">
        <v>634150</v>
      </c>
      <c r="F179" s="5" t="s">
        <v>7</v>
      </c>
      <c r="G179" s="5">
        <v>97023000</v>
      </c>
      <c r="H179" s="5" t="str">
        <f>VLOOKUP(G179,Hoja1!$A$1:$C$7,3,FALSE)</f>
        <v>CORPBANCA</v>
      </c>
    </row>
    <row r="180" spans="1:8" x14ac:dyDescent="0.25">
      <c r="A180" s="5">
        <v>18192383</v>
      </c>
      <c r="B180" s="5">
        <v>0</v>
      </c>
      <c r="C180" s="5">
        <v>2014</v>
      </c>
      <c r="D180" s="5">
        <v>2014</v>
      </c>
      <c r="E180" s="6">
        <v>816063.5</v>
      </c>
      <c r="F180" s="5" t="s">
        <v>10</v>
      </c>
      <c r="G180" s="5">
        <v>97023000</v>
      </c>
      <c r="H180" s="5" t="str">
        <f>VLOOKUP(G180,Hoja1!$A$1:$C$7,3,FALSE)</f>
        <v>CORPBANCA</v>
      </c>
    </row>
    <row r="181" spans="1:8" x14ac:dyDescent="0.25">
      <c r="A181" s="5">
        <v>18203413</v>
      </c>
      <c r="B181" s="5">
        <v>4</v>
      </c>
      <c r="C181" s="5">
        <v>2014</v>
      </c>
      <c r="D181" s="5">
        <v>2011</v>
      </c>
      <c r="E181" s="6">
        <v>986384</v>
      </c>
      <c r="F181" s="5" t="s">
        <v>7</v>
      </c>
      <c r="G181" s="5">
        <v>97023000</v>
      </c>
      <c r="H181" s="5" t="str">
        <f>VLOOKUP(G181,Hoja1!$A$1:$C$7,3,FALSE)</f>
        <v>CORPBANCA</v>
      </c>
    </row>
    <row r="182" spans="1:8" x14ac:dyDescent="0.25">
      <c r="A182" s="5">
        <v>18210140</v>
      </c>
      <c r="B182" s="5">
        <v>0</v>
      </c>
      <c r="C182" s="5">
        <v>2014</v>
      </c>
      <c r="D182" s="5">
        <v>2013</v>
      </c>
      <c r="E182" s="6">
        <v>986384</v>
      </c>
      <c r="F182" s="5" t="s">
        <v>7</v>
      </c>
      <c r="G182" s="5">
        <v>97018000</v>
      </c>
      <c r="H182" s="5" t="str">
        <f>VLOOKUP(G182,Hoja1!$A$1:$C$7,3,FALSE)</f>
        <v>SCOTIABANK</v>
      </c>
    </row>
    <row r="183" spans="1:8" x14ac:dyDescent="0.25">
      <c r="A183" s="5">
        <v>18211446</v>
      </c>
      <c r="B183" s="5">
        <v>4</v>
      </c>
      <c r="C183" s="5">
        <v>2014</v>
      </c>
      <c r="D183" s="5">
        <v>2013</v>
      </c>
      <c r="E183" s="6">
        <v>1604364</v>
      </c>
      <c r="F183" s="5" t="s">
        <v>7</v>
      </c>
      <c r="G183" s="5">
        <v>76645030</v>
      </c>
      <c r="H183" s="5" t="str">
        <f>VLOOKUP(G183,Hoja1!$A$1:$C$7,3,FALSE)</f>
        <v>ITAU</v>
      </c>
    </row>
    <row r="184" spans="1:8" x14ac:dyDescent="0.25">
      <c r="A184" s="5">
        <v>18211562</v>
      </c>
      <c r="B184" s="5">
        <v>2</v>
      </c>
      <c r="C184" s="5">
        <v>2014</v>
      </c>
      <c r="D184" s="5">
        <v>2012</v>
      </c>
      <c r="E184" s="6">
        <v>782297</v>
      </c>
      <c r="F184" s="5" t="s">
        <v>7</v>
      </c>
      <c r="G184" s="5">
        <v>97030000</v>
      </c>
      <c r="H184" s="5" t="str">
        <f>VLOOKUP(G184,Hoja1!$A$1:$C$7,3,FALSE)</f>
        <v>ESTADO</v>
      </c>
    </row>
    <row r="185" spans="1:8" x14ac:dyDescent="0.25">
      <c r="A185" s="5">
        <v>18223439</v>
      </c>
      <c r="B185" s="5">
        <v>7</v>
      </c>
      <c r="C185" s="5">
        <v>2014</v>
      </c>
      <c r="D185" s="5">
        <v>2014</v>
      </c>
      <c r="E185" s="6">
        <v>792500</v>
      </c>
      <c r="F185" s="5" t="s">
        <v>10</v>
      </c>
      <c r="G185" s="5">
        <v>97023000</v>
      </c>
      <c r="H185" s="5" t="str">
        <f>VLOOKUP(G185,Hoja1!$A$1:$C$7,3,FALSE)</f>
        <v>CORPBANCA</v>
      </c>
    </row>
    <row r="186" spans="1:8" x14ac:dyDescent="0.25">
      <c r="A186" s="5">
        <v>18225544</v>
      </c>
      <c r="B186" s="5">
        <v>0</v>
      </c>
      <c r="C186" s="5">
        <v>2014</v>
      </c>
      <c r="D186" s="5">
        <v>2011</v>
      </c>
      <c r="E186" s="6">
        <v>842075</v>
      </c>
      <c r="F186" s="5" t="s">
        <v>7</v>
      </c>
      <c r="G186" s="5">
        <v>97023000</v>
      </c>
      <c r="H186" s="5" t="str">
        <f>VLOOKUP(G186,Hoja1!$A$1:$C$7,3,FALSE)</f>
        <v>CORPBANCA</v>
      </c>
    </row>
    <row r="187" spans="1:8" x14ac:dyDescent="0.25">
      <c r="A187" s="5">
        <v>18225600</v>
      </c>
      <c r="B187" s="5">
        <v>5</v>
      </c>
      <c r="C187" s="5">
        <v>2014</v>
      </c>
      <c r="D187" s="5">
        <v>2012</v>
      </c>
      <c r="E187" s="6">
        <v>986384</v>
      </c>
      <c r="F187" s="5" t="s">
        <v>7</v>
      </c>
      <c r="G187" s="5">
        <v>97030000</v>
      </c>
      <c r="H187" s="5" t="str">
        <f>VLOOKUP(G187,Hoja1!$A$1:$C$7,3,FALSE)</f>
        <v>ESTADO</v>
      </c>
    </row>
    <row r="188" spans="1:8" x14ac:dyDescent="0.25">
      <c r="A188" s="5">
        <v>18229071</v>
      </c>
      <c r="B188" s="5">
        <v>8</v>
      </c>
      <c r="C188" s="5">
        <v>2014</v>
      </c>
      <c r="D188" s="5">
        <v>2011</v>
      </c>
      <c r="E188" s="6">
        <v>986384</v>
      </c>
      <c r="F188" s="5" t="s">
        <v>7</v>
      </c>
      <c r="G188" s="5">
        <v>97023000</v>
      </c>
      <c r="H188" s="5" t="str">
        <f>VLOOKUP(G188,Hoja1!$A$1:$C$7,3,FALSE)</f>
        <v>CORPBANCA</v>
      </c>
    </row>
    <row r="189" spans="1:8" x14ac:dyDescent="0.25">
      <c r="A189" s="5">
        <v>18247526</v>
      </c>
      <c r="B189" s="5">
        <v>2</v>
      </c>
      <c r="C189" s="5">
        <v>2014</v>
      </c>
      <c r="D189" s="5">
        <v>2012</v>
      </c>
      <c r="E189" s="6">
        <v>975010.5</v>
      </c>
      <c r="F189" s="5" t="s">
        <v>13</v>
      </c>
      <c r="G189" s="5">
        <v>97030000</v>
      </c>
      <c r="H189" s="5" t="str">
        <f>VLOOKUP(G189,Hoja1!$A$1:$C$7,3,FALSE)</f>
        <v>ESTADO</v>
      </c>
    </row>
    <row r="190" spans="1:8" x14ac:dyDescent="0.25">
      <c r="A190" s="5">
        <v>18247526</v>
      </c>
      <c r="B190" s="5">
        <v>2</v>
      </c>
      <c r="C190" s="5">
        <v>2014</v>
      </c>
      <c r="D190" s="5">
        <v>2012</v>
      </c>
      <c r="E190" s="6">
        <v>975010.5</v>
      </c>
      <c r="F190" s="5" t="s">
        <v>7</v>
      </c>
      <c r="G190" s="5">
        <v>97030000</v>
      </c>
      <c r="H190" s="5" t="str">
        <f>VLOOKUP(G190,Hoja1!$A$1:$C$7,3,FALSE)</f>
        <v>ESTADO</v>
      </c>
    </row>
    <row r="191" spans="1:8" x14ac:dyDescent="0.25">
      <c r="A191" s="5">
        <v>18248482</v>
      </c>
      <c r="B191" s="5">
        <v>2</v>
      </c>
      <c r="C191" s="5">
        <v>2014</v>
      </c>
      <c r="D191" s="5">
        <v>2013</v>
      </c>
      <c r="E191" s="6">
        <v>782297</v>
      </c>
      <c r="F191" s="5" t="s">
        <v>7</v>
      </c>
      <c r="G191" s="5">
        <v>76645030</v>
      </c>
      <c r="H191" s="5" t="str">
        <f>VLOOKUP(G191,Hoja1!$A$1:$C$7,3,FALSE)</f>
        <v>ITAU</v>
      </c>
    </row>
    <row r="192" spans="1:8" x14ac:dyDescent="0.25">
      <c r="A192" s="5">
        <v>18267698</v>
      </c>
      <c r="B192" s="5">
        <v>5</v>
      </c>
      <c r="C192" s="5">
        <v>2014</v>
      </c>
      <c r="D192" s="5">
        <v>2012</v>
      </c>
      <c r="E192" s="6">
        <v>782297</v>
      </c>
      <c r="F192" s="5" t="s">
        <v>7</v>
      </c>
      <c r="G192" s="5">
        <v>97030000</v>
      </c>
      <c r="H192" s="5" t="str">
        <f>VLOOKUP(G192,Hoja1!$A$1:$C$7,3,FALSE)</f>
        <v>ESTADO</v>
      </c>
    </row>
    <row r="193" spans="1:8" x14ac:dyDescent="0.25">
      <c r="A193" s="5">
        <v>18274868</v>
      </c>
      <c r="B193" s="5">
        <v>4</v>
      </c>
      <c r="C193" s="5">
        <v>2014</v>
      </c>
      <c r="D193" s="5">
        <v>2013</v>
      </c>
      <c r="E193" s="6">
        <v>782297</v>
      </c>
      <c r="F193" s="5" t="s">
        <v>7</v>
      </c>
      <c r="G193" s="5">
        <v>76645030</v>
      </c>
      <c r="H193" s="5" t="str">
        <f>VLOOKUP(G193,Hoja1!$A$1:$C$7,3,FALSE)</f>
        <v>ITAU</v>
      </c>
    </row>
    <row r="194" spans="1:8" x14ac:dyDescent="0.25">
      <c r="A194" s="5">
        <v>18274887</v>
      </c>
      <c r="B194" s="5">
        <v>0</v>
      </c>
      <c r="C194" s="5">
        <v>2014</v>
      </c>
      <c r="D194" s="5">
        <v>2011</v>
      </c>
      <c r="E194" s="6">
        <v>986384</v>
      </c>
      <c r="F194" s="5" t="s">
        <v>7</v>
      </c>
      <c r="G194" s="5">
        <v>97023000</v>
      </c>
      <c r="H194" s="5" t="str">
        <f>VLOOKUP(G194,Hoja1!$A$1:$C$7,3,FALSE)</f>
        <v>CORPBANCA</v>
      </c>
    </row>
    <row r="195" spans="1:8" x14ac:dyDescent="0.25">
      <c r="A195" s="5">
        <v>18275161</v>
      </c>
      <c r="B195" s="5">
        <v>8</v>
      </c>
      <c r="C195" s="5">
        <v>2014</v>
      </c>
      <c r="D195" s="5">
        <v>2012</v>
      </c>
      <c r="E195" s="6">
        <v>782297</v>
      </c>
      <c r="F195" s="5" t="s">
        <v>7</v>
      </c>
      <c r="G195" s="5">
        <v>97030000</v>
      </c>
      <c r="H195" s="5" t="str">
        <f>VLOOKUP(G195,Hoja1!$A$1:$C$7,3,FALSE)</f>
        <v>ESTADO</v>
      </c>
    </row>
    <row r="196" spans="1:8" x14ac:dyDescent="0.25">
      <c r="A196" s="5">
        <v>18275970</v>
      </c>
      <c r="B196" s="5">
        <v>8</v>
      </c>
      <c r="C196" s="5">
        <v>2014</v>
      </c>
      <c r="D196" s="5">
        <v>2013</v>
      </c>
      <c r="E196" s="6">
        <v>986384</v>
      </c>
      <c r="F196" s="5" t="s">
        <v>7</v>
      </c>
      <c r="G196" s="5">
        <v>76645030</v>
      </c>
      <c r="H196" s="5" t="str">
        <f>VLOOKUP(G196,Hoja1!$A$1:$C$7,3,FALSE)</f>
        <v>ITAU</v>
      </c>
    </row>
    <row r="197" spans="1:8" x14ac:dyDescent="0.25">
      <c r="A197" s="5">
        <v>18308693</v>
      </c>
      <c r="B197" s="5">
        <v>6</v>
      </c>
      <c r="C197" s="5">
        <v>2014</v>
      </c>
      <c r="D197" s="5">
        <v>2014</v>
      </c>
      <c r="E197" s="6">
        <v>1084371.5</v>
      </c>
      <c r="F197" s="5" t="s">
        <v>10</v>
      </c>
      <c r="G197" s="5">
        <v>97023000</v>
      </c>
      <c r="H197" s="5" t="str">
        <f>VLOOKUP(G197,Hoja1!$A$1:$C$7,3,FALSE)</f>
        <v>CORPBANCA</v>
      </c>
    </row>
    <row r="198" spans="1:8" x14ac:dyDescent="0.25">
      <c r="A198" s="5">
        <v>18309070</v>
      </c>
      <c r="B198" s="5">
        <v>4</v>
      </c>
      <c r="C198" s="5">
        <v>2014</v>
      </c>
      <c r="D198" s="5">
        <v>2013</v>
      </c>
      <c r="E198" s="6">
        <v>268500</v>
      </c>
      <c r="F198" s="5" t="s">
        <v>7</v>
      </c>
      <c r="G198" s="5">
        <v>97018000</v>
      </c>
      <c r="H198" s="5" t="str">
        <f>VLOOKUP(G198,Hoja1!$A$1:$C$7,3,FALSE)</f>
        <v>SCOTIABANK</v>
      </c>
    </row>
    <row r="199" spans="1:8" x14ac:dyDescent="0.25">
      <c r="A199" s="5">
        <v>18338787</v>
      </c>
      <c r="B199" s="5">
        <v>1</v>
      </c>
      <c r="C199" s="5">
        <v>2014</v>
      </c>
      <c r="D199" s="5">
        <v>2012</v>
      </c>
      <c r="E199" s="6">
        <v>735000</v>
      </c>
      <c r="F199" s="5" t="s">
        <v>7</v>
      </c>
      <c r="G199" s="5">
        <v>97030000</v>
      </c>
      <c r="H199" s="5" t="str">
        <f>VLOOKUP(G199,Hoja1!$A$1:$C$7,3,FALSE)</f>
        <v>ESTADO</v>
      </c>
    </row>
    <row r="200" spans="1:8" x14ac:dyDescent="0.25">
      <c r="A200" s="5">
        <v>18339257</v>
      </c>
      <c r="B200" s="5">
        <v>3</v>
      </c>
      <c r="C200" s="5">
        <v>2014</v>
      </c>
      <c r="D200" s="5">
        <v>2013</v>
      </c>
      <c r="E200" s="6">
        <v>782297</v>
      </c>
      <c r="F200" s="5" t="s">
        <v>7</v>
      </c>
      <c r="G200" s="5">
        <v>97018000</v>
      </c>
      <c r="H200" s="5" t="str">
        <f>VLOOKUP(G200,Hoja1!$A$1:$C$7,3,FALSE)</f>
        <v>SCOTIABANK</v>
      </c>
    </row>
    <row r="201" spans="1:8" x14ac:dyDescent="0.25">
      <c r="A201" s="5">
        <v>18340600</v>
      </c>
      <c r="B201" s="5">
        <v>0</v>
      </c>
      <c r="C201" s="5">
        <v>2014</v>
      </c>
      <c r="D201" s="5">
        <v>2011</v>
      </c>
      <c r="E201" s="6">
        <v>986384</v>
      </c>
      <c r="F201" s="5" t="s">
        <v>7</v>
      </c>
      <c r="G201" s="5">
        <v>97023000</v>
      </c>
      <c r="H201" s="5" t="str">
        <f>VLOOKUP(G201,Hoja1!$A$1:$C$7,3,FALSE)</f>
        <v>CORPBANCA</v>
      </c>
    </row>
    <row r="202" spans="1:8" x14ac:dyDescent="0.25">
      <c r="A202" s="5">
        <v>18341591</v>
      </c>
      <c r="B202" s="5">
        <v>3</v>
      </c>
      <c r="C202" s="5">
        <v>2014</v>
      </c>
      <c r="D202" s="5">
        <v>2012</v>
      </c>
      <c r="E202" s="6">
        <v>977374</v>
      </c>
      <c r="F202" s="5" t="s">
        <v>7</v>
      </c>
      <c r="G202" s="5">
        <v>97030000</v>
      </c>
      <c r="H202" s="5" t="str">
        <f>VLOOKUP(G202,Hoja1!$A$1:$C$7,3,FALSE)</f>
        <v>ESTADO</v>
      </c>
    </row>
    <row r="203" spans="1:8" x14ac:dyDescent="0.25">
      <c r="A203" s="5">
        <v>18353052</v>
      </c>
      <c r="B203" s="5">
        <v>6</v>
      </c>
      <c r="C203" s="5">
        <v>2014</v>
      </c>
      <c r="D203" s="5">
        <v>2012</v>
      </c>
      <c r="E203" s="6">
        <v>986384</v>
      </c>
      <c r="F203" s="5" t="s">
        <v>7</v>
      </c>
      <c r="G203" s="5">
        <v>97030000</v>
      </c>
      <c r="H203" s="5" t="str">
        <f>VLOOKUP(G203,Hoja1!$A$1:$C$7,3,FALSE)</f>
        <v>ESTADO</v>
      </c>
    </row>
    <row r="204" spans="1:8" x14ac:dyDescent="0.25">
      <c r="A204" s="5">
        <v>18357119</v>
      </c>
      <c r="B204" s="5">
        <v>2</v>
      </c>
      <c r="C204" s="5">
        <v>2014</v>
      </c>
      <c r="D204" s="5">
        <v>2012</v>
      </c>
      <c r="E204" s="6">
        <v>782297</v>
      </c>
      <c r="F204" s="5" t="s">
        <v>7</v>
      </c>
      <c r="G204" s="5">
        <v>97030000</v>
      </c>
      <c r="H204" s="5" t="str">
        <f>VLOOKUP(G204,Hoja1!$A$1:$C$7,3,FALSE)</f>
        <v>ESTADO</v>
      </c>
    </row>
    <row r="205" spans="1:8" x14ac:dyDescent="0.25">
      <c r="A205" s="5">
        <v>18357199</v>
      </c>
      <c r="B205" s="5">
        <v>0</v>
      </c>
      <c r="C205" s="5">
        <v>2014</v>
      </c>
      <c r="D205" s="5">
        <v>2014</v>
      </c>
      <c r="E205" s="6">
        <v>986384</v>
      </c>
      <c r="F205" s="5" t="s">
        <v>10</v>
      </c>
      <c r="G205" s="5">
        <v>76645030</v>
      </c>
      <c r="H205" s="5" t="str">
        <f>VLOOKUP(G205,Hoja1!$A$1:$C$7,3,FALSE)</f>
        <v>ITAU</v>
      </c>
    </row>
    <row r="206" spans="1:8" x14ac:dyDescent="0.25">
      <c r="A206" s="5">
        <v>18357305</v>
      </c>
      <c r="B206" s="5">
        <v>5</v>
      </c>
      <c r="C206" s="5">
        <v>2014</v>
      </c>
      <c r="D206" s="5">
        <v>2012</v>
      </c>
      <c r="E206" s="6">
        <v>802182</v>
      </c>
      <c r="F206" s="5" t="s">
        <v>7</v>
      </c>
      <c r="G206" s="5">
        <v>97030000</v>
      </c>
      <c r="H206" s="5" t="str">
        <f>VLOOKUP(G206,Hoja1!$A$1:$C$7,3,FALSE)</f>
        <v>ESTADO</v>
      </c>
    </row>
    <row r="207" spans="1:8" x14ac:dyDescent="0.25">
      <c r="A207" s="5">
        <v>18358071</v>
      </c>
      <c r="B207" s="5" t="s">
        <v>11</v>
      </c>
      <c r="C207" s="5">
        <v>2014</v>
      </c>
      <c r="D207" s="5">
        <v>2014</v>
      </c>
      <c r="E207" s="6">
        <v>832292.5</v>
      </c>
      <c r="F207" s="5" t="s">
        <v>10</v>
      </c>
      <c r="G207" s="5">
        <v>97023000</v>
      </c>
      <c r="H207" s="5" t="str">
        <f>VLOOKUP(G207,Hoja1!$A$1:$C$7,3,FALSE)</f>
        <v>CORPBANCA</v>
      </c>
    </row>
    <row r="208" spans="1:8" x14ac:dyDescent="0.25">
      <c r="A208" s="5">
        <v>18360864</v>
      </c>
      <c r="B208" s="5">
        <v>9</v>
      </c>
      <c r="C208" s="5">
        <v>2014</v>
      </c>
      <c r="D208" s="5">
        <v>2013</v>
      </c>
      <c r="E208" s="6">
        <v>986384</v>
      </c>
      <c r="F208" s="5" t="s">
        <v>7</v>
      </c>
      <c r="G208" s="5">
        <v>97018000</v>
      </c>
      <c r="H208" s="5" t="str">
        <f>VLOOKUP(G208,Hoja1!$A$1:$C$7,3,FALSE)</f>
        <v>SCOTIABANK</v>
      </c>
    </row>
    <row r="209" spans="1:8" x14ac:dyDescent="0.25">
      <c r="A209" s="5">
        <v>18361920</v>
      </c>
      <c r="B209" s="5">
        <v>9</v>
      </c>
      <c r="C209" s="5">
        <v>2014</v>
      </c>
      <c r="D209" s="5">
        <v>2012</v>
      </c>
      <c r="E209" s="6">
        <v>986384</v>
      </c>
      <c r="F209" s="5" t="s">
        <v>7</v>
      </c>
      <c r="G209" s="5">
        <v>97030000</v>
      </c>
      <c r="H209" s="5" t="str">
        <f>VLOOKUP(G209,Hoja1!$A$1:$C$7,3,FALSE)</f>
        <v>ESTADO</v>
      </c>
    </row>
    <row r="210" spans="1:8" x14ac:dyDescent="0.25">
      <c r="A210" s="5">
        <v>18365433</v>
      </c>
      <c r="B210" s="5">
        <v>0</v>
      </c>
      <c r="C210" s="5">
        <v>2014</v>
      </c>
      <c r="D210" s="5">
        <v>2012</v>
      </c>
      <c r="E210" s="6">
        <v>986384</v>
      </c>
      <c r="F210" s="5" t="s">
        <v>7</v>
      </c>
      <c r="G210" s="5">
        <v>97030000</v>
      </c>
      <c r="H210" s="5" t="str">
        <f>VLOOKUP(G210,Hoja1!$A$1:$C$7,3,FALSE)</f>
        <v>ESTADO</v>
      </c>
    </row>
    <row r="211" spans="1:8" x14ac:dyDescent="0.25">
      <c r="A211" s="5">
        <v>18390449</v>
      </c>
      <c r="B211" s="5">
        <v>3</v>
      </c>
      <c r="C211" s="5">
        <v>2014</v>
      </c>
      <c r="D211" s="5">
        <v>2013</v>
      </c>
      <c r="E211" s="6">
        <v>977374</v>
      </c>
      <c r="F211" s="5" t="s">
        <v>7</v>
      </c>
      <c r="G211" s="5">
        <v>76645030</v>
      </c>
      <c r="H211" s="5" t="str">
        <f>VLOOKUP(G211,Hoja1!$A$1:$C$7,3,FALSE)</f>
        <v>ITAU</v>
      </c>
    </row>
    <row r="212" spans="1:8" x14ac:dyDescent="0.25">
      <c r="A212" s="5">
        <v>18400012</v>
      </c>
      <c r="B212" s="5">
        <v>1</v>
      </c>
      <c r="C212" s="5">
        <v>2014</v>
      </c>
      <c r="D212" s="5">
        <v>2014</v>
      </c>
      <c r="E212" s="6">
        <v>986384</v>
      </c>
      <c r="F212" s="5" t="s">
        <v>10</v>
      </c>
      <c r="G212" s="5">
        <v>97023000</v>
      </c>
      <c r="H212" s="5" t="str">
        <f>VLOOKUP(G212,Hoja1!$A$1:$C$7,3,FALSE)</f>
        <v>CORPBANCA</v>
      </c>
    </row>
    <row r="213" spans="1:8" x14ac:dyDescent="0.25">
      <c r="A213" s="5">
        <v>18401654</v>
      </c>
      <c r="B213" s="5">
        <v>0</v>
      </c>
      <c r="C213" s="5">
        <v>2014</v>
      </c>
      <c r="D213" s="5">
        <v>2012</v>
      </c>
      <c r="E213" s="6">
        <v>977374</v>
      </c>
      <c r="F213" s="5" t="s">
        <v>7</v>
      </c>
      <c r="G213" s="5">
        <v>97030000</v>
      </c>
      <c r="H213" s="5" t="str">
        <f>VLOOKUP(G213,Hoja1!$A$1:$C$7,3,FALSE)</f>
        <v>ESTADO</v>
      </c>
    </row>
    <row r="214" spans="1:8" x14ac:dyDescent="0.25">
      <c r="A214" s="5">
        <v>18406706</v>
      </c>
      <c r="B214" s="5">
        <v>4</v>
      </c>
      <c r="C214" s="5">
        <v>2014</v>
      </c>
      <c r="D214" s="5">
        <v>2012</v>
      </c>
      <c r="E214" s="6">
        <v>699289</v>
      </c>
      <c r="F214" s="5" t="s">
        <v>7</v>
      </c>
      <c r="G214" s="5">
        <v>97030000</v>
      </c>
      <c r="H214" s="5" t="str">
        <f>VLOOKUP(G214,Hoja1!$A$1:$C$7,3,FALSE)</f>
        <v>ESTADO</v>
      </c>
    </row>
    <row r="215" spans="1:8" x14ac:dyDescent="0.25">
      <c r="A215" s="5">
        <v>18407991</v>
      </c>
      <c r="B215" s="5">
        <v>7</v>
      </c>
      <c r="C215" s="5">
        <v>2014</v>
      </c>
      <c r="D215" s="5">
        <v>2012</v>
      </c>
      <c r="E215" s="6">
        <v>686956.5</v>
      </c>
      <c r="F215" s="5" t="s">
        <v>7</v>
      </c>
      <c r="G215" s="5">
        <v>97030000</v>
      </c>
      <c r="H215" s="5" t="str">
        <f>VLOOKUP(G215,Hoja1!$A$1:$C$7,3,FALSE)</f>
        <v>ESTADO</v>
      </c>
    </row>
    <row r="216" spans="1:8" x14ac:dyDescent="0.25">
      <c r="A216" s="5">
        <v>18411705</v>
      </c>
      <c r="B216" s="5">
        <v>3</v>
      </c>
      <c r="C216" s="5">
        <v>2014</v>
      </c>
      <c r="D216" s="5">
        <v>2013</v>
      </c>
      <c r="E216" s="6">
        <v>1084371.5</v>
      </c>
      <c r="F216" s="5" t="s">
        <v>7</v>
      </c>
      <c r="G216" s="5">
        <v>97030000</v>
      </c>
      <c r="H216" s="5" t="str">
        <f>VLOOKUP(G216,Hoja1!$A$1:$C$7,3,FALSE)</f>
        <v>ESTADO</v>
      </c>
    </row>
    <row r="217" spans="1:8" x14ac:dyDescent="0.25">
      <c r="A217" s="5">
        <v>18448965</v>
      </c>
      <c r="B217" s="5">
        <v>1</v>
      </c>
      <c r="C217" s="5">
        <v>2014</v>
      </c>
      <c r="D217" s="5">
        <v>2012</v>
      </c>
      <c r="E217" s="6">
        <v>986384</v>
      </c>
      <c r="F217" s="5" t="s">
        <v>7</v>
      </c>
      <c r="G217" s="5">
        <v>97030000</v>
      </c>
      <c r="H217" s="5" t="str">
        <f>VLOOKUP(G217,Hoja1!$A$1:$C$7,3,FALSE)</f>
        <v>ESTADO</v>
      </c>
    </row>
    <row r="218" spans="1:8" x14ac:dyDescent="0.25">
      <c r="A218" s="5">
        <v>18463098</v>
      </c>
      <c r="B218" s="5">
        <v>2</v>
      </c>
      <c r="C218" s="5">
        <v>2014</v>
      </c>
      <c r="D218" s="5">
        <v>2013</v>
      </c>
      <c r="E218" s="6">
        <v>986384</v>
      </c>
      <c r="F218" s="5" t="s">
        <v>7</v>
      </c>
      <c r="G218" s="5">
        <v>97018000</v>
      </c>
      <c r="H218" s="5" t="str">
        <f>VLOOKUP(G218,Hoja1!$A$1:$C$7,3,FALSE)</f>
        <v>SCOTIABANK</v>
      </c>
    </row>
    <row r="219" spans="1:8" x14ac:dyDescent="0.25">
      <c r="A219" s="5">
        <v>18466770</v>
      </c>
      <c r="B219" s="5">
        <v>3</v>
      </c>
      <c r="C219" s="5">
        <v>2014</v>
      </c>
      <c r="D219" s="5">
        <v>2014</v>
      </c>
      <c r="E219" s="6">
        <v>986384</v>
      </c>
      <c r="F219" s="5" t="s">
        <v>10</v>
      </c>
      <c r="G219" s="5">
        <v>97023000</v>
      </c>
      <c r="H219" s="5" t="str">
        <f>VLOOKUP(G219,Hoja1!$A$1:$C$7,3,FALSE)</f>
        <v>CORPBANCA</v>
      </c>
    </row>
    <row r="220" spans="1:8" x14ac:dyDescent="0.25">
      <c r="A220" s="5">
        <v>18468771</v>
      </c>
      <c r="B220" s="5">
        <v>2</v>
      </c>
      <c r="C220" s="5">
        <v>2013</v>
      </c>
      <c r="D220" s="5">
        <v>2012</v>
      </c>
      <c r="E220" s="6">
        <v>1686750</v>
      </c>
      <c r="F220" s="5" t="s">
        <v>9</v>
      </c>
      <c r="G220" s="5">
        <v>97030000</v>
      </c>
      <c r="H220" s="5" t="str">
        <f>VLOOKUP(G220,Hoja1!$A$1:$C$7,3,FALSE)</f>
        <v>ESTADO</v>
      </c>
    </row>
    <row r="221" spans="1:8" x14ac:dyDescent="0.25">
      <c r="A221" s="5">
        <v>18497623</v>
      </c>
      <c r="B221" s="5">
        <v>4</v>
      </c>
      <c r="C221" s="5">
        <v>2014</v>
      </c>
      <c r="D221" s="5">
        <v>2014</v>
      </c>
      <c r="E221" s="6">
        <v>986384</v>
      </c>
      <c r="F221" s="5" t="s">
        <v>10</v>
      </c>
      <c r="G221" s="5">
        <v>97023000</v>
      </c>
      <c r="H221" s="5" t="str">
        <f>VLOOKUP(G221,Hoja1!$A$1:$C$7,3,FALSE)</f>
        <v>CORPBANCA</v>
      </c>
    </row>
    <row r="222" spans="1:8" x14ac:dyDescent="0.25">
      <c r="A222" s="5">
        <v>18508185</v>
      </c>
      <c r="B222" s="5">
        <v>0</v>
      </c>
      <c r="C222" s="5">
        <v>2014</v>
      </c>
      <c r="D222" s="5">
        <v>2013</v>
      </c>
      <c r="E222" s="6">
        <v>1815473</v>
      </c>
      <c r="F222" s="5" t="s">
        <v>7</v>
      </c>
      <c r="G222" s="5">
        <v>97018000</v>
      </c>
      <c r="H222" s="5" t="str">
        <f>VLOOKUP(G222,Hoja1!$A$1:$C$7,3,FALSE)</f>
        <v>SCOTIABANK</v>
      </c>
    </row>
    <row r="223" spans="1:8" x14ac:dyDescent="0.25">
      <c r="A223" s="5">
        <v>18515314</v>
      </c>
      <c r="B223" s="5">
        <v>2</v>
      </c>
      <c r="C223" s="5">
        <v>2014</v>
      </c>
      <c r="D223" s="5">
        <v>2012</v>
      </c>
      <c r="E223" s="6">
        <v>782297</v>
      </c>
      <c r="F223" s="5" t="s">
        <v>7</v>
      </c>
      <c r="G223" s="5">
        <v>97030000</v>
      </c>
      <c r="H223" s="5" t="str">
        <f>VLOOKUP(G223,Hoja1!$A$1:$C$7,3,FALSE)</f>
        <v>ESTADO</v>
      </c>
    </row>
    <row r="224" spans="1:8" x14ac:dyDescent="0.25">
      <c r="A224" s="5">
        <v>18527793</v>
      </c>
      <c r="B224" s="5">
        <v>3</v>
      </c>
      <c r="C224" s="5">
        <v>2014</v>
      </c>
      <c r="D224" s="5">
        <v>2013</v>
      </c>
      <c r="E224" s="6">
        <v>986384</v>
      </c>
      <c r="F224" s="5" t="s">
        <v>7</v>
      </c>
      <c r="G224" s="5">
        <v>76645030</v>
      </c>
      <c r="H224" s="5" t="str">
        <f>VLOOKUP(G224,Hoja1!$A$1:$C$7,3,FALSE)</f>
        <v>ITAU</v>
      </c>
    </row>
    <row r="225" spans="1:8" x14ac:dyDescent="0.25">
      <c r="A225" s="5">
        <v>18529389</v>
      </c>
      <c r="B225" s="5">
        <v>0</v>
      </c>
      <c r="C225" s="5">
        <v>2012</v>
      </c>
      <c r="D225" s="5">
        <v>2012</v>
      </c>
      <c r="E225" s="6">
        <v>1260113</v>
      </c>
      <c r="F225" s="5" t="s">
        <v>12</v>
      </c>
      <c r="G225" s="5">
        <v>97030000</v>
      </c>
      <c r="H225" s="5" t="str">
        <f>VLOOKUP(G225,Hoja1!$A$1:$C$7,3,FALSE)</f>
        <v>ESTADO</v>
      </c>
    </row>
    <row r="226" spans="1:8" x14ac:dyDescent="0.25">
      <c r="A226" s="5">
        <v>18530219</v>
      </c>
      <c r="B226" s="5">
        <v>9</v>
      </c>
      <c r="C226" s="5">
        <v>2014</v>
      </c>
      <c r="D226" s="5">
        <v>2013</v>
      </c>
      <c r="E226" s="6">
        <v>808184.5</v>
      </c>
      <c r="F226" s="5" t="s">
        <v>7</v>
      </c>
      <c r="G226" s="5">
        <v>76645030</v>
      </c>
      <c r="H226" s="5" t="str">
        <f>VLOOKUP(G226,Hoja1!$A$1:$C$7,3,FALSE)</f>
        <v>ITAU</v>
      </c>
    </row>
    <row r="227" spans="1:8" x14ac:dyDescent="0.25">
      <c r="A227" s="5">
        <v>18530424</v>
      </c>
      <c r="B227" s="5">
        <v>8</v>
      </c>
      <c r="C227" s="5">
        <v>2014</v>
      </c>
      <c r="D227" s="5">
        <v>2011</v>
      </c>
      <c r="E227" s="6">
        <v>1766254</v>
      </c>
      <c r="F227" s="5" t="s">
        <v>7</v>
      </c>
      <c r="G227" s="5">
        <v>97023000</v>
      </c>
      <c r="H227" s="5" t="str">
        <f>VLOOKUP(G227,Hoja1!$A$1:$C$7,3,FALSE)</f>
        <v>CORPBANCA</v>
      </c>
    </row>
    <row r="228" spans="1:8" x14ac:dyDescent="0.25">
      <c r="A228" s="5">
        <v>18533064</v>
      </c>
      <c r="B228" s="5">
        <v>8</v>
      </c>
      <c r="C228" s="5">
        <v>2014</v>
      </c>
      <c r="D228" s="5">
        <v>2014</v>
      </c>
      <c r="E228" s="6">
        <v>986384</v>
      </c>
      <c r="F228" s="5" t="s">
        <v>10</v>
      </c>
      <c r="G228" s="5">
        <v>76645030</v>
      </c>
      <c r="H228" s="5" t="str">
        <f>VLOOKUP(G228,Hoja1!$A$1:$C$7,3,FALSE)</f>
        <v>ITAU</v>
      </c>
    </row>
    <row r="229" spans="1:8" x14ac:dyDescent="0.25">
      <c r="A229" s="5">
        <v>18533757</v>
      </c>
      <c r="B229" s="5" t="s">
        <v>11</v>
      </c>
      <c r="C229" s="5">
        <v>2014</v>
      </c>
      <c r="D229" s="5">
        <v>2013</v>
      </c>
      <c r="E229" s="6">
        <v>986384</v>
      </c>
      <c r="F229" s="5" t="s">
        <v>7</v>
      </c>
      <c r="G229" s="5">
        <v>97018000</v>
      </c>
      <c r="H229" s="5" t="str">
        <f>VLOOKUP(G229,Hoja1!$A$1:$C$7,3,FALSE)</f>
        <v>SCOTIABANK</v>
      </c>
    </row>
    <row r="230" spans="1:8" x14ac:dyDescent="0.25">
      <c r="A230" s="5">
        <v>18537473</v>
      </c>
      <c r="B230" s="5">
        <v>4</v>
      </c>
      <c r="C230" s="5">
        <v>2014</v>
      </c>
      <c r="D230" s="5">
        <v>2013</v>
      </c>
      <c r="E230" s="6">
        <v>977374</v>
      </c>
      <c r="F230" s="5" t="s">
        <v>7</v>
      </c>
      <c r="G230" s="5">
        <v>97018000</v>
      </c>
      <c r="H230" s="5" t="str">
        <f>VLOOKUP(G230,Hoja1!$A$1:$C$7,3,FALSE)</f>
        <v>SCOTIABANK</v>
      </c>
    </row>
    <row r="231" spans="1:8" x14ac:dyDescent="0.25">
      <c r="A231" s="5">
        <v>18544444</v>
      </c>
      <c r="B231" s="5">
        <v>9</v>
      </c>
      <c r="C231" s="5">
        <v>2014</v>
      </c>
      <c r="D231" s="5">
        <v>2012</v>
      </c>
      <c r="E231" s="6">
        <v>782297</v>
      </c>
      <c r="F231" s="5" t="s">
        <v>7</v>
      </c>
      <c r="G231" s="5">
        <v>97030000</v>
      </c>
      <c r="H231" s="5" t="str">
        <f>VLOOKUP(G231,Hoja1!$A$1:$C$7,3,FALSE)</f>
        <v>ESTADO</v>
      </c>
    </row>
    <row r="232" spans="1:8" x14ac:dyDescent="0.25">
      <c r="A232" s="5">
        <v>18545684</v>
      </c>
      <c r="B232" s="5">
        <v>6</v>
      </c>
      <c r="C232" s="5">
        <v>2014</v>
      </c>
      <c r="D232" s="5">
        <v>2014</v>
      </c>
      <c r="E232" s="6">
        <v>620000</v>
      </c>
      <c r="F232" s="5" t="s">
        <v>10</v>
      </c>
      <c r="G232" s="5">
        <v>97023000</v>
      </c>
      <c r="H232" s="5" t="str">
        <f>VLOOKUP(G232,Hoja1!$A$1:$C$7,3,FALSE)</f>
        <v>CORPBANCA</v>
      </c>
    </row>
    <row r="233" spans="1:8" x14ac:dyDescent="0.25">
      <c r="A233" s="5">
        <v>18546600</v>
      </c>
      <c r="B233" s="5">
        <v>0</v>
      </c>
      <c r="C233" s="5">
        <v>2014</v>
      </c>
      <c r="D233" s="5">
        <v>2014</v>
      </c>
      <c r="E233" s="6">
        <v>986384</v>
      </c>
      <c r="F233" s="5" t="s">
        <v>10</v>
      </c>
      <c r="G233" s="5">
        <v>97023000</v>
      </c>
      <c r="H233" s="5" t="str">
        <f>VLOOKUP(G233,Hoja1!$A$1:$C$7,3,FALSE)</f>
        <v>CORPBANCA</v>
      </c>
    </row>
    <row r="234" spans="1:8" x14ac:dyDescent="0.25">
      <c r="A234" s="5">
        <v>18547383</v>
      </c>
      <c r="B234" s="5" t="s">
        <v>11</v>
      </c>
      <c r="C234" s="5">
        <v>2014</v>
      </c>
      <c r="D234" s="5">
        <v>2012</v>
      </c>
      <c r="E234" s="6">
        <v>730000</v>
      </c>
      <c r="F234" s="5" t="s">
        <v>7</v>
      </c>
      <c r="G234" s="5">
        <v>97030000</v>
      </c>
      <c r="H234" s="5" t="str">
        <f>VLOOKUP(G234,Hoja1!$A$1:$C$7,3,FALSE)</f>
        <v>ESTADO</v>
      </c>
    </row>
    <row r="235" spans="1:8" x14ac:dyDescent="0.25">
      <c r="A235" s="5">
        <v>18547871</v>
      </c>
      <c r="B235" s="5">
        <v>8</v>
      </c>
      <c r="C235" s="5">
        <v>2014</v>
      </c>
      <c r="D235" s="5">
        <v>2014</v>
      </c>
      <c r="E235" s="6">
        <v>440750</v>
      </c>
      <c r="F235" s="5" t="s">
        <v>10</v>
      </c>
      <c r="G235" s="5">
        <v>97023000</v>
      </c>
      <c r="H235" s="5" t="str">
        <f>VLOOKUP(G235,Hoja1!$A$1:$C$7,3,FALSE)</f>
        <v>CORPBANCA</v>
      </c>
    </row>
    <row r="236" spans="1:8" x14ac:dyDescent="0.25">
      <c r="A236" s="5">
        <v>18557948</v>
      </c>
      <c r="B236" s="5">
        <v>4</v>
      </c>
      <c r="C236" s="5">
        <v>2014</v>
      </c>
      <c r="D236" s="5">
        <v>2013</v>
      </c>
      <c r="E236" s="6">
        <v>772500</v>
      </c>
      <c r="F236" s="5" t="s">
        <v>7</v>
      </c>
      <c r="G236" s="5">
        <v>76645030</v>
      </c>
      <c r="H236" s="5" t="str">
        <f>VLOOKUP(G236,Hoja1!$A$1:$C$7,3,FALSE)</f>
        <v>ITAU</v>
      </c>
    </row>
    <row r="237" spans="1:8" x14ac:dyDescent="0.25">
      <c r="A237" s="5">
        <v>18592730</v>
      </c>
      <c r="B237" s="5" t="s">
        <v>11</v>
      </c>
      <c r="C237" s="5">
        <v>2014</v>
      </c>
      <c r="D237" s="5">
        <v>2012</v>
      </c>
      <c r="E237" s="6">
        <v>832292.5</v>
      </c>
      <c r="F237" s="5" t="s">
        <v>7</v>
      </c>
      <c r="G237" s="5">
        <v>97030000</v>
      </c>
      <c r="H237" s="5" t="str">
        <f>VLOOKUP(G237,Hoja1!$A$1:$C$7,3,FALSE)</f>
        <v>ESTADO</v>
      </c>
    </row>
    <row r="238" spans="1:8" x14ac:dyDescent="0.25">
      <c r="A238" s="5">
        <v>18594035</v>
      </c>
      <c r="B238" s="5">
        <v>7</v>
      </c>
      <c r="C238" s="5">
        <v>2014</v>
      </c>
      <c r="D238" s="5">
        <v>2012</v>
      </c>
      <c r="E238" s="6">
        <v>686956.5</v>
      </c>
      <c r="F238" s="5" t="s">
        <v>7</v>
      </c>
      <c r="G238" s="5">
        <v>97030000</v>
      </c>
      <c r="H238" s="5" t="str">
        <f>VLOOKUP(G238,Hoja1!$A$1:$C$7,3,FALSE)</f>
        <v>ESTADO</v>
      </c>
    </row>
    <row r="239" spans="1:8" x14ac:dyDescent="0.25">
      <c r="A239" s="5">
        <v>18595431</v>
      </c>
      <c r="B239" s="5">
        <v>5</v>
      </c>
      <c r="C239" s="5">
        <v>2014</v>
      </c>
      <c r="D239" s="5">
        <v>2014</v>
      </c>
      <c r="E239" s="6">
        <v>741000</v>
      </c>
      <c r="F239" s="5" t="s">
        <v>10</v>
      </c>
      <c r="G239" s="5">
        <v>97023000</v>
      </c>
      <c r="H239" s="5" t="str">
        <f>VLOOKUP(G239,Hoja1!$A$1:$C$7,3,FALSE)</f>
        <v>CORPBANCA</v>
      </c>
    </row>
    <row r="240" spans="1:8" x14ac:dyDescent="0.25">
      <c r="A240" s="5">
        <v>18596070</v>
      </c>
      <c r="B240" s="5">
        <v>6</v>
      </c>
      <c r="C240" s="5">
        <v>2014</v>
      </c>
      <c r="D240" s="5">
        <v>2013</v>
      </c>
      <c r="E240" s="6">
        <v>782297</v>
      </c>
      <c r="F240" s="5" t="s">
        <v>7</v>
      </c>
      <c r="G240" s="5">
        <v>76645030</v>
      </c>
      <c r="H240" s="5" t="str">
        <f>VLOOKUP(G240,Hoja1!$A$1:$C$7,3,FALSE)</f>
        <v>ITAU</v>
      </c>
    </row>
    <row r="241" spans="1:8" x14ac:dyDescent="0.25">
      <c r="A241" s="5">
        <v>18603826</v>
      </c>
      <c r="B241" s="5">
        <v>6</v>
      </c>
      <c r="C241" s="5">
        <v>2014</v>
      </c>
      <c r="D241" s="5">
        <v>2014</v>
      </c>
      <c r="E241" s="6">
        <v>802182</v>
      </c>
      <c r="F241" s="5" t="s">
        <v>10</v>
      </c>
      <c r="G241" s="5">
        <v>76645030</v>
      </c>
      <c r="H241" s="5" t="str">
        <f>VLOOKUP(G241,Hoja1!$A$1:$C$7,3,FALSE)</f>
        <v>ITAU</v>
      </c>
    </row>
    <row r="242" spans="1:8" x14ac:dyDescent="0.25">
      <c r="A242" s="5">
        <v>18604678</v>
      </c>
      <c r="B242" s="5">
        <v>1</v>
      </c>
      <c r="C242" s="5">
        <v>2014</v>
      </c>
      <c r="D242" s="5">
        <v>2012</v>
      </c>
      <c r="E242" s="6">
        <v>986384</v>
      </c>
      <c r="F242" s="5" t="s">
        <v>7</v>
      </c>
      <c r="G242" s="5">
        <v>97030000</v>
      </c>
      <c r="H242" s="5" t="str">
        <f>VLOOKUP(G242,Hoja1!$A$1:$C$7,3,FALSE)</f>
        <v>ESTADO</v>
      </c>
    </row>
    <row r="243" spans="1:8" x14ac:dyDescent="0.25">
      <c r="A243" s="5">
        <v>18635356</v>
      </c>
      <c r="B243" s="5">
        <v>0</v>
      </c>
      <c r="C243" s="5">
        <v>2014</v>
      </c>
      <c r="D243" s="5">
        <v>2014</v>
      </c>
      <c r="E243" s="6">
        <v>1084371.5</v>
      </c>
      <c r="F243" s="5" t="s">
        <v>10</v>
      </c>
      <c r="G243" s="5">
        <v>97023000</v>
      </c>
      <c r="H243" s="5" t="str">
        <f>VLOOKUP(G243,Hoja1!$A$1:$C$7,3,FALSE)</f>
        <v>CORPBANCA</v>
      </c>
    </row>
    <row r="244" spans="1:8" x14ac:dyDescent="0.25">
      <c r="A244" s="5">
        <v>18637349</v>
      </c>
      <c r="B244" s="5">
        <v>9</v>
      </c>
      <c r="C244" s="5">
        <v>2014</v>
      </c>
      <c r="D244" s="5">
        <v>2012</v>
      </c>
      <c r="E244" s="6">
        <v>883127</v>
      </c>
      <c r="F244" s="5" t="s">
        <v>7</v>
      </c>
      <c r="G244" s="5">
        <v>97030000</v>
      </c>
      <c r="H244" s="5" t="str">
        <f>VLOOKUP(G244,Hoja1!$A$1:$C$7,3,FALSE)</f>
        <v>ESTADO</v>
      </c>
    </row>
    <row r="245" spans="1:8" x14ac:dyDescent="0.25">
      <c r="A245" s="5">
        <v>18650044</v>
      </c>
      <c r="B245" s="5" t="s">
        <v>11</v>
      </c>
      <c r="C245" s="5">
        <v>2014</v>
      </c>
      <c r="D245" s="5">
        <v>2014</v>
      </c>
      <c r="E245" s="6">
        <v>986384</v>
      </c>
      <c r="F245" s="5" t="s">
        <v>10</v>
      </c>
      <c r="G245" s="5">
        <v>97023000</v>
      </c>
      <c r="H245" s="5" t="str">
        <f>VLOOKUP(G245,Hoja1!$A$1:$C$7,3,FALSE)</f>
        <v>CORPBANCA</v>
      </c>
    </row>
    <row r="246" spans="1:8" x14ac:dyDescent="0.25">
      <c r="A246" s="5">
        <v>18650370</v>
      </c>
      <c r="B246" s="5">
        <v>8</v>
      </c>
      <c r="C246" s="5">
        <v>2014</v>
      </c>
      <c r="D246" s="5">
        <v>2014</v>
      </c>
      <c r="E246" s="6">
        <v>986384</v>
      </c>
      <c r="F246" s="5" t="s">
        <v>10</v>
      </c>
      <c r="G246" s="5">
        <v>97023000</v>
      </c>
      <c r="H246" s="5" t="str">
        <f>VLOOKUP(G246,Hoja1!$A$1:$C$7,3,FALSE)</f>
        <v>CORPBANCA</v>
      </c>
    </row>
    <row r="247" spans="1:8" x14ac:dyDescent="0.25">
      <c r="A247" s="5">
        <v>18652585</v>
      </c>
      <c r="B247" s="5" t="s">
        <v>11</v>
      </c>
      <c r="C247" s="5">
        <v>2014</v>
      </c>
      <c r="D247" s="5">
        <v>2013</v>
      </c>
      <c r="E247" s="6">
        <v>986384</v>
      </c>
      <c r="F247" s="5" t="s">
        <v>7</v>
      </c>
      <c r="G247" s="5">
        <v>76645030</v>
      </c>
      <c r="H247" s="5" t="str">
        <f>VLOOKUP(G247,Hoja1!$A$1:$C$7,3,FALSE)</f>
        <v>ITAU</v>
      </c>
    </row>
    <row r="248" spans="1:8" x14ac:dyDescent="0.25">
      <c r="A248" s="5">
        <v>18664838</v>
      </c>
      <c r="B248" s="5">
        <v>2</v>
      </c>
      <c r="C248" s="5">
        <v>2014</v>
      </c>
      <c r="D248" s="5">
        <v>2013</v>
      </c>
      <c r="E248" s="6">
        <v>917807.5</v>
      </c>
      <c r="F248" s="5" t="s">
        <v>7</v>
      </c>
      <c r="G248" s="5">
        <v>97018000</v>
      </c>
      <c r="H248" s="5" t="str">
        <f>VLOOKUP(G248,Hoja1!$A$1:$C$7,3,FALSE)</f>
        <v>SCOTIABANK</v>
      </c>
    </row>
    <row r="249" spans="1:8" x14ac:dyDescent="0.25">
      <c r="A249" s="5">
        <v>18665418</v>
      </c>
      <c r="B249" s="5">
        <v>8</v>
      </c>
      <c r="C249" s="5">
        <v>2014</v>
      </c>
      <c r="D249" s="5">
        <v>2014</v>
      </c>
      <c r="E249" s="6">
        <v>599500</v>
      </c>
      <c r="F249" s="5" t="s">
        <v>10</v>
      </c>
      <c r="G249" s="5">
        <v>97023000</v>
      </c>
      <c r="H249" s="5" t="str">
        <f>VLOOKUP(G249,Hoja1!$A$1:$C$7,3,FALSE)</f>
        <v>CORPBANCA</v>
      </c>
    </row>
    <row r="250" spans="1:8" x14ac:dyDescent="0.25">
      <c r="A250" s="5">
        <v>18665675</v>
      </c>
      <c r="B250" s="5" t="s">
        <v>11</v>
      </c>
      <c r="C250" s="5">
        <v>2014</v>
      </c>
      <c r="D250" s="5">
        <v>2014</v>
      </c>
      <c r="E250" s="6">
        <v>412500</v>
      </c>
      <c r="F250" s="5" t="s">
        <v>10</v>
      </c>
      <c r="G250" s="5">
        <v>97023000</v>
      </c>
      <c r="H250" s="5" t="str">
        <f>VLOOKUP(G250,Hoja1!$A$1:$C$7,3,FALSE)</f>
        <v>CORPBANCA</v>
      </c>
    </row>
    <row r="251" spans="1:8" x14ac:dyDescent="0.25">
      <c r="A251" s="5">
        <v>18668701</v>
      </c>
      <c r="B251" s="5">
        <v>9</v>
      </c>
      <c r="C251" s="5">
        <v>2014</v>
      </c>
      <c r="D251" s="5">
        <v>2014</v>
      </c>
      <c r="E251" s="6">
        <v>986384</v>
      </c>
      <c r="F251" s="5" t="s">
        <v>10</v>
      </c>
      <c r="G251" s="5">
        <v>97023000</v>
      </c>
      <c r="H251" s="5" t="str">
        <f>VLOOKUP(G251,Hoja1!$A$1:$C$7,3,FALSE)</f>
        <v>CORPBANCA</v>
      </c>
    </row>
    <row r="252" spans="1:8" x14ac:dyDescent="0.25">
      <c r="A252" s="5">
        <v>18670003</v>
      </c>
      <c r="B252" s="5">
        <v>1</v>
      </c>
      <c r="C252" s="5">
        <v>2014</v>
      </c>
      <c r="D252" s="5">
        <v>2013</v>
      </c>
      <c r="E252" s="6">
        <v>600000</v>
      </c>
      <c r="F252" s="5" t="s">
        <v>7</v>
      </c>
      <c r="G252" s="5">
        <v>97018000</v>
      </c>
      <c r="H252" s="5" t="str">
        <f>VLOOKUP(G252,Hoja1!$A$1:$C$7,3,FALSE)</f>
        <v>SCOTIABANK</v>
      </c>
    </row>
    <row r="253" spans="1:8" x14ac:dyDescent="0.25">
      <c r="A253" s="5">
        <v>18675151</v>
      </c>
      <c r="B253" s="5">
        <v>5</v>
      </c>
      <c r="C253" s="5">
        <v>2014</v>
      </c>
      <c r="D253" s="5">
        <v>2012</v>
      </c>
      <c r="E253" s="6">
        <v>986384</v>
      </c>
      <c r="F253" s="5" t="s">
        <v>7</v>
      </c>
      <c r="G253" s="5">
        <v>97030000</v>
      </c>
      <c r="H253" s="5" t="str">
        <f>VLOOKUP(G253,Hoja1!$A$1:$C$7,3,FALSE)</f>
        <v>ESTADO</v>
      </c>
    </row>
    <row r="254" spans="1:8" x14ac:dyDescent="0.25">
      <c r="A254" s="5">
        <v>18693843</v>
      </c>
      <c r="B254" s="5">
        <v>7</v>
      </c>
      <c r="C254" s="5">
        <v>2014</v>
      </c>
      <c r="D254" s="5">
        <v>2013</v>
      </c>
      <c r="E254" s="6">
        <v>848293</v>
      </c>
      <c r="F254" s="5" t="s">
        <v>7</v>
      </c>
      <c r="G254" s="5">
        <v>97030000</v>
      </c>
      <c r="H254" s="5" t="str">
        <f>VLOOKUP(G254,Hoja1!$A$1:$C$7,3,FALSE)</f>
        <v>ESTADO</v>
      </c>
    </row>
    <row r="255" spans="1:8" x14ac:dyDescent="0.25">
      <c r="A255" s="5">
        <v>18706885</v>
      </c>
      <c r="B255" s="5">
        <v>1</v>
      </c>
      <c r="C255" s="5">
        <v>2014</v>
      </c>
      <c r="D255" s="5">
        <v>2012</v>
      </c>
      <c r="E255" s="6">
        <v>1149075</v>
      </c>
      <c r="F255" s="5" t="s">
        <v>7</v>
      </c>
      <c r="G255" s="5">
        <v>97030000</v>
      </c>
      <c r="H255" s="5" t="str">
        <f>VLOOKUP(G255,Hoja1!$A$1:$C$7,3,FALSE)</f>
        <v>ESTADO</v>
      </c>
    </row>
    <row r="256" spans="1:8" x14ac:dyDescent="0.25">
      <c r="A256" s="5">
        <v>18716746</v>
      </c>
      <c r="B256" s="5">
        <v>9</v>
      </c>
      <c r="C256" s="5">
        <v>2014</v>
      </c>
      <c r="D256" s="5">
        <v>2014</v>
      </c>
      <c r="E256" s="6">
        <v>493000</v>
      </c>
      <c r="F256" s="5" t="s">
        <v>10</v>
      </c>
      <c r="G256" s="5">
        <v>76645030</v>
      </c>
      <c r="H256" s="5" t="str">
        <f>VLOOKUP(G256,Hoja1!$A$1:$C$7,3,FALSE)</f>
        <v>ITAU</v>
      </c>
    </row>
    <row r="257" spans="1:8" x14ac:dyDescent="0.25">
      <c r="A257" s="5">
        <v>18731867</v>
      </c>
      <c r="B257" s="5" t="s">
        <v>11</v>
      </c>
      <c r="C257" s="5">
        <v>2014</v>
      </c>
      <c r="D257" s="5">
        <v>2014</v>
      </c>
      <c r="E257" s="6">
        <v>883127</v>
      </c>
      <c r="F257" s="5" t="s">
        <v>10</v>
      </c>
      <c r="G257" s="5">
        <v>76645030</v>
      </c>
      <c r="H257" s="5" t="str">
        <f>VLOOKUP(G257,Hoja1!$A$1:$C$7,3,FALSE)</f>
        <v>ITAU</v>
      </c>
    </row>
    <row r="258" spans="1:8" x14ac:dyDescent="0.25">
      <c r="A258" s="5">
        <v>18738469</v>
      </c>
      <c r="B258" s="5">
        <v>9</v>
      </c>
      <c r="C258" s="5">
        <v>2014</v>
      </c>
      <c r="D258" s="5">
        <v>2013</v>
      </c>
      <c r="E258" s="6">
        <v>883127</v>
      </c>
      <c r="F258" s="5" t="s">
        <v>7</v>
      </c>
      <c r="G258" s="5">
        <v>97018000</v>
      </c>
      <c r="H258" s="5" t="str">
        <f>VLOOKUP(G258,Hoja1!$A$1:$C$7,3,FALSE)</f>
        <v>SCOTIABANK</v>
      </c>
    </row>
    <row r="259" spans="1:8" x14ac:dyDescent="0.25">
      <c r="A259" s="5">
        <v>18776249</v>
      </c>
      <c r="B259" s="5">
        <v>9</v>
      </c>
      <c r="C259" s="5">
        <v>2014</v>
      </c>
      <c r="D259" s="5">
        <v>2014</v>
      </c>
      <c r="E259" s="6">
        <v>883127</v>
      </c>
      <c r="F259" s="5" t="s">
        <v>10</v>
      </c>
      <c r="G259" s="5">
        <v>97023000</v>
      </c>
      <c r="H259" s="5" t="str">
        <f>VLOOKUP(G259,Hoja1!$A$1:$C$7,3,FALSE)</f>
        <v>CORPBANCA</v>
      </c>
    </row>
    <row r="260" spans="1:8" x14ac:dyDescent="0.25">
      <c r="A260" s="5">
        <v>18777171</v>
      </c>
      <c r="B260" s="5">
        <v>4</v>
      </c>
      <c r="C260" s="5">
        <v>2014</v>
      </c>
      <c r="D260" s="5">
        <v>2012</v>
      </c>
      <c r="E260" s="6">
        <v>986384</v>
      </c>
      <c r="F260" s="5" t="s">
        <v>7</v>
      </c>
      <c r="G260" s="5">
        <v>97030000</v>
      </c>
      <c r="H260" s="5" t="str">
        <f>VLOOKUP(G260,Hoja1!$A$1:$C$7,3,FALSE)</f>
        <v>ESTADO</v>
      </c>
    </row>
    <row r="261" spans="1:8" x14ac:dyDescent="0.25">
      <c r="A261" s="5">
        <v>18834398</v>
      </c>
      <c r="B261" s="5">
        <v>8</v>
      </c>
      <c r="C261" s="5">
        <v>2014</v>
      </c>
      <c r="D261" s="5">
        <v>2013</v>
      </c>
      <c r="E261" s="6">
        <v>986384</v>
      </c>
      <c r="F261" s="5" t="s">
        <v>7</v>
      </c>
      <c r="G261" s="5">
        <v>76645030</v>
      </c>
      <c r="H261" s="5" t="str">
        <f>VLOOKUP(G261,Hoja1!$A$1:$C$7,3,FALSE)</f>
        <v>ITAU</v>
      </c>
    </row>
    <row r="262" spans="1:8" x14ac:dyDescent="0.25">
      <c r="A262" s="5">
        <v>18839192</v>
      </c>
      <c r="B262" s="5">
        <v>3</v>
      </c>
      <c r="C262" s="5">
        <v>2014</v>
      </c>
      <c r="D262" s="5">
        <v>2014</v>
      </c>
      <c r="E262" s="6">
        <v>2168743</v>
      </c>
      <c r="F262" s="5" t="s">
        <v>10</v>
      </c>
      <c r="G262" s="5">
        <v>97023000</v>
      </c>
      <c r="H262" s="5" t="str">
        <f>VLOOKUP(G262,Hoja1!$A$1:$C$7,3,FALSE)</f>
        <v>CORPBANCA</v>
      </c>
    </row>
    <row r="263" spans="1:8" x14ac:dyDescent="0.25">
      <c r="A263" s="5">
        <v>18847638</v>
      </c>
      <c r="B263" s="5">
        <v>4</v>
      </c>
      <c r="C263" s="5">
        <v>2014</v>
      </c>
      <c r="D263" s="5">
        <v>2014</v>
      </c>
      <c r="E263" s="6">
        <v>982142</v>
      </c>
      <c r="F263" s="5" t="s">
        <v>10</v>
      </c>
      <c r="G263" s="5">
        <v>76645030</v>
      </c>
      <c r="H263" s="5" t="str">
        <f>VLOOKUP(G263,Hoja1!$A$1:$C$7,3,FALSE)</f>
        <v>ITAU</v>
      </c>
    </row>
    <row r="264" spans="1:8" x14ac:dyDescent="0.25">
      <c r="A264" s="5">
        <v>18863345</v>
      </c>
      <c r="B264" s="5">
        <v>5</v>
      </c>
      <c r="C264" s="5">
        <v>2014</v>
      </c>
      <c r="D264" s="5">
        <v>2013</v>
      </c>
      <c r="E264" s="6">
        <v>986384</v>
      </c>
      <c r="F264" s="5" t="s">
        <v>7</v>
      </c>
      <c r="G264" s="5">
        <v>76645030</v>
      </c>
      <c r="H264" s="5" t="str">
        <f>VLOOKUP(G264,Hoja1!$A$1:$C$7,3,FALSE)</f>
        <v>ITAU</v>
      </c>
    </row>
    <row r="265" spans="1:8" x14ac:dyDescent="0.25">
      <c r="A265" s="5">
        <v>18897482</v>
      </c>
      <c r="B265" s="5">
        <v>1</v>
      </c>
      <c r="C265" s="5">
        <v>2014</v>
      </c>
      <c r="D265" s="5">
        <v>2013</v>
      </c>
      <c r="E265" s="6">
        <v>832292.5</v>
      </c>
      <c r="F265" s="5" t="s">
        <v>7</v>
      </c>
      <c r="G265" s="5">
        <v>97018000</v>
      </c>
      <c r="H265" s="5" t="str">
        <f>VLOOKUP(G265,Hoja1!$A$1:$C$7,3,FALSE)</f>
        <v>SCOTIABANK</v>
      </c>
    </row>
    <row r="266" spans="1:8" x14ac:dyDescent="0.25">
      <c r="A266" s="5">
        <v>18917233</v>
      </c>
      <c r="B266" s="5">
        <v>8</v>
      </c>
      <c r="C266" s="5">
        <v>2014</v>
      </c>
      <c r="D266" s="5">
        <v>2014</v>
      </c>
      <c r="E266" s="6">
        <v>782297</v>
      </c>
      <c r="F266" s="5" t="s">
        <v>10</v>
      </c>
      <c r="G266" s="5">
        <v>76645030</v>
      </c>
      <c r="H266" s="5" t="str">
        <f>VLOOKUP(G266,Hoja1!$A$1:$C$7,3,FALSE)</f>
        <v>ITAU</v>
      </c>
    </row>
    <row r="267" spans="1:8" x14ac:dyDescent="0.25">
      <c r="A267" s="5">
        <v>18927935</v>
      </c>
      <c r="B267" s="5">
        <v>3</v>
      </c>
      <c r="C267" s="5">
        <v>2014</v>
      </c>
      <c r="D267" s="5">
        <v>2014</v>
      </c>
      <c r="E267" s="6">
        <v>730000</v>
      </c>
      <c r="F267" s="5" t="s">
        <v>10</v>
      </c>
      <c r="G267" s="5">
        <v>97023000</v>
      </c>
      <c r="H267" s="5" t="str">
        <f>VLOOKUP(G267,Hoja1!$A$1:$C$7,3,FALSE)</f>
        <v>CORPBANCA</v>
      </c>
    </row>
    <row r="268" spans="1:8" x14ac:dyDescent="0.25">
      <c r="A268" s="5">
        <v>18928127</v>
      </c>
      <c r="B268" s="5">
        <v>7</v>
      </c>
      <c r="C268" s="5">
        <v>2014</v>
      </c>
      <c r="D268" s="5">
        <v>2013</v>
      </c>
      <c r="E268" s="6">
        <v>782297</v>
      </c>
      <c r="F268" s="5" t="s">
        <v>7</v>
      </c>
      <c r="G268" s="5">
        <v>76645030</v>
      </c>
      <c r="H268" s="5" t="str">
        <f>VLOOKUP(G268,Hoja1!$A$1:$C$7,3,FALSE)</f>
        <v>ITAU</v>
      </c>
    </row>
    <row r="269" spans="1:8" x14ac:dyDescent="0.25">
      <c r="A269" s="5">
        <v>18946948</v>
      </c>
      <c r="B269" s="5">
        <v>9</v>
      </c>
      <c r="C269" s="5">
        <v>2014</v>
      </c>
      <c r="D269" s="5">
        <v>2014</v>
      </c>
      <c r="E269" s="6">
        <v>686500</v>
      </c>
      <c r="F269" s="5" t="s">
        <v>10</v>
      </c>
      <c r="G269" s="5">
        <v>76645030</v>
      </c>
      <c r="H269" s="5" t="str">
        <f>VLOOKUP(G269,Hoja1!$A$1:$C$7,3,FALSE)</f>
        <v>ITAU</v>
      </c>
    </row>
    <row r="270" spans="1:8" x14ac:dyDescent="0.25">
      <c r="A270" s="5">
        <v>18953709</v>
      </c>
      <c r="B270" s="5">
        <v>3</v>
      </c>
      <c r="C270" s="5">
        <v>2014</v>
      </c>
      <c r="D270" s="5">
        <v>2014</v>
      </c>
      <c r="E270" s="6">
        <v>986384</v>
      </c>
      <c r="F270" s="5" t="s">
        <v>10</v>
      </c>
      <c r="G270" s="5">
        <v>97023000</v>
      </c>
      <c r="H270" s="5" t="str">
        <f>VLOOKUP(G270,Hoja1!$A$1:$C$7,3,FALSE)</f>
        <v>CORPBANCA</v>
      </c>
    </row>
    <row r="271" spans="1:8" x14ac:dyDescent="0.25">
      <c r="A271" s="5">
        <v>18954797</v>
      </c>
      <c r="B271" s="5">
        <v>8</v>
      </c>
      <c r="C271" s="5">
        <v>2014</v>
      </c>
      <c r="D271" s="5">
        <v>2013</v>
      </c>
      <c r="E271" s="6">
        <v>986384</v>
      </c>
      <c r="F271" s="5" t="s">
        <v>7</v>
      </c>
      <c r="G271" s="5">
        <v>97018000</v>
      </c>
      <c r="H271" s="5" t="str">
        <f>VLOOKUP(G271,Hoja1!$A$1:$C$7,3,FALSE)</f>
        <v>SCOTIABANK</v>
      </c>
    </row>
    <row r="272" spans="1:8" x14ac:dyDescent="0.25">
      <c r="A272" s="5">
        <v>18955621</v>
      </c>
      <c r="B272" s="5">
        <v>7</v>
      </c>
      <c r="C272" s="5">
        <v>2014</v>
      </c>
      <c r="D272" s="5">
        <v>2014</v>
      </c>
      <c r="E272" s="6">
        <v>700000</v>
      </c>
      <c r="F272" s="5" t="s">
        <v>10</v>
      </c>
      <c r="G272" s="5">
        <v>97023000</v>
      </c>
      <c r="H272" s="5" t="str">
        <f>VLOOKUP(G272,Hoja1!$A$1:$C$7,3,FALSE)</f>
        <v>CORPBANCA</v>
      </c>
    </row>
    <row r="273" spans="1:8" x14ac:dyDescent="0.25">
      <c r="A273" s="5">
        <v>18957258</v>
      </c>
      <c r="B273" s="5">
        <v>1</v>
      </c>
      <c r="C273" s="5">
        <v>2014</v>
      </c>
      <c r="D273" s="5">
        <v>2014</v>
      </c>
      <c r="E273" s="6">
        <v>782297</v>
      </c>
      <c r="F273" s="5" t="s">
        <v>10</v>
      </c>
      <c r="G273" s="5">
        <v>97023000</v>
      </c>
      <c r="H273" s="5" t="str">
        <f>VLOOKUP(G273,Hoja1!$A$1:$C$7,3,FALSE)</f>
        <v>CORPBANCA</v>
      </c>
    </row>
    <row r="274" spans="1:8" x14ac:dyDescent="0.25">
      <c r="A274" s="5">
        <v>18960010</v>
      </c>
      <c r="B274" s="5">
        <v>0</v>
      </c>
      <c r="C274" s="5">
        <v>2014</v>
      </c>
      <c r="D274" s="5">
        <v>2014</v>
      </c>
      <c r="E274" s="6">
        <v>686956.5</v>
      </c>
      <c r="F274" s="5" t="s">
        <v>10</v>
      </c>
      <c r="G274" s="5">
        <v>97023000</v>
      </c>
      <c r="H274" s="5" t="str">
        <f>VLOOKUP(G274,Hoja1!$A$1:$C$7,3,FALSE)</f>
        <v>CORPBANCA</v>
      </c>
    </row>
    <row r="275" spans="1:8" x14ac:dyDescent="0.25">
      <c r="A275" s="5">
        <v>18975548</v>
      </c>
      <c r="B275" s="5">
        <v>1</v>
      </c>
      <c r="C275" s="5">
        <v>2014</v>
      </c>
      <c r="D275" s="5">
        <v>2013</v>
      </c>
      <c r="E275" s="6">
        <v>1616369</v>
      </c>
      <c r="F275" s="5" t="s">
        <v>7</v>
      </c>
      <c r="G275" s="5">
        <v>97018000</v>
      </c>
      <c r="H275" s="5" t="str">
        <f>VLOOKUP(G275,Hoja1!$A$1:$C$7,3,FALSE)</f>
        <v>SCOTIABANK</v>
      </c>
    </row>
    <row r="276" spans="1:8" x14ac:dyDescent="0.25">
      <c r="A276" s="5">
        <v>18976210</v>
      </c>
      <c r="B276" s="5">
        <v>0</v>
      </c>
      <c r="C276" s="5">
        <v>2014</v>
      </c>
      <c r="D276" s="5">
        <v>2013</v>
      </c>
      <c r="E276" s="6">
        <v>917807.5</v>
      </c>
      <c r="F276" s="5" t="s">
        <v>7</v>
      </c>
      <c r="G276" s="5">
        <v>97030000</v>
      </c>
      <c r="H276" s="5" t="str">
        <f>VLOOKUP(G276,Hoja1!$A$1:$C$7,3,FALSE)</f>
        <v>ESTADO</v>
      </c>
    </row>
    <row r="277" spans="1:8" x14ac:dyDescent="0.25">
      <c r="A277" s="5">
        <v>18994402</v>
      </c>
      <c r="B277" s="5">
        <v>0</v>
      </c>
      <c r="C277" s="5">
        <v>2014</v>
      </c>
      <c r="D277" s="5">
        <v>2013</v>
      </c>
      <c r="E277" s="6">
        <v>457500</v>
      </c>
      <c r="F277" s="5" t="s">
        <v>7</v>
      </c>
      <c r="G277" s="5">
        <v>97018000</v>
      </c>
      <c r="H277" s="5" t="str">
        <f>VLOOKUP(G277,Hoja1!$A$1:$C$7,3,FALSE)</f>
        <v>SCOTIABANK</v>
      </c>
    </row>
    <row r="278" spans="1:8" x14ac:dyDescent="0.25">
      <c r="A278" s="5">
        <v>19015712</v>
      </c>
      <c r="B278" s="5">
        <v>1</v>
      </c>
      <c r="C278" s="5">
        <v>2014</v>
      </c>
      <c r="D278" s="5">
        <v>2014</v>
      </c>
      <c r="E278" s="6">
        <v>697500</v>
      </c>
      <c r="F278" s="5" t="s">
        <v>10</v>
      </c>
      <c r="G278" s="5">
        <v>76645030</v>
      </c>
      <c r="H278" s="5" t="str">
        <f>VLOOKUP(G278,Hoja1!$A$1:$C$7,3,FALSE)</f>
        <v>ITAU</v>
      </c>
    </row>
    <row r="279" spans="1:8" x14ac:dyDescent="0.25">
      <c r="A279" s="5">
        <v>19082635</v>
      </c>
      <c r="B279" s="5" t="s">
        <v>11</v>
      </c>
      <c r="C279" s="5">
        <v>2014</v>
      </c>
      <c r="D279" s="5">
        <v>2013</v>
      </c>
      <c r="E279" s="6">
        <v>782297</v>
      </c>
      <c r="F279" s="5" t="s">
        <v>7</v>
      </c>
      <c r="G279" s="5">
        <v>97018000</v>
      </c>
      <c r="H279" s="5" t="str">
        <f>VLOOKUP(G279,Hoja1!$A$1:$C$7,3,FALSE)</f>
        <v>SCOTIABANK</v>
      </c>
    </row>
    <row r="280" spans="1:8" x14ac:dyDescent="0.25">
      <c r="A280" s="5">
        <v>19093284</v>
      </c>
      <c r="B280" s="5">
        <v>2</v>
      </c>
      <c r="C280" s="5">
        <v>2014</v>
      </c>
      <c r="D280" s="5">
        <v>2014</v>
      </c>
      <c r="E280" s="6">
        <v>802182</v>
      </c>
      <c r="F280" s="5" t="s">
        <v>10</v>
      </c>
      <c r="G280" s="5">
        <v>97023000</v>
      </c>
      <c r="H280" s="5" t="str">
        <f>VLOOKUP(G280,Hoja1!$A$1:$C$7,3,FALSE)</f>
        <v>CORPBANCA</v>
      </c>
    </row>
    <row r="281" spans="1:8" x14ac:dyDescent="0.25">
      <c r="A281" s="5">
        <v>19117438</v>
      </c>
      <c r="B281" s="5">
        <v>0</v>
      </c>
      <c r="C281" s="5">
        <v>2014</v>
      </c>
      <c r="D281" s="5">
        <v>2014</v>
      </c>
      <c r="E281" s="6">
        <v>977374</v>
      </c>
      <c r="F281" s="5" t="s">
        <v>10</v>
      </c>
      <c r="G281" s="5">
        <v>97023000</v>
      </c>
      <c r="H281" s="5" t="str">
        <f>VLOOKUP(G281,Hoja1!$A$1:$C$7,3,FALSE)</f>
        <v>CORPBANCA</v>
      </c>
    </row>
    <row r="282" spans="1:8" x14ac:dyDescent="0.25">
      <c r="A282" s="5">
        <v>19170123</v>
      </c>
      <c r="B282" s="5">
        <v>2</v>
      </c>
      <c r="C282" s="5">
        <v>2014</v>
      </c>
      <c r="D282" s="5">
        <v>2014</v>
      </c>
      <c r="E282" s="6">
        <v>730000</v>
      </c>
      <c r="F282" s="5" t="s">
        <v>10</v>
      </c>
      <c r="G282" s="5">
        <v>97023000</v>
      </c>
      <c r="H282" s="5" t="str">
        <f>VLOOKUP(G282,Hoja1!$A$1:$C$7,3,FALSE)</f>
        <v>CORPBANCA</v>
      </c>
    </row>
    <row r="283" spans="1:8" x14ac:dyDescent="0.25">
      <c r="A283" s="5">
        <v>19170442</v>
      </c>
      <c r="B283" s="5">
        <v>8</v>
      </c>
      <c r="C283" s="5">
        <v>2014</v>
      </c>
      <c r="D283" s="5">
        <v>2014</v>
      </c>
      <c r="E283" s="6">
        <v>986384</v>
      </c>
      <c r="F283" s="5" t="s">
        <v>10</v>
      </c>
      <c r="G283" s="5">
        <v>97023000</v>
      </c>
      <c r="H283" s="5" t="str">
        <f>VLOOKUP(G283,Hoja1!$A$1:$C$7,3,FALSE)</f>
        <v>CORPBANCA</v>
      </c>
    </row>
    <row r="284" spans="1:8" x14ac:dyDescent="0.25">
      <c r="A284" s="5">
        <v>19202045</v>
      </c>
      <c r="B284" s="5" t="s">
        <v>11</v>
      </c>
      <c r="C284" s="5">
        <v>2012</v>
      </c>
      <c r="D284" s="5">
        <v>2010</v>
      </c>
      <c r="E284" s="6">
        <v>1816259</v>
      </c>
      <c r="F284" s="5" t="s">
        <v>12</v>
      </c>
      <c r="G284" s="5">
        <v>97036000</v>
      </c>
      <c r="H284" s="5" t="str">
        <f>VLOOKUP(G284,Hoja1!$A$1:$C$7,3,FALSE)</f>
        <v>SANTANDER</v>
      </c>
    </row>
    <row r="285" spans="1:8" x14ac:dyDescent="0.25">
      <c r="A285" s="5">
        <v>19202045</v>
      </c>
      <c r="B285" s="5" t="s">
        <v>11</v>
      </c>
      <c r="C285" s="5">
        <v>2013</v>
      </c>
      <c r="D285" s="5">
        <v>2010</v>
      </c>
      <c r="E285" s="6">
        <v>1870746</v>
      </c>
      <c r="F285" s="5" t="s">
        <v>9</v>
      </c>
      <c r="G285" s="5">
        <v>97036000</v>
      </c>
      <c r="H285" s="5" t="str">
        <f>VLOOKUP(G285,Hoja1!$A$1:$C$7,3,FALSE)</f>
        <v>SANTANDER</v>
      </c>
    </row>
    <row r="286" spans="1:8" x14ac:dyDescent="0.25">
      <c r="A286" s="5">
        <v>19211954</v>
      </c>
      <c r="B286" s="5">
        <v>5</v>
      </c>
      <c r="C286" s="5">
        <v>2014</v>
      </c>
      <c r="D286" s="5">
        <v>2014</v>
      </c>
      <c r="E286" s="6">
        <v>697500</v>
      </c>
      <c r="F286" s="5" t="s">
        <v>10</v>
      </c>
      <c r="G286" s="5">
        <v>97023000</v>
      </c>
      <c r="H286" s="5" t="str">
        <f>VLOOKUP(G286,Hoja1!$A$1:$C$7,3,FALSE)</f>
        <v>CORPBANCA</v>
      </c>
    </row>
    <row r="287" spans="1:8" x14ac:dyDescent="0.25">
      <c r="A287" s="5">
        <v>19231170</v>
      </c>
      <c r="B287" s="5">
        <v>5</v>
      </c>
      <c r="C287" s="5">
        <v>2014</v>
      </c>
      <c r="D287" s="5">
        <v>2014</v>
      </c>
      <c r="E287" s="6">
        <v>270400</v>
      </c>
      <c r="F287" s="5" t="s">
        <v>10</v>
      </c>
      <c r="G287" s="5">
        <v>97023000</v>
      </c>
      <c r="H287" s="5" t="str">
        <f>VLOOKUP(G287,Hoja1!$A$1:$C$7,3,FALSE)</f>
        <v>CORPBANCA</v>
      </c>
    </row>
    <row r="288" spans="1:8" x14ac:dyDescent="0.25">
      <c r="A288" s="5">
        <v>19277443</v>
      </c>
      <c r="B288" s="5">
        <v>8</v>
      </c>
      <c r="C288" s="5">
        <v>2014</v>
      </c>
      <c r="D288" s="5">
        <v>2014</v>
      </c>
      <c r="E288" s="6">
        <v>986384</v>
      </c>
      <c r="F288" s="5" t="s">
        <v>10</v>
      </c>
      <c r="G288" s="5">
        <v>97023000</v>
      </c>
      <c r="H288" s="5" t="str">
        <f>VLOOKUP(G288,Hoja1!$A$1:$C$7,3,FALSE)</f>
        <v>CORPBANCA</v>
      </c>
    </row>
    <row r="289" spans="1:8" x14ac:dyDescent="0.25">
      <c r="A289" s="5">
        <v>19279685</v>
      </c>
      <c r="B289" s="5">
        <v>7</v>
      </c>
      <c r="C289" s="5">
        <v>2014</v>
      </c>
      <c r="D289" s="5">
        <v>2014</v>
      </c>
      <c r="E289" s="6">
        <v>832292.5</v>
      </c>
      <c r="F289" s="5" t="s">
        <v>10</v>
      </c>
      <c r="G289" s="5">
        <v>97023000</v>
      </c>
      <c r="H289" s="5" t="str">
        <f>VLOOKUP(G289,Hoja1!$A$1:$C$7,3,FALSE)</f>
        <v>CORPBANCA</v>
      </c>
    </row>
    <row r="290" spans="1:8" x14ac:dyDescent="0.25">
      <c r="A290" s="5">
        <v>19318014</v>
      </c>
      <c r="B290" s="5">
        <v>0</v>
      </c>
      <c r="C290" s="5">
        <v>2014</v>
      </c>
      <c r="D290" s="5">
        <v>2014</v>
      </c>
      <c r="E290" s="6">
        <v>982142</v>
      </c>
      <c r="F290" s="5" t="s">
        <v>10</v>
      </c>
      <c r="G290" s="5">
        <v>97023000</v>
      </c>
      <c r="H290" s="5" t="str">
        <f>VLOOKUP(G290,Hoja1!$A$1:$C$7,3,FALSE)</f>
        <v>CORPBANCA</v>
      </c>
    </row>
    <row r="291" spans="1:8" x14ac:dyDescent="0.25">
      <c r="A291" s="5">
        <v>19320615</v>
      </c>
      <c r="B291" s="5">
        <v>8</v>
      </c>
      <c r="C291" s="5">
        <v>2014</v>
      </c>
      <c r="D291" s="5">
        <v>2014</v>
      </c>
      <c r="E291" s="6">
        <v>982142</v>
      </c>
      <c r="F291" s="5" t="s">
        <v>10</v>
      </c>
      <c r="G291" s="5">
        <v>97023000</v>
      </c>
      <c r="H291" s="5" t="str">
        <f>VLOOKUP(G291,Hoja1!$A$1:$C$7,3,FALSE)</f>
        <v>CORPBANCA</v>
      </c>
    </row>
    <row r="292" spans="1:8" x14ac:dyDescent="0.25">
      <c r="A292" s="5">
        <v>19333361</v>
      </c>
      <c r="B292" s="5">
        <v>3</v>
      </c>
      <c r="C292" s="5">
        <v>2014</v>
      </c>
      <c r="D292" s="5">
        <v>2014</v>
      </c>
      <c r="E292" s="6">
        <v>986384</v>
      </c>
      <c r="F292" s="5" t="s">
        <v>10</v>
      </c>
      <c r="G292" s="5">
        <v>97023000</v>
      </c>
      <c r="H292" s="5" t="str">
        <f>VLOOKUP(G292,Hoja1!$A$1:$C$7,3,FALSE)</f>
        <v>CORPBANCA</v>
      </c>
    </row>
    <row r="293" spans="1:8" x14ac:dyDescent="0.25">
      <c r="A293" s="5">
        <v>19342355</v>
      </c>
      <c r="B293" s="5">
        <v>8</v>
      </c>
      <c r="C293" s="5">
        <v>2014</v>
      </c>
      <c r="D293" s="5">
        <v>2014</v>
      </c>
      <c r="E293" s="6">
        <v>883127</v>
      </c>
      <c r="F293" s="5" t="s">
        <v>10</v>
      </c>
      <c r="G293" s="5">
        <v>97023000</v>
      </c>
      <c r="H293" s="5" t="str">
        <f>VLOOKUP(G293,Hoja1!$A$1:$C$7,3,FALSE)</f>
        <v>CORPBANCA</v>
      </c>
    </row>
    <row r="294" spans="1:8" x14ac:dyDescent="0.25">
      <c r="A294" s="5">
        <v>19900530</v>
      </c>
      <c r="B294" s="5">
        <v>8</v>
      </c>
      <c r="C294" s="5">
        <v>2014</v>
      </c>
      <c r="D294" s="5">
        <v>2014</v>
      </c>
      <c r="E294" s="6">
        <v>832292.5</v>
      </c>
      <c r="F294" s="5" t="s">
        <v>10</v>
      </c>
      <c r="G294" s="5">
        <v>97023000</v>
      </c>
      <c r="H294" s="5" t="str">
        <f>VLOOKUP(G294,Hoja1!$A$1:$C$7,3,FALSE)</f>
        <v>CORPBANCA</v>
      </c>
    </row>
    <row r="295" spans="1:8" x14ac:dyDescent="0.25">
      <c r="A295" s="5">
        <v>20033183</v>
      </c>
      <c r="B295" s="5">
        <v>4</v>
      </c>
      <c r="C295" s="5">
        <v>2013</v>
      </c>
      <c r="D295" s="5">
        <v>2011</v>
      </c>
      <c r="E295" s="6">
        <v>565600</v>
      </c>
      <c r="F295" s="5" t="s">
        <v>9</v>
      </c>
      <c r="G295" s="5">
        <v>97023000</v>
      </c>
      <c r="H295" s="5" t="str">
        <f>VLOOKUP(G295,Hoja1!$A$1:$C$7,3,FALSE)</f>
        <v>CORPBANCA</v>
      </c>
    </row>
    <row r="296" spans="1:8" x14ac:dyDescent="0.25">
      <c r="A296" s="5">
        <v>21364674</v>
      </c>
      <c r="B296" s="5">
        <v>5</v>
      </c>
      <c r="C296" s="5">
        <v>2014</v>
      </c>
      <c r="D296" s="5">
        <v>2012</v>
      </c>
      <c r="E296" s="6">
        <v>1954748</v>
      </c>
      <c r="F296" s="5" t="s">
        <v>7</v>
      </c>
      <c r="G296" s="5">
        <v>97030000</v>
      </c>
      <c r="H296" s="5" t="str">
        <f>VLOOKUP(G296,Hoja1!$A$1:$C$7,3,FALSE)</f>
        <v>ESTADO</v>
      </c>
    </row>
    <row r="298" spans="1:8" x14ac:dyDescent="0.25">
      <c r="C298" t="s">
        <v>26</v>
      </c>
      <c r="E298" s="4">
        <f>SUM(E3:E297)</f>
        <v>303610889</v>
      </c>
    </row>
  </sheetData>
  <autoFilter ref="A2:G296"/>
  <mergeCells count="1">
    <mergeCell ref="A1:H1"/>
  </mergeCells>
  <pageMargins left="0.70866141732283472" right="0.70866141732283472" top="0.74803149606299213" bottom="0.74803149606299213" header="0.31496062992125984" footer="0.31496062992125984"/>
  <pageSetup scale="67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5" sqref="C5"/>
    </sheetView>
  </sheetViews>
  <sheetFormatPr baseColWidth="10" defaultRowHeight="15" x14ac:dyDescent="0.25"/>
  <cols>
    <col min="1" max="1" width="28.42578125" bestFit="1" customWidth="1"/>
  </cols>
  <sheetData>
    <row r="1" spans="1:3" x14ac:dyDescent="0.25">
      <c r="A1" t="s">
        <v>6</v>
      </c>
    </row>
    <row r="2" spans="1:3" x14ac:dyDescent="0.25">
      <c r="A2">
        <v>76645030</v>
      </c>
      <c r="B2">
        <v>1</v>
      </c>
      <c r="C2" t="s">
        <v>23</v>
      </c>
    </row>
    <row r="3" spans="1:3" x14ac:dyDescent="0.25">
      <c r="A3">
        <v>97006000</v>
      </c>
      <c r="B3">
        <v>1</v>
      </c>
      <c r="C3" t="s">
        <v>18</v>
      </c>
    </row>
    <row r="4" spans="1:3" x14ac:dyDescent="0.25">
      <c r="A4">
        <v>97018000</v>
      </c>
      <c r="B4">
        <v>1</v>
      </c>
      <c r="C4" t="s">
        <v>19</v>
      </c>
    </row>
    <row r="5" spans="1:3" x14ac:dyDescent="0.25">
      <c r="A5">
        <v>97023000</v>
      </c>
      <c r="B5">
        <v>1</v>
      </c>
      <c r="C5" t="s">
        <v>20</v>
      </c>
    </row>
    <row r="6" spans="1:3" x14ac:dyDescent="0.25">
      <c r="A6">
        <v>97030000</v>
      </c>
      <c r="B6">
        <v>1</v>
      </c>
      <c r="C6" t="s">
        <v>21</v>
      </c>
    </row>
    <row r="7" spans="1:3" x14ac:dyDescent="0.25">
      <c r="A7">
        <v>97036000</v>
      </c>
      <c r="B7">
        <v>1</v>
      </c>
      <c r="C7" t="s">
        <v>22</v>
      </c>
    </row>
  </sheetData>
  <sortState ref="A2:B297">
    <sortCondition ref="B2:B297"/>
    <sortCondition ref="A2:A29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tabSelected="1" workbookViewId="0">
      <selection activeCell="G1" sqref="G1:I14"/>
    </sheetView>
  </sheetViews>
  <sheetFormatPr baseColWidth="10" defaultRowHeight="15" x14ac:dyDescent="0.25"/>
  <cols>
    <col min="2" max="2" width="15.28515625" bestFit="1" customWidth="1"/>
    <col min="3" max="3" width="23.7109375" bestFit="1" customWidth="1"/>
    <col min="4" max="4" width="14.140625" bestFit="1" customWidth="1"/>
    <col min="5" max="5" width="12.5703125" bestFit="1" customWidth="1"/>
    <col min="8" max="8" width="12.5703125" bestFit="1" customWidth="1"/>
  </cols>
  <sheetData>
    <row r="1" spans="2:9" x14ac:dyDescent="0.25">
      <c r="G1" s="9" t="s">
        <v>30</v>
      </c>
      <c r="H1" s="10"/>
      <c r="I1" s="11"/>
    </row>
    <row r="2" spans="2:9" x14ac:dyDescent="0.25">
      <c r="B2" t="s">
        <v>14</v>
      </c>
      <c r="C2" t="s">
        <v>16</v>
      </c>
      <c r="D2" t="s">
        <v>28</v>
      </c>
      <c r="E2" t="s">
        <v>29</v>
      </c>
      <c r="G2" s="12" t="s">
        <v>32</v>
      </c>
      <c r="H2" s="13" t="s">
        <v>31</v>
      </c>
      <c r="I2" s="14" t="s">
        <v>34</v>
      </c>
    </row>
    <row r="3" spans="2:9" x14ac:dyDescent="0.25">
      <c r="B3" t="s">
        <v>17</v>
      </c>
      <c r="C3" s="4">
        <v>50948793.5</v>
      </c>
      <c r="D3" s="4">
        <v>190898577</v>
      </c>
      <c r="E3" s="8">
        <f>+D3-C3</f>
        <v>139949783.5</v>
      </c>
      <c r="G3" s="15">
        <v>42272</v>
      </c>
      <c r="H3" s="16">
        <v>128913895</v>
      </c>
      <c r="I3" s="14" t="s">
        <v>35</v>
      </c>
    </row>
    <row r="4" spans="2:9" x14ac:dyDescent="0.25">
      <c r="B4" t="s">
        <v>18</v>
      </c>
      <c r="C4" s="4">
        <v>986384</v>
      </c>
      <c r="D4" s="4">
        <v>6599698</v>
      </c>
      <c r="E4" s="8">
        <f t="shared" ref="E4:E9" si="0">+D4-C4</f>
        <v>5613314</v>
      </c>
      <c r="G4" s="15">
        <v>42275</v>
      </c>
      <c r="H4" s="16">
        <v>259859240</v>
      </c>
      <c r="I4" s="14" t="s">
        <v>35</v>
      </c>
    </row>
    <row r="5" spans="2:9" x14ac:dyDescent="0.25">
      <c r="B5" t="s">
        <v>19</v>
      </c>
      <c r="C5" s="4">
        <v>45176777</v>
      </c>
      <c r="D5" s="4">
        <v>172324418</v>
      </c>
      <c r="E5" s="8">
        <f t="shared" si="0"/>
        <v>127147641</v>
      </c>
      <c r="G5" s="15">
        <v>42277</v>
      </c>
      <c r="H5" s="16">
        <v>3743743</v>
      </c>
      <c r="I5" s="14" t="s">
        <v>35</v>
      </c>
    </row>
    <row r="6" spans="2:9" x14ac:dyDescent="0.25">
      <c r="B6" t="s">
        <v>20</v>
      </c>
      <c r="C6" s="4">
        <v>123717450.5</v>
      </c>
      <c r="D6" s="4">
        <v>383233436</v>
      </c>
      <c r="E6" s="8">
        <f t="shared" si="0"/>
        <v>259515985.5</v>
      </c>
      <c r="G6" s="15">
        <v>42277</v>
      </c>
      <c r="H6" s="16">
        <v>2298150</v>
      </c>
      <c r="I6" s="14" t="s">
        <v>35</v>
      </c>
    </row>
    <row r="7" spans="2:9" x14ac:dyDescent="0.25">
      <c r="B7" t="s">
        <v>21</v>
      </c>
      <c r="C7" s="4">
        <v>78312182</v>
      </c>
      <c r="D7" s="4">
        <v>248663360</v>
      </c>
      <c r="E7" s="8">
        <f t="shared" si="0"/>
        <v>170351178</v>
      </c>
      <c r="G7" s="15">
        <v>42277</v>
      </c>
      <c r="H7" s="16">
        <v>139949784</v>
      </c>
      <c r="I7" s="14" t="s">
        <v>35</v>
      </c>
    </row>
    <row r="8" spans="2:9" x14ac:dyDescent="0.25">
      <c r="B8" t="s">
        <v>22</v>
      </c>
      <c r="C8" s="4">
        <v>4469302</v>
      </c>
      <c r="D8" s="4">
        <v>2271000</v>
      </c>
      <c r="E8" s="8">
        <f t="shared" si="0"/>
        <v>-2198302</v>
      </c>
      <c r="G8" s="15">
        <v>42284</v>
      </c>
      <c r="H8" s="16">
        <v>29833988</v>
      </c>
      <c r="I8" s="14" t="s">
        <v>35</v>
      </c>
    </row>
    <row r="9" spans="2:9" x14ac:dyDescent="0.25">
      <c r="B9" t="s">
        <v>27</v>
      </c>
      <c r="C9" s="4">
        <v>0</v>
      </c>
      <c r="D9" s="4">
        <v>4447000</v>
      </c>
      <c r="E9" s="8">
        <f t="shared" si="0"/>
        <v>4447000</v>
      </c>
      <c r="G9" s="15">
        <v>42292</v>
      </c>
      <c r="H9" s="16">
        <v>167032792</v>
      </c>
      <c r="I9" s="14" t="s">
        <v>35</v>
      </c>
    </row>
    <row r="10" spans="2:9" x14ac:dyDescent="0.25">
      <c r="B10" t="s">
        <v>15</v>
      </c>
      <c r="C10" s="4">
        <f>SUM(C3:C9)</f>
        <v>303610889</v>
      </c>
      <c r="D10" s="4">
        <f>SUM(D3:D9)</f>
        <v>1008437489</v>
      </c>
      <c r="E10" s="4">
        <f>SUM(E3:E9)</f>
        <v>704826600</v>
      </c>
      <c r="G10" s="15">
        <v>42297</v>
      </c>
      <c r="H10" s="16">
        <v>4236828</v>
      </c>
      <c r="I10" s="14" t="s">
        <v>35</v>
      </c>
    </row>
    <row r="11" spans="2:9" x14ac:dyDescent="0.25">
      <c r="G11" s="15">
        <v>42297</v>
      </c>
      <c r="H11" s="16">
        <v>23803627</v>
      </c>
      <c r="I11" s="14" t="s">
        <v>35</v>
      </c>
    </row>
    <row r="12" spans="2:9" x14ac:dyDescent="0.25">
      <c r="G12" s="15">
        <v>42298</v>
      </c>
      <c r="H12" s="16">
        <v>4379003</v>
      </c>
      <c r="I12" s="14" t="s">
        <v>35</v>
      </c>
    </row>
    <row r="13" spans="2:9" x14ac:dyDescent="0.25">
      <c r="G13" s="15">
        <v>42305</v>
      </c>
      <c r="H13" s="16">
        <v>5604778</v>
      </c>
      <c r="I13" s="14" t="s">
        <v>35</v>
      </c>
    </row>
    <row r="14" spans="2:9" ht="15.75" thickBot="1" x14ac:dyDescent="0.3">
      <c r="G14" s="17">
        <v>42348</v>
      </c>
      <c r="H14" s="18">
        <v>458003</v>
      </c>
      <c r="I14" s="19" t="s">
        <v>35</v>
      </c>
    </row>
    <row r="16" spans="2:9" x14ac:dyDescent="0.25">
      <c r="G16" t="s">
        <v>33</v>
      </c>
      <c r="H16" s="8">
        <f>SUM(H3:H15)</f>
        <v>770113831</v>
      </c>
    </row>
  </sheetData>
  <mergeCells count="1"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RESUMEN</vt:lpstr>
      <vt:lpstr>NÓMINA PREPAGOS</vt:lpstr>
      <vt:lpstr>Hoja1</vt:lpstr>
      <vt:lpstr>Hoja2</vt:lpstr>
      <vt:lpstr>'NÓMINA PREPAGOS'!Área_de_impresión</vt:lpstr>
      <vt:lpstr>'NÓMINA PREPAGOS'!Títulos_a_imprimir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</dc:creator>
  <cp:lastModifiedBy>Informacion</cp:lastModifiedBy>
  <cp:lastPrinted>2016-02-10T16:30:24Z</cp:lastPrinted>
  <dcterms:created xsi:type="dcterms:W3CDTF">2015-09-14T19:30:28Z</dcterms:created>
  <dcterms:modified xsi:type="dcterms:W3CDTF">2016-02-17T19:26:13Z</dcterms:modified>
</cp:coreProperties>
</file>