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ued\Downloads\"/>
    </mc:Choice>
  </mc:AlternateContent>
  <xr:revisionPtr revIDLastSave="0" documentId="8_{5C1A642D-1BAC-45AF-AB23-A687799B3D01}" xr6:coauthVersionLast="47" xr6:coauthVersionMax="47" xr10:uidLastSave="{00000000-0000-0000-0000-000000000000}"/>
  <bookViews>
    <workbookView xWindow="-110" yWindow="-110" windowWidth="25820" windowHeight="15500" xr2:uid="{875F04C4-DF75-4A80-BB84-3E53D638C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L8" i="1" s="1"/>
  <c r="L7" i="1"/>
  <c r="K7" i="1"/>
  <c r="I7" i="1"/>
  <c r="H7" i="1"/>
  <c r="I6" i="1"/>
  <c r="H6" i="1"/>
  <c r="L6" i="1" s="1"/>
  <c r="I5" i="1"/>
  <c r="H5" i="1"/>
  <c r="K5" i="1" s="1"/>
  <c r="L4" i="1"/>
  <c r="K4" i="1"/>
  <c r="I4" i="1"/>
  <c r="H4" i="1"/>
  <c r="L3" i="1"/>
  <c r="K3" i="1"/>
  <c r="I3" i="1"/>
  <c r="H3" i="1"/>
  <c r="K6" i="1" s="1"/>
  <c r="L5" i="1" l="1"/>
  <c r="K8" i="1"/>
</calcChain>
</file>

<file path=xl/sharedStrings.xml><?xml version="1.0" encoding="utf-8"?>
<sst xmlns="http://schemas.openxmlformats.org/spreadsheetml/2006/main" count="12" uniqueCount="12">
  <si>
    <t>25.07.29_PseudoGrowthExp(Adjusted)</t>
  </si>
  <si>
    <t>Time (min)</t>
  </si>
  <si>
    <t>Cb_2</t>
  </si>
  <si>
    <t>Cb_3</t>
  </si>
  <si>
    <t>Cb_4</t>
  </si>
  <si>
    <t>Cb_5</t>
  </si>
  <si>
    <t>Cb_6</t>
  </si>
  <si>
    <t>Average Cb</t>
  </si>
  <si>
    <t>Std dev</t>
  </si>
  <si>
    <t>Concentration of microogranism (CFU/ml)</t>
  </si>
  <si>
    <t>Normalized Cb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</si>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</sst>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11" fontId="1" fillId="2" borderId="4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7" xfId="0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ECED-D258-41AE-84EE-2DFF47F342BC}">
  <dimension ref="A1:L8"/>
  <sheetViews>
    <sheetView tabSelected="1" workbookViewId="0">
      <selection activeCell="D18" sqref="D18"/>
    </sheetView>
  </sheetViews>
  <sheetFormatPr defaultRowHeight="14.5" x14ac:dyDescent="0.35"/>
  <sheetData>
    <row r="1" spans="1:12" ht="19" thickBot="1" x14ac:dyDescent="0.5">
      <c r="A1" s="1" t="s">
        <v>0</v>
      </c>
      <c r="B1" s="2"/>
      <c r="C1" s="2"/>
      <c r="D1" s="3"/>
      <c r="E1" s="3"/>
      <c r="F1" s="3"/>
      <c r="G1" s="3"/>
      <c r="H1" s="3"/>
      <c r="I1" s="4"/>
      <c r="J1" s="4"/>
      <c r="K1" s="4"/>
      <c r="L1" s="4"/>
    </row>
    <row r="2" spans="1:12" ht="72.5" x14ac:dyDescent="0.35">
      <c r="A2" s="5" t="s">
        <v>1</v>
      </c>
      <c r="B2" s="6"/>
      <c r="C2" s="7" t="s">
        <v>2</v>
      </c>
      <c r="D2" s="7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7" t="s">
        <v>9</v>
      </c>
      <c r="K2" s="7" t="s">
        <v>10</v>
      </c>
      <c r="L2" s="9" t="s">
        <v>11</v>
      </c>
    </row>
    <row r="3" spans="1:12" x14ac:dyDescent="0.35">
      <c r="A3" s="10">
        <v>0</v>
      </c>
      <c r="B3" s="11"/>
      <c r="C3" s="12">
        <v>2.6510999999999999E-12</v>
      </c>
      <c r="D3" s="12">
        <v>2.6473999999999998E-12</v>
      </c>
      <c r="E3" s="12">
        <v>2.7876E-12</v>
      </c>
      <c r="F3" s="12">
        <v>2.8044E-12</v>
      </c>
      <c r="G3" s="12">
        <v>2.9446000000000002E-12</v>
      </c>
      <c r="H3" s="12">
        <f>AVERAGE(B3:G3)</f>
        <v>2.7670200000000001E-12</v>
      </c>
      <c r="I3" s="13">
        <f t="shared" ref="I3:I8" si="0">STDEV(B3:F3)</f>
        <v>8.5016718943981931E-14</v>
      </c>
      <c r="J3" s="14">
        <v>740</v>
      </c>
      <c r="K3" s="12">
        <f>H3/$H$3</f>
        <v>1</v>
      </c>
      <c r="L3" s="15">
        <f>(H3/$H$3-1)*100</f>
        <v>0</v>
      </c>
    </row>
    <row r="4" spans="1:12" x14ac:dyDescent="0.35">
      <c r="A4" s="10">
        <v>90</v>
      </c>
      <c r="B4" s="11"/>
      <c r="C4" s="12">
        <v>2.8286999999999999E-12</v>
      </c>
      <c r="D4" s="12">
        <v>3.4502E-12</v>
      </c>
      <c r="E4" s="12">
        <v>3.5397999999999999E-12</v>
      </c>
      <c r="F4" s="12">
        <v>3.6378000000000001E-12</v>
      </c>
      <c r="G4" s="12">
        <v>3.6981999999999997E-12</v>
      </c>
      <c r="H4" s="12">
        <f t="shared" ref="H4:H5" si="1">AVERAGE(B4:G4)</f>
        <v>3.4309399999999999E-12</v>
      </c>
      <c r="I4" s="13">
        <f t="shared" si="0"/>
        <v>3.6507923683313835E-13</v>
      </c>
      <c r="J4" s="16">
        <v>2000</v>
      </c>
      <c r="K4" s="12">
        <f t="shared" ref="K4:K8" si="2">H4/$H$3</f>
        <v>1.2399404413412263</v>
      </c>
      <c r="L4" s="15">
        <f>(H4/$H$3-1)*100</f>
        <v>23.994044134122628</v>
      </c>
    </row>
    <row r="5" spans="1:12" x14ac:dyDescent="0.35">
      <c r="A5" s="10">
        <v>180</v>
      </c>
      <c r="B5" s="11"/>
      <c r="C5" s="12">
        <v>3.5646E-12</v>
      </c>
      <c r="D5" s="12">
        <v>3.7803E-12</v>
      </c>
      <c r="E5" s="12">
        <v>3.9864000000000001E-12</v>
      </c>
      <c r="F5" s="11"/>
      <c r="G5" s="11"/>
      <c r="H5" s="12">
        <f t="shared" si="1"/>
        <v>3.7771000000000001E-12</v>
      </c>
      <c r="I5" s="13">
        <f t="shared" si="0"/>
        <v>2.1091820689546934E-13</v>
      </c>
      <c r="J5" s="16">
        <v>19000</v>
      </c>
      <c r="K5" s="12">
        <f t="shared" si="2"/>
        <v>1.3650425367362722</v>
      </c>
      <c r="L5" s="15">
        <f>(H5/$H$3-1)*100</f>
        <v>36.504253673627218</v>
      </c>
    </row>
    <row r="6" spans="1:12" x14ac:dyDescent="0.35">
      <c r="A6" s="10">
        <v>270</v>
      </c>
      <c r="B6" s="11"/>
      <c r="C6" s="12">
        <v>3.9239000000000003E-12</v>
      </c>
      <c r="D6" s="12">
        <v>3.8009000000000001E-12</v>
      </c>
      <c r="E6" s="12">
        <v>4.3103000000000003E-12</v>
      </c>
      <c r="F6" s="12">
        <v>3.8533999999999997E-12</v>
      </c>
      <c r="G6" s="12">
        <v>3.9793999999999998E-12</v>
      </c>
      <c r="H6" s="12">
        <f>AVERAGE(B6:G6)</f>
        <v>3.9735800000000005E-12</v>
      </c>
      <c r="I6" s="13">
        <f t="shared" si="0"/>
        <v>2.3101342493456973E-13</v>
      </c>
      <c r="J6" s="16">
        <v>40000</v>
      </c>
      <c r="K6" s="12">
        <f t="shared" si="2"/>
        <v>1.436050335740255</v>
      </c>
      <c r="L6" s="15">
        <f>(H6/$H$3-1)*100</f>
        <v>43.605033574025498</v>
      </c>
    </row>
    <row r="7" spans="1:12" x14ac:dyDescent="0.35">
      <c r="A7" s="10">
        <v>360</v>
      </c>
      <c r="B7" s="11"/>
      <c r="C7" s="12">
        <v>3.6527000000000004E-12</v>
      </c>
      <c r="D7" s="12">
        <v>4.0698000000000003E-12</v>
      </c>
      <c r="E7" s="12">
        <v>4.2750999999999998E-12</v>
      </c>
      <c r="F7" s="12">
        <v>4.4140000000000004E-12</v>
      </c>
      <c r="G7" s="12">
        <v>4.4271E-12</v>
      </c>
      <c r="H7" s="12">
        <f t="shared" ref="H7:H8" si="3">AVERAGE(B7:G7)</f>
        <v>4.1677400000000002E-12</v>
      </c>
      <c r="I7" s="13">
        <f t="shared" si="0"/>
        <v>3.3176884523213842E-13</v>
      </c>
      <c r="J7" s="16">
        <v>100000</v>
      </c>
      <c r="K7" s="12">
        <f t="shared" si="2"/>
        <v>1.5062196876061611</v>
      </c>
      <c r="L7" s="15">
        <f t="shared" ref="L7:L8" si="4">(H7/$H$3-1)*100</f>
        <v>50.621968760616113</v>
      </c>
    </row>
    <row r="8" spans="1:12" ht="15" thickBot="1" x14ac:dyDescent="0.4">
      <c r="A8" s="17">
        <v>450</v>
      </c>
      <c r="B8" s="18"/>
      <c r="C8" s="19">
        <v>4.8183999999999997E-12</v>
      </c>
      <c r="D8" s="19">
        <v>5.2073999999999998E-12</v>
      </c>
      <c r="E8" s="19">
        <v>5.3259000000000002E-12</v>
      </c>
      <c r="F8" s="19">
        <v>5.2285999999999998E-12</v>
      </c>
      <c r="G8" s="19">
        <v>5.2997999999999997E-12</v>
      </c>
      <c r="H8" s="19">
        <f t="shared" si="3"/>
        <v>5.17602E-12</v>
      </c>
      <c r="I8" s="20">
        <f t="shared" si="0"/>
        <v>2.2381172705349182E-13</v>
      </c>
      <c r="J8" s="21">
        <v>3000000</v>
      </c>
      <c r="K8" s="19">
        <f t="shared" si="2"/>
        <v>1.8706117050111672</v>
      </c>
      <c r="L8" s="22">
        <f t="shared" si="4"/>
        <v>87.06117050111672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Mr.</dc:creator>
  <cp:lastModifiedBy>Daniel Mr.</cp:lastModifiedBy>
  <dcterms:created xsi:type="dcterms:W3CDTF">2025-09-20T19:42:25Z</dcterms:created>
  <dcterms:modified xsi:type="dcterms:W3CDTF">2025-09-20T19:42:58Z</dcterms:modified>
</cp:coreProperties>
</file>