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pet\Desktop\ΜΑΘΗΜΑΤΑ\4ο Έτος\Ζ' Εξάμηνο\Συστήματα Στήριξης Αποφάσεων\Εργασίες\40%\"/>
    </mc:Choice>
  </mc:AlternateContent>
  <xr:revisionPtr revIDLastSave="0" documentId="13_ncr:1_{4D3D901D-3096-49E7-A293-DF165DA1390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ris" sheetId="1" r:id="rId1"/>
    <sheet name="Decision tree" sheetId="4" r:id="rId2"/>
    <sheet name="K-n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89" i="4" l="1"/>
  <c r="BD89" i="4"/>
  <c r="S86" i="4"/>
  <c r="S84" i="4"/>
  <c r="T86" i="4"/>
  <c r="T84" i="4"/>
  <c r="BD86" i="4"/>
  <c r="BD84" i="4"/>
  <c r="BE86" i="4"/>
  <c r="BE84" i="4"/>
  <c r="BD43" i="4" l="1"/>
  <c r="BD42" i="4"/>
  <c r="P43" i="4"/>
  <c r="P42" i="4"/>
  <c r="BC44" i="4"/>
  <c r="BB44" i="4"/>
  <c r="O44" i="4"/>
  <c r="N44" i="4"/>
  <c r="N55" i="4" l="1"/>
  <c r="N56" i="4"/>
  <c r="BB55" i="4"/>
  <c r="BB56" i="4"/>
  <c r="W55" i="4"/>
  <c r="N53" i="4"/>
  <c r="N61" i="4"/>
  <c r="N60" i="4"/>
  <c r="P44" i="4"/>
  <c r="N52" i="4" s="1"/>
  <c r="W56" i="4"/>
  <c r="N63" i="4"/>
  <c r="N54" i="4"/>
  <c r="N62" i="4"/>
  <c r="BB60" i="4"/>
  <c r="BB53" i="4"/>
  <c r="BI55" i="4"/>
  <c r="BB61" i="4"/>
  <c r="BB54" i="4"/>
  <c r="BB63" i="4"/>
  <c r="BI56" i="4"/>
  <c r="BB62" i="4"/>
  <c r="BD44" i="4"/>
  <c r="BB52" i="4" s="1"/>
  <c r="ABG4" i="3"/>
  <c r="ABG5" i="3"/>
  <c r="ABG6" i="3"/>
  <c r="ABG7" i="3"/>
  <c r="ABG8" i="3"/>
  <c r="ABG9" i="3"/>
  <c r="ABG10" i="3"/>
  <c r="ABG11" i="3"/>
  <c r="ABG12" i="3"/>
  <c r="ABG13" i="3"/>
  <c r="ABG14" i="3"/>
  <c r="ABG15" i="3"/>
  <c r="ABG16" i="3"/>
  <c r="ABG17" i="3"/>
  <c r="ABG18" i="3"/>
  <c r="ABG19" i="3"/>
  <c r="ABG20" i="3"/>
  <c r="ABG21" i="3"/>
  <c r="ABG22" i="3"/>
  <c r="ABG23" i="3"/>
  <c r="ABG24" i="3"/>
  <c r="ABG25" i="3"/>
  <c r="ABG26" i="3"/>
  <c r="ABG27" i="3"/>
  <c r="ABG28" i="3"/>
  <c r="ABG29" i="3"/>
  <c r="ABG30" i="3"/>
  <c r="ABG31" i="3"/>
  <c r="ABG32" i="3"/>
  <c r="ABG33" i="3"/>
  <c r="ABG34" i="3"/>
  <c r="ABG35" i="3"/>
  <c r="ABG36" i="3"/>
  <c r="ABG37" i="3"/>
  <c r="ABG38" i="3"/>
  <c r="ABG39" i="3"/>
  <c r="ABG40" i="3"/>
  <c r="ABG41" i="3"/>
  <c r="ABG42" i="3"/>
  <c r="ABG43" i="3"/>
  <c r="ABG44" i="3"/>
  <c r="ABG45" i="3"/>
  <c r="ABG46" i="3"/>
  <c r="ABG47" i="3"/>
  <c r="ABG48" i="3"/>
  <c r="ABG49" i="3"/>
  <c r="ABG50" i="3"/>
  <c r="ABG51" i="3"/>
  <c r="ABG52" i="3"/>
  <c r="ABG53" i="3"/>
  <c r="ABG54" i="3"/>
  <c r="ABG55" i="3"/>
  <c r="ABG56" i="3"/>
  <c r="ABG57" i="3"/>
  <c r="ABG58" i="3"/>
  <c r="ABG59" i="3"/>
  <c r="ABG60" i="3"/>
  <c r="ABG61" i="3"/>
  <c r="ABG62" i="3"/>
  <c r="ABG63" i="3"/>
  <c r="ABG64" i="3"/>
  <c r="ABG65" i="3"/>
  <c r="ABG66" i="3"/>
  <c r="ABG67" i="3"/>
  <c r="ABG68" i="3"/>
  <c r="ABG69" i="3"/>
  <c r="ABG70" i="3"/>
  <c r="ABG71" i="3"/>
  <c r="ABG72" i="3"/>
  <c r="ABG73" i="3"/>
  <c r="ABG74" i="3"/>
  <c r="ABG75" i="3"/>
  <c r="ABG76" i="3"/>
  <c r="ABG77" i="3"/>
  <c r="ABG78" i="3"/>
  <c r="ABG79" i="3"/>
  <c r="ABG80" i="3"/>
  <c r="ABG81" i="3"/>
  <c r="ABG82" i="3"/>
  <c r="ABG83" i="3"/>
  <c r="ABG84" i="3"/>
  <c r="ABG85" i="3"/>
  <c r="ABG86" i="3"/>
  <c r="ABG87" i="3"/>
  <c r="ABG88" i="3"/>
  <c r="ABG89" i="3"/>
  <c r="ABG90" i="3"/>
  <c r="ABG91" i="3"/>
  <c r="ABG92" i="3"/>
  <c r="ABG93" i="3"/>
  <c r="ABG94" i="3"/>
  <c r="ABG95" i="3"/>
  <c r="ABG96" i="3"/>
  <c r="ABG97" i="3"/>
  <c r="ABG98" i="3"/>
  <c r="ABG99" i="3"/>
  <c r="ABG100" i="3"/>
  <c r="ABG101" i="3"/>
  <c r="ABG102" i="3"/>
  <c r="ABG103" i="3"/>
  <c r="ABG104" i="3"/>
  <c r="ABG105" i="3"/>
  <c r="ABG106" i="3"/>
  <c r="ABG107" i="3"/>
  <c r="ABG108" i="3"/>
  <c r="ABG109" i="3"/>
  <c r="ABG110" i="3"/>
  <c r="ABG111" i="3"/>
  <c r="ABG112" i="3"/>
  <c r="ABG113" i="3"/>
  <c r="ABG114" i="3"/>
  <c r="ABG115" i="3"/>
  <c r="ABG116" i="3"/>
  <c r="ABG117" i="3"/>
  <c r="ABG118" i="3"/>
  <c r="ABG119" i="3"/>
  <c r="ABG120" i="3"/>
  <c r="ABG121" i="3"/>
  <c r="ABG122" i="3"/>
  <c r="ABG3" i="3"/>
  <c r="ABF4" i="3"/>
  <c r="ABF5" i="3"/>
  <c r="ABF6" i="3"/>
  <c r="ABF7" i="3"/>
  <c r="ABF8" i="3"/>
  <c r="ABF9" i="3"/>
  <c r="ABF10" i="3"/>
  <c r="ABF11" i="3"/>
  <c r="ABF12" i="3"/>
  <c r="ABF13" i="3"/>
  <c r="ABF14" i="3"/>
  <c r="ABF15" i="3"/>
  <c r="ABF16" i="3"/>
  <c r="ABF17" i="3"/>
  <c r="ABF18" i="3"/>
  <c r="ABF19" i="3"/>
  <c r="ABF20" i="3"/>
  <c r="ABF21" i="3"/>
  <c r="ABF22" i="3"/>
  <c r="ABF23" i="3"/>
  <c r="ABF24" i="3"/>
  <c r="ABF25" i="3"/>
  <c r="ABF26" i="3"/>
  <c r="ABF27" i="3"/>
  <c r="ABF28" i="3"/>
  <c r="ABF29" i="3"/>
  <c r="ABF30" i="3"/>
  <c r="ABF31" i="3"/>
  <c r="ABF32" i="3"/>
  <c r="ABF33" i="3"/>
  <c r="ABF34" i="3"/>
  <c r="ABF35" i="3"/>
  <c r="ABF36" i="3"/>
  <c r="ABF37" i="3"/>
  <c r="ABF38" i="3"/>
  <c r="ABF39" i="3"/>
  <c r="ABF40" i="3"/>
  <c r="ABF41" i="3"/>
  <c r="ABF42" i="3"/>
  <c r="ABF43" i="3"/>
  <c r="ABF44" i="3"/>
  <c r="ABF45" i="3"/>
  <c r="ABF46" i="3"/>
  <c r="ABF47" i="3"/>
  <c r="ABF48" i="3"/>
  <c r="ABF49" i="3"/>
  <c r="ABF50" i="3"/>
  <c r="ABF51" i="3"/>
  <c r="ABF52" i="3"/>
  <c r="ABF53" i="3"/>
  <c r="ABF54" i="3"/>
  <c r="ABF55" i="3"/>
  <c r="ABF56" i="3"/>
  <c r="ABF57" i="3"/>
  <c r="ABF58" i="3"/>
  <c r="ABF59" i="3"/>
  <c r="ABF60" i="3"/>
  <c r="ABF61" i="3"/>
  <c r="ABF62" i="3"/>
  <c r="ABF63" i="3"/>
  <c r="ABF64" i="3"/>
  <c r="ABF65" i="3"/>
  <c r="ABF66" i="3"/>
  <c r="ABF67" i="3"/>
  <c r="ABF68" i="3"/>
  <c r="ABF69" i="3"/>
  <c r="ABF70" i="3"/>
  <c r="ABF71" i="3"/>
  <c r="ABF72" i="3"/>
  <c r="ABF73" i="3"/>
  <c r="ABF74" i="3"/>
  <c r="ABF75" i="3"/>
  <c r="ABF76" i="3"/>
  <c r="ABF77" i="3"/>
  <c r="ABF78" i="3"/>
  <c r="ABF79" i="3"/>
  <c r="ABF80" i="3"/>
  <c r="ABF81" i="3"/>
  <c r="ABF82" i="3"/>
  <c r="ABF83" i="3"/>
  <c r="ABF84" i="3"/>
  <c r="ABF85" i="3"/>
  <c r="ABF86" i="3"/>
  <c r="ABF87" i="3"/>
  <c r="ABF88" i="3"/>
  <c r="ABF89" i="3"/>
  <c r="ABF90" i="3"/>
  <c r="ABF91" i="3"/>
  <c r="ABF92" i="3"/>
  <c r="ABF93" i="3"/>
  <c r="ABF94" i="3"/>
  <c r="ABF95" i="3"/>
  <c r="ABF96" i="3"/>
  <c r="ABF97" i="3"/>
  <c r="ABF98" i="3"/>
  <c r="ABF99" i="3"/>
  <c r="ABF100" i="3"/>
  <c r="ABF101" i="3"/>
  <c r="ABF102" i="3"/>
  <c r="ABF103" i="3"/>
  <c r="ABF104" i="3"/>
  <c r="ABF105" i="3"/>
  <c r="ABF106" i="3"/>
  <c r="ABF107" i="3"/>
  <c r="ABF108" i="3"/>
  <c r="ABF109" i="3"/>
  <c r="ABF110" i="3"/>
  <c r="ABF111" i="3"/>
  <c r="ABF112" i="3"/>
  <c r="ABF113" i="3"/>
  <c r="ABF114" i="3"/>
  <c r="ABF115" i="3"/>
  <c r="ABF116" i="3"/>
  <c r="ABF117" i="3"/>
  <c r="ABF118" i="3"/>
  <c r="ABF119" i="3"/>
  <c r="ABF120" i="3"/>
  <c r="ABF121" i="3"/>
  <c r="ABF122" i="3"/>
  <c r="ABF3" i="3"/>
  <c r="AAI4" i="3"/>
  <c r="AAI5" i="3"/>
  <c r="AAI6" i="3"/>
  <c r="AAI7" i="3"/>
  <c r="AAI8" i="3"/>
  <c r="AAI9" i="3"/>
  <c r="AAI10" i="3"/>
  <c r="AAI11" i="3"/>
  <c r="AAI12" i="3"/>
  <c r="AAI13" i="3"/>
  <c r="AAI14" i="3"/>
  <c r="AAI15" i="3"/>
  <c r="AAI16" i="3"/>
  <c r="AAI17" i="3"/>
  <c r="AAI18" i="3"/>
  <c r="AAI19" i="3"/>
  <c r="AAI20" i="3"/>
  <c r="AAI21" i="3"/>
  <c r="AAI22" i="3"/>
  <c r="AAI23" i="3"/>
  <c r="AAI24" i="3"/>
  <c r="AAI25" i="3"/>
  <c r="AAI26" i="3"/>
  <c r="AAI27" i="3"/>
  <c r="AAI28" i="3"/>
  <c r="AAI29" i="3"/>
  <c r="AAI30" i="3"/>
  <c r="AAI31" i="3"/>
  <c r="AAI32" i="3"/>
  <c r="AAI33" i="3"/>
  <c r="AAI34" i="3"/>
  <c r="AAI35" i="3"/>
  <c r="AAI36" i="3"/>
  <c r="AAI37" i="3"/>
  <c r="AAI38" i="3"/>
  <c r="AAI39" i="3"/>
  <c r="AAI40" i="3"/>
  <c r="AAI41" i="3"/>
  <c r="AAI42" i="3"/>
  <c r="AAI43" i="3"/>
  <c r="AAI44" i="3"/>
  <c r="AAI45" i="3"/>
  <c r="AAI46" i="3"/>
  <c r="AAI47" i="3"/>
  <c r="AAI48" i="3"/>
  <c r="AAI49" i="3"/>
  <c r="AAI50" i="3"/>
  <c r="AAI51" i="3"/>
  <c r="AAI52" i="3"/>
  <c r="AAI53" i="3"/>
  <c r="AAI54" i="3"/>
  <c r="AAI55" i="3"/>
  <c r="AAI56" i="3"/>
  <c r="AAI57" i="3"/>
  <c r="AAI58" i="3"/>
  <c r="AAI59" i="3"/>
  <c r="AAI60" i="3"/>
  <c r="AAI61" i="3"/>
  <c r="AAI62" i="3"/>
  <c r="AAI63" i="3"/>
  <c r="AAI64" i="3"/>
  <c r="AAI65" i="3"/>
  <c r="AAI66" i="3"/>
  <c r="AAI67" i="3"/>
  <c r="AAI68" i="3"/>
  <c r="AAI69" i="3"/>
  <c r="AAI70" i="3"/>
  <c r="AAI71" i="3"/>
  <c r="AAI72" i="3"/>
  <c r="AAI73" i="3"/>
  <c r="AAI74" i="3"/>
  <c r="AAI75" i="3"/>
  <c r="AAI76" i="3"/>
  <c r="AAI77" i="3"/>
  <c r="AAI78" i="3"/>
  <c r="AAI79" i="3"/>
  <c r="AAI80" i="3"/>
  <c r="AAI81" i="3"/>
  <c r="AAI82" i="3"/>
  <c r="AAI83" i="3"/>
  <c r="AAI84" i="3"/>
  <c r="AAI85" i="3"/>
  <c r="AAI86" i="3"/>
  <c r="AAI87" i="3"/>
  <c r="AAI88" i="3"/>
  <c r="AAI89" i="3"/>
  <c r="AAI90" i="3"/>
  <c r="AAI91" i="3"/>
  <c r="AAI92" i="3"/>
  <c r="AAI93" i="3"/>
  <c r="AAI94" i="3"/>
  <c r="AAI95" i="3"/>
  <c r="AAI96" i="3"/>
  <c r="AAI97" i="3"/>
  <c r="AAI98" i="3"/>
  <c r="AAI99" i="3"/>
  <c r="AAI100" i="3"/>
  <c r="AAI101" i="3"/>
  <c r="AAI102" i="3"/>
  <c r="AAI103" i="3"/>
  <c r="AAI104" i="3"/>
  <c r="AAI105" i="3"/>
  <c r="AAI106" i="3"/>
  <c r="AAI107" i="3"/>
  <c r="AAI108" i="3"/>
  <c r="AAI109" i="3"/>
  <c r="AAI110" i="3"/>
  <c r="AAI111" i="3"/>
  <c r="AAI112" i="3"/>
  <c r="AAI113" i="3"/>
  <c r="AAI114" i="3"/>
  <c r="AAI115" i="3"/>
  <c r="AAI116" i="3"/>
  <c r="AAI117" i="3"/>
  <c r="AAI118" i="3"/>
  <c r="AAI119" i="3"/>
  <c r="AAI120" i="3"/>
  <c r="AAI121" i="3"/>
  <c r="AAI122" i="3"/>
  <c r="AAI3" i="3"/>
  <c r="AAH4" i="3"/>
  <c r="AAH5" i="3"/>
  <c r="AAH6" i="3"/>
  <c r="AAH7" i="3"/>
  <c r="AAH8" i="3"/>
  <c r="AAH9" i="3"/>
  <c r="AAH10" i="3"/>
  <c r="AAH11" i="3"/>
  <c r="AAH12" i="3"/>
  <c r="AAH13" i="3"/>
  <c r="AAH14" i="3"/>
  <c r="AAH15" i="3"/>
  <c r="AAH16" i="3"/>
  <c r="AAH17" i="3"/>
  <c r="AAH18" i="3"/>
  <c r="AAH19" i="3"/>
  <c r="AAH20" i="3"/>
  <c r="AAH21" i="3"/>
  <c r="AAH22" i="3"/>
  <c r="AAH23" i="3"/>
  <c r="AAH24" i="3"/>
  <c r="AAH25" i="3"/>
  <c r="AAH26" i="3"/>
  <c r="AAH27" i="3"/>
  <c r="AAH28" i="3"/>
  <c r="AAH29" i="3"/>
  <c r="AAH30" i="3"/>
  <c r="AAH31" i="3"/>
  <c r="AAH32" i="3"/>
  <c r="AAH33" i="3"/>
  <c r="AAH34" i="3"/>
  <c r="AAH35" i="3"/>
  <c r="AAH36" i="3"/>
  <c r="AAH37" i="3"/>
  <c r="AAH38" i="3"/>
  <c r="AAH39" i="3"/>
  <c r="AAH40" i="3"/>
  <c r="AAH41" i="3"/>
  <c r="AAH42" i="3"/>
  <c r="AAH43" i="3"/>
  <c r="AAH44" i="3"/>
  <c r="AAH45" i="3"/>
  <c r="AAH46" i="3"/>
  <c r="AAH47" i="3"/>
  <c r="AAH48" i="3"/>
  <c r="AAH49" i="3"/>
  <c r="AAH50" i="3"/>
  <c r="AAH51" i="3"/>
  <c r="AAH52" i="3"/>
  <c r="AAH53" i="3"/>
  <c r="AAH54" i="3"/>
  <c r="AAH55" i="3"/>
  <c r="AAH56" i="3"/>
  <c r="AAH57" i="3"/>
  <c r="AAH58" i="3"/>
  <c r="AAH59" i="3"/>
  <c r="AAH60" i="3"/>
  <c r="AAH61" i="3"/>
  <c r="AAH62" i="3"/>
  <c r="AAH63" i="3"/>
  <c r="AAH64" i="3"/>
  <c r="AAH65" i="3"/>
  <c r="AAH66" i="3"/>
  <c r="AAH67" i="3"/>
  <c r="AAH68" i="3"/>
  <c r="AAH69" i="3"/>
  <c r="AAH70" i="3"/>
  <c r="AAH71" i="3"/>
  <c r="AAH72" i="3"/>
  <c r="AAH73" i="3"/>
  <c r="AAH74" i="3"/>
  <c r="AAH75" i="3"/>
  <c r="AAH76" i="3"/>
  <c r="AAH77" i="3"/>
  <c r="AAH78" i="3"/>
  <c r="AAH79" i="3"/>
  <c r="AAH80" i="3"/>
  <c r="AAH81" i="3"/>
  <c r="AAH82" i="3"/>
  <c r="AAH83" i="3"/>
  <c r="AAH84" i="3"/>
  <c r="AAH85" i="3"/>
  <c r="AAH86" i="3"/>
  <c r="AAH87" i="3"/>
  <c r="AAH88" i="3"/>
  <c r="AAH89" i="3"/>
  <c r="AAH90" i="3"/>
  <c r="AAH91" i="3"/>
  <c r="AAH92" i="3"/>
  <c r="AAH93" i="3"/>
  <c r="AAH94" i="3"/>
  <c r="AAH95" i="3"/>
  <c r="AAH96" i="3"/>
  <c r="AAH97" i="3"/>
  <c r="AAH98" i="3"/>
  <c r="AAH99" i="3"/>
  <c r="AAH100" i="3"/>
  <c r="AAH101" i="3"/>
  <c r="AAH102" i="3"/>
  <c r="AAH103" i="3"/>
  <c r="AAH104" i="3"/>
  <c r="AAH105" i="3"/>
  <c r="AAH106" i="3"/>
  <c r="AAH107" i="3"/>
  <c r="AAH108" i="3"/>
  <c r="AAH109" i="3"/>
  <c r="AAH110" i="3"/>
  <c r="AAH111" i="3"/>
  <c r="AAH112" i="3"/>
  <c r="AAH113" i="3"/>
  <c r="AAH114" i="3"/>
  <c r="AAH115" i="3"/>
  <c r="AAH116" i="3"/>
  <c r="AAH117" i="3"/>
  <c r="AAH118" i="3"/>
  <c r="AAH119" i="3"/>
  <c r="AAH120" i="3"/>
  <c r="AAH121" i="3"/>
  <c r="AAH122" i="3"/>
  <c r="AAH3" i="3"/>
  <c r="ZK4" i="3"/>
  <c r="ZK5" i="3"/>
  <c r="ZK6" i="3"/>
  <c r="ZK7" i="3"/>
  <c r="ZK8" i="3"/>
  <c r="ZK9" i="3"/>
  <c r="ZK10" i="3"/>
  <c r="ZK11" i="3"/>
  <c r="ZK12" i="3"/>
  <c r="ZK13" i="3"/>
  <c r="ZK14" i="3"/>
  <c r="ZK15" i="3"/>
  <c r="ZK16" i="3"/>
  <c r="ZK17" i="3"/>
  <c r="ZK18" i="3"/>
  <c r="ZK19" i="3"/>
  <c r="ZK20" i="3"/>
  <c r="ZK21" i="3"/>
  <c r="ZK22" i="3"/>
  <c r="ZK23" i="3"/>
  <c r="ZK24" i="3"/>
  <c r="ZK25" i="3"/>
  <c r="ZK26" i="3"/>
  <c r="ZK27" i="3"/>
  <c r="ZK28" i="3"/>
  <c r="ZK29" i="3"/>
  <c r="ZK30" i="3"/>
  <c r="ZK31" i="3"/>
  <c r="ZK32" i="3"/>
  <c r="ZK33" i="3"/>
  <c r="ZK34" i="3"/>
  <c r="ZK35" i="3"/>
  <c r="ZK36" i="3"/>
  <c r="ZK37" i="3"/>
  <c r="ZK38" i="3"/>
  <c r="ZK39" i="3"/>
  <c r="ZK40" i="3"/>
  <c r="ZK41" i="3"/>
  <c r="ZK42" i="3"/>
  <c r="ZK43" i="3"/>
  <c r="ZK44" i="3"/>
  <c r="ZK45" i="3"/>
  <c r="ZK46" i="3"/>
  <c r="ZK47" i="3"/>
  <c r="ZK48" i="3"/>
  <c r="ZK49" i="3"/>
  <c r="ZK50" i="3"/>
  <c r="ZK51" i="3"/>
  <c r="ZK52" i="3"/>
  <c r="ZK53" i="3"/>
  <c r="ZK54" i="3"/>
  <c r="ZK55" i="3"/>
  <c r="ZK56" i="3"/>
  <c r="ZK57" i="3"/>
  <c r="ZK58" i="3"/>
  <c r="ZK59" i="3"/>
  <c r="ZK60" i="3"/>
  <c r="ZK61" i="3"/>
  <c r="ZK62" i="3"/>
  <c r="ZK63" i="3"/>
  <c r="ZK64" i="3"/>
  <c r="ZK65" i="3"/>
  <c r="ZK66" i="3"/>
  <c r="ZK67" i="3"/>
  <c r="ZK68" i="3"/>
  <c r="ZK69" i="3"/>
  <c r="ZK70" i="3"/>
  <c r="ZK71" i="3"/>
  <c r="ZK72" i="3"/>
  <c r="ZK73" i="3"/>
  <c r="ZK74" i="3"/>
  <c r="ZK75" i="3"/>
  <c r="ZK76" i="3"/>
  <c r="ZK77" i="3"/>
  <c r="ZK78" i="3"/>
  <c r="ZK79" i="3"/>
  <c r="ZK80" i="3"/>
  <c r="ZK81" i="3"/>
  <c r="ZK82" i="3"/>
  <c r="ZK83" i="3"/>
  <c r="ZK84" i="3"/>
  <c r="ZK85" i="3"/>
  <c r="ZK86" i="3"/>
  <c r="ZK87" i="3"/>
  <c r="ZK88" i="3"/>
  <c r="ZK89" i="3"/>
  <c r="ZK90" i="3"/>
  <c r="ZK91" i="3"/>
  <c r="ZK92" i="3"/>
  <c r="ZK93" i="3"/>
  <c r="ZK94" i="3"/>
  <c r="ZK95" i="3"/>
  <c r="ZK96" i="3"/>
  <c r="ZK97" i="3"/>
  <c r="ZK98" i="3"/>
  <c r="ZK99" i="3"/>
  <c r="ZK100" i="3"/>
  <c r="ZK101" i="3"/>
  <c r="ZK102" i="3"/>
  <c r="ZK103" i="3"/>
  <c r="ZK104" i="3"/>
  <c r="ZK105" i="3"/>
  <c r="ZK106" i="3"/>
  <c r="ZK107" i="3"/>
  <c r="ZK108" i="3"/>
  <c r="ZK109" i="3"/>
  <c r="ZK110" i="3"/>
  <c r="ZK111" i="3"/>
  <c r="ZK112" i="3"/>
  <c r="ZK113" i="3"/>
  <c r="ZK114" i="3"/>
  <c r="ZK115" i="3"/>
  <c r="ZK116" i="3"/>
  <c r="ZK117" i="3"/>
  <c r="ZK118" i="3"/>
  <c r="ZK119" i="3"/>
  <c r="ZK120" i="3"/>
  <c r="ZK121" i="3"/>
  <c r="ZK122" i="3"/>
  <c r="ZK3" i="3"/>
  <c r="ZJ4" i="3"/>
  <c r="ZJ5" i="3"/>
  <c r="ZJ6" i="3"/>
  <c r="ZJ7" i="3"/>
  <c r="ZJ8" i="3"/>
  <c r="ZJ9" i="3"/>
  <c r="ZJ10" i="3"/>
  <c r="ZJ11" i="3"/>
  <c r="ZJ12" i="3"/>
  <c r="ZJ13" i="3"/>
  <c r="ZJ14" i="3"/>
  <c r="ZJ15" i="3"/>
  <c r="ZJ16" i="3"/>
  <c r="ZJ17" i="3"/>
  <c r="ZJ18" i="3"/>
  <c r="ZJ19" i="3"/>
  <c r="ZJ20" i="3"/>
  <c r="ZJ21" i="3"/>
  <c r="ZJ22" i="3"/>
  <c r="ZJ23" i="3"/>
  <c r="ZJ24" i="3"/>
  <c r="ZJ25" i="3"/>
  <c r="ZJ26" i="3"/>
  <c r="ZJ27" i="3"/>
  <c r="ZJ28" i="3"/>
  <c r="ZJ29" i="3"/>
  <c r="ZJ30" i="3"/>
  <c r="ZJ31" i="3"/>
  <c r="ZJ32" i="3"/>
  <c r="ZJ33" i="3"/>
  <c r="ZJ34" i="3"/>
  <c r="ZJ35" i="3"/>
  <c r="ZJ36" i="3"/>
  <c r="ZJ37" i="3"/>
  <c r="ZJ38" i="3"/>
  <c r="ZJ39" i="3"/>
  <c r="ZJ40" i="3"/>
  <c r="ZJ41" i="3"/>
  <c r="ZJ42" i="3"/>
  <c r="ZJ43" i="3"/>
  <c r="ZJ44" i="3"/>
  <c r="ZJ45" i="3"/>
  <c r="ZJ46" i="3"/>
  <c r="ZJ47" i="3"/>
  <c r="ZJ48" i="3"/>
  <c r="ZJ49" i="3"/>
  <c r="ZJ50" i="3"/>
  <c r="ZJ51" i="3"/>
  <c r="ZJ52" i="3"/>
  <c r="ZJ53" i="3"/>
  <c r="ZJ54" i="3"/>
  <c r="ZJ55" i="3"/>
  <c r="ZJ56" i="3"/>
  <c r="ZJ57" i="3"/>
  <c r="ZJ58" i="3"/>
  <c r="ZJ59" i="3"/>
  <c r="ZJ60" i="3"/>
  <c r="ZJ61" i="3"/>
  <c r="ZJ62" i="3"/>
  <c r="ZJ63" i="3"/>
  <c r="ZJ64" i="3"/>
  <c r="ZJ65" i="3"/>
  <c r="ZJ66" i="3"/>
  <c r="ZJ67" i="3"/>
  <c r="ZJ68" i="3"/>
  <c r="ZJ69" i="3"/>
  <c r="ZJ70" i="3"/>
  <c r="ZJ71" i="3"/>
  <c r="ZJ72" i="3"/>
  <c r="ZJ73" i="3"/>
  <c r="ZJ74" i="3"/>
  <c r="ZJ75" i="3"/>
  <c r="ZJ76" i="3"/>
  <c r="ZJ77" i="3"/>
  <c r="ZJ78" i="3"/>
  <c r="ZJ79" i="3"/>
  <c r="ZJ80" i="3"/>
  <c r="ZJ81" i="3"/>
  <c r="ZJ82" i="3"/>
  <c r="ZJ83" i="3"/>
  <c r="ZJ84" i="3"/>
  <c r="ZJ85" i="3"/>
  <c r="ZJ86" i="3"/>
  <c r="ZJ87" i="3"/>
  <c r="ZJ88" i="3"/>
  <c r="ZJ89" i="3"/>
  <c r="ZJ90" i="3"/>
  <c r="ZJ91" i="3"/>
  <c r="ZJ92" i="3"/>
  <c r="ZJ93" i="3"/>
  <c r="ZJ94" i="3"/>
  <c r="ZJ95" i="3"/>
  <c r="ZJ96" i="3"/>
  <c r="ZJ97" i="3"/>
  <c r="ZJ98" i="3"/>
  <c r="ZJ99" i="3"/>
  <c r="ZJ100" i="3"/>
  <c r="ZJ101" i="3"/>
  <c r="ZJ102" i="3"/>
  <c r="ZJ103" i="3"/>
  <c r="ZJ104" i="3"/>
  <c r="ZJ105" i="3"/>
  <c r="ZJ106" i="3"/>
  <c r="ZJ107" i="3"/>
  <c r="ZJ108" i="3"/>
  <c r="ZJ109" i="3"/>
  <c r="ZJ110" i="3"/>
  <c r="ZJ111" i="3"/>
  <c r="ZJ112" i="3"/>
  <c r="ZJ113" i="3"/>
  <c r="ZJ114" i="3"/>
  <c r="ZJ115" i="3"/>
  <c r="ZJ116" i="3"/>
  <c r="ZJ117" i="3"/>
  <c r="ZJ118" i="3"/>
  <c r="ZJ119" i="3"/>
  <c r="ZJ120" i="3"/>
  <c r="ZJ121" i="3"/>
  <c r="ZJ122" i="3"/>
  <c r="ZJ3" i="3"/>
  <c r="YM4" i="3"/>
  <c r="YM5" i="3"/>
  <c r="YM6" i="3"/>
  <c r="YM7" i="3"/>
  <c r="YM8" i="3"/>
  <c r="YM9" i="3"/>
  <c r="YM10" i="3"/>
  <c r="YM11" i="3"/>
  <c r="YM12" i="3"/>
  <c r="YM13" i="3"/>
  <c r="YM14" i="3"/>
  <c r="YM15" i="3"/>
  <c r="YM16" i="3"/>
  <c r="YM17" i="3"/>
  <c r="YM18" i="3"/>
  <c r="YM19" i="3"/>
  <c r="YM20" i="3"/>
  <c r="YM21" i="3"/>
  <c r="YM22" i="3"/>
  <c r="YM23" i="3"/>
  <c r="YM24" i="3"/>
  <c r="YM25" i="3"/>
  <c r="YM26" i="3"/>
  <c r="YM27" i="3"/>
  <c r="YM28" i="3"/>
  <c r="YM29" i="3"/>
  <c r="YM30" i="3"/>
  <c r="YM31" i="3"/>
  <c r="YM32" i="3"/>
  <c r="YM33" i="3"/>
  <c r="YM34" i="3"/>
  <c r="YM35" i="3"/>
  <c r="YM36" i="3"/>
  <c r="YM37" i="3"/>
  <c r="YM38" i="3"/>
  <c r="YM39" i="3"/>
  <c r="YM40" i="3"/>
  <c r="YM41" i="3"/>
  <c r="YM42" i="3"/>
  <c r="YM43" i="3"/>
  <c r="YM44" i="3"/>
  <c r="YM45" i="3"/>
  <c r="YM46" i="3"/>
  <c r="YM47" i="3"/>
  <c r="YM48" i="3"/>
  <c r="YM49" i="3"/>
  <c r="YM50" i="3"/>
  <c r="YM51" i="3"/>
  <c r="YM52" i="3"/>
  <c r="YM53" i="3"/>
  <c r="YM54" i="3"/>
  <c r="YM55" i="3"/>
  <c r="YM56" i="3"/>
  <c r="YM57" i="3"/>
  <c r="YM58" i="3"/>
  <c r="YM59" i="3"/>
  <c r="YM60" i="3"/>
  <c r="YM61" i="3"/>
  <c r="YM62" i="3"/>
  <c r="YM63" i="3"/>
  <c r="YM64" i="3"/>
  <c r="YM65" i="3"/>
  <c r="YM66" i="3"/>
  <c r="YM67" i="3"/>
  <c r="YM68" i="3"/>
  <c r="YM69" i="3"/>
  <c r="YM70" i="3"/>
  <c r="YM71" i="3"/>
  <c r="YM72" i="3"/>
  <c r="YM73" i="3"/>
  <c r="YM74" i="3"/>
  <c r="YM75" i="3"/>
  <c r="YM76" i="3"/>
  <c r="YM77" i="3"/>
  <c r="YM78" i="3"/>
  <c r="YM79" i="3"/>
  <c r="YM80" i="3"/>
  <c r="YM81" i="3"/>
  <c r="YM82" i="3"/>
  <c r="YM83" i="3"/>
  <c r="YM84" i="3"/>
  <c r="YM85" i="3"/>
  <c r="YM86" i="3"/>
  <c r="YM87" i="3"/>
  <c r="YM88" i="3"/>
  <c r="YM89" i="3"/>
  <c r="YM90" i="3"/>
  <c r="YM91" i="3"/>
  <c r="YM92" i="3"/>
  <c r="YM93" i="3"/>
  <c r="YM94" i="3"/>
  <c r="YM95" i="3"/>
  <c r="YM96" i="3"/>
  <c r="YM97" i="3"/>
  <c r="YM98" i="3"/>
  <c r="YM99" i="3"/>
  <c r="YM100" i="3"/>
  <c r="YM101" i="3"/>
  <c r="YM102" i="3"/>
  <c r="YM103" i="3"/>
  <c r="YM104" i="3"/>
  <c r="YM105" i="3"/>
  <c r="YM106" i="3"/>
  <c r="YM107" i="3"/>
  <c r="YM108" i="3"/>
  <c r="YM109" i="3"/>
  <c r="YM110" i="3"/>
  <c r="YM111" i="3"/>
  <c r="YM112" i="3"/>
  <c r="YM113" i="3"/>
  <c r="YM114" i="3"/>
  <c r="YM115" i="3"/>
  <c r="YM116" i="3"/>
  <c r="YM117" i="3"/>
  <c r="YM118" i="3"/>
  <c r="YM119" i="3"/>
  <c r="YM120" i="3"/>
  <c r="YM121" i="3"/>
  <c r="YM122" i="3"/>
  <c r="YM3" i="3"/>
  <c r="YL4" i="3"/>
  <c r="YL5" i="3"/>
  <c r="YL6" i="3"/>
  <c r="YL7" i="3"/>
  <c r="YL8" i="3"/>
  <c r="YL9" i="3"/>
  <c r="YL10" i="3"/>
  <c r="YL11" i="3"/>
  <c r="YL12" i="3"/>
  <c r="YL13" i="3"/>
  <c r="YL14" i="3"/>
  <c r="YL15" i="3"/>
  <c r="YL16" i="3"/>
  <c r="YL17" i="3"/>
  <c r="YL18" i="3"/>
  <c r="YL19" i="3"/>
  <c r="YL20" i="3"/>
  <c r="YL21" i="3"/>
  <c r="YL22" i="3"/>
  <c r="YL23" i="3"/>
  <c r="YL24" i="3"/>
  <c r="YL25" i="3"/>
  <c r="YL26" i="3"/>
  <c r="YL27" i="3"/>
  <c r="YL28" i="3"/>
  <c r="YL29" i="3"/>
  <c r="YL30" i="3"/>
  <c r="YL31" i="3"/>
  <c r="YL32" i="3"/>
  <c r="YL33" i="3"/>
  <c r="YL34" i="3"/>
  <c r="YL35" i="3"/>
  <c r="YL36" i="3"/>
  <c r="YL37" i="3"/>
  <c r="YL38" i="3"/>
  <c r="YL39" i="3"/>
  <c r="YL40" i="3"/>
  <c r="YL41" i="3"/>
  <c r="YL42" i="3"/>
  <c r="YL43" i="3"/>
  <c r="YL44" i="3"/>
  <c r="YL45" i="3"/>
  <c r="YL46" i="3"/>
  <c r="YL47" i="3"/>
  <c r="YL48" i="3"/>
  <c r="YL49" i="3"/>
  <c r="YL50" i="3"/>
  <c r="YL51" i="3"/>
  <c r="YL52" i="3"/>
  <c r="YL53" i="3"/>
  <c r="YL54" i="3"/>
  <c r="YL55" i="3"/>
  <c r="YL56" i="3"/>
  <c r="YL57" i="3"/>
  <c r="YL58" i="3"/>
  <c r="YL59" i="3"/>
  <c r="YL60" i="3"/>
  <c r="YL61" i="3"/>
  <c r="YL62" i="3"/>
  <c r="YL63" i="3"/>
  <c r="YL64" i="3"/>
  <c r="YL65" i="3"/>
  <c r="YL66" i="3"/>
  <c r="YL67" i="3"/>
  <c r="YL68" i="3"/>
  <c r="YL69" i="3"/>
  <c r="YL70" i="3"/>
  <c r="YL71" i="3"/>
  <c r="YL72" i="3"/>
  <c r="YL73" i="3"/>
  <c r="YL74" i="3"/>
  <c r="YL75" i="3"/>
  <c r="YL76" i="3"/>
  <c r="YL77" i="3"/>
  <c r="YL78" i="3"/>
  <c r="YL79" i="3"/>
  <c r="YL80" i="3"/>
  <c r="YL81" i="3"/>
  <c r="YL82" i="3"/>
  <c r="YL83" i="3"/>
  <c r="YL84" i="3"/>
  <c r="YL85" i="3"/>
  <c r="YL86" i="3"/>
  <c r="YL87" i="3"/>
  <c r="YL88" i="3"/>
  <c r="YL89" i="3"/>
  <c r="YL90" i="3"/>
  <c r="YL91" i="3"/>
  <c r="YL92" i="3"/>
  <c r="YL93" i="3"/>
  <c r="YL94" i="3"/>
  <c r="YL95" i="3"/>
  <c r="YL96" i="3"/>
  <c r="YL97" i="3"/>
  <c r="YL98" i="3"/>
  <c r="YL99" i="3"/>
  <c r="YL100" i="3"/>
  <c r="YL101" i="3"/>
  <c r="YL102" i="3"/>
  <c r="YL103" i="3"/>
  <c r="YL104" i="3"/>
  <c r="YL105" i="3"/>
  <c r="YL106" i="3"/>
  <c r="YL107" i="3"/>
  <c r="YL108" i="3"/>
  <c r="YL109" i="3"/>
  <c r="YL110" i="3"/>
  <c r="YL111" i="3"/>
  <c r="YL112" i="3"/>
  <c r="YL113" i="3"/>
  <c r="YL114" i="3"/>
  <c r="YL115" i="3"/>
  <c r="YL116" i="3"/>
  <c r="YL117" i="3"/>
  <c r="YL118" i="3"/>
  <c r="YL119" i="3"/>
  <c r="YL120" i="3"/>
  <c r="YL121" i="3"/>
  <c r="YL122" i="3"/>
  <c r="YL3" i="3"/>
  <c r="XO4" i="3"/>
  <c r="XO5" i="3"/>
  <c r="XO6" i="3"/>
  <c r="XO7" i="3"/>
  <c r="XO8" i="3"/>
  <c r="XO9" i="3"/>
  <c r="XO10" i="3"/>
  <c r="XO11" i="3"/>
  <c r="XO12" i="3"/>
  <c r="XO13" i="3"/>
  <c r="XO14" i="3"/>
  <c r="XO15" i="3"/>
  <c r="XO16" i="3"/>
  <c r="XO17" i="3"/>
  <c r="XO18" i="3"/>
  <c r="XO19" i="3"/>
  <c r="XO20" i="3"/>
  <c r="XO21" i="3"/>
  <c r="XO22" i="3"/>
  <c r="XO23" i="3"/>
  <c r="XO24" i="3"/>
  <c r="XO25" i="3"/>
  <c r="XO26" i="3"/>
  <c r="XO27" i="3"/>
  <c r="XO28" i="3"/>
  <c r="XO29" i="3"/>
  <c r="XO30" i="3"/>
  <c r="XO31" i="3"/>
  <c r="XO32" i="3"/>
  <c r="XO33" i="3"/>
  <c r="XO34" i="3"/>
  <c r="XO35" i="3"/>
  <c r="XO36" i="3"/>
  <c r="XO37" i="3"/>
  <c r="XO38" i="3"/>
  <c r="XO39" i="3"/>
  <c r="XO40" i="3"/>
  <c r="XO41" i="3"/>
  <c r="XO42" i="3"/>
  <c r="XO43" i="3"/>
  <c r="XO44" i="3"/>
  <c r="XO45" i="3"/>
  <c r="XO46" i="3"/>
  <c r="XO47" i="3"/>
  <c r="XO48" i="3"/>
  <c r="XO49" i="3"/>
  <c r="XO50" i="3"/>
  <c r="XO51" i="3"/>
  <c r="XO52" i="3"/>
  <c r="XO53" i="3"/>
  <c r="XO54" i="3"/>
  <c r="XO55" i="3"/>
  <c r="XO56" i="3"/>
  <c r="XO57" i="3"/>
  <c r="XO58" i="3"/>
  <c r="XO59" i="3"/>
  <c r="XO60" i="3"/>
  <c r="XO61" i="3"/>
  <c r="XO62" i="3"/>
  <c r="XO63" i="3"/>
  <c r="XO64" i="3"/>
  <c r="XO65" i="3"/>
  <c r="XO66" i="3"/>
  <c r="XO67" i="3"/>
  <c r="XO68" i="3"/>
  <c r="XO69" i="3"/>
  <c r="XO70" i="3"/>
  <c r="XO71" i="3"/>
  <c r="XO72" i="3"/>
  <c r="XO73" i="3"/>
  <c r="XO74" i="3"/>
  <c r="XO75" i="3"/>
  <c r="XO76" i="3"/>
  <c r="XO77" i="3"/>
  <c r="XO78" i="3"/>
  <c r="XO79" i="3"/>
  <c r="XO80" i="3"/>
  <c r="XO81" i="3"/>
  <c r="XO82" i="3"/>
  <c r="XO83" i="3"/>
  <c r="XO84" i="3"/>
  <c r="XO85" i="3"/>
  <c r="XO86" i="3"/>
  <c r="XO87" i="3"/>
  <c r="XO88" i="3"/>
  <c r="XO89" i="3"/>
  <c r="XO90" i="3"/>
  <c r="XO91" i="3"/>
  <c r="XO92" i="3"/>
  <c r="XO93" i="3"/>
  <c r="XO94" i="3"/>
  <c r="XO95" i="3"/>
  <c r="XO96" i="3"/>
  <c r="XO97" i="3"/>
  <c r="XO98" i="3"/>
  <c r="XO99" i="3"/>
  <c r="XO100" i="3"/>
  <c r="XO101" i="3"/>
  <c r="XO102" i="3"/>
  <c r="XO103" i="3"/>
  <c r="XO104" i="3"/>
  <c r="XO105" i="3"/>
  <c r="XO106" i="3"/>
  <c r="XO107" i="3"/>
  <c r="XO108" i="3"/>
  <c r="XO109" i="3"/>
  <c r="XO110" i="3"/>
  <c r="XO111" i="3"/>
  <c r="XO112" i="3"/>
  <c r="XO113" i="3"/>
  <c r="XO114" i="3"/>
  <c r="XO115" i="3"/>
  <c r="XO116" i="3"/>
  <c r="XO117" i="3"/>
  <c r="XO118" i="3"/>
  <c r="XO119" i="3"/>
  <c r="XO120" i="3"/>
  <c r="XO121" i="3"/>
  <c r="XO122" i="3"/>
  <c r="XO3" i="3"/>
  <c r="XN4" i="3"/>
  <c r="XN5" i="3"/>
  <c r="XN6" i="3"/>
  <c r="XN7" i="3"/>
  <c r="XN8" i="3"/>
  <c r="XN9" i="3"/>
  <c r="XN10" i="3"/>
  <c r="XN11" i="3"/>
  <c r="XN12" i="3"/>
  <c r="XN13" i="3"/>
  <c r="XN14" i="3"/>
  <c r="XN15" i="3"/>
  <c r="XN16" i="3"/>
  <c r="XN17" i="3"/>
  <c r="XN18" i="3"/>
  <c r="XN19" i="3"/>
  <c r="XN20" i="3"/>
  <c r="XN21" i="3"/>
  <c r="XN22" i="3"/>
  <c r="XN23" i="3"/>
  <c r="XN24" i="3"/>
  <c r="XN25" i="3"/>
  <c r="XN26" i="3"/>
  <c r="XN27" i="3"/>
  <c r="XN28" i="3"/>
  <c r="XN29" i="3"/>
  <c r="XN30" i="3"/>
  <c r="XN31" i="3"/>
  <c r="XN32" i="3"/>
  <c r="XN33" i="3"/>
  <c r="XN34" i="3"/>
  <c r="XN35" i="3"/>
  <c r="XN36" i="3"/>
  <c r="XN37" i="3"/>
  <c r="XN38" i="3"/>
  <c r="XN39" i="3"/>
  <c r="XN40" i="3"/>
  <c r="XN41" i="3"/>
  <c r="XN42" i="3"/>
  <c r="XN43" i="3"/>
  <c r="XN44" i="3"/>
  <c r="XN45" i="3"/>
  <c r="XN46" i="3"/>
  <c r="XN47" i="3"/>
  <c r="XN48" i="3"/>
  <c r="XN49" i="3"/>
  <c r="XN50" i="3"/>
  <c r="XN51" i="3"/>
  <c r="XN52" i="3"/>
  <c r="XN53" i="3"/>
  <c r="XN54" i="3"/>
  <c r="XN55" i="3"/>
  <c r="XN56" i="3"/>
  <c r="XN57" i="3"/>
  <c r="XN58" i="3"/>
  <c r="XN59" i="3"/>
  <c r="XN60" i="3"/>
  <c r="XN61" i="3"/>
  <c r="XN62" i="3"/>
  <c r="XN63" i="3"/>
  <c r="XN64" i="3"/>
  <c r="XN65" i="3"/>
  <c r="XN66" i="3"/>
  <c r="XN67" i="3"/>
  <c r="XN68" i="3"/>
  <c r="XN69" i="3"/>
  <c r="XN70" i="3"/>
  <c r="XN71" i="3"/>
  <c r="XN72" i="3"/>
  <c r="XN73" i="3"/>
  <c r="XN74" i="3"/>
  <c r="XN75" i="3"/>
  <c r="XN76" i="3"/>
  <c r="XN77" i="3"/>
  <c r="XN78" i="3"/>
  <c r="XN79" i="3"/>
  <c r="XN80" i="3"/>
  <c r="XN81" i="3"/>
  <c r="XN82" i="3"/>
  <c r="XN83" i="3"/>
  <c r="XN84" i="3"/>
  <c r="XN85" i="3"/>
  <c r="XN86" i="3"/>
  <c r="XN87" i="3"/>
  <c r="XN88" i="3"/>
  <c r="XN89" i="3"/>
  <c r="XN90" i="3"/>
  <c r="XN91" i="3"/>
  <c r="XN92" i="3"/>
  <c r="XN93" i="3"/>
  <c r="XN94" i="3"/>
  <c r="XN95" i="3"/>
  <c r="XN96" i="3"/>
  <c r="XN97" i="3"/>
  <c r="XN98" i="3"/>
  <c r="XN99" i="3"/>
  <c r="XN100" i="3"/>
  <c r="XN101" i="3"/>
  <c r="XN102" i="3"/>
  <c r="XN103" i="3"/>
  <c r="XN104" i="3"/>
  <c r="XN105" i="3"/>
  <c r="XN106" i="3"/>
  <c r="XN107" i="3"/>
  <c r="XN108" i="3"/>
  <c r="XN109" i="3"/>
  <c r="XN110" i="3"/>
  <c r="XN111" i="3"/>
  <c r="XN112" i="3"/>
  <c r="XN113" i="3"/>
  <c r="XN114" i="3"/>
  <c r="XN115" i="3"/>
  <c r="XN116" i="3"/>
  <c r="XN117" i="3"/>
  <c r="XN118" i="3"/>
  <c r="XN119" i="3"/>
  <c r="XN120" i="3"/>
  <c r="XN121" i="3"/>
  <c r="XN122" i="3"/>
  <c r="XN3" i="3"/>
  <c r="WQ4" i="3"/>
  <c r="WQ5" i="3"/>
  <c r="WQ6" i="3"/>
  <c r="WQ7" i="3"/>
  <c r="WQ8" i="3"/>
  <c r="WQ9" i="3"/>
  <c r="WQ10" i="3"/>
  <c r="WQ11" i="3"/>
  <c r="WQ12" i="3"/>
  <c r="WQ13" i="3"/>
  <c r="WQ14" i="3"/>
  <c r="WQ15" i="3"/>
  <c r="WQ16" i="3"/>
  <c r="WQ17" i="3"/>
  <c r="WQ18" i="3"/>
  <c r="WQ19" i="3"/>
  <c r="WQ20" i="3"/>
  <c r="WQ21" i="3"/>
  <c r="WQ22" i="3"/>
  <c r="WQ23" i="3"/>
  <c r="WQ24" i="3"/>
  <c r="WQ25" i="3"/>
  <c r="WQ26" i="3"/>
  <c r="WQ27" i="3"/>
  <c r="WQ28" i="3"/>
  <c r="WQ29" i="3"/>
  <c r="WQ30" i="3"/>
  <c r="WQ31" i="3"/>
  <c r="WQ32" i="3"/>
  <c r="WQ33" i="3"/>
  <c r="WQ34" i="3"/>
  <c r="WQ35" i="3"/>
  <c r="WQ36" i="3"/>
  <c r="WQ37" i="3"/>
  <c r="WQ38" i="3"/>
  <c r="WQ39" i="3"/>
  <c r="WQ40" i="3"/>
  <c r="WQ41" i="3"/>
  <c r="WQ42" i="3"/>
  <c r="WQ43" i="3"/>
  <c r="WQ44" i="3"/>
  <c r="WQ45" i="3"/>
  <c r="WQ46" i="3"/>
  <c r="WQ47" i="3"/>
  <c r="WQ48" i="3"/>
  <c r="WQ49" i="3"/>
  <c r="WQ50" i="3"/>
  <c r="WQ51" i="3"/>
  <c r="WQ52" i="3"/>
  <c r="WQ53" i="3"/>
  <c r="WQ54" i="3"/>
  <c r="WQ55" i="3"/>
  <c r="WQ56" i="3"/>
  <c r="WQ57" i="3"/>
  <c r="WQ58" i="3"/>
  <c r="WQ59" i="3"/>
  <c r="WQ60" i="3"/>
  <c r="WQ61" i="3"/>
  <c r="WQ62" i="3"/>
  <c r="WQ63" i="3"/>
  <c r="WQ64" i="3"/>
  <c r="WQ65" i="3"/>
  <c r="WQ66" i="3"/>
  <c r="WQ67" i="3"/>
  <c r="WQ68" i="3"/>
  <c r="WQ69" i="3"/>
  <c r="WQ70" i="3"/>
  <c r="WQ71" i="3"/>
  <c r="WQ72" i="3"/>
  <c r="WQ73" i="3"/>
  <c r="WQ74" i="3"/>
  <c r="WQ75" i="3"/>
  <c r="WQ76" i="3"/>
  <c r="WQ77" i="3"/>
  <c r="WQ78" i="3"/>
  <c r="WQ79" i="3"/>
  <c r="WQ80" i="3"/>
  <c r="WQ81" i="3"/>
  <c r="WQ82" i="3"/>
  <c r="WQ83" i="3"/>
  <c r="WQ84" i="3"/>
  <c r="WQ85" i="3"/>
  <c r="WQ86" i="3"/>
  <c r="WQ87" i="3"/>
  <c r="WQ88" i="3"/>
  <c r="WQ89" i="3"/>
  <c r="WQ90" i="3"/>
  <c r="WQ91" i="3"/>
  <c r="WQ92" i="3"/>
  <c r="WQ93" i="3"/>
  <c r="WQ94" i="3"/>
  <c r="WQ95" i="3"/>
  <c r="WQ96" i="3"/>
  <c r="WQ97" i="3"/>
  <c r="WQ98" i="3"/>
  <c r="WQ99" i="3"/>
  <c r="WQ100" i="3"/>
  <c r="WQ101" i="3"/>
  <c r="WQ102" i="3"/>
  <c r="WQ103" i="3"/>
  <c r="WQ104" i="3"/>
  <c r="WQ105" i="3"/>
  <c r="WQ106" i="3"/>
  <c r="WQ107" i="3"/>
  <c r="WQ108" i="3"/>
  <c r="WQ109" i="3"/>
  <c r="WQ110" i="3"/>
  <c r="WQ111" i="3"/>
  <c r="WQ112" i="3"/>
  <c r="WQ113" i="3"/>
  <c r="WQ114" i="3"/>
  <c r="WQ115" i="3"/>
  <c r="WQ116" i="3"/>
  <c r="WQ117" i="3"/>
  <c r="WQ118" i="3"/>
  <c r="WQ119" i="3"/>
  <c r="WQ120" i="3"/>
  <c r="WQ121" i="3"/>
  <c r="WQ122" i="3"/>
  <c r="WQ3" i="3"/>
  <c r="WP4" i="3"/>
  <c r="WP5" i="3"/>
  <c r="WP6" i="3"/>
  <c r="WP7" i="3"/>
  <c r="WP8" i="3"/>
  <c r="WP9" i="3"/>
  <c r="WP10" i="3"/>
  <c r="WP11" i="3"/>
  <c r="WP12" i="3"/>
  <c r="WP13" i="3"/>
  <c r="WP14" i="3"/>
  <c r="WP15" i="3"/>
  <c r="WP16" i="3"/>
  <c r="WP17" i="3"/>
  <c r="WP18" i="3"/>
  <c r="WP19" i="3"/>
  <c r="WP20" i="3"/>
  <c r="WP21" i="3"/>
  <c r="WP22" i="3"/>
  <c r="WP23" i="3"/>
  <c r="WP24" i="3"/>
  <c r="WP25" i="3"/>
  <c r="WP26" i="3"/>
  <c r="WP27" i="3"/>
  <c r="WP28" i="3"/>
  <c r="WP29" i="3"/>
  <c r="WP30" i="3"/>
  <c r="WP31" i="3"/>
  <c r="WP32" i="3"/>
  <c r="WP33" i="3"/>
  <c r="WP34" i="3"/>
  <c r="WP35" i="3"/>
  <c r="WP36" i="3"/>
  <c r="WP37" i="3"/>
  <c r="WP38" i="3"/>
  <c r="WP39" i="3"/>
  <c r="WP40" i="3"/>
  <c r="WP41" i="3"/>
  <c r="WP42" i="3"/>
  <c r="WP43" i="3"/>
  <c r="WP44" i="3"/>
  <c r="WP45" i="3"/>
  <c r="WP46" i="3"/>
  <c r="WP47" i="3"/>
  <c r="WP48" i="3"/>
  <c r="WP49" i="3"/>
  <c r="WP50" i="3"/>
  <c r="WP51" i="3"/>
  <c r="WP52" i="3"/>
  <c r="WP53" i="3"/>
  <c r="WP54" i="3"/>
  <c r="WP55" i="3"/>
  <c r="WP56" i="3"/>
  <c r="WP57" i="3"/>
  <c r="WP58" i="3"/>
  <c r="WP59" i="3"/>
  <c r="WP60" i="3"/>
  <c r="WP61" i="3"/>
  <c r="WP62" i="3"/>
  <c r="WP63" i="3"/>
  <c r="WP64" i="3"/>
  <c r="WP65" i="3"/>
  <c r="WP66" i="3"/>
  <c r="WP67" i="3"/>
  <c r="WP68" i="3"/>
  <c r="WP69" i="3"/>
  <c r="WP70" i="3"/>
  <c r="WP71" i="3"/>
  <c r="WP72" i="3"/>
  <c r="WP73" i="3"/>
  <c r="WP74" i="3"/>
  <c r="WP75" i="3"/>
  <c r="WP76" i="3"/>
  <c r="WP77" i="3"/>
  <c r="WP78" i="3"/>
  <c r="WP79" i="3"/>
  <c r="WP80" i="3"/>
  <c r="WP81" i="3"/>
  <c r="WP82" i="3"/>
  <c r="WP83" i="3"/>
  <c r="WP84" i="3"/>
  <c r="WP85" i="3"/>
  <c r="WP86" i="3"/>
  <c r="WP87" i="3"/>
  <c r="WP88" i="3"/>
  <c r="WP89" i="3"/>
  <c r="WP90" i="3"/>
  <c r="WP91" i="3"/>
  <c r="WP92" i="3"/>
  <c r="WP93" i="3"/>
  <c r="WP94" i="3"/>
  <c r="WP95" i="3"/>
  <c r="WP96" i="3"/>
  <c r="WP97" i="3"/>
  <c r="WP98" i="3"/>
  <c r="WP99" i="3"/>
  <c r="WP100" i="3"/>
  <c r="WP101" i="3"/>
  <c r="WP102" i="3"/>
  <c r="WP103" i="3"/>
  <c r="WP104" i="3"/>
  <c r="WP105" i="3"/>
  <c r="WP106" i="3"/>
  <c r="WP107" i="3"/>
  <c r="WP108" i="3"/>
  <c r="WP109" i="3"/>
  <c r="WP110" i="3"/>
  <c r="WP111" i="3"/>
  <c r="WP112" i="3"/>
  <c r="WP113" i="3"/>
  <c r="WP114" i="3"/>
  <c r="WP115" i="3"/>
  <c r="WP116" i="3"/>
  <c r="WP117" i="3"/>
  <c r="WP118" i="3"/>
  <c r="WP119" i="3"/>
  <c r="WP120" i="3"/>
  <c r="WP121" i="3"/>
  <c r="WP122" i="3"/>
  <c r="WP3" i="3"/>
  <c r="VS4" i="3"/>
  <c r="VS5" i="3"/>
  <c r="VS6" i="3"/>
  <c r="VS7" i="3"/>
  <c r="VS8" i="3"/>
  <c r="VS9" i="3"/>
  <c r="VS10" i="3"/>
  <c r="VS11" i="3"/>
  <c r="VS12" i="3"/>
  <c r="VS13" i="3"/>
  <c r="VS14" i="3"/>
  <c r="VS15" i="3"/>
  <c r="VS16" i="3"/>
  <c r="VS17" i="3"/>
  <c r="VS18" i="3"/>
  <c r="VS19" i="3"/>
  <c r="VS20" i="3"/>
  <c r="VS21" i="3"/>
  <c r="VS22" i="3"/>
  <c r="VS23" i="3"/>
  <c r="VS24" i="3"/>
  <c r="VS25" i="3"/>
  <c r="VS26" i="3"/>
  <c r="VS27" i="3"/>
  <c r="VS28" i="3"/>
  <c r="VS29" i="3"/>
  <c r="VS30" i="3"/>
  <c r="VS31" i="3"/>
  <c r="VS32" i="3"/>
  <c r="VS33" i="3"/>
  <c r="VS34" i="3"/>
  <c r="VS35" i="3"/>
  <c r="VS36" i="3"/>
  <c r="VS37" i="3"/>
  <c r="VS38" i="3"/>
  <c r="VS39" i="3"/>
  <c r="VS40" i="3"/>
  <c r="VS41" i="3"/>
  <c r="VS42" i="3"/>
  <c r="VS43" i="3"/>
  <c r="VS44" i="3"/>
  <c r="VS45" i="3"/>
  <c r="VS46" i="3"/>
  <c r="VS47" i="3"/>
  <c r="VS48" i="3"/>
  <c r="VS49" i="3"/>
  <c r="VS50" i="3"/>
  <c r="VS51" i="3"/>
  <c r="VS52" i="3"/>
  <c r="VS53" i="3"/>
  <c r="VS54" i="3"/>
  <c r="VS55" i="3"/>
  <c r="VS56" i="3"/>
  <c r="VS57" i="3"/>
  <c r="VS58" i="3"/>
  <c r="VS59" i="3"/>
  <c r="VS60" i="3"/>
  <c r="VS61" i="3"/>
  <c r="VS62" i="3"/>
  <c r="VS63" i="3"/>
  <c r="VS64" i="3"/>
  <c r="VS65" i="3"/>
  <c r="VS66" i="3"/>
  <c r="VS67" i="3"/>
  <c r="VS68" i="3"/>
  <c r="VS69" i="3"/>
  <c r="VS70" i="3"/>
  <c r="VS71" i="3"/>
  <c r="VS72" i="3"/>
  <c r="VS73" i="3"/>
  <c r="VS74" i="3"/>
  <c r="VS75" i="3"/>
  <c r="VS76" i="3"/>
  <c r="VS77" i="3"/>
  <c r="VS78" i="3"/>
  <c r="VS79" i="3"/>
  <c r="VS80" i="3"/>
  <c r="VS81" i="3"/>
  <c r="VS82" i="3"/>
  <c r="VS83" i="3"/>
  <c r="VS84" i="3"/>
  <c r="VS85" i="3"/>
  <c r="VS86" i="3"/>
  <c r="VS87" i="3"/>
  <c r="VS88" i="3"/>
  <c r="VS89" i="3"/>
  <c r="VS90" i="3"/>
  <c r="VS91" i="3"/>
  <c r="VS92" i="3"/>
  <c r="VS93" i="3"/>
  <c r="VS94" i="3"/>
  <c r="VS95" i="3"/>
  <c r="VS96" i="3"/>
  <c r="VS97" i="3"/>
  <c r="VS98" i="3"/>
  <c r="VS99" i="3"/>
  <c r="VS100" i="3"/>
  <c r="VS101" i="3"/>
  <c r="VS102" i="3"/>
  <c r="VS103" i="3"/>
  <c r="VS104" i="3"/>
  <c r="VS105" i="3"/>
  <c r="VS106" i="3"/>
  <c r="VS107" i="3"/>
  <c r="VS108" i="3"/>
  <c r="VS109" i="3"/>
  <c r="VS110" i="3"/>
  <c r="VS111" i="3"/>
  <c r="VS112" i="3"/>
  <c r="VS113" i="3"/>
  <c r="VS114" i="3"/>
  <c r="VS115" i="3"/>
  <c r="VS116" i="3"/>
  <c r="VS117" i="3"/>
  <c r="VS118" i="3"/>
  <c r="VS119" i="3"/>
  <c r="VS120" i="3"/>
  <c r="VS121" i="3"/>
  <c r="VS122" i="3"/>
  <c r="VS3" i="3"/>
  <c r="VR4" i="3"/>
  <c r="VR5" i="3"/>
  <c r="VR6" i="3"/>
  <c r="VR7" i="3"/>
  <c r="VR8" i="3"/>
  <c r="VR9" i="3"/>
  <c r="VR10" i="3"/>
  <c r="VR11" i="3"/>
  <c r="VR12" i="3"/>
  <c r="VR13" i="3"/>
  <c r="VR14" i="3"/>
  <c r="VR15" i="3"/>
  <c r="VR16" i="3"/>
  <c r="VR17" i="3"/>
  <c r="VR18" i="3"/>
  <c r="VR19" i="3"/>
  <c r="VR20" i="3"/>
  <c r="VR21" i="3"/>
  <c r="VR22" i="3"/>
  <c r="VR23" i="3"/>
  <c r="VR24" i="3"/>
  <c r="VR25" i="3"/>
  <c r="VR26" i="3"/>
  <c r="VR27" i="3"/>
  <c r="VR28" i="3"/>
  <c r="VR29" i="3"/>
  <c r="VR30" i="3"/>
  <c r="VR31" i="3"/>
  <c r="VR32" i="3"/>
  <c r="VR33" i="3"/>
  <c r="VR34" i="3"/>
  <c r="VR35" i="3"/>
  <c r="VR36" i="3"/>
  <c r="VR37" i="3"/>
  <c r="VR38" i="3"/>
  <c r="VR39" i="3"/>
  <c r="VR40" i="3"/>
  <c r="VR41" i="3"/>
  <c r="VR42" i="3"/>
  <c r="VR43" i="3"/>
  <c r="VR44" i="3"/>
  <c r="VR45" i="3"/>
  <c r="VR46" i="3"/>
  <c r="VR47" i="3"/>
  <c r="VR48" i="3"/>
  <c r="VR49" i="3"/>
  <c r="VR50" i="3"/>
  <c r="VR51" i="3"/>
  <c r="VR52" i="3"/>
  <c r="VR53" i="3"/>
  <c r="VR54" i="3"/>
  <c r="VR55" i="3"/>
  <c r="VR56" i="3"/>
  <c r="VR57" i="3"/>
  <c r="VR58" i="3"/>
  <c r="VR59" i="3"/>
  <c r="VR60" i="3"/>
  <c r="VR61" i="3"/>
  <c r="VR62" i="3"/>
  <c r="VR63" i="3"/>
  <c r="VR64" i="3"/>
  <c r="VR65" i="3"/>
  <c r="VR66" i="3"/>
  <c r="VR67" i="3"/>
  <c r="VR68" i="3"/>
  <c r="VR69" i="3"/>
  <c r="VR70" i="3"/>
  <c r="VR71" i="3"/>
  <c r="VR72" i="3"/>
  <c r="VR73" i="3"/>
  <c r="VR74" i="3"/>
  <c r="VR75" i="3"/>
  <c r="VR76" i="3"/>
  <c r="VR77" i="3"/>
  <c r="VR78" i="3"/>
  <c r="VR79" i="3"/>
  <c r="VR80" i="3"/>
  <c r="VR81" i="3"/>
  <c r="VR82" i="3"/>
  <c r="VR83" i="3"/>
  <c r="VR84" i="3"/>
  <c r="VR85" i="3"/>
  <c r="VR86" i="3"/>
  <c r="VR87" i="3"/>
  <c r="VR88" i="3"/>
  <c r="VR89" i="3"/>
  <c r="VR90" i="3"/>
  <c r="VR91" i="3"/>
  <c r="VR92" i="3"/>
  <c r="VR93" i="3"/>
  <c r="VR94" i="3"/>
  <c r="VR95" i="3"/>
  <c r="VR96" i="3"/>
  <c r="VR97" i="3"/>
  <c r="VR98" i="3"/>
  <c r="VR99" i="3"/>
  <c r="VR100" i="3"/>
  <c r="VR101" i="3"/>
  <c r="VR102" i="3"/>
  <c r="VR103" i="3"/>
  <c r="VR104" i="3"/>
  <c r="VR105" i="3"/>
  <c r="VR106" i="3"/>
  <c r="VR107" i="3"/>
  <c r="VR108" i="3"/>
  <c r="VR109" i="3"/>
  <c r="VR110" i="3"/>
  <c r="VR111" i="3"/>
  <c r="VR112" i="3"/>
  <c r="VR113" i="3"/>
  <c r="VR114" i="3"/>
  <c r="VR115" i="3"/>
  <c r="VR116" i="3"/>
  <c r="VR117" i="3"/>
  <c r="VR118" i="3"/>
  <c r="VR119" i="3"/>
  <c r="VR120" i="3"/>
  <c r="VR121" i="3"/>
  <c r="VR122" i="3"/>
  <c r="VR3" i="3"/>
  <c r="UU4" i="3"/>
  <c r="UU5" i="3"/>
  <c r="UU6" i="3"/>
  <c r="UU7" i="3"/>
  <c r="UU8" i="3"/>
  <c r="UU9" i="3"/>
  <c r="UU10" i="3"/>
  <c r="UU11" i="3"/>
  <c r="UU12" i="3"/>
  <c r="UU13" i="3"/>
  <c r="UU14" i="3"/>
  <c r="UU15" i="3"/>
  <c r="UU16" i="3"/>
  <c r="UU17" i="3"/>
  <c r="UU18" i="3"/>
  <c r="UU19" i="3"/>
  <c r="UU20" i="3"/>
  <c r="UU21" i="3"/>
  <c r="UU22" i="3"/>
  <c r="UU23" i="3"/>
  <c r="UU24" i="3"/>
  <c r="UU25" i="3"/>
  <c r="UU26" i="3"/>
  <c r="UU27" i="3"/>
  <c r="UU28" i="3"/>
  <c r="UU29" i="3"/>
  <c r="UU30" i="3"/>
  <c r="UU31" i="3"/>
  <c r="UU32" i="3"/>
  <c r="UU33" i="3"/>
  <c r="UU34" i="3"/>
  <c r="UU35" i="3"/>
  <c r="UU36" i="3"/>
  <c r="UU37" i="3"/>
  <c r="UU38" i="3"/>
  <c r="UU39" i="3"/>
  <c r="UU40" i="3"/>
  <c r="UU41" i="3"/>
  <c r="UU42" i="3"/>
  <c r="UU43" i="3"/>
  <c r="UU44" i="3"/>
  <c r="UU45" i="3"/>
  <c r="UU46" i="3"/>
  <c r="UU47" i="3"/>
  <c r="UU48" i="3"/>
  <c r="UU49" i="3"/>
  <c r="UU50" i="3"/>
  <c r="UU51" i="3"/>
  <c r="UU52" i="3"/>
  <c r="UU53" i="3"/>
  <c r="UU54" i="3"/>
  <c r="UU55" i="3"/>
  <c r="UU56" i="3"/>
  <c r="UU57" i="3"/>
  <c r="UU58" i="3"/>
  <c r="UU59" i="3"/>
  <c r="UU60" i="3"/>
  <c r="UU61" i="3"/>
  <c r="UU62" i="3"/>
  <c r="UU63" i="3"/>
  <c r="UU64" i="3"/>
  <c r="UU65" i="3"/>
  <c r="UU66" i="3"/>
  <c r="UU67" i="3"/>
  <c r="UU68" i="3"/>
  <c r="UU69" i="3"/>
  <c r="UU70" i="3"/>
  <c r="UU71" i="3"/>
  <c r="UU72" i="3"/>
  <c r="UU73" i="3"/>
  <c r="UU74" i="3"/>
  <c r="UU75" i="3"/>
  <c r="UU76" i="3"/>
  <c r="UU77" i="3"/>
  <c r="UU78" i="3"/>
  <c r="UU79" i="3"/>
  <c r="UU80" i="3"/>
  <c r="UU81" i="3"/>
  <c r="UU82" i="3"/>
  <c r="UU83" i="3"/>
  <c r="UU84" i="3"/>
  <c r="UU85" i="3"/>
  <c r="UU86" i="3"/>
  <c r="UU87" i="3"/>
  <c r="UU88" i="3"/>
  <c r="UU89" i="3"/>
  <c r="UU90" i="3"/>
  <c r="UU91" i="3"/>
  <c r="UU92" i="3"/>
  <c r="UU93" i="3"/>
  <c r="UU94" i="3"/>
  <c r="UU95" i="3"/>
  <c r="UU96" i="3"/>
  <c r="UU97" i="3"/>
  <c r="UU98" i="3"/>
  <c r="UU99" i="3"/>
  <c r="UU100" i="3"/>
  <c r="UU101" i="3"/>
  <c r="UU102" i="3"/>
  <c r="UU103" i="3"/>
  <c r="UU104" i="3"/>
  <c r="UU105" i="3"/>
  <c r="UU106" i="3"/>
  <c r="UU107" i="3"/>
  <c r="UU108" i="3"/>
  <c r="UU109" i="3"/>
  <c r="UU110" i="3"/>
  <c r="UU111" i="3"/>
  <c r="UU112" i="3"/>
  <c r="UU113" i="3"/>
  <c r="UU114" i="3"/>
  <c r="UU115" i="3"/>
  <c r="UU116" i="3"/>
  <c r="UU117" i="3"/>
  <c r="UU118" i="3"/>
  <c r="UU119" i="3"/>
  <c r="UU120" i="3"/>
  <c r="UU121" i="3"/>
  <c r="UU122" i="3"/>
  <c r="UU3" i="3"/>
  <c r="UT4" i="3"/>
  <c r="UT5" i="3"/>
  <c r="UT6" i="3"/>
  <c r="UT7" i="3"/>
  <c r="UT8" i="3"/>
  <c r="UT9" i="3"/>
  <c r="UT10" i="3"/>
  <c r="UT11" i="3"/>
  <c r="UT12" i="3"/>
  <c r="UT13" i="3"/>
  <c r="UT14" i="3"/>
  <c r="UT15" i="3"/>
  <c r="UT16" i="3"/>
  <c r="UT17" i="3"/>
  <c r="UT18" i="3"/>
  <c r="UT19" i="3"/>
  <c r="UT20" i="3"/>
  <c r="UT21" i="3"/>
  <c r="UT22" i="3"/>
  <c r="UT23" i="3"/>
  <c r="UT24" i="3"/>
  <c r="UT25" i="3"/>
  <c r="UT26" i="3"/>
  <c r="UT27" i="3"/>
  <c r="UT28" i="3"/>
  <c r="UT29" i="3"/>
  <c r="UT30" i="3"/>
  <c r="UT31" i="3"/>
  <c r="UT32" i="3"/>
  <c r="UT33" i="3"/>
  <c r="UT34" i="3"/>
  <c r="UT35" i="3"/>
  <c r="UT36" i="3"/>
  <c r="UT37" i="3"/>
  <c r="UT38" i="3"/>
  <c r="UT39" i="3"/>
  <c r="UT40" i="3"/>
  <c r="UT41" i="3"/>
  <c r="UT42" i="3"/>
  <c r="UT43" i="3"/>
  <c r="UT44" i="3"/>
  <c r="UT45" i="3"/>
  <c r="UT46" i="3"/>
  <c r="UT47" i="3"/>
  <c r="UT48" i="3"/>
  <c r="UT49" i="3"/>
  <c r="UT50" i="3"/>
  <c r="UT51" i="3"/>
  <c r="UT52" i="3"/>
  <c r="UT53" i="3"/>
  <c r="UT54" i="3"/>
  <c r="UT55" i="3"/>
  <c r="UT56" i="3"/>
  <c r="UT57" i="3"/>
  <c r="UT58" i="3"/>
  <c r="UT59" i="3"/>
  <c r="UT60" i="3"/>
  <c r="UT61" i="3"/>
  <c r="UT62" i="3"/>
  <c r="UT63" i="3"/>
  <c r="UT64" i="3"/>
  <c r="UT65" i="3"/>
  <c r="UT66" i="3"/>
  <c r="UT67" i="3"/>
  <c r="UT68" i="3"/>
  <c r="UT69" i="3"/>
  <c r="UT70" i="3"/>
  <c r="UT71" i="3"/>
  <c r="UT72" i="3"/>
  <c r="UT73" i="3"/>
  <c r="UT74" i="3"/>
  <c r="UT75" i="3"/>
  <c r="UT76" i="3"/>
  <c r="UT77" i="3"/>
  <c r="UT78" i="3"/>
  <c r="UT79" i="3"/>
  <c r="UT80" i="3"/>
  <c r="UT81" i="3"/>
  <c r="UT82" i="3"/>
  <c r="UT83" i="3"/>
  <c r="UT84" i="3"/>
  <c r="UT85" i="3"/>
  <c r="UT86" i="3"/>
  <c r="UT87" i="3"/>
  <c r="UT88" i="3"/>
  <c r="UT89" i="3"/>
  <c r="UT90" i="3"/>
  <c r="UT91" i="3"/>
  <c r="UT92" i="3"/>
  <c r="UT93" i="3"/>
  <c r="UT94" i="3"/>
  <c r="UT95" i="3"/>
  <c r="UT96" i="3"/>
  <c r="UT97" i="3"/>
  <c r="UT98" i="3"/>
  <c r="UT99" i="3"/>
  <c r="UT100" i="3"/>
  <c r="UT101" i="3"/>
  <c r="UT102" i="3"/>
  <c r="UT103" i="3"/>
  <c r="UT104" i="3"/>
  <c r="UT105" i="3"/>
  <c r="UT106" i="3"/>
  <c r="UT107" i="3"/>
  <c r="UT108" i="3"/>
  <c r="UT109" i="3"/>
  <c r="UT110" i="3"/>
  <c r="UT111" i="3"/>
  <c r="UT112" i="3"/>
  <c r="UT113" i="3"/>
  <c r="UT114" i="3"/>
  <c r="UT115" i="3"/>
  <c r="UT116" i="3"/>
  <c r="UT117" i="3"/>
  <c r="UT118" i="3"/>
  <c r="UT119" i="3"/>
  <c r="UT120" i="3"/>
  <c r="UT121" i="3"/>
  <c r="UT122" i="3"/>
  <c r="UT3" i="3"/>
  <c r="TW4" i="3"/>
  <c r="TW5" i="3"/>
  <c r="TW6" i="3"/>
  <c r="TW7" i="3"/>
  <c r="TW8" i="3"/>
  <c r="TW9" i="3"/>
  <c r="TW10" i="3"/>
  <c r="TW11" i="3"/>
  <c r="TW12" i="3"/>
  <c r="TW13" i="3"/>
  <c r="TW14" i="3"/>
  <c r="TW15" i="3"/>
  <c r="TW16" i="3"/>
  <c r="TW17" i="3"/>
  <c r="TW18" i="3"/>
  <c r="TW19" i="3"/>
  <c r="TW20" i="3"/>
  <c r="TW21" i="3"/>
  <c r="TW22" i="3"/>
  <c r="TW23" i="3"/>
  <c r="TW24" i="3"/>
  <c r="TW25" i="3"/>
  <c r="TW26" i="3"/>
  <c r="TW27" i="3"/>
  <c r="TW28" i="3"/>
  <c r="TW29" i="3"/>
  <c r="TW30" i="3"/>
  <c r="TW31" i="3"/>
  <c r="TW32" i="3"/>
  <c r="TW33" i="3"/>
  <c r="TW34" i="3"/>
  <c r="TW35" i="3"/>
  <c r="TW36" i="3"/>
  <c r="TW37" i="3"/>
  <c r="TW38" i="3"/>
  <c r="TW39" i="3"/>
  <c r="TW40" i="3"/>
  <c r="TW41" i="3"/>
  <c r="TW42" i="3"/>
  <c r="TW43" i="3"/>
  <c r="TW44" i="3"/>
  <c r="TW45" i="3"/>
  <c r="TW46" i="3"/>
  <c r="TW47" i="3"/>
  <c r="TW48" i="3"/>
  <c r="TW49" i="3"/>
  <c r="TW50" i="3"/>
  <c r="TW51" i="3"/>
  <c r="TW52" i="3"/>
  <c r="TW53" i="3"/>
  <c r="TW54" i="3"/>
  <c r="TW55" i="3"/>
  <c r="TW56" i="3"/>
  <c r="TW57" i="3"/>
  <c r="TW58" i="3"/>
  <c r="TW59" i="3"/>
  <c r="TW60" i="3"/>
  <c r="TW61" i="3"/>
  <c r="TW62" i="3"/>
  <c r="TW63" i="3"/>
  <c r="TW64" i="3"/>
  <c r="TW65" i="3"/>
  <c r="TW66" i="3"/>
  <c r="TW67" i="3"/>
  <c r="TW68" i="3"/>
  <c r="TW69" i="3"/>
  <c r="TW70" i="3"/>
  <c r="TW71" i="3"/>
  <c r="TW72" i="3"/>
  <c r="TW73" i="3"/>
  <c r="TW74" i="3"/>
  <c r="TW75" i="3"/>
  <c r="TW76" i="3"/>
  <c r="TW77" i="3"/>
  <c r="TW78" i="3"/>
  <c r="TW79" i="3"/>
  <c r="TW80" i="3"/>
  <c r="TW81" i="3"/>
  <c r="TW82" i="3"/>
  <c r="TW83" i="3"/>
  <c r="TW84" i="3"/>
  <c r="TW85" i="3"/>
  <c r="TW86" i="3"/>
  <c r="TW87" i="3"/>
  <c r="TW88" i="3"/>
  <c r="TW89" i="3"/>
  <c r="TW90" i="3"/>
  <c r="TW91" i="3"/>
  <c r="TW92" i="3"/>
  <c r="TW93" i="3"/>
  <c r="TW94" i="3"/>
  <c r="TW95" i="3"/>
  <c r="TW96" i="3"/>
  <c r="TW97" i="3"/>
  <c r="TW98" i="3"/>
  <c r="TW99" i="3"/>
  <c r="TW100" i="3"/>
  <c r="TW101" i="3"/>
  <c r="TW102" i="3"/>
  <c r="TW103" i="3"/>
  <c r="TW104" i="3"/>
  <c r="TW105" i="3"/>
  <c r="TW106" i="3"/>
  <c r="TW107" i="3"/>
  <c r="TW108" i="3"/>
  <c r="TW109" i="3"/>
  <c r="TW110" i="3"/>
  <c r="TW111" i="3"/>
  <c r="TW112" i="3"/>
  <c r="TW113" i="3"/>
  <c r="TW114" i="3"/>
  <c r="TW115" i="3"/>
  <c r="TW116" i="3"/>
  <c r="TW117" i="3"/>
  <c r="TW118" i="3"/>
  <c r="TW119" i="3"/>
  <c r="TW120" i="3"/>
  <c r="TW121" i="3"/>
  <c r="TW122" i="3"/>
  <c r="TW3" i="3"/>
  <c r="TV4" i="3"/>
  <c r="TV5" i="3"/>
  <c r="TV6" i="3"/>
  <c r="TV7" i="3"/>
  <c r="TV8" i="3"/>
  <c r="TV9" i="3"/>
  <c r="TV10" i="3"/>
  <c r="TV11" i="3"/>
  <c r="TV12" i="3"/>
  <c r="TV13" i="3"/>
  <c r="TV14" i="3"/>
  <c r="TV15" i="3"/>
  <c r="TV16" i="3"/>
  <c r="TV17" i="3"/>
  <c r="TV18" i="3"/>
  <c r="TV19" i="3"/>
  <c r="TV20" i="3"/>
  <c r="TV21" i="3"/>
  <c r="TV22" i="3"/>
  <c r="TV23" i="3"/>
  <c r="TV24" i="3"/>
  <c r="TV25" i="3"/>
  <c r="TV26" i="3"/>
  <c r="TV27" i="3"/>
  <c r="TV28" i="3"/>
  <c r="TV29" i="3"/>
  <c r="TV30" i="3"/>
  <c r="TV31" i="3"/>
  <c r="TV32" i="3"/>
  <c r="TV33" i="3"/>
  <c r="TV34" i="3"/>
  <c r="TV35" i="3"/>
  <c r="TV36" i="3"/>
  <c r="TV37" i="3"/>
  <c r="TV38" i="3"/>
  <c r="TV39" i="3"/>
  <c r="TV40" i="3"/>
  <c r="TV41" i="3"/>
  <c r="TV42" i="3"/>
  <c r="TV43" i="3"/>
  <c r="TV44" i="3"/>
  <c r="TV45" i="3"/>
  <c r="TV46" i="3"/>
  <c r="TV47" i="3"/>
  <c r="TV48" i="3"/>
  <c r="TV49" i="3"/>
  <c r="TV50" i="3"/>
  <c r="TV51" i="3"/>
  <c r="TV52" i="3"/>
  <c r="TV53" i="3"/>
  <c r="TV54" i="3"/>
  <c r="TV55" i="3"/>
  <c r="TV56" i="3"/>
  <c r="TV57" i="3"/>
  <c r="TV58" i="3"/>
  <c r="TV59" i="3"/>
  <c r="TV60" i="3"/>
  <c r="TV61" i="3"/>
  <c r="TV62" i="3"/>
  <c r="TV63" i="3"/>
  <c r="TV64" i="3"/>
  <c r="TV65" i="3"/>
  <c r="TV66" i="3"/>
  <c r="TV67" i="3"/>
  <c r="TV68" i="3"/>
  <c r="TV69" i="3"/>
  <c r="TV70" i="3"/>
  <c r="TV71" i="3"/>
  <c r="TV72" i="3"/>
  <c r="TV73" i="3"/>
  <c r="TV74" i="3"/>
  <c r="TV75" i="3"/>
  <c r="TV76" i="3"/>
  <c r="TV77" i="3"/>
  <c r="TV78" i="3"/>
  <c r="TV79" i="3"/>
  <c r="TV80" i="3"/>
  <c r="TV81" i="3"/>
  <c r="TV82" i="3"/>
  <c r="TV83" i="3"/>
  <c r="TV84" i="3"/>
  <c r="TV85" i="3"/>
  <c r="TV86" i="3"/>
  <c r="TV87" i="3"/>
  <c r="TV88" i="3"/>
  <c r="TV89" i="3"/>
  <c r="TV90" i="3"/>
  <c r="TV91" i="3"/>
  <c r="TV92" i="3"/>
  <c r="TV93" i="3"/>
  <c r="TV94" i="3"/>
  <c r="TV95" i="3"/>
  <c r="TV96" i="3"/>
  <c r="TV97" i="3"/>
  <c r="TV98" i="3"/>
  <c r="TV99" i="3"/>
  <c r="TV100" i="3"/>
  <c r="TV101" i="3"/>
  <c r="TV102" i="3"/>
  <c r="TV103" i="3"/>
  <c r="TV104" i="3"/>
  <c r="TV105" i="3"/>
  <c r="TV106" i="3"/>
  <c r="TV107" i="3"/>
  <c r="TV108" i="3"/>
  <c r="TV109" i="3"/>
  <c r="TV110" i="3"/>
  <c r="TV111" i="3"/>
  <c r="TV112" i="3"/>
  <c r="TV113" i="3"/>
  <c r="TV114" i="3"/>
  <c r="TV115" i="3"/>
  <c r="TV116" i="3"/>
  <c r="TV117" i="3"/>
  <c r="TV118" i="3"/>
  <c r="TV119" i="3"/>
  <c r="TV120" i="3"/>
  <c r="TV121" i="3"/>
  <c r="TV122" i="3"/>
  <c r="TV3" i="3"/>
  <c r="SY4" i="3"/>
  <c r="SY5" i="3"/>
  <c r="SY6" i="3"/>
  <c r="SY7" i="3"/>
  <c r="SY8" i="3"/>
  <c r="SY9" i="3"/>
  <c r="SY10" i="3"/>
  <c r="SY11" i="3"/>
  <c r="SY12" i="3"/>
  <c r="SY13" i="3"/>
  <c r="SY14" i="3"/>
  <c r="SY15" i="3"/>
  <c r="SY16" i="3"/>
  <c r="SY17" i="3"/>
  <c r="SY18" i="3"/>
  <c r="SY19" i="3"/>
  <c r="SY20" i="3"/>
  <c r="SY21" i="3"/>
  <c r="SY22" i="3"/>
  <c r="SY23" i="3"/>
  <c r="SY24" i="3"/>
  <c r="SY25" i="3"/>
  <c r="SY26" i="3"/>
  <c r="SY27" i="3"/>
  <c r="SY28" i="3"/>
  <c r="SY29" i="3"/>
  <c r="SY30" i="3"/>
  <c r="SY31" i="3"/>
  <c r="SY32" i="3"/>
  <c r="SY33" i="3"/>
  <c r="SY34" i="3"/>
  <c r="SY35" i="3"/>
  <c r="SY36" i="3"/>
  <c r="SY37" i="3"/>
  <c r="SY38" i="3"/>
  <c r="SY39" i="3"/>
  <c r="SY40" i="3"/>
  <c r="SY41" i="3"/>
  <c r="SY42" i="3"/>
  <c r="SY43" i="3"/>
  <c r="SY44" i="3"/>
  <c r="SY45" i="3"/>
  <c r="SY46" i="3"/>
  <c r="SY47" i="3"/>
  <c r="SY48" i="3"/>
  <c r="SY49" i="3"/>
  <c r="SY50" i="3"/>
  <c r="SY51" i="3"/>
  <c r="SY52" i="3"/>
  <c r="SY53" i="3"/>
  <c r="SY54" i="3"/>
  <c r="SY55" i="3"/>
  <c r="SY56" i="3"/>
  <c r="SY57" i="3"/>
  <c r="SY58" i="3"/>
  <c r="SY59" i="3"/>
  <c r="SY60" i="3"/>
  <c r="SY61" i="3"/>
  <c r="SY62" i="3"/>
  <c r="SY63" i="3"/>
  <c r="SY64" i="3"/>
  <c r="SY65" i="3"/>
  <c r="SY66" i="3"/>
  <c r="SY67" i="3"/>
  <c r="SY68" i="3"/>
  <c r="SY69" i="3"/>
  <c r="SY70" i="3"/>
  <c r="SY71" i="3"/>
  <c r="SY72" i="3"/>
  <c r="SY73" i="3"/>
  <c r="SY74" i="3"/>
  <c r="SY75" i="3"/>
  <c r="SY76" i="3"/>
  <c r="SY77" i="3"/>
  <c r="SY78" i="3"/>
  <c r="SY79" i="3"/>
  <c r="SY80" i="3"/>
  <c r="SY81" i="3"/>
  <c r="SY82" i="3"/>
  <c r="SY83" i="3"/>
  <c r="SY84" i="3"/>
  <c r="SY85" i="3"/>
  <c r="SY86" i="3"/>
  <c r="SY87" i="3"/>
  <c r="SY88" i="3"/>
  <c r="SY89" i="3"/>
  <c r="SY90" i="3"/>
  <c r="SY91" i="3"/>
  <c r="SY92" i="3"/>
  <c r="SY93" i="3"/>
  <c r="SY94" i="3"/>
  <c r="SY95" i="3"/>
  <c r="SY96" i="3"/>
  <c r="SY97" i="3"/>
  <c r="SY98" i="3"/>
  <c r="SY99" i="3"/>
  <c r="SY100" i="3"/>
  <c r="SY101" i="3"/>
  <c r="SY102" i="3"/>
  <c r="SY103" i="3"/>
  <c r="SY104" i="3"/>
  <c r="SY105" i="3"/>
  <c r="SY106" i="3"/>
  <c r="SY107" i="3"/>
  <c r="SY108" i="3"/>
  <c r="SY109" i="3"/>
  <c r="SY110" i="3"/>
  <c r="SY111" i="3"/>
  <c r="SY112" i="3"/>
  <c r="SY113" i="3"/>
  <c r="SY114" i="3"/>
  <c r="SY115" i="3"/>
  <c r="SY116" i="3"/>
  <c r="SY117" i="3"/>
  <c r="SY118" i="3"/>
  <c r="SY119" i="3"/>
  <c r="SY120" i="3"/>
  <c r="SY121" i="3"/>
  <c r="SY122" i="3"/>
  <c r="SY3" i="3"/>
  <c r="SX4" i="3"/>
  <c r="SX5" i="3"/>
  <c r="SX6" i="3"/>
  <c r="SX7" i="3"/>
  <c r="SX8" i="3"/>
  <c r="SX9" i="3"/>
  <c r="SX10" i="3"/>
  <c r="SX11" i="3"/>
  <c r="SX12" i="3"/>
  <c r="SX13" i="3"/>
  <c r="SX14" i="3"/>
  <c r="SX15" i="3"/>
  <c r="SX16" i="3"/>
  <c r="SX17" i="3"/>
  <c r="SX18" i="3"/>
  <c r="SX19" i="3"/>
  <c r="SX20" i="3"/>
  <c r="SX21" i="3"/>
  <c r="SX22" i="3"/>
  <c r="SX23" i="3"/>
  <c r="SX24" i="3"/>
  <c r="SX25" i="3"/>
  <c r="SX26" i="3"/>
  <c r="SX27" i="3"/>
  <c r="SX28" i="3"/>
  <c r="SX29" i="3"/>
  <c r="SX30" i="3"/>
  <c r="SX31" i="3"/>
  <c r="SX32" i="3"/>
  <c r="SX33" i="3"/>
  <c r="SX34" i="3"/>
  <c r="SX35" i="3"/>
  <c r="SX36" i="3"/>
  <c r="SX37" i="3"/>
  <c r="SX38" i="3"/>
  <c r="SX39" i="3"/>
  <c r="SX40" i="3"/>
  <c r="SX41" i="3"/>
  <c r="SX42" i="3"/>
  <c r="SX43" i="3"/>
  <c r="SX44" i="3"/>
  <c r="SX45" i="3"/>
  <c r="SX46" i="3"/>
  <c r="SX47" i="3"/>
  <c r="SX48" i="3"/>
  <c r="SX49" i="3"/>
  <c r="SX50" i="3"/>
  <c r="SX51" i="3"/>
  <c r="SX52" i="3"/>
  <c r="SX53" i="3"/>
  <c r="SX54" i="3"/>
  <c r="SX55" i="3"/>
  <c r="SX56" i="3"/>
  <c r="SX57" i="3"/>
  <c r="SX58" i="3"/>
  <c r="SX59" i="3"/>
  <c r="SX60" i="3"/>
  <c r="SX61" i="3"/>
  <c r="SX62" i="3"/>
  <c r="SX63" i="3"/>
  <c r="SX64" i="3"/>
  <c r="SX65" i="3"/>
  <c r="SX66" i="3"/>
  <c r="SX67" i="3"/>
  <c r="SX68" i="3"/>
  <c r="SX69" i="3"/>
  <c r="SX70" i="3"/>
  <c r="SX71" i="3"/>
  <c r="SX72" i="3"/>
  <c r="SX73" i="3"/>
  <c r="SX74" i="3"/>
  <c r="SX75" i="3"/>
  <c r="SX76" i="3"/>
  <c r="SX77" i="3"/>
  <c r="SX78" i="3"/>
  <c r="SX79" i="3"/>
  <c r="SX80" i="3"/>
  <c r="SX81" i="3"/>
  <c r="SX82" i="3"/>
  <c r="SX83" i="3"/>
  <c r="SX84" i="3"/>
  <c r="SX85" i="3"/>
  <c r="SX86" i="3"/>
  <c r="SX87" i="3"/>
  <c r="SX88" i="3"/>
  <c r="SX89" i="3"/>
  <c r="SX90" i="3"/>
  <c r="SX91" i="3"/>
  <c r="SX92" i="3"/>
  <c r="SX93" i="3"/>
  <c r="SX94" i="3"/>
  <c r="SX95" i="3"/>
  <c r="SX96" i="3"/>
  <c r="SX97" i="3"/>
  <c r="SX98" i="3"/>
  <c r="SX99" i="3"/>
  <c r="SX100" i="3"/>
  <c r="SX101" i="3"/>
  <c r="SX102" i="3"/>
  <c r="SX103" i="3"/>
  <c r="SX104" i="3"/>
  <c r="SX105" i="3"/>
  <c r="SX106" i="3"/>
  <c r="SX107" i="3"/>
  <c r="SX108" i="3"/>
  <c r="SX109" i="3"/>
  <c r="SX110" i="3"/>
  <c r="SX111" i="3"/>
  <c r="SX112" i="3"/>
  <c r="SX113" i="3"/>
  <c r="SX114" i="3"/>
  <c r="SX115" i="3"/>
  <c r="SX116" i="3"/>
  <c r="SX117" i="3"/>
  <c r="SX118" i="3"/>
  <c r="SX119" i="3"/>
  <c r="SX120" i="3"/>
  <c r="SX121" i="3"/>
  <c r="SX122" i="3"/>
  <c r="SX3" i="3"/>
  <c r="SA4" i="3"/>
  <c r="SA5" i="3"/>
  <c r="SA6" i="3"/>
  <c r="SA7" i="3"/>
  <c r="SA8" i="3"/>
  <c r="SA9" i="3"/>
  <c r="SA10" i="3"/>
  <c r="SA11" i="3"/>
  <c r="SA12" i="3"/>
  <c r="SA13" i="3"/>
  <c r="SA14" i="3"/>
  <c r="SA15" i="3"/>
  <c r="SA16" i="3"/>
  <c r="SA17" i="3"/>
  <c r="SA18" i="3"/>
  <c r="SA19" i="3"/>
  <c r="SA20" i="3"/>
  <c r="SA21" i="3"/>
  <c r="SA22" i="3"/>
  <c r="SA23" i="3"/>
  <c r="SA24" i="3"/>
  <c r="SA25" i="3"/>
  <c r="SA26" i="3"/>
  <c r="SA27" i="3"/>
  <c r="SA28" i="3"/>
  <c r="SA29" i="3"/>
  <c r="SA30" i="3"/>
  <c r="SA31" i="3"/>
  <c r="SA32" i="3"/>
  <c r="SA33" i="3"/>
  <c r="SA34" i="3"/>
  <c r="SA35" i="3"/>
  <c r="SA36" i="3"/>
  <c r="SA37" i="3"/>
  <c r="SA38" i="3"/>
  <c r="SA39" i="3"/>
  <c r="SA40" i="3"/>
  <c r="SA41" i="3"/>
  <c r="SA42" i="3"/>
  <c r="SA43" i="3"/>
  <c r="SA44" i="3"/>
  <c r="SA45" i="3"/>
  <c r="SA46" i="3"/>
  <c r="SA47" i="3"/>
  <c r="SA48" i="3"/>
  <c r="SA49" i="3"/>
  <c r="SA50" i="3"/>
  <c r="SA51" i="3"/>
  <c r="SA52" i="3"/>
  <c r="SA53" i="3"/>
  <c r="SA54" i="3"/>
  <c r="SA55" i="3"/>
  <c r="SA56" i="3"/>
  <c r="SA57" i="3"/>
  <c r="SA58" i="3"/>
  <c r="SA59" i="3"/>
  <c r="SA60" i="3"/>
  <c r="SA61" i="3"/>
  <c r="SA62" i="3"/>
  <c r="SA63" i="3"/>
  <c r="SA64" i="3"/>
  <c r="SA65" i="3"/>
  <c r="SA66" i="3"/>
  <c r="SA67" i="3"/>
  <c r="SA68" i="3"/>
  <c r="SA69" i="3"/>
  <c r="SA70" i="3"/>
  <c r="SA71" i="3"/>
  <c r="SA72" i="3"/>
  <c r="SA73" i="3"/>
  <c r="SA74" i="3"/>
  <c r="SA75" i="3"/>
  <c r="SA76" i="3"/>
  <c r="SA77" i="3"/>
  <c r="SA78" i="3"/>
  <c r="SA79" i="3"/>
  <c r="SA80" i="3"/>
  <c r="SA81" i="3"/>
  <c r="SA82" i="3"/>
  <c r="SA83" i="3"/>
  <c r="SA84" i="3"/>
  <c r="SA85" i="3"/>
  <c r="SA86" i="3"/>
  <c r="SA87" i="3"/>
  <c r="SA88" i="3"/>
  <c r="SA89" i="3"/>
  <c r="SA90" i="3"/>
  <c r="SA91" i="3"/>
  <c r="SA92" i="3"/>
  <c r="SA93" i="3"/>
  <c r="SA94" i="3"/>
  <c r="SA95" i="3"/>
  <c r="SA96" i="3"/>
  <c r="SA97" i="3"/>
  <c r="SA98" i="3"/>
  <c r="SA99" i="3"/>
  <c r="SA100" i="3"/>
  <c r="SA101" i="3"/>
  <c r="SA102" i="3"/>
  <c r="SA103" i="3"/>
  <c r="SA104" i="3"/>
  <c r="SA105" i="3"/>
  <c r="SA106" i="3"/>
  <c r="SA107" i="3"/>
  <c r="SA108" i="3"/>
  <c r="SA109" i="3"/>
  <c r="SA110" i="3"/>
  <c r="SA111" i="3"/>
  <c r="SA112" i="3"/>
  <c r="SA113" i="3"/>
  <c r="SA114" i="3"/>
  <c r="SA115" i="3"/>
  <c r="SA116" i="3"/>
  <c r="SA117" i="3"/>
  <c r="SA118" i="3"/>
  <c r="SA119" i="3"/>
  <c r="SA120" i="3"/>
  <c r="SA121" i="3"/>
  <c r="SA122" i="3"/>
  <c r="SA3" i="3"/>
  <c r="RZ4" i="3"/>
  <c r="RZ5" i="3"/>
  <c r="RZ6" i="3"/>
  <c r="RZ7" i="3"/>
  <c r="RZ8" i="3"/>
  <c r="RZ9" i="3"/>
  <c r="RZ10" i="3"/>
  <c r="RZ11" i="3"/>
  <c r="RZ12" i="3"/>
  <c r="RZ13" i="3"/>
  <c r="RZ14" i="3"/>
  <c r="RZ15" i="3"/>
  <c r="RZ16" i="3"/>
  <c r="RZ17" i="3"/>
  <c r="RZ18" i="3"/>
  <c r="RZ19" i="3"/>
  <c r="RZ20" i="3"/>
  <c r="RZ21" i="3"/>
  <c r="RZ22" i="3"/>
  <c r="RZ23" i="3"/>
  <c r="RZ24" i="3"/>
  <c r="RZ25" i="3"/>
  <c r="RZ26" i="3"/>
  <c r="RZ27" i="3"/>
  <c r="RZ28" i="3"/>
  <c r="RZ29" i="3"/>
  <c r="RZ30" i="3"/>
  <c r="RZ31" i="3"/>
  <c r="RZ32" i="3"/>
  <c r="RZ33" i="3"/>
  <c r="RZ34" i="3"/>
  <c r="RZ35" i="3"/>
  <c r="RZ36" i="3"/>
  <c r="RZ37" i="3"/>
  <c r="RZ38" i="3"/>
  <c r="RZ39" i="3"/>
  <c r="RZ40" i="3"/>
  <c r="RZ41" i="3"/>
  <c r="RZ42" i="3"/>
  <c r="RZ43" i="3"/>
  <c r="RZ44" i="3"/>
  <c r="RZ45" i="3"/>
  <c r="RZ46" i="3"/>
  <c r="RZ47" i="3"/>
  <c r="RZ48" i="3"/>
  <c r="RZ49" i="3"/>
  <c r="RZ50" i="3"/>
  <c r="RZ51" i="3"/>
  <c r="RZ52" i="3"/>
  <c r="RZ53" i="3"/>
  <c r="RZ54" i="3"/>
  <c r="RZ55" i="3"/>
  <c r="RZ56" i="3"/>
  <c r="RZ57" i="3"/>
  <c r="RZ58" i="3"/>
  <c r="RZ59" i="3"/>
  <c r="RZ60" i="3"/>
  <c r="RZ61" i="3"/>
  <c r="RZ62" i="3"/>
  <c r="RZ63" i="3"/>
  <c r="RZ64" i="3"/>
  <c r="RZ65" i="3"/>
  <c r="RZ66" i="3"/>
  <c r="RZ67" i="3"/>
  <c r="RZ68" i="3"/>
  <c r="RZ69" i="3"/>
  <c r="RZ70" i="3"/>
  <c r="RZ71" i="3"/>
  <c r="RZ72" i="3"/>
  <c r="RZ73" i="3"/>
  <c r="RZ74" i="3"/>
  <c r="RZ75" i="3"/>
  <c r="RZ76" i="3"/>
  <c r="RZ77" i="3"/>
  <c r="RZ78" i="3"/>
  <c r="RZ79" i="3"/>
  <c r="RZ80" i="3"/>
  <c r="RZ81" i="3"/>
  <c r="RZ82" i="3"/>
  <c r="RZ83" i="3"/>
  <c r="RZ84" i="3"/>
  <c r="RZ85" i="3"/>
  <c r="RZ86" i="3"/>
  <c r="RZ87" i="3"/>
  <c r="RZ88" i="3"/>
  <c r="RZ89" i="3"/>
  <c r="RZ90" i="3"/>
  <c r="RZ91" i="3"/>
  <c r="RZ92" i="3"/>
  <c r="RZ93" i="3"/>
  <c r="RZ94" i="3"/>
  <c r="RZ95" i="3"/>
  <c r="RZ96" i="3"/>
  <c r="RZ97" i="3"/>
  <c r="RZ98" i="3"/>
  <c r="RZ99" i="3"/>
  <c r="RZ100" i="3"/>
  <c r="RZ101" i="3"/>
  <c r="RZ102" i="3"/>
  <c r="RZ103" i="3"/>
  <c r="RZ104" i="3"/>
  <c r="RZ105" i="3"/>
  <c r="RZ106" i="3"/>
  <c r="RZ107" i="3"/>
  <c r="RZ108" i="3"/>
  <c r="RZ109" i="3"/>
  <c r="RZ110" i="3"/>
  <c r="RZ111" i="3"/>
  <c r="RZ112" i="3"/>
  <c r="RZ113" i="3"/>
  <c r="RZ114" i="3"/>
  <c r="RZ115" i="3"/>
  <c r="RZ116" i="3"/>
  <c r="RZ117" i="3"/>
  <c r="RZ118" i="3"/>
  <c r="RZ119" i="3"/>
  <c r="RZ120" i="3"/>
  <c r="RZ121" i="3"/>
  <c r="RZ122" i="3"/>
  <c r="RZ3" i="3"/>
  <c r="RC4" i="3"/>
  <c r="RC5" i="3"/>
  <c r="RC6" i="3"/>
  <c r="RC7" i="3"/>
  <c r="RC8" i="3"/>
  <c r="RC9" i="3"/>
  <c r="RC10" i="3"/>
  <c r="RC11" i="3"/>
  <c r="RC12" i="3"/>
  <c r="RC13" i="3"/>
  <c r="RC14" i="3"/>
  <c r="RC15" i="3"/>
  <c r="RC16" i="3"/>
  <c r="RC17" i="3"/>
  <c r="RC18" i="3"/>
  <c r="RC19" i="3"/>
  <c r="RC20" i="3"/>
  <c r="RC21" i="3"/>
  <c r="RC22" i="3"/>
  <c r="RC23" i="3"/>
  <c r="RC24" i="3"/>
  <c r="RC25" i="3"/>
  <c r="RC26" i="3"/>
  <c r="RC27" i="3"/>
  <c r="RC28" i="3"/>
  <c r="RC29" i="3"/>
  <c r="RC30" i="3"/>
  <c r="RC31" i="3"/>
  <c r="RC32" i="3"/>
  <c r="RC33" i="3"/>
  <c r="RC34" i="3"/>
  <c r="RC35" i="3"/>
  <c r="RC36" i="3"/>
  <c r="RC37" i="3"/>
  <c r="RC38" i="3"/>
  <c r="RC39" i="3"/>
  <c r="RC40" i="3"/>
  <c r="RC41" i="3"/>
  <c r="RC42" i="3"/>
  <c r="RC43" i="3"/>
  <c r="RC44" i="3"/>
  <c r="RC45" i="3"/>
  <c r="RC46" i="3"/>
  <c r="RC47" i="3"/>
  <c r="RC48" i="3"/>
  <c r="RC49" i="3"/>
  <c r="RC50" i="3"/>
  <c r="RC51" i="3"/>
  <c r="RC52" i="3"/>
  <c r="RC53" i="3"/>
  <c r="RC54" i="3"/>
  <c r="RC55" i="3"/>
  <c r="RC56" i="3"/>
  <c r="RC57" i="3"/>
  <c r="RC58" i="3"/>
  <c r="RC59" i="3"/>
  <c r="RC60" i="3"/>
  <c r="RC61" i="3"/>
  <c r="RC62" i="3"/>
  <c r="RC63" i="3"/>
  <c r="RC64" i="3"/>
  <c r="RC65" i="3"/>
  <c r="RC66" i="3"/>
  <c r="RC67" i="3"/>
  <c r="RC68" i="3"/>
  <c r="RC69" i="3"/>
  <c r="RC70" i="3"/>
  <c r="RC71" i="3"/>
  <c r="RC72" i="3"/>
  <c r="RC73" i="3"/>
  <c r="RC74" i="3"/>
  <c r="RC75" i="3"/>
  <c r="RC76" i="3"/>
  <c r="RC77" i="3"/>
  <c r="RC78" i="3"/>
  <c r="RC79" i="3"/>
  <c r="RC80" i="3"/>
  <c r="RC81" i="3"/>
  <c r="RC82" i="3"/>
  <c r="RC83" i="3"/>
  <c r="RC84" i="3"/>
  <c r="RC85" i="3"/>
  <c r="RC86" i="3"/>
  <c r="RC87" i="3"/>
  <c r="RC88" i="3"/>
  <c r="RC89" i="3"/>
  <c r="RC90" i="3"/>
  <c r="RC91" i="3"/>
  <c r="RC92" i="3"/>
  <c r="RC93" i="3"/>
  <c r="RC94" i="3"/>
  <c r="RC95" i="3"/>
  <c r="RC96" i="3"/>
  <c r="RC97" i="3"/>
  <c r="RC98" i="3"/>
  <c r="RC99" i="3"/>
  <c r="RC100" i="3"/>
  <c r="RC101" i="3"/>
  <c r="RC102" i="3"/>
  <c r="RC103" i="3"/>
  <c r="RC104" i="3"/>
  <c r="RC105" i="3"/>
  <c r="RC106" i="3"/>
  <c r="RC107" i="3"/>
  <c r="RC108" i="3"/>
  <c r="RC109" i="3"/>
  <c r="RC110" i="3"/>
  <c r="RC111" i="3"/>
  <c r="RC112" i="3"/>
  <c r="RC113" i="3"/>
  <c r="RC114" i="3"/>
  <c r="RC115" i="3"/>
  <c r="RC116" i="3"/>
  <c r="RC117" i="3"/>
  <c r="RC118" i="3"/>
  <c r="RC119" i="3"/>
  <c r="RC120" i="3"/>
  <c r="RC121" i="3"/>
  <c r="RC122" i="3"/>
  <c r="RC3" i="3"/>
  <c r="RB4" i="3"/>
  <c r="RB5" i="3"/>
  <c r="RB6" i="3"/>
  <c r="RB7" i="3"/>
  <c r="RB8" i="3"/>
  <c r="RB9" i="3"/>
  <c r="RB10" i="3"/>
  <c r="RB11" i="3"/>
  <c r="RB12" i="3"/>
  <c r="RB13" i="3"/>
  <c r="RB14" i="3"/>
  <c r="RB15" i="3"/>
  <c r="RB16" i="3"/>
  <c r="RB17" i="3"/>
  <c r="RB18" i="3"/>
  <c r="RB19" i="3"/>
  <c r="RB20" i="3"/>
  <c r="RB21" i="3"/>
  <c r="RB22" i="3"/>
  <c r="RB23" i="3"/>
  <c r="RB24" i="3"/>
  <c r="RB25" i="3"/>
  <c r="RB26" i="3"/>
  <c r="RB27" i="3"/>
  <c r="RB28" i="3"/>
  <c r="RB29" i="3"/>
  <c r="RB30" i="3"/>
  <c r="RB31" i="3"/>
  <c r="RB32" i="3"/>
  <c r="RB33" i="3"/>
  <c r="RB34" i="3"/>
  <c r="RB35" i="3"/>
  <c r="RB36" i="3"/>
  <c r="RB37" i="3"/>
  <c r="RB38" i="3"/>
  <c r="RB39" i="3"/>
  <c r="RB40" i="3"/>
  <c r="RB41" i="3"/>
  <c r="RB42" i="3"/>
  <c r="RB43" i="3"/>
  <c r="RB44" i="3"/>
  <c r="RB45" i="3"/>
  <c r="RB46" i="3"/>
  <c r="RB47" i="3"/>
  <c r="RB48" i="3"/>
  <c r="RB49" i="3"/>
  <c r="RB50" i="3"/>
  <c r="RB51" i="3"/>
  <c r="RB52" i="3"/>
  <c r="RB53" i="3"/>
  <c r="RB54" i="3"/>
  <c r="RB55" i="3"/>
  <c r="RB56" i="3"/>
  <c r="RB57" i="3"/>
  <c r="RB58" i="3"/>
  <c r="RB59" i="3"/>
  <c r="RB60" i="3"/>
  <c r="RB61" i="3"/>
  <c r="RB62" i="3"/>
  <c r="RB63" i="3"/>
  <c r="RB64" i="3"/>
  <c r="RB65" i="3"/>
  <c r="RB66" i="3"/>
  <c r="RB67" i="3"/>
  <c r="RB68" i="3"/>
  <c r="RB69" i="3"/>
  <c r="RB70" i="3"/>
  <c r="RB71" i="3"/>
  <c r="RB72" i="3"/>
  <c r="RB73" i="3"/>
  <c r="RB74" i="3"/>
  <c r="RB75" i="3"/>
  <c r="RB76" i="3"/>
  <c r="RB77" i="3"/>
  <c r="RB78" i="3"/>
  <c r="RB79" i="3"/>
  <c r="RB80" i="3"/>
  <c r="RB81" i="3"/>
  <c r="RB82" i="3"/>
  <c r="RB83" i="3"/>
  <c r="RB84" i="3"/>
  <c r="RB85" i="3"/>
  <c r="RB86" i="3"/>
  <c r="RB87" i="3"/>
  <c r="RB88" i="3"/>
  <c r="RB89" i="3"/>
  <c r="RB90" i="3"/>
  <c r="RB91" i="3"/>
  <c r="RB92" i="3"/>
  <c r="RB93" i="3"/>
  <c r="RB94" i="3"/>
  <c r="RB95" i="3"/>
  <c r="RB96" i="3"/>
  <c r="RB97" i="3"/>
  <c r="RB98" i="3"/>
  <c r="RB99" i="3"/>
  <c r="RB100" i="3"/>
  <c r="RB101" i="3"/>
  <c r="RB102" i="3"/>
  <c r="RB103" i="3"/>
  <c r="RB104" i="3"/>
  <c r="RB105" i="3"/>
  <c r="RB106" i="3"/>
  <c r="RB107" i="3"/>
  <c r="RB108" i="3"/>
  <c r="RB109" i="3"/>
  <c r="RB110" i="3"/>
  <c r="RB111" i="3"/>
  <c r="RB112" i="3"/>
  <c r="RB113" i="3"/>
  <c r="RB114" i="3"/>
  <c r="RB115" i="3"/>
  <c r="RB116" i="3"/>
  <c r="RB117" i="3"/>
  <c r="RB118" i="3"/>
  <c r="RB119" i="3"/>
  <c r="RB120" i="3"/>
  <c r="RB121" i="3"/>
  <c r="RB122" i="3"/>
  <c r="RB3" i="3"/>
  <c r="QE4" i="3"/>
  <c r="QE5" i="3"/>
  <c r="QE6" i="3"/>
  <c r="QE7" i="3"/>
  <c r="QE8" i="3"/>
  <c r="QE9" i="3"/>
  <c r="QE10" i="3"/>
  <c r="QE11" i="3"/>
  <c r="QE12" i="3"/>
  <c r="QE13" i="3"/>
  <c r="QE14" i="3"/>
  <c r="QE15" i="3"/>
  <c r="QE16" i="3"/>
  <c r="QE17" i="3"/>
  <c r="QE18" i="3"/>
  <c r="QE19" i="3"/>
  <c r="QE20" i="3"/>
  <c r="QE21" i="3"/>
  <c r="QE22" i="3"/>
  <c r="QE23" i="3"/>
  <c r="QE24" i="3"/>
  <c r="QE25" i="3"/>
  <c r="QE26" i="3"/>
  <c r="QE27" i="3"/>
  <c r="QE28" i="3"/>
  <c r="QE29" i="3"/>
  <c r="QE30" i="3"/>
  <c r="QE31" i="3"/>
  <c r="QE32" i="3"/>
  <c r="QE33" i="3"/>
  <c r="QE34" i="3"/>
  <c r="QE35" i="3"/>
  <c r="QE36" i="3"/>
  <c r="QE37" i="3"/>
  <c r="QE38" i="3"/>
  <c r="QE39" i="3"/>
  <c r="QE40" i="3"/>
  <c r="QE41" i="3"/>
  <c r="QE42" i="3"/>
  <c r="QE43" i="3"/>
  <c r="QE44" i="3"/>
  <c r="QE45" i="3"/>
  <c r="QE46" i="3"/>
  <c r="QE47" i="3"/>
  <c r="QE48" i="3"/>
  <c r="QE49" i="3"/>
  <c r="QE50" i="3"/>
  <c r="QE51" i="3"/>
  <c r="QE52" i="3"/>
  <c r="QE53" i="3"/>
  <c r="QE54" i="3"/>
  <c r="QE55" i="3"/>
  <c r="QE56" i="3"/>
  <c r="QE57" i="3"/>
  <c r="QE58" i="3"/>
  <c r="QE59" i="3"/>
  <c r="QE60" i="3"/>
  <c r="QE61" i="3"/>
  <c r="QE62" i="3"/>
  <c r="QE63" i="3"/>
  <c r="QE64" i="3"/>
  <c r="QE65" i="3"/>
  <c r="QE66" i="3"/>
  <c r="QE67" i="3"/>
  <c r="QE68" i="3"/>
  <c r="QE69" i="3"/>
  <c r="QE70" i="3"/>
  <c r="QE71" i="3"/>
  <c r="QE72" i="3"/>
  <c r="QE73" i="3"/>
  <c r="QE74" i="3"/>
  <c r="QE75" i="3"/>
  <c r="QE76" i="3"/>
  <c r="QE77" i="3"/>
  <c r="QE78" i="3"/>
  <c r="QE79" i="3"/>
  <c r="QE80" i="3"/>
  <c r="QE81" i="3"/>
  <c r="QE82" i="3"/>
  <c r="QE83" i="3"/>
  <c r="QE84" i="3"/>
  <c r="QE85" i="3"/>
  <c r="QE86" i="3"/>
  <c r="QE87" i="3"/>
  <c r="QE88" i="3"/>
  <c r="QE89" i="3"/>
  <c r="QE90" i="3"/>
  <c r="QE91" i="3"/>
  <c r="QE92" i="3"/>
  <c r="QE93" i="3"/>
  <c r="QE94" i="3"/>
  <c r="QE95" i="3"/>
  <c r="QE96" i="3"/>
  <c r="QE97" i="3"/>
  <c r="QE98" i="3"/>
  <c r="QE99" i="3"/>
  <c r="QE100" i="3"/>
  <c r="QE101" i="3"/>
  <c r="QE102" i="3"/>
  <c r="QE103" i="3"/>
  <c r="QE104" i="3"/>
  <c r="QE105" i="3"/>
  <c r="QE106" i="3"/>
  <c r="QE107" i="3"/>
  <c r="QE108" i="3"/>
  <c r="QE109" i="3"/>
  <c r="QE110" i="3"/>
  <c r="QE111" i="3"/>
  <c r="QE112" i="3"/>
  <c r="QE113" i="3"/>
  <c r="QE114" i="3"/>
  <c r="QE115" i="3"/>
  <c r="QE116" i="3"/>
  <c r="QE117" i="3"/>
  <c r="QE118" i="3"/>
  <c r="QE119" i="3"/>
  <c r="QE120" i="3"/>
  <c r="QE121" i="3"/>
  <c r="QE122" i="3"/>
  <c r="QE3" i="3"/>
  <c r="QD4" i="3"/>
  <c r="QD5" i="3"/>
  <c r="QD6" i="3"/>
  <c r="QD7" i="3"/>
  <c r="QD8" i="3"/>
  <c r="QD9" i="3"/>
  <c r="QD10" i="3"/>
  <c r="QD11" i="3"/>
  <c r="QD12" i="3"/>
  <c r="QD13" i="3"/>
  <c r="QD14" i="3"/>
  <c r="QD15" i="3"/>
  <c r="QD16" i="3"/>
  <c r="QD17" i="3"/>
  <c r="QD18" i="3"/>
  <c r="QD19" i="3"/>
  <c r="QD20" i="3"/>
  <c r="QD21" i="3"/>
  <c r="QD22" i="3"/>
  <c r="QD23" i="3"/>
  <c r="QD24" i="3"/>
  <c r="QD25" i="3"/>
  <c r="QD26" i="3"/>
  <c r="QD27" i="3"/>
  <c r="QD28" i="3"/>
  <c r="QD29" i="3"/>
  <c r="QD30" i="3"/>
  <c r="QD31" i="3"/>
  <c r="QD32" i="3"/>
  <c r="QD33" i="3"/>
  <c r="QD34" i="3"/>
  <c r="QD35" i="3"/>
  <c r="QD36" i="3"/>
  <c r="QD37" i="3"/>
  <c r="QD38" i="3"/>
  <c r="QD39" i="3"/>
  <c r="QD40" i="3"/>
  <c r="QD41" i="3"/>
  <c r="QD42" i="3"/>
  <c r="QD43" i="3"/>
  <c r="QD44" i="3"/>
  <c r="QD45" i="3"/>
  <c r="QD46" i="3"/>
  <c r="QD47" i="3"/>
  <c r="QD48" i="3"/>
  <c r="QD49" i="3"/>
  <c r="QD50" i="3"/>
  <c r="QD51" i="3"/>
  <c r="QD52" i="3"/>
  <c r="QD53" i="3"/>
  <c r="QD54" i="3"/>
  <c r="QD55" i="3"/>
  <c r="QD56" i="3"/>
  <c r="QD57" i="3"/>
  <c r="QD58" i="3"/>
  <c r="QD59" i="3"/>
  <c r="QD60" i="3"/>
  <c r="QD61" i="3"/>
  <c r="QD62" i="3"/>
  <c r="QD63" i="3"/>
  <c r="QD64" i="3"/>
  <c r="QD65" i="3"/>
  <c r="QD66" i="3"/>
  <c r="QD67" i="3"/>
  <c r="QD68" i="3"/>
  <c r="QD69" i="3"/>
  <c r="QD70" i="3"/>
  <c r="QD71" i="3"/>
  <c r="QD72" i="3"/>
  <c r="QD73" i="3"/>
  <c r="QD74" i="3"/>
  <c r="QD75" i="3"/>
  <c r="QD76" i="3"/>
  <c r="QD77" i="3"/>
  <c r="QD78" i="3"/>
  <c r="QD79" i="3"/>
  <c r="QD80" i="3"/>
  <c r="QD81" i="3"/>
  <c r="QD82" i="3"/>
  <c r="QD83" i="3"/>
  <c r="QD84" i="3"/>
  <c r="QD85" i="3"/>
  <c r="QD86" i="3"/>
  <c r="QD87" i="3"/>
  <c r="QD88" i="3"/>
  <c r="QD89" i="3"/>
  <c r="QD90" i="3"/>
  <c r="QD91" i="3"/>
  <c r="QD92" i="3"/>
  <c r="QD93" i="3"/>
  <c r="QD94" i="3"/>
  <c r="QD95" i="3"/>
  <c r="QD96" i="3"/>
  <c r="QD97" i="3"/>
  <c r="QD98" i="3"/>
  <c r="QD99" i="3"/>
  <c r="QD100" i="3"/>
  <c r="QD101" i="3"/>
  <c r="QD102" i="3"/>
  <c r="QD103" i="3"/>
  <c r="QD104" i="3"/>
  <c r="QD105" i="3"/>
  <c r="QD106" i="3"/>
  <c r="QD107" i="3"/>
  <c r="QD108" i="3"/>
  <c r="QD109" i="3"/>
  <c r="QD110" i="3"/>
  <c r="QD111" i="3"/>
  <c r="QD112" i="3"/>
  <c r="QD113" i="3"/>
  <c r="QD114" i="3"/>
  <c r="QD115" i="3"/>
  <c r="QD116" i="3"/>
  <c r="QD117" i="3"/>
  <c r="QD118" i="3"/>
  <c r="QD119" i="3"/>
  <c r="QD120" i="3"/>
  <c r="QD121" i="3"/>
  <c r="QD122" i="3"/>
  <c r="QD3" i="3"/>
  <c r="PF122" i="3"/>
  <c r="PG122" i="3" s="1"/>
  <c r="PF121" i="3"/>
  <c r="PG121" i="3" s="1"/>
  <c r="PF120" i="3"/>
  <c r="PG120" i="3" s="1"/>
  <c r="PG119" i="3"/>
  <c r="PF119" i="3"/>
  <c r="PF118" i="3"/>
  <c r="PG118" i="3" s="1"/>
  <c r="PF117" i="3"/>
  <c r="PG117" i="3" s="1"/>
  <c r="PF116" i="3"/>
  <c r="PG116" i="3" s="1"/>
  <c r="PG115" i="3"/>
  <c r="PF115" i="3"/>
  <c r="PF114" i="3"/>
  <c r="PG114" i="3" s="1"/>
  <c r="PF113" i="3"/>
  <c r="PG113" i="3" s="1"/>
  <c r="PF112" i="3"/>
  <c r="PG112" i="3" s="1"/>
  <c r="PG111" i="3"/>
  <c r="PF111" i="3"/>
  <c r="PF110" i="3"/>
  <c r="PG110" i="3" s="1"/>
  <c r="PF109" i="3"/>
  <c r="PG109" i="3" s="1"/>
  <c r="PF108" i="3"/>
  <c r="PG108" i="3" s="1"/>
  <c r="PG107" i="3"/>
  <c r="PF107" i="3"/>
  <c r="PF106" i="3"/>
  <c r="PG106" i="3" s="1"/>
  <c r="PF105" i="3"/>
  <c r="PG105" i="3" s="1"/>
  <c r="PF104" i="3"/>
  <c r="PG104" i="3" s="1"/>
  <c r="PG103" i="3"/>
  <c r="PF103" i="3"/>
  <c r="PF102" i="3"/>
  <c r="PG102" i="3" s="1"/>
  <c r="PF101" i="3"/>
  <c r="PG101" i="3" s="1"/>
  <c r="PF100" i="3"/>
  <c r="PG100" i="3" s="1"/>
  <c r="PG99" i="3"/>
  <c r="PF99" i="3"/>
  <c r="PF98" i="3"/>
  <c r="PG98" i="3" s="1"/>
  <c r="PF97" i="3"/>
  <c r="PG97" i="3" s="1"/>
  <c r="PF96" i="3"/>
  <c r="PG96" i="3" s="1"/>
  <c r="PG95" i="3"/>
  <c r="PF95" i="3"/>
  <c r="PF94" i="3"/>
  <c r="PG94" i="3" s="1"/>
  <c r="PF93" i="3"/>
  <c r="PG93" i="3" s="1"/>
  <c r="PF92" i="3"/>
  <c r="PG92" i="3" s="1"/>
  <c r="PG91" i="3"/>
  <c r="PF91" i="3"/>
  <c r="PF90" i="3"/>
  <c r="PG90" i="3" s="1"/>
  <c r="PF89" i="3"/>
  <c r="PG89" i="3" s="1"/>
  <c r="PF88" i="3"/>
  <c r="PG88" i="3" s="1"/>
  <c r="PG87" i="3"/>
  <c r="PF87" i="3"/>
  <c r="PF86" i="3"/>
  <c r="PG86" i="3" s="1"/>
  <c r="PF85" i="3"/>
  <c r="PG85" i="3" s="1"/>
  <c r="PF84" i="3"/>
  <c r="PG84" i="3" s="1"/>
  <c r="PG83" i="3"/>
  <c r="PF83" i="3"/>
  <c r="PF82" i="3"/>
  <c r="PG82" i="3" s="1"/>
  <c r="PF81" i="3"/>
  <c r="PG81" i="3" s="1"/>
  <c r="PF80" i="3"/>
  <c r="PG80" i="3" s="1"/>
  <c r="PG79" i="3"/>
  <c r="PF79" i="3"/>
  <c r="PF78" i="3"/>
  <c r="PG78" i="3" s="1"/>
  <c r="PF77" i="3"/>
  <c r="PG77" i="3" s="1"/>
  <c r="PF76" i="3"/>
  <c r="PG76" i="3" s="1"/>
  <c r="PG75" i="3"/>
  <c r="PF75" i="3"/>
  <c r="PF74" i="3"/>
  <c r="PG74" i="3" s="1"/>
  <c r="PF73" i="3"/>
  <c r="PG73" i="3" s="1"/>
  <c r="PF72" i="3"/>
  <c r="PG72" i="3" s="1"/>
  <c r="PG71" i="3"/>
  <c r="PF71" i="3"/>
  <c r="PF70" i="3"/>
  <c r="PG70" i="3" s="1"/>
  <c r="PF69" i="3"/>
  <c r="PG69" i="3" s="1"/>
  <c r="PF68" i="3"/>
  <c r="PG68" i="3" s="1"/>
  <c r="PG67" i="3"/>
  <c r="PF67" i="3"/>
  <c r="PF66" i="3"/>
  <c r="PG66" i="3" s="1"/>
  <c r="PF65" i="3"/>
  <c r="PG65" i="3" s="1"/>
  <c r="PF64" i="3"/>
  <c r="PG64" i="3" s="1"/>
  <c r="PG63" i="3"/>
  <c r="PF63" i="3"/>
  <c r="PF62" i="3"/>
  <c r="PG62" i="3" s="1"/>
  <c r="PF61" i="3"/>
  <c r="PG61" i="3" s="1"/>
  <c r="PF60" i="3"/>
  <c r="PG60" i="3" s="1"/>
  <c r="PG59" i="3"/>
  <c r="PF59" i="3"/>
  <c r="PF58" i="3"/>
  <c r="PG58" i="3" s="1"/>
  <c r="PF57" i="3"/>
  <c r="PG57" i="3" s="1"/>
  <c r="PF56" i="3"/>
  <c r="PG56" i="3" s="1"/>
  <c r="PG55" i="3"/>
  <c r="PF55" i="3"/>
  <c r="PF54" i="3"/>
  <c r="PG54" i="3" s="1"/>
  <c r="PF53" i="3"/>
  <c r="PG53" i="3" s="1"/>
  <c r="PF52" i="3"/>
  <c r="PG52" i="3" s="1"/>
  <c r="PG51" i="3"/>
  <c r="PF51" i="3"/>
  <c r="PF50" i="3"/>
  <c r="PG50" i="3" s="1"/>
  <c r="PF49" i="3"/>
  <c r="PG49" i="3" s="1"/>
  <c r="PF48" i="3"/>
  <c r="PG48" i="3" s="1"/>
  <c r="PG47" i="3"/>
  <c r="PF47" i="3"/>
  <c r="PF46" i="3"/>
  <c r="PG46" i="3" s="1"/>
  <c r="PF45" i="3"/>
  <c r="PG45" i="3" s="1"/>
  <c r="PF44" i="3"/>
  <c r="PG44" i="3" s="1"/>
  <c r="PG43" i="3"/>
  <c r="PF43" i="3"/>
  <c r="PF42" i="3"/>
  <c r="PG42" i="3" s="1"/>
  <c r="PF41" i="3"/>
  <c r="PG41" i="3" s="1"/>
  <c r="PF40" i="3"/>
  <c r="PG40" i="3" s="1"/>
  <c r="PG39" i="3"/>
  <c r="PF39" i="3"/>
  <c r="PF38" i="3"/>
  <c r="PG38" i="3" s="1"/>
  <c r="PF37" i="3"/>
  <c r="PG37" i="3" s="1"/>
  <c r="PF36" i="3"/>
  <c r="PG36" i="3" s="1"/>
  <c r="PG35" i="3"/>
  <c r="PF35" i="3"/>
  <c r="PF34" i="3"/>
  <c r="PG34" i="3" s="1"/>
  <c r="PF33" i="3"/>
  <c r="PG33" i="3" s="1"/>
  <c r="PF32" i="3"/>
  <c r="PG32" i="3" s="1"/>
  <c r="PG31" i="3"/>
  <c r="PF31" i="3"/>
  <c r="PF30" i="3"/>
  <c r="PG30" i="3" s="1"/>
  <c r="PF29" i="3"/>
  <c r="PG29" i="3" s="1"/>
  <c r="PF28" i="3"/>
  <c r="PG28" i="3" s="1"/>
  <c r="PG27" i="3"/>
  <c r="PF27" i="3"/>
  <c r="PF26" i="3"/>
  <c r="PG26" i="3" s="1"/>
  <c r="PF25" i="3"/>
  <c r="PG25" i="3" s="1"/>
  <c r="PF24" i="3"/>
  <c r="PG24" i="3" s="1"/>
  <c r="PG23" i="3"/>
  <c r="PF23" i="3"/>
  <c r="PF22" i="3"/>
  <c r="PG22" i="3" s="1"/>
  <c r="PF21" i="3"/>
  <c r="PG21" i="3" s="1"/>
  <c r="PF20" i="3"/>
  <c r="PG20" i="3" s="1"/>
  <c r="PG19" i="3"/>
  <c r="PF19" i="3"/>
  <c r="PF18" i="3"/>
  <c r="PG18" i="3" s="1"/>
  <c r="PF17" i="3"/>
  <c r="PG17" i="3" s="1"/>
  <c r="PF16" i="3"/>
  <c r="PG16" i="3" s="1"/>
  <c r="PG15" i="3"/>
  <c r="PF15" i="3"/>
  <c r="PF14" i="3"/>
  <c r="PG14" i="3" s="1"/>
  <c r="PF13" i="3"/>
  <c r="PG13" i="3" s="1"/>
  <c r="PF12" i="3"/>
  <c r="PG12" i="3" s="1"/>
  <c r="PG11" i="3"/>
  <c r="PF11" i="3"/>
  <c r="PF10" i="3"/>
  <c r="PG10" i="3" s="1"/>
  <c r="PF9" i="3"/>
  <c r="PG9" i="3" s="1"/>
  <c r="PF8" i="3"/>
  <c r="PG8" i="3" s="1"/>
  <c r="PG7" i="3"/>
  <c r="PF7" i="3"/>
  <c r="PF6" i="3"/>
  <c r="PG6" i="3" s="1"/>
  <c r="PF5" i="3"/>
  <c r="PG5" i="3" s="1"/>
  <c r="PF4" i="3"/>
  <c r="PG4" i="3" s="1"/>
  <c r="PG3" i="3"/>
  <c r="PF3" i="3"/>
  <c r="OI4" i="3"/>
  <c r="OI5" i="3"/>
  <c r="OI6" i="3"/>
  <c r="OI7" i="3"/>
  <c r="OI8" i="3"/>
  <c r="OI9" i="3"/>
  <c r="OI10" i="3"/>
  <c r="OI11" i="3"/>
  <c r="OI12" i="3"/>
  <c r="OI13" i="3"/>
  <c r="OI14" i="3"/>
  <c r="OI15" i="3"/>
  <c r="OI16" i="3"/>
  <c r="OI17" i="3"/>
  <c r="OI18" i="3"/>
  <c r="OI19" i="3"/>
  <c r="OI20" i="3"/>
  <c r="OI21" i="3"/>
  <c r="OI22" i="3"/>
  <c r="OI23" i="3"/>
  <c r="OI24" i="3"/>
  <c r="OI25" i="3"/>
  <c r="OI26" i="3"/>
  <c r="OI27" i="3"/>
  <c r="OI28" i="3"/>
  <c r="OI29" i="3"/>
  <c r="OI30" i="3"/>
  <c r="OI31" i="3"/>
  <c r="OI32" i="3"/>
  <c r="OI33" i="3"/>
  <c r="OI34" i="3"/>
  <c r="OI35" i="3"/>
  <c r="OI36" i="3"/>
  <c r="OI37" i="3"/>
  <c r="OI38" i="3"/>
  <c r="OI39" i="3"/>
  <c r="OI40" i="3"/>
  <c r="OI41" i="3"/>
  <c r="OI42" i="3"/>
  <c r="OI43" i="3"/>
  <c r="OI44" i="3"/>
  <c r="OI45" i="3"/>
  <c r="OI46" i="3"/>
  <c r="OI47" i="3"/>
  <c r="OI48" i="3"/>
  <c r="OI49" i="3"/>
  <c r="OI50" i="3"/>
  <c r="OI51" i="3"/>
  <c r="OI52" i="3"/>
  <c r="OI53" i="3"/>
  <c r="OI54" i="3"/>
  <c r="OI55" i="3"/>
  <c r="OI56" i="3"/>
  <c r="OI57" i="3"/>
  <c r="OI58" i="3"/>
  <c r="OI59" i="3"/>
  <c r="OI60" i="3"/>
  <c r="OI61" i="3"/>
  <c r="OI62" i="3"/>
  <c r="OI63" i="3"/>
  <c r="OI64" i="3"/>
  <c r="OI65" i="3"/>
  <c r="OI66" i="3"/>
  <c r="OI67" i="3"/>
  <c r="OI68" i="3"/>
  <c r="OI69" i="3"/>
  <c r="OI70" i="3"/>
  <c r="OI71" i="3"/>
  <c r="OI72" i="3"/>
  <c r="OI73" i="3"/>
  <c r="OI74" i="3"/>
  <c r="OI75" i="3"/>
  <c r="OI76" i="3"/>
  <c r="OI77" i="3"/>
  <c r="OI78" i="3"/>
  <c r="OI79" i="3"/>
  <c r="OI80" i="3"/>
  <c r="OI81" i="3"/>
  <c r="OI82" i="3"/>
  <c r="OI83" i="3"/>
  <c r="OI84" i="3"/>
  <c r="OI85" i="3"/>
  <c r="OI86" i="3"/>
  <c r="OI87" i="3"/>
  <c r="OI88" i="3"/>
  <c r="OI89" i="3"/>
  <c r="OI90" i="3"/>
  <c r="OI91" i="3"/>
  <c r="OI92" i="3"/>
  <c r="OI93" i="3"/>
  <c r="OI94" i="3"/>
  <c r="OI95" i="3"/>
  <c r="OI96" i="3"/>
  <c r="OI97" i="3"/>
  <c r="OI98" i="3"/>
  <c r="OI99" i="3"/>
  <c r="OI100" i="3"/>
  <c r="OI101" i="3"/>
  <c r="OI102" i="3"/>
  <c r="OI103" i="3"/>
  <c r="OI104" i="3"/>
  <c r="OI105" i="3"/>
  <c r="OI106" i="3"/>
  <c r="OI107" i="3"/>
  <c r="OI108" i="3"/>
  <c r="OI109" i="3"/>
  <c r="OI110" i="3"/>
  <c r="OI111" i="3"/>
  <c r="OI112" i="3"/>
  <c r="OI113" i="3"/>
  <c r="OI114" i="3"/>
  <c r="OI115" i="3"/>
  <c r="OI116" i="3"/>
  <c r="OI117" i="3"/>
  <c r="OI118" i="3"/>
  <c r="OI119" i="3"/>
  <c r="OI120" i="3"/>
  <c r="OI121" i="3"/>
  <c r="OI122" i="3"/>
  <c r="OI3" i="3"/>
  <c r="OH4" i="3"/>
  <c r="OH5" i="3"/>
  <c r="OH6" i="3"/>
  <c r="OH7" i="3"/>
  <c r="OH8" i="3"/>
  <c r="OH9" i="3"/>
  <c r="OH10" i="3"/>
  <c r="OH11" i="3"/>
  <c r="OH12" i="3"/>
  <c r="OH13" i="3"/>
  <c r="OH14" i="3"/>
  <c r="OH15" i="3"/>
  <c r="OH16" i="3"/>
  <c r="OH17" i="3"/>
  <c r="OH18" i="3"/>
  <c r="OH19" i="3"/>
  <c r="OH20" i="3"/>
  <c r="OH21" i="3"/>
  <c r="OH22" i="3"/>
  <c r="OH23" i="3"/>
  <c r="OH24" i="3"/>
  <c r="OH25" i="3"/>
  <c r="OH26" i="3"/>
  <c r="OH27" i="3"/>
  <c r="OH28" i="3"/>
  <c r="OH29" i="3"/>
  <c r="OH30" i="3"/>
  <c r="OH31" i="3"/>
  <c r="OH32" i="3"/>
  <c r="OH33" i="3"/>
  <c r="OH34" i="3"/>
  <c r="OH35" i="3"/>
  <c r="OH36" i="3"/>
  <c r="OH37" i="3"/>
  <c r="OH38" i="3"/>
  <c r="OH39" i="3"/>
  <c r="OH40" i="3"/>
  <c r="OH41" i="3"/>
  <c r="OH42" i="3"/>
  <c r="OH43" i="3"/>
  <c r="OH44" i="3"/>
  <c r="OH45" i="3"/>
  <c r="OH46" i="3"/>
  <c r="OH47" i="3"/>
  <c r="OH48" i="3"/>
  <c r="OH49" i="3"/>
  <c r="OH50" i="3"/>
  <c r="OH51" i="3"/>
  <c r="OH52" i="3"/>
  <c r="OH53" i="3"/>
  <c r="OH54" i="3"/>
  <c r="OH55" i="3"/>
  <c r="OH56" i="3"/>
  <c r="OH57" i="3"/>
  <c r="OH58" i="3"/>
  <c r="OH59" i="3"/>
  <c r="OH60" i="3"/>
  <c r="OH61" i="3"/>
  <c r="OH62" i="3"/>
  <c r="OH63" i="3"/>
  <c r="OH64" i="3"/>
  <c r="OH65" i="3"/>
  <c r="OH66" i="3"/>
  <c r="OH67" i="3"/>
  <c r="OH68" i="3"/>
  <c r="OH69" i="3"/>
  <c r="OH70" i="3"/>
  <c r="OH71" i="3"/>
  <c r="OH72" i="3"/>
  <c r="OH73" i="3"/>
  <c r="OH74" i="3"/>
  <c r="OH75" i="3"/>
  <c r="OH76" i="3"/>
  <c r="OH77" i="3"/>
  <c r="OH78" i="3"/>
  <c r="OH79" i="3"/>
  <c r="OH80" i="3"/>
  <c r="OH81" i="3"/>
  <c r="OH82" i="3"/>
  <c r="OH83" i="3"/>
  <c r="OH84" i="3"/>
  <c r="OH85" i="3"/>
  <c r="OH86" i="3"/>
  <c r="OH87" i="3"/>
  <c r="OH88" i="3"/>
  <c r="OH89" i="3"/>
  <c r="OH90" i="3"/>
  <c r="OH91" i="3"/>
  <c r="OH92" i="3"/>
  <c r="OH93" i="3"/>
  <c r="OH94" i="3"/>
  <c r="OH95" i="3"/>
  <c r="OH96" i="3"/>
  <c r="OH97" i="3"/>
  <c r="OH98" i="3"/>
  <c r="OH99" i="3"/>
  <c r="OH100" i="3"/>
  <c r="OH101" i="3"/>
  <c r="OH102" i="3"/>
  <c r="OH103" i="3"/>
  <c r="OH104" i="3"/>
  <c r="OH105" i="3"/>
  <c r="OH106" i="3"/>
  <c r="OH107" i="3"/>
  <c r="OH108" i="3"/>
  <c r="OH109" i="3"/>
  <c r="OH110" i="3"/>
  <c r="OH111" i="3"/>
  <c r="OH112" i="3"/>
  <c r="OH113" i="3"/>
  <c r="OH114" i="3"/>
  <c r="OH115" i="3"/>
  <c r="OH116" i="3"/>
  <c r="OH117" i="3"/>
  <c r="OH118" i="3"/>
  <c r="OH119" i="3"/>
  <c r="OH120" i="3"/>
  <c r="OH121" i="3"/>
  <c r="OH122" i="3"/>
  <c r="OH3" i="3"/>
  <c r="NK4" i="3"/>
  <c r="NK5" i="3"/>
  <c r="NK6" i="3"/>
  <c r="NK7" i="3"/>
  <c r="NK8" i="3"/>
  <c r="NK9" i="3"/>
  <c r="NK10" i="3"/>
  <c r="NK11" i="3"/>
  <c r="NK12" i="3"/>
  <c r="NK13" i="3"/>
  <c r="NK14" i="3"/>
  <c r="NK15" i="3"/>
  <c r="NK16" i="3"/>
  <c r="NK17" i="3"/>
  <c r="NK18" i="3"/>
  <c r="NK19" i="3"/>
  <c r="NK20" i="3"/>
  <c r="NK21" i="3"/>
  <c r="NK22" i="3"/>
  <c r="NK23" i="3"/>
  <c r="NK24" i="3"/>
  <c r="NK25" i="3"/>
  <c r="NK26" i="3"/>
  <c r="NK27" i="3"/>
  <c r="NK28" i="3"/>
  <c r="NK29" i="3"/>
  <c r="NK30" i="3"/>
  <c r="NK31" i="3"/>
  <c r="NK32" i="3"/>
  <c r="NK33" i="3"/>
  <c r="NK34" i="3"/>
  <c r="NK35" i="3"/>
  <c r="NK36" i="3"/>
  <c r="NK37" i="3"/>
  <c r="NK38" i="3"/>
  <c r="NK39" i="3"/>
  <c r="NK40" i="3"/>
  <c r="NK41" i="3"/>
  <c r="NK42" i="3"/>
  <c r="NK43" i="3"/>
  <c r="NK44" i="3"/>
  <c r="NK45" i="3"/>
  <c r="NK46" i="3"/>
  <c r="NK47" i="3"/>
  <c r="NK48" i="3"/>
  <c r="NK49" i="3"/>
  <c r="NK50" i="3"/>
  <c r="NK51" i="3"/>
  <c r="NK52" i="3"/>
  <c r="NK53" i="3"/>
  <c r="NK54" i="3"/>
  <c r="NK55" i="3"/>
  <c r="NK56" i="3"/>
  <c r="NK57" i="3"/>
  <c r="NK58" i="3"/>
  <c r="NK59" i="3"/>
  <c r="NK60" i="3"/>
  <c r="NK61" i="3"/>
  <c r="NK62" i="3"/>
  <c r="NK63" i="3"/>
  <c r="NK64" i="3"/>
  <c r="NK65" i="3"/>
  <c r="NK66" i="3"/>
  <c r="NK67" i="3"/>
  <c r="NK68" i="3"/>
  <c r="NK69" i="3"/>
  <c r="NK70" i="3"/>
  <c r="NK71" i="3"/>
  <c r="NK72" i="3"/>
  <c r="NK73" i="3"/>
  <c r="NK74" i="3"/>
  <c r="NK75" i="3"/>
  <c r="NK76" i="3"/>
  <c r="NK77" i="3"/>
  <c r="NK78" i="3"/>
  <c r="NK79" i="3"/>
  <c r="NK80" i="3"/>
  <c r="NK81" i="3"/>
  <c r="NK82" i="3"/>
  <c r="NK83" i="3"/>
  <c r="NK84" i="3"/>
  <c r="NK85" i="3"/>
  <c r="NK86" i="3"/>
  <c r="NK87" i="3"/>
  <c r="NK88" i="3"/>
  <c r="NK89" i="3"/>
  <c r="NK90" i="3"/>
  <c r="NK91" i="3"/>
  <c r="NK92" i="3"/>
  <c r="NK93" i="3"/>
  <c r="NK94" i="3"/>
  <c r="NK95" i="3"/>
  <c r="NK96" i="3"/>
  <c r="NK97" i="3"/>
  <c r="NK98" i="3"/>
  <c r="NK99" i="3"/>
  <c r="NK100" i="3"/>
  <c r="NK101" i="3"/>
  <c r="NK102" i="3"/>
  <c r="NK103" i="3"/>
  <c r="NK104" i="3"/>
  <c r="NK105" i="3"/>
  <c r="NK106" i="3"/>
  <c r="NK107" i="3"/>
  <c r="NK108" i="3"/>
  <c r="NK109" i="3"/>
  <c r="NK110" i="3"/>
  <c r="NK111" i="3"/>
  <c r="NK112" i="3"/>
  <c r="NK113" i="3"/>
  <c r="NK114" i="3"/>
  <c r="NK115" i="3"/>
  <c r="NK116" i="3"/>
  <c r="NK117" i="3"/>
  <c r="NK118" i="3"/>
  <c r="NK119" i="3"/>
  <c r="NK120" i="3"/>
  <c r="NK121" i="3"/>
  <c r="NK122" i="3"/>
  <c r="NK3" i="3"/>
  <c r="NJ4" i="3"/>
  <c r="NJ5" i="3"/>
  <c r="NJ6" i="3"/>
  <c r="NJ7" i="3"/>
  <c r="NJ8" i="3"/>
  <c r="NJ9" i="3"/>
  <c r="NJ10" i="3"/>
  <c r="NJ11" i="3"/>
  <c r="NJ12" i="3"/>
  <c r="NJ13" i="3"/>
  <c r="NJ14" i="3"/>
  <c r="NJ15" i="3"/>
  <c r="NJ16" i="3"/>
  <c r="NJ17" i="3"/>
  <c r="NJ18" i="3"/>
  <c r="NJ19" i="3"/>
  <c r="NJ20" i="3"/>
  <c r="NJ21" i="3"/>
  <c r="NJ22" i="3"/>
  <c r="NJ23" i="3"/>
  <c r="NJ24" i="3"/>
  <c r="NJ25" i="3"/>
  <c r="NJ26" i="3"/>
  <c r="NJ27" i="3"/>
  <c r="NJ28" i="3"/>
  <c r="NJ29" i="3"/>
  <c r="NJ30" i="3"/>
  <c r="NJ31" i="3"/>
  <c r="NJ32" i="3"/>
  <c r="NJ33" i="3"/>
  <c r="NJ34" i="3"/>
  <c r="NJ35" i="3"/>
  <c r="NJ36" i="3"/>
  <c r="NJ37" i="3"/>
  <c r="NJ38" i="3"/>
  <c r="NJ39" i="3"/>
  <c r="NJ40" i="3"/>
  <c r="NJ41" i="3"/>
  <c r="NJ42" i="3"/>
  <c r="NJ43" i="3"/>
  <c r="NJ44" i="3"/>
  <c r="NJ45" i="3"/>
  <c r="NJ46" i="3"/>
  <c r="NJ47" i="3"/>
  <c r="NJ48" i="3"/>
  <c r="NJ49" i="3"/>
  <c r="NJ50" i="3"/>
  <c r="NJ51" i="3"/>
  <c r="NJ52" i="3"/>
  <c r="NJ53" i="3"/>
  <c r="NJ54" i="3"/>
  <c r="NJ55" i="3"/>
  <c r="NJ56" i="3"/>
  <c r="NJ57" i="3"/>
  <c r="NJ58" i="3"/>
  <c r="NJ59" i="3"/>
  <c r="NJ60" i="3"/>
  <c r="NJ61" i="3"/>
  <c r="NJ62" i="3"/>
  <c r="NJ63" i="3"/>
  <c r="NJ64" i="3"/>
  <c r="NJ65" i="3"/>
  <c r="NJ66" i="3"/>
  <c r="NJ67" i="3"/>
  <c r="NJ68" i="3"/>
  <c r="NJ69" i="3"/>
  <c r="NJ70" i="3"/>
  <c r="NJ71" i="3"/>
  <c r="NJ72" i="3"/>
  <c r="NJ73" i="3"/>
  <c r="NJ74" i="3"/>
  <c r="NJ75" i="3"/>
  <c r="NJ76" i="3"/>
  <c r="NJ77" i="3"/>
  <c r="NJ78" i="3"/>
  <c r="NJ79" i="3"/>
  <c r="NJ80" i="3"/>
  <c r="NJ81" i="3"/>
  <c r="NJ82" i="3"/>
  <c r="NJ83" i="3"/>
  <c r="NJ84" i="3"/>
  <c r="NJ85" i="3"/>
  <c r="NJ86" i="3"/>
  <c r="NJ87" i="3"/>
  <c r="NJ88" i="3"/>
  <c r="NJ89" i="3"/>
  <c r="NJ90" i="3"/>
  <c r="NJ91" i="3"/>
  <c r="NJ92" i="3"/>
  <c r="NJ93" i="3"/>
  <c r="NJ94" i="3"/>
  <c r="NJ95" i="3"/>
  <c r="NJ96" i="3"/>
  <c r="NJ97" i="3"/>
  <c r="NJ98" i="3"/>
  <c r="NJ99" i="3"/>
  <c r="NJ100" i="3"/>
  <c r="NJ101" i="3"/>
  <c r="NJ102" i="3"/>
  <c r="NJ103" i="3"/>
  <c r="NJ104" i="3"/>
  <c r="NJ105" i="3"/>
  <c r="NJ106" i="3"/>
  <c r="NJ107" i="3"/>
  <c r="NJ108" i="3"/>
  <c r="NJ109" i="3"/>
  <c r="NJ110" i="3"/>
  <c r="NJ111" i="3"/>
  <c r="NJ112" i="3"/>
  <c r="NJ113" i="3"/>
  <c r="NJ114" i="3"/>
  <c r="NJ115" i="3"/>
  <c r="NJ116" i="3"/>
  <c r="NJ117" i="3"/>
  <c r="NJ118" i="3"/>
  <c r="NJ119" i="3"/>
  <c r="NJ120" i="3"/>
  <c r="NJ121" i="3"/>
  <c r="NJ122" i="3"/>
  <c r="NJ3" i="3"/>
  <c r="MM4" i="3"/>
  <c r="MM5" i="3"/>
  <c r="MM6" i="3"/>
  <c r="MM7" i="3"/>
  <c r="MM8" i="3"/>
  <c r="MM9" i="3"/>
  <c r="MM10" i="3"/>
  <c r="MM11" i="3"/>
  <c r="MM12" i="3"/>
  <c r="MM13" i="3"/>
  <c r="MM14" i="3"/>
  <c r="MM15" i="3"/>
  <c r="MM16" i="3"/>
  <c r="MM17" i="3"/>
  <c r="MM18" i="3"/>
  <c r="MM19" i="3"/>
  <c r="MM20" i="3"/>
  <c r="MM21" i="3"/>
  <c r="MM22" i="3"/>
  <c r="MM23" i="3"/>
  <c r="MM24" i="3"/>
  <c r="MM25" i="3"/>
  <c r="MM26" i="3"/>
  <c r="MM27" i="3"/>
  <c r="MM28" i="3"/>
  <c r="MM29" i="3"/>
  <c r="MM30" i="3"/>
  <c r="MM31" i="3"/>
  <c r="MM32" i="3"/>
  <c r="MM33" i="3"/>
  <c r="MM34" i="3"/>
  <c r="MM35" i="3"/>
  <c r="MM36" i="3"/>
  <c r="MM37" i="3"/>
  <c r="MM38" i="3"/>
  <c r="MM39" i="3"/>
  <c r="MM40" i="3"/>
  <c r="MM41" i="3"/>
  <c r="MM42" i="3"/>
  <c r="MM43" i="3"/>
  <c r="MM44" i="3"/>
  <c r="MM45" i="3"/>
  <c r="MM46" i="3"/>
  <c r="MM47" i="3"/>
  <c r="MM48" i="3"/>
  <c r="MM49" i="3"/>
  <c r="MM50" i="3"/>
  <c r="MM51" i="3"/>
  <c r="MM52" i="3"/>
  <c r="MM53" i="3"/>
  <c r="MM54" i="3"/>
  <c r="MM55" i="3"/>
  <c r="MM56" i="3"/>
  <c r="MM57" i="3"/>
  <c r="MM58" i="3"/>
  <c r="MM59" i="3"/>
  <c r="MM60" i="3"/>
  <c r="MM61" i="3"/>
  <c r="MM62" i="3"/>
  <c r="MM63" i="3"/>
  <c r="MM64" i="3"/>
  <c r="MM65" i="3"/>
  <c r="MM66" i="3"/>
  <c r="MM67" i="3"/>
  <c r="MM68" i="3"/>
  <c r="MM69" i="3"/>
  <c r="MM70" i="3"/>
  <c r="MM71" i="3"/>
  <c r="MM72" i="3"/>
  <c r="MM73" i="3"/>
  <c r="MM74" i="3"/>
  <c r="MM75" i="3"/>
  <c r="MM76" i="3"/>
  <c r="MM77" i="3"/>
  <c r="MM78" i="3"/>
  <c r="MM79" i="3"/>
  <c r="MM80" i="3"/>
  <c r="MM81" i="3"/>
  <c r="MM82" i="3"/>
  <c r="MM83" i="3"/>
  <c r="MM84" i="3"/>
  <c r="MM85" i="3"/>
  <c r="MM86" i="3"/>
  <c r="MM87" i="3"/>
  <c r="MM88" i="3"/>
  <c r="MM89" i="3"/>
  <c r="MM90" i="3"/>
  <c r="MM91" i="3"/>
  <c r="MM92" i="3"/>
  <c r="MM93" i="3"/>
  <c r="MM94" i="3"/>
  <c r="MM95" i="3"/>
  <c r="MM96" i="3"/>
  <c r="MM97" i="3"/>
  <c r="MM98" i="3"/>
  <c r="MM99" i="3"/>
  <c r="MM100" i="3"/>
  <c r="MM101" i="3"/>
  <c r="MM102" i="3"/>
  <c r="MM103" i="3"/>
  <c r="MM104" i="3"/>
  <c r="MM105" i="3"/>
  <c r="MM106" i="3"/>
  <c r="MM107" i="3"/>
  <c r="MM108" i="3"/>
  <c r="MM109" i="3"/>
  <c r="MM110" i="3"/>
  <c r="MM111" i="3"/>
  <c r="MM112" i="3"/>
  <c r="MM113" i="3"/>
  <c r="MM114" i="3"/>
  <c r="MM115" i="3"/>
  <c r="MM116" i="3"/>
  <c r="MM117" i="3"/>
  <c r="MM118" i="3"/>
  <c r="MM119" i="3"/>
  <c r="MM120" i="3"/>
  <c r="MM121" i="3"/>
  <c r="MM122" i="3"/>
  <c r="MM3" i="3"/>
  <c r="ML4" i="3"/>
  <c r="ML5" i="3"/>
  <c r="ML6" i="3"/>
  <c r="ML7" i="3"/>
  <c r="ML8" i="3"/>
  <c r="ML9" i="3"/>
  <c r="ML10" i="3"/>
  <c r="ML11" i="3"/>
  <c r="ML12" i="3"/>
  <c r="ML13" i="3"/>
  <c r="ML14" i="3"/>
  <c r="ML15" i="3"/>
  <c r="ML16" i="3"/>
  <c r="ML17" i="3"/>
  <c r="ML18" i="3"/>
  <c r="ML19" i="3"/>
  <c r="ML20" i="3"/>
  <c r="ML21" i="3"/>
  <c r="ML22" i="3"/>
  <c r="ML23" i="3"/>
  <c r="ML24" i="3"/>
  <c r="ML25" i="3"/>
  <c r="ML26" i="3"/>
  <c r="ML27" i="3"/>
  <c r="ML28" i="3"/>
  <c r="ML29" i="3"/>
  <c r="ML30" i="3"/>
  <c r="ML31" i="3"/>
  <c r="ML32" i="3"/>
  <c r="ML33" i="3"/>
  <c r="ML34" i="3"/>
  <c r="ML35" i="3"/>
  <c r="ML36" i="3"/>
  <c r="ML37" i="3"/>
  <c r="ML38" i="3"/>
  <c r="ML39" i="3"/>
  <c r="ML40" i="3"/>
  <c r="ML41" i="3"/>
  <c r="ML42" i="3"/>
  <c r="ML43" i="3"/>
  <c r="ML44" i="3"/>
  <c r="ML45" i="3"/>
  <c r="ML46" i="3"/>
  <c r="ML47" i="3"/>
  <c r="ML48" i="3"/>
  <c r="ML49" i="3"/>
  <c r="ML50" i="3"/>
  <c r="ML51" i="3"/>
  <c r="ML52" i="3"/>
  <c r="ML53" i="3"/>
  <c r="ML54" i="3"/>
  <c r="ML55" i="3"/>
  <c r="ML56" i="3"/>
  <c r="ML57" i="3"/>
  <c r="ML58" i="3"/>
  <c r="ML59" i="3"/>
  <c r="ML60" i="3"/>
  <c r="ML61" i="3"/>
  <c r="ML62" i="3"/>
  <c r="ML63" i="3"/>
  <c r="ML64" i="3"/>
  <c r="ML65" i="3"/>
  <c r="ML66" i="3"/>
  <c r="ML67" i="3"/>
  <c r="ML68" i="3"/>
  <c r="ML69" i="3"/>
  <c r="ML70" i="3"/>
  <c r="ML71" i="3"/>
  <c r="ML72" i="3"/>
  <c r="ML73" i="3"/>
  <c r="ML74" i="3"/>
  <c r="ML75" i="3"/>
  <c r="ML76" i="3"/>
  <c r="ML77" i="3"/>
  <c r="ML78" i="3"/>
  <c r="ML79" i="3"/>
  <c r="ML80" i="3"/>
  <c r="ML81" i="3"/>
  <c r="ML82" i="3"/>
  <c r="ML83" i="3"/>
  <c r="ML84" i="3"/>
  <c r="ML85" i="3"/>
  <c r="ML86" i="3"/>
  <c r="ML87" i="3"/>
  <c r="ML88" i="3"/>
  <c r="ML89" i="3"/>
  <c r="ML90" i="3"/>
  <c r="ML91" i="3"/>
  <c r="ML92" i="3"/>
  <c r="ML93" i="3"/>
  <c r="ML94" i="3"/>
  <c r="ML95" i="3"/>
  <c r="ML96" i="3"/>
  <c r="ML97" i="3"/>
  <c r="ML98" i="3"/>
  <c r="ML99" i="3"/>
  <c r="ML100" i="3"/>
  <c r="ML101" i="3"/>
  <c r="ML102" i="3"/>
  <c r="ML103" i="3"/>
  <c r="ML104" i="3"/>
  <c r="ML105" i="3"/>
  <c r="ML106" i="3"/>
  <c r="ML107" i="3"/>
  <c r="ML108" i="3"/>
  <c r="ML109" i="3"/>
  <c r="ML110" i="3"/>
  <c r="ML111" i="3"/>
  <c r="ML112" i="3"/>
  <c r="ML113" i="3"/>
  <c r="ML114" i="3"/>
  <c r="ML115" i="3"/>
  <c r="ML116" i="3"/>
  <c r="ML117" i="3"/>
  <c r="ML118" i="3"/>
  <c r="ML119" i="3"/>
  <c r="ML120" i="3"/>
  <c r="ML121" i="3"/>
  <c r="ML122" i="3"/>
  <c r="ML3" i="3"/>
  <c r="LO4" i="3"/>
  <c r="LO5" i="3"/>
  <c r="LO6" i="3"/>
  <c r="LO7" i="3"/>
  <c r="LO8" i="3"/>
  <c r="LO9" i="3"/>
  <c r="LO10" i="3"/>
  <c r="LO11" i="3"/>
  <c r="LO12" i="3"/>
  <c r="LO13" i="3"/>
  <c r="LO14" i="3"/>
  <c r="LO15" i="3"/>
  <c r="LO16" i="3"/>
  <c r="LO17" i="3"/>
  <c r="LO18" i="3"/>
  <c r="LO19" i="3"/>
  <c r="LO20" i="3"/>
  <c r="LO21" i="3"/>
  <c r="LO22" i="3"/>
  <c r="LO23" i="3"/>
  <c r="LO24" i="3"/>
  <c r="LO25" i="3"/>
  <c r="LO26" i="3"/>
  <c r="LO27" i="3"/>
  <c r="LO28" i="3"/>
  <c r="LO29" i="3"/>
  <c r="LO30" i="3"/>
  <c r="LO31" i="3"/>
  <c r="LO32" i="3"/>
  <c r="LO33" i="3"/>
  <c r="LO34" i="3"/>
  <c r="LO35" i="3"/>
  <c r="LO36" i="3"/>
  <c r="LO37" i="3"/>
  <c r="LO38" i="3"/>
  <c r="LO39" i="3"/>
  <c r="LO40" i="3"/>
  <c r="LO41" i="3"/>
  <c r="LO42" i="3"/>
  <c r="LO43" i="3"/>
  <c r="LO44" i="3"/>
  <c r="LO45" i="3"/>
  <c r="LO46" i="3"/>
  <c r="LO47" i="3"/>
  <c r="LO48" i="3"/>
  <c r="LO49" i="3"/>
  <c r="LO50" i="3"/>
  <c r="LO51" i="3"/>
  <c r="LO52" i="3"/>
  <c r="LO53" i="3"/>
  <c r="LO54" i="3"/>
  <c r="LO55" i="3"/>
  <c r="LO56" i="3"/>
  <c r="LO57" i="3"/>
  <c r="LO58" i="3"/>
  <c r="LO59" i="3"/>
  <c r="LO60" i="3"/>
  <c r="LO61" i="3"/>
  <c r="LO62" i="3"/>
  <c r="LO63" i="3"/>
  <c r="LO64" i="3"/>
  <c r="LO65" i="3"/>
  <c r="LO66" i="3"/>
  <c r="LO67" i="3"/>
  <c r="LO68" i="3"/>
  <c r="LO69" i="3"/>
  <c r="LO70" i="3"/>
  <c r="LO71" i="3"/>
  <c r="LO72" i="3"/>
  <c r="LO73" i="3"/>
  <c r="LO74" i="3"/>
  <c r="LO75" i="3"/>
  <c r="LO76" i="3"/>
  <c r="LO77" i="3"/>
  <c r="LO78" i="3"/>
  <c r="LO79" i="3"/>
  <c r="LO80" i="3"/>
  <c r="LO81" i="3"/>
  <c r="LO82" i="3"/>
  <c r="LO83" i="3"/>
  <c r="LO84" i="3"/>
  <c r="LO85" i="3"/>
  <c r="LO86" i="3"/>
  <c r="LO87" i="3"/>
  <c r="LO88" i="3"/>
  <c r="LO89" i="3"/>
  <c r="LO90" i="3"/>
  <c r="LO91" i="3"/>
  <c r="LO92" i="3"/>
  <c r="LO93" i="3"/>
  <c r="LO94" i="3"/>
  <c r="LO95" i="3"/>
  <c r="LO96" i="3"/>
  <c r="LO97" i="3"/>
  <c r="LO98" i="3"/>
  <c r="LO99" i="3"/>
  <c r="LO100" i="3"/>
  <c r="LO101" i="3"/>
  <c r="LO102" i="3"/>
  <c r="LO103" i="3"/>
  <c r="LO104" i="3"/>
  <c r="LO105" i="3"/>
  <c r="LO106" i="3"/>
  <c r="LO107" i="3"/>
  <c r="LO108" i="3"/>
  <c r="LO109" i="3"/>
  <c r="LO110" i="3"/>
  <c r="LO111" i="3"/>
  <c r="LO112" i="3"/>
  <c r="LO113" i="3"/>
  <c r="LO114" i="3"/>
  <c r="LO115" i="3"/>
  <c r="LO116" i="3"/>
  <c r="LO117" i="3"/>
  <c r="LO118" i="3"/>
  <c r="LO119" i="3"/>
  <c r="LO120" i="3"/>
  <c r="LO121" i="3"/>
  <c r="LO122" i="3"/>
  <c r="LO3" i="3"/>
  <c r="LN4" i="3"/>
  <c r="LN5" i="3"/>
  <c r="LN6" i="3"/>
  <c r="LN7" i="3"/>
  <c r="LN8" i="3"/>
  <c r="LN9" i="3"/>
  <c r="LN10" i="3"/>
  <c r="LN11" i="3"/>
  <c r="LN12" i="3"/>
  <c r="LN13" i="3"/>
  <c r="LN14" i="3"/>
  <c r="LN15" i="3"/>
  <c r="LN16" i="3"/>
  <c r="LN17" i="3"/>
  <c r="LN18" i="3"/>
  <c r="LN19" i="3"/>
  <c r="LN20" i="3"/>
  <c r="LN21" i="3"/>
  <c r="LN22" i="3"/>
  <c r="LN23" i="3"/>
  <c r="LN24" i="3"/>
  <c r="LN25" i="3"/>
  <c r="LN26" i="3"/>
  <c r="LN27" i="3"/>
  <c r="LN28" i="3"/>
  <c r="LN29" i="3"/>
  <c r="LN30" i="3"/>
  <c r="LN31" i="3"/>
  <c r="LN32" i="3"/>
  <c r="LN33" i="3"/>
  <c r="LN34" i="3"/>
  <c r="LN35" i="3"/>
  <c r="LN36" i="3"/>
  <c r="LN37" i="3"/>
  <c r="LN38" i="3"/>
  <c r="LN39" i="3"/>
  <c r="LN40" i="3"/>
  <c r="LN41" i="3"/>
  <c r="LN42" i="3"/>
  <c r="LN43" i="3"/>
  <c r="LN44" i="3"/>
  <c r="LN45" i="3"/>
  <c r="LN46" i="3"/>
  <c r="LN47" i="3"/>
  <c r="LN48" i="3"/>
  <c r="LN49" i="3"/>
  <c r="LN50" i="3"/>
  <c r="LN51" i="3"/>
  <c r="LN52" i="3"/>
  <c r="LN53" i="3"/>
  <c r="LN54" i="3"/>
  <c r="LN55" i="3"/>
  <c r="LN56" i="3"/>
  <c r="LN57" i="3"/>
  <c r="LN58" i="3"/>
  <c r="LN59" i="3"/>
  <c r="LN60" i="3"/>
  <c r="LN61" i="3"/>
  <c r="LN62" i="3"/>
  <c r="LN63" i="3"/>
  <c r="LN64" i="3"/>
  <c r="LN65" i="3"/>
  <c r="LN66" i="3"/>
  <c r="LN67" i="3"/>
  <c r="LN68" i="3"/>
  <c r="LN69" i="3"/>
  <c r="LN70" i="3"/>
  <c r="LN71" i="3"/>
  <c r="LN72" i="3"/>
  <c r="LN73" i="3"/>
  <c r="LN74" i="3"/>
  <c r="LN75" i="3"/>
  <c r="LN76" i="3"/>
  <c r="LN77" i="3"/>
  <c r="LN78" i="3"/>
  <c r="LN79" i="3"/>
  <c r="LN80" i="3"/>
  <c r="LN81" i="3"/>
  <c r="LN82" i="3"/>
  <c r="LN83" i="3"/>
  <c r="LN84" i="3"/>
  <c r="LN85" i="3"/>
  <c r="LN86" i="3"/>
  <c r="LN87" i="3"/>
  <c r="LN88" i="3"/>
  <c r="LN89" i="3"/>
  <c r="LN90" i="3"/>
  <c r="LN91" i="3"/>
  <c r="LN92" i="3"/>
  <c r="LN93" i="3"/>
  <c r="LN94" i="3"/>
  <c r="LN95" i="3"/>
  <c r="LN96" i="3"/>
  <c r="LN97" i="3"/>
  <c r="LN98" i="3"/>
  <c r="LN99" i="3"/>
  <c r="LN100" i="3"/>
  <c r="LN101" i="3"/>
  <c r="LN102" i="3"/>
  <c r="LN103" i="3"/>
  <c r="LN104" i="3"/>
  <c r="LN105" i="3"/>
  <c r="LN106" i="3"/>
  <c r="LN107" i="3"/>
  <c r="LN108" i="3"/>
  <c r="LN109" i="3"/>
  <c r="LN110" i="3"/>
  <c r="LN111" i="3"/>
  <c r="LN112" i="3"/>
  <c r="LN113" i="3"/>
  <c r="LN114" i="3"/>
  <c r="LN115" i="3"/>
  <c r="LN116" i="3"/>
  <c r="LN117" i="3"/>
  <c r="LN118" i="3"/>
  <c r="LN119" i="3"/>
  <c r="LN120" i="3"/>
  <c r="LN121" i="3"/>
  <c r="LN122" i="3"/>
  <c r="LN3" i="3"/>
  <c r="KQ4" i="3"/>
  <c r="KQ5" i="3"/>
  <c r="KQ6" i="3"/>
  <c r="KQ7" i="3"/>
  <c r="KQ8" i="3"/>
  <c r="KQ9" i="3"/>
  <c r="KQ10" i="3"/>
  <c r="KQ11" i="3"/>
  <c r="KQ12" i="3"/>
  <c r="KQ13" i="3"/>
  <c r="KQ14" i="3"/>
  <c r="KQ15" i="3"/>
  <c r="KQ16" i="3"/>
  <c r="KQ17" i="3"/>
  <c r="KQ18" i="3"/>
  <c r="KQ19" i="3"/>
  <c r="KQ20" i="3"/>
  <c r="KQ21" i="3"/>
  <c r="KQ22" i="3"/>
  <c r="KQ23" i="3"/>
  <c r="KQ24" i="3"/>
  <c r="KQ25" i="3"/>
  <c r="KQ26" i="3"/>
  <c r="KQ27" i="3"/>
  <c r="KQ28" i="3"/>
  <c r="KQ29" i="3"/>
  <c r="KQ30" i="3"/>
  <c r="KQ31" i="3"/>
  <c r="KQ32" i="3"/>
  <c r="KQ33" i="3"/>
  <c r="KQ34" i="3"/>
  <c r="KQ35" i="3"/>
  <c r="KQ36" i="3"/>
  <c r="KQ37" i="3"/>
  <c r="KQ38" i="3"/>
  <c r="KQ39" i="3"/>
  <c r="KQ40" i="3"/>
  <c r="KQ41" i="3"/>
  <c r="KQ42" i="3"/>
  <c r="KQ43" i="3"/>
  <c r="KQ44" i="3"/>
  <c r="KQ45" i="3"/>
  <c r="KQ46" i="3"/>
  <c r="KQ47" i="3"/>
  <c r="KQ48" i="3"/>
  <c r="KQ49" i="3"/>
  <c r="KQ50" i="3"/>
  <c r="KQ51" i="3"/>
  <c r="KQ52" i="3"/>
  <c r="KQ53" i="3"/>
  <c r="KQ54" i="3"/>
  <c r="KQ55" i="3"/>
  <c r="KQ56" i="3"/>
  <c r="KQ57" i="3"/>
  <c r="KQ58" i="3"/>
  <c r="KQ59" i="3"/>
  <c r="KQ60" i="3"/>
  <c r="KQ61" i="3"/>
  <c r="KQ62" i="3"/>
  <c r="KQ63" i="3"/>
  <c r="KQ64" i="3"/>
  <c r="KQ65" i="3"/>
  <c r="KQ66" i="3"/>
  <c r="KQ67" i="3"/>
  <c r="KQ68" i="3"/>
  <c r="KQ69" i="3"/>
  <c r="KQ70" i="3"/>
  <c r="KQ71" i="3"/>
  <c r="KQ72" i="3"/>
  <c r="KQ73" i="3"/>
  <c r="KQ74" i="3"/>
  <c r="KQ75" i="3"/>
  <c r="KQ76" i="3"/>
  <c r="KQ77" i="3"/>
  <c r="KQ78" i="3"/>
  <c r="KQ79" i="3"/>
  <c r="KQ80" i="3"/>
  <c r="KQ81" i="3"/>
  <c r="KQ82" i="3"/>
  <c r="KQ83" i="3"/>
  <c r="KQ84" i="3"/>
  <c r="KQ85" i="3"/>
  <c r="KQ86" i="3"/>
  <c r="KQ87" i="3"/>
  <c r="KQ88" i="3"/>
  <c r="KQ89" i="3"/>
  <c r="KQ90" i="3"/>
  <c r="KQ91" i="3"/>
  <c r="KQ92" i="3"/>
  <c r="KQ93" i="3"/>
  <c r="KQ94" i="3"/>
  <c r="KQ95" i="3"/>
  <c r="KQ96" i="3"/>
  <c r="KQ97" i="3"/>
  <c r="KQ98" i="3"/>
  <c r="KQ99" i="3"/>
  <c r="KQ100" i="3"/>
  <c r="KQ101" i="3"/>
  <c r="KQ102" i="3"/>
  <c r="KQ103" i="3"/>
  <c r="KQ104" i="3"/>
  <c r="KQ105" i="3"/>
  <c r="KQ106" i="3"/>
  <c r="KQ107" i="3"/>
  <c r="KQ108" i="3"/>
  <c r="KQ109" i="3"/>
  <c r="KQ110" i="3"/>
  <c r="KQ111" i="3"/>
  <c r="KQ112" i="3"/>
  <c r="KQ113" i="3"/>
  <c r="KQ114" i="3"/>
  <c r="KQ115" i="3"/>
  <c r="KQ116" i="3"/>
  <c r="KQ117" i="3"/>
  <c r="KQ118" i="3"/>
  <c r="KQ119" i="3"/>
  <c r="KQ120" i="3"/>
  <c r="KQ121" i="3"/>
  <c r="KQ122" i="3"/>
  <c r="KQ3" i="3"/>
  <c r="KP4" i="3"/>
  <c r="KP5" i="3"/>
  <c r="KP6" i="3"/>
  <c r="KP7" i="3"/>
  <c r="KP8" i="3"/>
  <c r="KP9" i="3"/>
  <c r="KP10" i="3"/>
  <c r="KP11" i="3"/>
  <c r="KP12" i="3"/>
  <c r="KP13" i="3"/>
  <c r="KP14" i="3"/>
  <c r="KP15" i="3"/>
  <c r="KP16" i="3"/>
  <c r="KP17" i="3"/>
  <c r="KP18" i="3"/>
  <c r="KP19" i="3"/>
  <c r="KP20" i="3"/>
  <c r="KP21" i="3"/>
  <c r="KP22" i="3"/>
  <c r="KP23" i="3"/>
  <c r="KP24" i="3"/>
  <c r="KP25" i="3"/>
  <c r="KP26" i="3"/>
  <c r="KP27" i="3"/>
  <c r="KP28" i="3"/>
  <c r="KP29" i="3"/>
  <c r="KP30" i="3"/>
  <c r="KP31" i="3"/>
  <c r="KP32" i="3"/>
  <c r="KP33" i="3"/>
  <c r="KP34" i="3"/>
  <c r="KP35" i="3"/>
  <c r="KP36" i="3"/>
  <c r="KP37" i="3"/>
  <c r="KP38" i="3"/>
  <c r="KP39" i="3"/>
  <c r="KP40" i="3"/>
  <c r="KP41" i="3"/>
  <c r="KP42" i="3"/>
  <c r="KP43" i="3"/>
  <c r="KP44" i="3"/>
  <c r="KP45" i="3"/>
  <c r="KP46" i="3"/>
  <c r="KP47" i="3"/>
  <c r="KP48" i="3"/>
  <c r="KP49" i="3"/>
  <c r="KP50" i="3"/>
  <c r="KP51" i="3"/>
  <c r="KP52" i="3"/>
  <c r="KP53" i="3"/>
  <c r="KP54" i="3"/>
  <c r="KP55" i="3"/>
  <c r="KP56" i="3"/>
  <c r="KP57" i="3"/>
  <c r="KP58" i="3"/>
  <c r="KP59" i="3"/>
  <c r="KP60" i="3"/>
  <c r="KP61" i="3"/>
  <c r="KP62" i="3"/>
  <c r="KP63" i="3"/>
  <c r="KP64" i="3"/>
  <c r="KP65" i="3"/>
  <c r="KP66" i="3"/>
  <c r="KP67" i="3"/>
  <c r="KP68" i="3"/>
  <c r="KP69" i="3"/>
  <c r="KP70" i="3"/>
  <c r="KP71" i="3"/>
  <c r="KP72" i="3"/>
  <c r="KP73" i="3"/>
  <c r="KP74" i="3"/>
  <c r="KP75" i="3"/>
  <c r="KP76" i="3"/>
  <c r="KP77" i="3"/>
  <c r="KP78" i="3"/>
  <c r="KP79" i="3"/>
  <c r="KP80" i="3"/>
  <c r="KP81" i="3"/>
  <c r="KP82" i="3"/>
  <c r="KP83" i="3"/>
  <c r="KP84" i="3"/>
  <c r="KP85" i="3"/>
  <c r="KP86" i="3"/>
  <c r="KP87" i="3"/>
  <c r="KP88" i="3"/>
  <c r="KP89" i="3"/>
  <c r="KP90" i="3"/>
  <c r="KP91" i="3"/>
  <c r="KP92" i="3"/>
  <c r="KP93" i="3"/>
  <c r="KP94" i="3"/>
  <c r="KP95" i="3"/>
  <c r="KP96" i="3"/>
  <c r="KP97" i="3"/>
  <c r="KP98" i="3"/>
  <c r="KP99" i="3"/>
  <c r="KP100" i="3"/>
  <c r="KP101" i="3"/>
  <c r="KP102" i="3"/>
  <c r="KP103" i="3"/>
  <c r="KP104" i="3"/>
  <c r="KP105" i="3"/>
  <c r="KP106" i="3"/>
  <c r="KP107" i="3"/>
  <c r="KP108" i="3"/>
  <c r="KP109" i="3"/>
  <c r="KP110" i="3"/>
  <c r="KP111" i="3"/>
  <c r="KP112" i="3"/>
  <c r="KP113" i="3"/>
  <c r="KP114" i="3"/>
  <c r="KP115" i="3"/>
  <c r="KP116" i="3"/>
  <c r="KP117" i="3"/>
  <c r="KP118" i="3"/>
  <c r="KP119" i="3"/>
  <c r="KP120" i="3"/>
  <c r="KP121" i="3"/>
  <c r="KP122" i="3"/>
  <c r="KP3" i="3"/>
  <c r="JS4" i="3"/>
  <c r="JS5" i="3"/>
  <c r="JS6" i="3"/>
  <c r="JS7" i="3"/>
  <c r="JS8" i="3"/>
  <c r="JS9" i="3"/>
  <c r="JS10" i="3"/>
  <c r="JS11" i="3"/>
  <c r="JS12" i="3"/>
  <c r="JS13" i="3"/>
  <c r="JS14" i="3"/>
  <c r="JS15" i="3"/>
  <c r="JS16" i="3"/>
  <c r="JS17" i="3"/>
  <c r="JS18" i="3"/>
  <c r="JS19" i="3"/>
  <c r="JS20" i="3"/>
  <c r="JS21" i="3"/>
  <c r="JS22" i="3"/>
  <c r="JS23" i="3"/>
  <c r="JS24" i="3"/>
  <c r="JS25" i="3"/>
  <c r="JS26" i="3"/>
  <c r="JS27" i="3"/>
  <c r="JS28" i="3"/>
  <c r="JS29" i="3"/>
  <c r="JS30" i="3"/>
  <c r="JS31" i="3"/>
  <c r="JS32" i="3"/>
  <c r="JS33" i="3"/>
  <c r="JS34" i="3"/>
  <c r="JS35" i="3"/>
  <c r="JS36" i="3"/>
  <c r="JS37" i="3"/>
  <c r="JS38" i="3"/>
  <c r="JS39" i="3"/>
  <c r="JS40" i="3"/>
  <c r="JS41" i="3"/>
  <c r="JS42" i="3"/>
  <c r="JS43" i="3"/>
  <c r="JS44" i="3"/>
  <c r="JS45" i="3"/>
  <c r="JS46" i="3"/>
  <c r="JS47" i="3"/>
  <c r="JS48" i="3"/>
  <c r="JS49" i="3"/>
  <c r="JS50" i="3"/>
  <c r="JS51" i="3"/>
  <c r="JS52" i="3"/>
  <c r="JS53" i="3"/>
  <c r="JS54" i="3"/>
  <c r="JS55" i="3"/>
  <c r="JS56" i="3"/>
  <c r="JS57" i="3"/>
  <c r="JS58" i="3"/>
  <c r="JS59" i="3"/>
  <c r="JS60" i="3"/>
  <c r="JS61" i="3"/>
  <c r="JS62" i="3"/>
  <c r="JS63" i="3"/>
  <c r="JS64" i="3"/>
  <c r="JS65" i="3"/>
  <c r="JS66" i="3"/>
  <c r="JS67" i="3"/>
  <c r="JS68" i="3"/>
  <c r="JS69" i="3"/>
  <c r="JS70" i="3"/>
  <c r="JS71" i="3"/>
  <c r="JS72" i="3"/>
  <c r="JS73" i="3"/>
  <c r="JS74" i="3"/>
  <c r="JS75" i="3"/>
  <c r="JS76" i="3"/>
  <c r="JS77" i="3"/>
  <c r="JS78" i="3"/>
  <c r="JS79" i="3"/>
  <c r="JS80" i="3"/>
  <c r="JS81" i="3"/>
  <c r="JS82" i="3"/>
  <c r="JS83" i="3"/>
  <c r="JS84" i="3"/>
  <c r="JS85" i="3"/>
  <c r="JS86" i="3"/>
  <c r="JS87" i="3"/>
  <c r="JS88" i="3"/>
  <c r="JS89" i="3"/>
  <c r="JS90" i="3"/>
  <c r="JS91" i="3"/>
  <c r="JS92" i="3"/>
  <c r="JS93" i="3"/>
  <c r="JS94" i="3"/>
  <c r="JS95" i="3"/>
  <c r="JS96" i="3"/>
  <c r="JS97" i="3"/>
  <c r="JS98" i="3"/>
  <c r="JS99" i="3"/>
  <c r="JS100" i="3"/>
  <c r="JS101" i="3"/>
  <c r="JS102" i="3"/>
  <c r="JS103" i="3"/>
  <c r="JS104" i="3"/>
  <c r="JS105" i="3"/>
  <c r="JS106" i="3"/>
  <c r="JS107" i="3"/>
  <c r="JS108" i="3"/>
  <c r="JS109" i="3"/>
  <c r="JS110" i="3"/>
  <c r="JS111" i="3"/>
  <c r="JS112" i="3"/>
  <c r="JS113" i="3"/>
  <c r="JS114" i="3"/>
  <c r="JS115" i="3"/>
  <c r="JS116" i="3"/>
  <c r="JS117" i="3"/>
  <c r="JS118" i="3"/>
  <c r="JS119" i="3"/>
  <c r="JS120" i="3"/>
  <c r="JS121" i="3"/>
  <c r="JS122" i="3"/>
  <c r="JS3" i="3"/>
  <c r="JR4" i="3"/>
  <c r="JR5" i="3"/>
  <c r="JR6" i="3"/>
  <c r="JR7" i="3"/>
  <c r="JR8" i="3"/>
  <c r="JR9" i="3"/>
  <c r="JR10" i="3"/>
  <c r="JR11" i="3"/>
  <c r="JR12" i="3"/>
  <c r="JR13" i="3"/>
  <c r="JR14" i="3"/>
  <c r="JR15" i="3"/>
  <c r="JR16" i="3"/>
  <c r="JR17" i="3"/>
  <c r="JR18" i="3"/>
  <c r="JR19" i="3"/>
  <c r="JR20" i="3"/>
  <c r="JR21" i="3"/>
  <c r="JR22" i="3"/>
  <c r="JR23" i="3"/>
  <c r="JR24" i="3"/>
  <c r="JR25" i="3"/>
  <c r="JR26" i="3"/>
  <c r="JR27" i="3"/>
  <c r="JR28" i="3"/>
  <c r="JR29" i="3"/>
  <c r="JR30" i="3"/>
  <c r="JR31" i="3"/>
  <c r="JR32" i="3"/>
  <c r="JR33" i="3"/>
  <c r="JR34" i="3"/>
  <c r="JR35" i="3"/>
  <c r="JR36" i="3"/>
  <c r="JR37" i="3"/>
  <c r="JR38" i="3"/>
  <c r="JR39" i="3"/>
  <c r="JR40" i="3"/>
  <c r="JR41" i="3"/>
  <c r="JR42" i="3"/>
  <c r="JR43" i="3"/>
  <c r="JR44" i="3"/>
  <c r="JR45" i="3"/>
  <c r="JR46" i="3"/>
  <c r="JR47" i="3"/>
  <c r="JR48" i="3"/>
  <c r="JR49" i="3"/>
  <c r="JR50" i="3"/>
  <c r="JR51" i="3"/>
  <c r="JR52" i="3"/>
  <c r="JR53" i="3"/>
  <c r="JR54" i="3"/>
  <c r="JR55" i="3"/>
  <c r="JR56" i="3"/>
  <c r="JR57" i="3"/>
  <c r="JR58" i="3"/>
  <c r="JR59" i="3"/>
  <c r="JR60" i="3"/>
  <c r="JR61" i="3"/>
  <c r="JR62" i="3"/>
  <c r="JR63" i="3"/>
  <c r="JR64" i="3"/>
  <c r="JR65" i="3"/>
  <c r="JR66" i="3"/>
  <c r="JR67" i="3"/>
  <c r="JR68" i="3"/>
  <c r="JR69" i="3"/>
  <c r="JR70" i="3"/>
  <c r="JR71" i="3"/>
  <c r="JR72" i="3"/>
  <c r="JR73" i="3"/>
  <c r="JR74" i="3"/>
  <c r="JR75" i="3"/>
  <c r="JR76" i="3"/>
  <c r="JR77" i="3"/>
  <c r="JR78" i="3"/>
  <c r="JR79" i="3"/>
  <c r="JR80" i="3"/>
  <c r="JR81" i="3"/>
  <c r="JR82" i="3"/>
  <c r="JR83" i="3"/>
  <c r="JR84" i="3"/>
  <c r="JR85" i="3"/>
  <c r="JR86" i="3"/>
  <c r="JR87" i="3"/>
  <c r="JR88" i="3"/>
  <c r="JR89" i="3"/>
  <c r="JR90" i="3"/>
  <c r="JR91" i="3"/>
  <c r="JR92" i="3"/>
  <c r="JR93" i="3"/>
  <c r="JR94" i="3"/>
  <c r="JR95" i="3"/>
  <c r="JR96" i="3"/>
  <c r="JR97" i="3"/>
  <c r="JR98" i="3"/>
  <c r="JR99" i="3"/>
  <c r="JR100" i="3"/>
  <c r="JR101" i="3"/>
  <c r="JR102" i="3"/>
  <c r="JR103" i="3"/>
  <c r="JR104" i="3"/>
  <c r="JR105" i="3"/>
  <c r="JR106" i="3"/>
  <c r="JR107" i="3"/>
  <c r="JR108" i="3"/>
  <c r="JR109" i="3"/>
  <c r="JR110" i="3"/>
  <c r="JR111" i="3"/>
  <c r="JR112" i="3"/>
  <c r="JR113" i="3"/>
  <c r="JR114" i="3"/>
  <c r="JR115" i="3"/>
  <c r="JR116" i="3"/>
  <c r="JR117" i="3"/>
  <c r="JR118" i="3"/>
  <c r="JR119" i="3"/>
  <c r="JR120" i="3"/>
  <c r="JR121" i="3"/>
  <c r="JR122" i="3"/>
  <c r="JR3" i="3"/>
  <c r="IT122" i="3"/>
  <c r="IU122" i="3" s="1"/>
  <c r="IT121" i="3"/>
  <c r="IU121" i="3" s="1"/>
  <c r="IT120" i="3"/>
  <c r="IU120" i="3" s="1"/>
  <c r="IT119" i="3"/>
  <c r="IU119" i="3" s="1"/>
  <c r="IT118" i="3"/>
  <c r="IU118" i="3" s="1"/>
  <c r="IT117" i="3"/>
  <c r="IU117" i="3" s="1"/>
  <c r="IT116" i="3"/>
  <c r="IU116" i="3" s="1"/>
  <c r="IT115" i="3"/>
  <c r="IU115" i="3" s="1"/>
  <c r="IT114" i="3"/>
  <c r="IU114" i="3" s="1"/>
  <c r="IT113" i="3"/>
  <c r="IU113" i="3" s="1"/>
  <c r="IT112" i="3"/>
  <c r="IU112" i="3" s="1"/>
  <c r="IT111" i="3"/>
  <c r="IU111" i="3" s="1"/>
  <c r="IT110" i="3"/>
  <c r="IU110" i="3" s="1"/>
  <c r="IT109" i="3"/>
  <c r="IU109" i="3" s="1"/>
  <c r="IT108" i="3"/>
  <c r="IU108" i="3" s="1"/>
  <c r="IT107" i="3"/>
  <c r="IU107" i="3" s="1"/>
  <c r="IT106" i="3"/>
  <c r="IU106" i="3" s="1"/>
  <c r="IT105" i="3"/>
  <c r="IU105" i="3" s="1"/>
  <c r="IT104" i="3"/>
  <c r="IU104" i="3" s="1"/>
  <c r="IT103" i="3"/>
  <c r="IU103" i="3" s="1"/>
  <c r="IT102" i="3"/>
  <c r="IU102" i="3" s="1"/>
  <c r="IT101" i="3"/>
  <c r="IU101" i="3" s="1"/>
  <c r="IT100" i="3"/>
  <c r="IU100" i="3" s="1"/>
  <c r="IT99" i="3"/>
  <c r="IU99" i="3" s="1"/>
  <c r="IT98" i="3"/>
  <c r="IU98" i="3" s="1"/>
  <c r="IT97" i="3"/>
  <c r="IU97" i="3" s="1"/>
  <c r="IT96" i="3"/>
  <c r="IU96" i="3" s="1"/>
  <c r="IT95" i="3"/>
  <c r="IU95" i="3" s="1"/>
  <c r="IT94" i="3"/>
  <c r="IU94" i="3" s="1"/>
  <c r="IT93" i="3"/>
  <c r="IU93" i="3" s="1"/>
  <c r="IT92" i="3"/>
  <c r="IU92" i="3" s="1"/>
  <c r="IT91" i="3"/>
  <c r="IU91" i="3" s="1"/>
  <c r="IT90" i="3"/>
  <c r="IU90" i="3" s="1"/>
  <c r="IT89" i="3"/>
  <c r="IU89" i="3" s="1"/>
  <c r="IT88" i="3"/>
  <c r="IU88" i="3" s="1"/>
  <c r="IT87" i="3"/>
  <c r="IU87" i="3" s="1"/>
  <c r="IT86" i="3"/>
  <c r="IU86" i="3" s="1"/>
  <c r="IT85" i="3"/>
  <c r="IU85" i="3" s="1"/>
  <c r="IT84" i="3"/>
  <c r="IU84" i="3" s="1"/>
  <c r="IT83" i="3"/>
  <c r="IU83" i="3" s="1"/>
  <c r="IT82" i="3"/>
  <c r="IU82" i="3" s="1"/>
  <c r="IT81" i="3"/>
  <c r="IU81" i="3" s="1"/>
  <c r="IT80" i="3"/>
  <c r="IU80" i="3" s="1"/>
  <c r="IT79" i="3"/>
  <c r="IU79" i="3" s="1"/>
  <c r="IT78" i="3"/>
  <c r="IU78" i="3" s="1"/>
  <c r="IT77" i="3"/>
  <c r="IU77" i="3" s="1"/>
  <c r="IT76" i="3"/>
  <c r="IU76" i="3" s="1"/>
  <c r="IT75" i="3"/>
  <c r="IU75" i="3" s="1"/>
  <c r="IT74" i="3"/>
  <c r="IU74" i="3" s="1"/>
  <c r="IT73" i="3"/>
  <c r="IU73" i="3" s="1"/>
  <c r="IT72" i="3"/>
  <c r="IU72" i="3" s="1"/>
  <c r="IT71" i="3"/>
  <c r="IU71" i="3" s="1"/>
  <c r="IT70" i="3"/>
  <c r="IU70" i="3" s="1"/>
  <c r="IT69" i="3"/>
  <c r="IU69" i="3" s="1"/>
  <c r="IT68" i="3"/>
  <c r="IU68" i="3" s="1"/>
  <c r="IT67" i="3"/>
  <c r="IU67" i="3" s="1"/>
  <c r="IT66" i="3"/>
  <c r="IU66" i="3" s="1"/>
  <c r="IT65" i="3"/>
  <c r="IU65" i="3" s="1"/>
  <c r="IT64" i="3"/>
  <c r="IU64" i="3" s="1"/>
  <c r="IT63" i="3"/>
  <c r="IU63" i="3" s="1"/>
  <c r="IT62" i="3"/>
  <c r="IU62" i="3" s="1"/>
  <c r="IT61" i="3"/>
  <c r="IU61" i="3" s="1"/>
  <c r="IT60" i="3"/>
  <c r="IU60" i="3" s="1"/>
  <c r="IT59" i="3"/>
  <c r="IU59" i="3" s="1"/>
  <c r="IT58" i="3"/>
  <c r="IU58" i="3" s="1"/>
  <c r="IT57" i="3"/>
  <c r="IU57" i="3" s="1"/>
  <c r="IT56" i="3"/>
  <c r="IU56" i="3" s="1"/>
  <c r="IT55" i="3"/>
  <c r="IU55" i="3" s="1"/>
  <c r="IT54" i="3"/>
  <c r="IU54" i="3" s="1"/>
  <c r="IT53" i="3"/>
  <c r="IU53" i="3" s="1"/>
  <c r="IT52" i="3"/>
  <c r="IU52" i="3" s="1"/>
  <c r="IT51" i="3"/>
  <c r="IU51" i="3" s="1"/>
  <c r="IT50" i="3"/>
  <c r="IU50" i="3" s="1"/>
  <c r="IT49" i="3"/>
  <c r="IU49" i="3" s="1"/>
  <c r="IT48" i="3"/>
  <c r="IU48" i="3" s="1"/>
  <c r="IT47" i="3"/>
  <c r="IU47" i="3" s="1"/>
  <c r="IT46" i="3"/>
  <c r="IU46" i="3" s="1"/>
  <c r="IT45" i="3"/>
  <c r="IU45" i="3" s="1"/>
  <c r="IT44" i="3"/>
  <c r="IU44" i="3" s="1"/>
  <c r="IT43" i="3"/>
  <c r="IU43" i="3" s="1"/>
  <c r="IT42" i="3"/>
  <c r="IU42" i="3" s="1"/>
  <c r="IT41" i="3"/>
  <c r="IU41" i="3" s="1"/>
  <c r="IT40" i="3"/>
  <c r="IU40" i="3" s="1"/>
  <c r="IT39" i="3"/>
  <c r="IU39" i="3" s="1"/>
  <c r="IT38" i="3"/>
  <c r="IU38" i="3" s="1"/>
  <c r="IT37" i="3"/>
  <c r="IU37" i="3" s="1"/>
  <c r="IT36" i="3"/>
  <c r="IU36" i="3" s="1"/>
  <c r="IT35" i="3"/>
  <c r="IU35" i="3" s="1"/>
  <c r="IT34" i="3"/>
  <c r="IU34" i="3" s="1"/>
  <c r="IT33" i="3"/>
  <c r="IU33" i="3" s="1"/>
  <c r="IT32" i="3"/>
  <c r="IU32" i="3" s="1"/>
  <c r="IT31" i="3"/>
  <c r="IU31" i="3" s="1"/>
  <c r="IT30" i="3"/>
  <c r="IU30" i="3" s="1"/>
  <c r="IT29" i="3"/>
  <c r="IU29" i="3" s="1"/>
  <c r="IT28" i="3"/>
  <c r="IU28" i="3" s="1"/>
  <c r="IT27" i="3"/>
  <c r="IU27" i="3" s="1"/>
  <c r="IT26" i="3"/>
  <c r="IU26" i="3" s="1"/>
  <c r="IT25" i="3"/>
  <c r="IU25" i="3" s="1"/>
  <c r="IT24" i="3"/>
  <c r="IU24" i="3" s="1"/>
  <c r="IT23" i="3"/>
  <c r="IU23" i="3" s="1"/>
  <c r="IT22" i="3"/>
  <c r="IU22" i="3" s="1"/>
  <c r="IT21" i="3"/>
  <c r="IU21" i="3" s="1"/>
  <c r="IT20" i="3"/>
  <c r="IU20" i="3" s="1"/>
  <c r="IT19" i="3"/>
  <c r="IU19" i="3" s="1"/>
  <c r="IT18" i="3"/>
  <c r="IU18" i="3" s="1"/>
  <c r="IT17" i="3"/>
  <c r="IU17" i="3" s="1"/>
  <c r="IT16" i="3"/>
  <c r="IU16" i="3" s="1"/>
  <c r="IT15" i="3"/>
  <c r="IU15" i="3" s="1"/>
  <c r="IT14" i="3"/>
  <c r="IU14" i="3" s="1"/>
  <c r="IT13" i="3"/>
  <c r="IU13" i="3" s="1"/>
  <c r="IT12" i="3"/>
  <c r="IU12" i="3" s="1"/>
  <c r="IT11" i="3"/>
  <c r="IU11" i="3" s="1"/>
  <c r="IT10" i="3"/>
  <c r="IU10" i="3" s="1"/>
  <c r="IT9" i="3"/>
  <c r="IU9" i="3" s="1"/>
  <c r="IT8" i="3"/>
  <c r="IU8" i="3" s="1"/>
  <c r="IT7" i="3"/>
  <c r="IU7" i="3" s="1"/>
  <c r="IT6" i="3"/>
  <c r="IU6" i="3" s="1"/>
  <c r="IT5" i="3"/>
  <c r="IU5" i="3" s="1"/>
  <c r="IT4" i="3"/>
  <c r="IU4" i="3" s="1"/>
  <c r="IT3" i="3"/>
  <c r="IU3" i="3" s="1"/>
  <c r="HW4" i="3"/>
  <c r="HW5" i="3"/>
  <c r="HW6" i="3"/>
  <c r="HW7" i="3"/>
  <c r="HW8" i="3"/>
  <c r="HW9" i="3"/>
  <c r="HW10" i="3"/>
  <c r="HW11" i="3"/>
  <c r="HW12" i="3"/>
  <c r="HW13" i="3"/>
  <c r="HW14" i="3"/>
  <c r="HW15" i="3"/>
  <c r="HW16" i="3"/>
  <c r="HW17" i="3"/>
  <c r="HW18" i="3"/>
  <c r="HW19" i="3"/>
  <c r="HW20" i="3"/>
  <c r="HW21" i="3"/>
  <c r="HW22" i="3"/>
  <c r="HW23" i="3"/>
  <c r="HW24" i="3"/>
  <c r="HW25" i="3"/>
  <c r="HW26" i="3"/>
  <c r="HW27" i="3"/>
  <c r="HW28" i="3"/>
  <c r="HW29" i="3"/>
  <c r="HW30" i="3"/>
  <c r="HW31" i="3"/>
  <c r="HW32" i="3"/>
  <c r="HW33" i="3"/>
  <c r="HW34" i="3"/>
  <c r="HW35" i="3"/>
  <c r="HW36" i="3"/>
  <c r="HW37" i="3"/>
  <c r="HW38" i="3"/>
  <c r="HW39" i="3"/>
  <c r="HW40" i="3"/>
  <c r="HW41" i="3"/>
  <c r="HW42" i="3"/>
  <c r="HW43" i="3"/>
  <c r="HW44" i="3"/>
  <c r="HW45" i="3"/>
  <c r="HW46" i="3"/>
  <c r="HW47" i="3"/>
  <c r="HW48" i="3"/>
  <c r="HW49" i="3"/>
  <c r="HW50" i="3"/>
  <c r="HW51" i="3"/>
  <c r="HW52" i="3"/>
  <c r="HW53" i="3"/>
  <c r="HW54" i="3"/>
  <c r="HW55" i="3"/>
  <c r="HW56" i="3"/>
  <c r="HW57" i="3"/>
  <c r="HW58" i="3"/>
  <c r="HW59" i="3"/>
  <c r="HW60" i="3"/>
  <c r="HW61" i="3"/>
  <c r="HW62" i="3"/>
  <c r="HW63" i="3"/>
  <c r="HW64" i="3"/>
  <c r="HW65" i="3"/>
  <c r="HW66" i="3"/>
  <c r="HW67" i="3"/>
  <c r="HW68" i="3"/>
  <c r="HW69" i="3"/>
  <c r="HW70" i="3"/>
  <c r="HW71" i="3"/>
  <c r="HW72" i="3"/>
  <c r="HW73" i="3"/>
  <c r="HW74" i="3"/>
  <c r="HW75" i="3"/>
  <c r="HW76" i="3"/>
  <c r="HW77" i="3"/>
  <c r="HW78" i="3"/>
  <c r="HW79" i="3"/>
  <c r="HW80" i="3"/>
  <c r="HW81" i="3"/>
  <c r="HW82" i="3"/>
  <c r="HW83" i="3"/>
  <c r="HW84" i="3"/>
  <c r="HW85" i="3"/>
  <c r="HW86" i="3"/>
  <c r="HW87" i="3"/>
  <c r="HW88" i="3"/>
  <c r="HW89" i="3"/>
  <c r="HW90" i="3"/>
  <c r="HW91" i="3"/>
  <c r="HW92" i="3"/>
  <c r="HW93" i="3"/>
  <c r="HW94" i="3"/>
  <c r="HW95" i="3"/>
  <c r="HW96" i="3"/>
  <c r="HW97" i="3"/>
  <c r="HW98" i="3"/>
  <c r="HW99" i="3"/>
  <c r="HW100" i="3"/>
  <c r="HW101" i="3"/>
  <c r="HW102" i="3"/>
  <c r="HW103" i="3"/>
  <c r="HW104" i="3"/>
  <c r="HW105" i="3"/>
  <c r="HW106" i="3"/>
  <c r="HW107" i="3"/>
  <c r="HW108" i="3"/>
  <c r="HW109" i="3"/>
  <c r="HW110" i="3"/>
  <c r="HW111" i="3"/>
  <c r="HW112" i="3"/>
  <c r="HW113" i="3"/>
  <c r="HW114" i="3"/>
  <c r="HW115" i="3"/>
  <c r="HW116" i="3"/>
  <c r="HW117" i="3"/>
  <c r="HW118" i="3"/>
  <c r="HW119" i="3"/>
  <c r="HW120" i="3"/>
  <c r="HW121" i="3"/>
  <c r="HW122" i="3"/>
  <c r="HW3" i="3"/>
  <c r="HV4" i="3"/>
  <c r="HV5" i="3"/>
  <c r="HV6" i="3"/>
  <c r="HV7" i="3"/>
  <c r="HV8" i="3"/>
  <c r="HV9" i="3"/>
  <c r="HV10" i="3"/>
  <c r="HV11" i="3"/>
  <c r="HV12" i="3"/>
  <c r="HV13" i="3"/>
  <c r="HV14" i="3"/>
  <c r="HV15" i="3"/>
  <c r="HV16" i="3"/>
  <c r="HV17" i="3"/>
  <c r="HV18" i="3"/>
  <c r="HV19" i="3"/>
  <c r="HV20" i="3"/>
  <c r="HV21" i="3"/>
  <c r="HV22" i="3"/>
  <c r="HV23" i="3"/>
  <c r="HV24" i="3"/>
  <c r="HV25" i="3"/>
  <c r="HV26" i="3"/>
  <c r="HV27" i="3"/>
  <c r="HV28" i="3"/>
  <c r="HV29" i="3"/>
  <c r="HV30" i="3"/>
  <c r="HV31" i="3"/>
  <c r="HV32" i="3"/>
  <c r="HV33" i="3"/>
  <c r="HV34" i="3"/>
  <c r="HV35" i="3"/>
  <c r="HV36" i="3"/>
  <c r="HV37" i="3"/>
  <c r="HV38" i="3"/>
  <c r="HV39" i="3"/>
  <c r="HV40" i="3"/>
  <c r="HV41" i="3"/>
  <c r="HV42" i="3"/>
  <c r="HV43" i="3"/>
  <c r="HV44" i="3"/>
  <c r="HV45" i="3"/>
  <c r="HV46" i="3"/>
  <c r="HV47" i="3"/>
  <c r="HV48" i="3"/>
  <c r="HV49" i="3"/>
  <c r="HV50" i="3"/>
  <c r="HV51" i="3"/>
  <c r="HV52" i="3"/>
  <c r="HV53" i="3"/>
  <c r="HV54" i="3"/>
  <c r="HV55" i="3"/>
  <c r="HV56" i="3"/>
  <c r="HV57" i="3"/>
  <c r="HV58" i="3"/>
  <c r="HV59" i="3"/>
  <c r="HV60" i="3"/>
  <c r="HV61" i="3"/>
  <c r="HV62" i="3"/>
  <c r="HV63" i="3"/>
  <c r="HV64" i="3"/>
  <c r="HV65" i="3"/>
  <c r="HV66" i="3"/>
  <c r="HV67" i="3"/>
  <c r="HV68" i="3"/>
  <c r="HV69" i="3"/>
  <c r="HV70" i="3"/>
  <c r="HV71" i="3"/>
  <c r="HV72" i="3"/>
  <c r="HV73" i="3"/>
  <c r="HV74" i="3"/>
  <c r="HV75" i="3"/>
  <c r="HV76" i="3"/>
  <c r="HV77" i="3"/>
  <c r="HV78" i="3"/>
  <c r="HV79" i="3"/>
  <c r="HV80" i="3"/>
  <c r="HV81" i="3"/>
  <c r="HV82" i="3"/>
  <c r="HV83" i="3"/>
  <c r="HV84" i="3"/>
  <c r="HV85" i="3"/>
  <c r="HV86" i="3"/>
  <c r="HV87" i="3"/>
  <c r="HV88" i="3"/>
  <c r="HV89" i="3"/>
  <c r="HV90" i="3"/>
  <c r="HV91" i="3"/>
  <c r="HV92" i="3"/>
  <c r="HV93" i="3"/>
  <c r="HV94" i="3"/>
  <c r="HV95" i="3"/>
  <c r="HV96" i="3"/>
  <c r="HV97" i="3"/>
  <c r="HV98" i="3"/>
  <c r="HV99" i="3"/>
  <c r="HV100" i="3"/>
  <c r="HV101" i="3"/>
  <c r="HV102" i="3"/>
  <c r="HV103" i="3"/>
  <c r="HV104" i="3"/>
  <c r="HV105" i="3"/>
  <c r="HV106" i="3"/>
  <c r="HV107" i="3"/>
  <c r="HV108" i="3"/>
  <c r="HV109" i="3"/>
  <c r="HV110" i="3"/>
  <c r="HV111" i="3"/>
  <c r="HV112" i="3"/>
  <c r="HV113" i="3"/>
  <c r="HV114" i="3"/>
  <c r="HV115" i="3"/>
  <c r="HV116" i="3"/>
  <c r="HV117" i="3"/>
  <c r="HV118" i="3"/>
  <c r="HV119" i="3"/>
  <c r="HV120" i="3"/>
  <c r="HV121" i="3"/>
  <c r="HV122" i="3"/>
  <c r="HV3" i="3"/>
  <c r="GY4" i="3"/>
  <c r="GY5" i="3"/>
  <c r="GY6" i="3"/>
  <c r="GY7" i="3"/>
  <c r="GY8" i="3"/>
  <c r="GY9" i="3"/>
  <c r="GY10" i="3"/>
  <c r="GY11" i="3"/>
  <c r="GY12" i="3"/>
  <c r="GY13" i="3"/>
  <c r="GY14" i="3"/>
  <c r="GY15" i="3"/>
  <c r="GY16" i="3"/>
  <c r="GY17" i="3"/>
  <c r="GY18" i="3"/>
  <c r="GY19" i="3"/>
  <c r="GY20" i="3"/>
  <c r="GY21" i="3"/>
  <c r="GY22" i="3"/>
  <c r="GY23" i="3"/>
  <c r="GY24" i="3"/>
  <c r="GY25" i="3"/>
  <c r="GY26" i="3"/>
  <c r="GY27" i="3"/>
  <c r="GY28" i="3"/>
  <c r="GY29" i="3"/>
  <c r="GY30" i="3"/>
  <c r="GY31" i="3"/>
  <c r="GY32" i="3"/>
  <c r="GY33" i="3"/>
  <c r="GY34" i="3"/>
  <c r="GY35" i="3"/>
  <c r="GY36" i="3"/>
  <c r="GY37" i="3"/>
  <c r="GY38" i="3"/>
  <c r="GY39" i="3"/>
  <c r="GY40" i="3"/>
  <c r="GY41" i="3"/>
  <c r="GY42" i="3"/>
  <c r="GY43" i="3"/>
  <c r="GY44" i="3"/>
  <c r="GY45" i="3"/>
  <c r="GY46" i="3"/>
  <c r="GY47" i="3"/>
  <c r="GY48" i="3"/>
  <c r="GY49" i="3"/>
  <c r="GY50" i="3"/>
  <c r="GY51" i="3"/>
  <c r="GY52" i="3"/>
  <c r="GY53" i="3"/>
  <c r="GY54" i="3"/>
  <c r="GY55" i="3"/>
  <c r="GY56" i="3"/>
  <c r="GY57" i="3"/>
  <c r="GY58" i="3"/>
  <c r="GY59" i="3"/>
  <c r="GY60" i="3"/>
  <c r="GY61" i="3"/>
  <c r="GY62" i="3"/>
  <c r="GY63" i="3"/>
  <c r="GY64" i="3"/>
  <c r="GY65" i="3"/>
  <c r="GY66" i="3"/>
  <c r="GY67" i="3"/>
  <c r="GY68" i="3"/>
  <c r="GY69" i="3"/>
  <c r="GY70" i="3"/>
  <c r="GY71" i="3"/>
  <c r="GY72" i="3"/>
  <c r="GY73" i="3"/>
  <c r="GY74" i="3"/>
  <c r="GY75" i="3"/>
  <c r="GY76" i="3"/>
  <c r="GY77" i="3"/>
  <c r="GY78" i="3"/>
  <c r="GY79" i="3"/>
  <c r="GY80" i="3"/>
  <c r="GY81" i="3"/>
  <c r="GY82" i="3"/>
  <c r="GY83" i="3"/>
  <c r="GY84" i="3"/>
  <c r="GY85" i="3"/>
  <c r="GY86" i="3"/>
  <c r="GY87" i="3"/>
  <c r="GY88" i="3"/>
  <c r="GY89" i="3"/>
  <c r="GY90" i="3"/>
  <c r="GY91" i="3"/>
  <c r="GY92" i="3"/>
  <c r="GY93" i="3"/>
  <c r="GY94" i="3"/>
  <c r="GY95" i="3"/>
  <c r="GY96" i="3"/>
  <c r="GY97" i="3"/>
  <c r="GY98" i="3"/>
  <c r="GY99" i="3"/>
  <c r="GY100" i="3"/>
  <c r="GY101" i="3"/>
  <c r="GY102" i="3"/>
  <c r="GY103" i="3"/>
  <c r="GY104" i="3"/>
  <c r="GY105" i="3"/>
  <c r="GY106" i="3"/>
  <c r="GY107" i="3"/>
  <c r="GY108" i="3"/>
  <c r="GY109" i="3"/>
  <c r="GY110" i="3"/>
  <c r="GY111" i="3"/>
  <c r="GY112" i="3"/>
  <c r="GY113" i="3"/>
  <c r="GY114" i="3"/>
  <c r="GY115" i="3"/>
  <c r="GY116" i="3"/>
  <c r="GY117" i="3"/>
  <c r="GY118" i="3"/>
  <c r="GY119" i="3"/>
  <c r="GY120" i="3"/>
  <c r="GY121" i="3"/>
  <c r="GY122" i="3"/>
  <c r="GY3" i="3"/>
  <c r="GX4" i="3"/>
  <c r="GX5" i="3"/>
  <c r="GX6" i="3"/>
  <c r="GX7" i="3"/>
  <c r="GX8" i="3"/>
  <c r="GX9" i="3"/>
  <c r="GX10" i="3"/>
  <c r="GX11" i="3"/>
  <c r="GX12" i="3"/>
  <c r="GX13" i="3"/>
  <c r="GX14" i="3"/>
  <c r="GX15" i="3"/>
  <c r="GX16" i="3"/>
  <c r="GX17" i="3"/>
  <c r="GX18" i="3"/>
  <c r="GX19" i="3"/>
  <c r="GX20" i="3"/>
  <c r="GX21" i="3"/>
  <c r="GX22" i="3"/>
  <c r="GX23" i="3"/>
  <c r="GX24" i="3"/>
  <c r="GX25" i="3"/>
  <c r="GX26" i="3"/>
  <c r="GX27" i="3"/>
  <c r="GX28" i="3"/>
  <c r="GX29" i="3"/>
  <c r="GX30" i="3"/>
  <c r="GX31" i="3"/>
  <c r="GX32" i="3"/>
  <c r="GX33" i="3"/>
  <c r="GX34" i="3"/>
  <c r="GX35" i="3"/>
  <c r="GX36" i="3"/>
  <c r="GX37" i="3"/>
  <c r="GX38" i="3"/>
  <c r="GX39" i="3"/>
  <c r="GX40" i="3"/>
  <c r="GX41" i="3"/>
  <c r="GX42" i="3"/>
  <c r="GX43" i="3"/>
  <c r="GX44" i="3"/>
  <c r="GX45" i="3"/>
  <c r="GX46" i="3"/>
  <c r="GX47" i="3"/>
  <c r="GX48" i="3"/>
  <c r="GX49" i="3"/>
  <c r="GX50" i="3"/>
  <c r="GX51" i="3"/>
  <c r="GX52" i="3"/>
  <c r="GX53" i="3"/>
  <c r="GX54" i="3"/>
  <c r="GX55" i="3"/>
  <c r="GX56" i="3"/>
  <c r="GX57" i="3"/>
  <c r="GX58" i="3"/>
  <c r="GX59" i="3"/>
  <c r="GX60" i="3"/>
  <c r="GX61" i="3"/>
  <c r="GX62" i="3"/>
  <c r="GX63" i="3"/>
  <c r="GX64" i="3"/>
  <c r="GX65" i="3"/>
  <c r="GX66" i="3"/>
  <c r="GX67" i="3"/>
  <c r="GX68" i="3"/>
  <c r="GX69" i="3"/>
  <c r="GX70" i="3"/>
  <c r="GX71" i="3"/>
  <c r="GX72" i="3"/>
  <c r="GX73" i="3"/>
  <c r="GX74" i="3"/>
  <c r="GX75" i="3"/>
  <c r="GX76" i="3"/>
  <c r="GX77" i="3"/>
  <c r="GX78" i="3"/>
  <c r="GX79" i="3"/>
  <c r="GX80" i="3"/>
  <c r="GX81" i="3"/>
  <c r="GX82" i="3"/>
  <c r="GX83" i="3"/>
  <c r="GX84" i="3"/>
  <c r="GX85" i="3"/>
  <c r="GX86" i="3"/>
  <c r="GX87" i="3"/>
  <c r="GX88" i="3"/>
  <c r="GX89" i="3"/>
  <c r="GX90" i="3"/>
  <c r="GX91" i="3"/>
  <c r="GX92" i="3"/>
  <c r="GX93" i="3"/>
  <c r="GX94" i="3"/>
  <c r="GX95" i="3"/>
  <c r="GX96" i="3"/>
  <c r="GX97" i="3"/>
  <c r="GX98" i="3"/>
  <c r="GX99" i="3"/>
  <c r="GX100" i="3"/>
  <c r="GX101" i="3"/>
  <c r="GX102" i="3"/>
  <c r="GX103" i="3"/>
  <c r="GX104" i="3"/>
  <c r="GX105" i="3"/>
  <c r="GX106" i="3"/>
  <c r="GX107" i="3"/>
  <c r="GX108" i="3"/>
  <c r="GX109" i="3"/>
  <c r="GX110" i="3"/>
  <c r="GX111" i="3"/>
  <c r="GX112" i="3"/>
  <c r="GX113" i="3"/>
  <c r="GX114" i="3"/>
  <c r="GX115" i="3"/>
  <c r="GX116" i="3"/>
  <c r="GX117" i="3"/>
  <c r="GX118" i="3"/>
  <c r="GX119" i="3"/>
  <c r="GX120" i="3"/>
  <c r="GX121" i="3"/>
  <c r="GX122" i="3"/>
  <c r="GX3" i="3"/>
  <c r="GA4" i="3"/>
  <c r="GA5" i="3"/>
  <c r="GA6" i="3"/>
  <c r="GA7" i="3"/>
  <c r="GA8" i="3"/>
  <c r="GA9" i="3"/>
  <c r="GA10" i="3"/>
  <c r="GA11" i="3"/>
  <c r="GA12" i="3"/>
  <c r="GA13" i="3"/>
  <c r="GA14" i="3"/>
  <c r="GA15" i="3"/>
  <c r="GA16" i="3"/>
  <c r="GA17" i="3"/>
  <c r="GA18" i="3"/>
  <c r="GA19" i="3"/>
  <c r="GA20" i="3"/>
  <c r="GA21" i="3"/>
  <c r="GA22" i="3"/>
  <c r="GA23" i="3"/>
  <c r="GA24" i="3"/>
  <c r="GA25" i="3"/>
  <c r="GA26" i="3"/>
  <c r="GA27" i="3"/>
  <c r="GA28" i="3"/>
  <c r="GA29" i="3"/>
  <c r="GA30" i="3"/>
  <c r="GA31" i="3"/>
  <c r="GA32" i="3"/>
  <c r="GA33" i="3"/>
  <c r="GA34" i="3"/>
  <c r="GA35" i="3"/>
  <c r="GA36" i="3"/>
  <c r="GA37" i="3"/>
  <c r="GA38" i="3"/>
  <c r="GA39" i="3"/>
  <c r="GA40" i="3"/>
  <c r="GA41" i="3"/>
  <c r="GA42" i="3"/>
  <c r="GA43" i="3"/>
  <c r="GA44" i="3"/>
  <c r="GA45" i="3"/>
  <c r="GA46" i="3"/>
  <c r="GA47" i="3"/>
  <c r="GA48" i="3"/>
  <c r="GA49" i="3"/>
  <c r="GA50" i="3"/>
  <c r="GA51" i="3"/>
  <c r="GA52" i="3"/>
  <c r="GA53" i="3"/>
  <c r="GA54" i="3"/>
  <c r="GA55" i="3"/>
  <c r="GA56" i="3"/>
  <c r="GA57" i="3"/>
  <c r="GA58" i="3"/>
  <c r="GA59" i="3"/>
  <c r="GA60" i="3"/>
  <c r="GA61" i="3"/>
  <c r="GA62" i="3"/>
  <c r="GA63" i="3"/>
  <c r="GA64" i="3"/>
  <c r="GA65" i="3"/>
  <c r="GA66" i="3"/>
  <c r="GA67" i="3"/>
  <c r="GA68" i="3"/>
  <c r="GA69" i="3"/>
  <c r="GA70" i="3"/>
  <c r="GA71" i="3"/>
  <c r="GA72" i="3"/>
  <c r="GA73" i="3"/>
  <c r="GA74" i="3"/>
  <c r="GA75" i="3"/>
  <c r="GA76" i="3"/>
  <c r="GA77" i="3"/>
  <c r="GA78" i="3"/>
  <c r="GA79" i="3"/>
  <c r="GA80" i="3"/>
  <c r="GA81" i="3"/>
  <c r="GA82" i="3"/>
  <c r="GA83" i="3"/>
  <c r="GA84" i="3"/>
  <c r="GA85" i="3"/>
  <c r="GA86" i="3"/>
  <c r="GA87" i="3"/>
  <c r="GA88" i="3"/>
  <c r="GA89" i="3"/>
  <c r="GA90" i="3"/>
  <c r="GA91" i="3"/>
  <c r="GA92" i="3"/>
  <c r="GA93" i="3"/>
  <c r="GA94" i="3"/>
  <c r="GA95" i="3"/>
  <c r="GA96" i="3"/>
  <c r="GA97" i="3"/>
  <c r="GA98" i="3"/>
  <c r="GA99" i="3"/>
  <c r="GA100" i="3"/>
  <c r="GA101" i="3"/>
  <c r="GA102" i="3"/>
  <c r="GA103" i="3"/>
  <c r="GA104" i="3"/>
  <c r="GA105" i="3"/>
  <c r="GA106" i="3"/>
  <c r="GA107" i="3"/>
  <c r="GA108" i="3"/>
  <c r="GA109" i="3"/>
  <c r="GA110" i="3"/>
  <c r="GA111" i="3"/>
  <c r="GA112" i="3"/>
  <c r="GA113" i="3"/>
  <c r="GA114" i="3"/>
  <c r="GA115" i="3"/>
  <c r="GA116" i="3"/>
  <c r="GA117" i="3"/>
  <c r="GA118" i="3"/>
  <c r="GA119" i="3"/>
  <c r="GA120" i="3"/>
  <c r="GA121" i="3"/>
  <c r="GA122" i="3"/>
  <c r="GA3" i="3"/>
  <c r="FZ4" i="3"/>
  <c r="FZ5" i="3"/>
  <c r="FZ6" i="3"/>
  <c r="FZ7" i="3"/>
  <c r="FZ8" i="3"/>
  <c r="FZ9" i="3"/>
  <c r="FZ10" i="3"/>
  <c r="FZ11" i="3"/>
  <c r="FZ12" i="3"/>
  <c r="FZ13" i="3"/>
  <c r="FZ14" i="3"/>
  <c r="FZ15" i="3"/>
  <c r="FZ16" i="3"/>
  <c r="FZ17" i="3"/>
  <c r="FZ18" i="3"/>
  <c r="FZ19" i="3"/>
  <c r="FZ20" i="3"/>
  <c r="FZ21" i="3"/>
  <c r="FZ22" i="3"/>
  <c r="FZ23" i="3"/>
  <c r="FZ24" i="3"/>
  <c r="FZ25" i="3"/>
  <c r="FZ26" i="3"/>
  <c r="FZ27" i="3"/>
  <c r="FZ28" i="3"/>
  <c r="FZ29" i="3"/>
  <c r="FZ30" i="3"/>
  <c r="FZ31" i="3"/>
  <c r="FZ32" i="3"/>
  <c r="FZ33" i="3"/>
  <c r="FZ34" i="3"/>
  <c r="FZ35" i="3"/>
  <c r="FZ36" i="3"/>
  <c r="FZ37" i="3"/>
  <c r="FZ38" i="3"/>
  <c r="FZ39" i="3"/>
  <c r="FZ40" i="3"/>
  <c r="FZ41" i="3"/>
  <c r="FZ42" i="3"/>
  <c r="FZ43" i="3"/>
  <c r="FZ44" i="3"/>
  <c r="FZ45" i="3"/>
  <c r="FZ46" i="3"/>
  <c r="FZ47" i="3"/>
  <c r="FZ48" i="3"/>
  <c r="FZ49" i="3"/>
  <c r="FZ50" i="3"/>
  <c r="FZ51" i="3"/>
  <c r="FZ52" i="3"/>
  <c r="FZ53" i="3"/>
  <c r="FZ54" i="3"/>
  <c r="FZ55" i="3"/>
  <c r="FZ56" i="3"/>
  <c r="FZ57" i="3"/>
  <c r="FZ58" i="3"/>
  <c r="FZ59" i="3"/>
  <c r="FZ60" i="3"/>
  <c r="FZ61" i="3"/>
  <c r="FZ62" i="3"/>
  <c r="FZ63" i="3"/>
  <c r="FZ64" i="3"/>
  <c r="FZ65" i="3"/>
  <c r="FZ66" i="3"/>
  <c r="FZ67" i="3"/>
  <c r="FZ68" i="3"/>
  <c r="FZ69" i="3"/>
  <c r="FZ70" i="3"/>
  <c r="FZ71" i="3"/>
  <c r="FZ72" i="3"/>
  <c r="FZ73" i="3"/>
  <c r="FZ74" i="3"/>
  <c r="FZ75" i="3"/>
  <c r="FZ76" i="3"/>
  <c r="FZ77" i="3"/>
  <c r="FZ78" i="3"/>
  <c r="FZ79" i="3"/>
  <c r="FZ80" i="3"/>
  <c r="FZ81" i="3"/>
  <c r="FZ82" i="3"/>
  <c r="FZ83" i="3"/>
  <c r="FZ84" i="3"/>
  <c r="FZ85" i="3"/>
  <c r="FZ86" i="3"/>
  <c r="FZ87" i="3"/>
  <c r="FZ88" i="3"/>
  <c r="FZ89" i="3"/>
  <c r="FZ90" i="3"/>
  <c r="FZ91" i="3"/>
  <c r="FZ92" i="3"/>
  <c r="FZ93" i="3"/>
  <c r="FZ94" i="3"/>
  <c r="FZ95" i="3"/>
  <c r="FZ96" i="3"/>
  <c r="FZ97" i="3"/>
  <c r="FZ98" i="3"/>
  <c r="FZ99" i="3"/>
  <c r="FZ100" i="3"/>
  <c r="FZ101" i="3"/>
  <c r="FZ102" i="3"/>
  <c r="FZ103" i="3"/>
  <c r="FZ104" i="3"/>
  <c r="FZ105" i="3"/>
  <c r="FZ106" i="3"/>
  <c r="FZ107" i="3"/>
  <c r="FZ108" i="3"/>
  <c r="FZ109" i="3"/>
  <c r="FZ110" i="3"/>
  <c r="FZ111" i="3"/>
  <c r="FZ112" i="3"/>
  <c r="FZ113" i="3"/>
  <c r="FZ114" i="3"/>
  <c r="FZ115" i="3"/>
  <c r="FZ116" i="3"/>
  <c r="FZ117" i="3"/>
  <c r="FZ118" i="3"/>
  <c r="FZ119" i="3"/>
  <c r="FZ120" i="3"/>
  <c r="FZ121" i="3"/>
  <c r="FZ122" i="3"/>
  <c r="FZ3" i="3"/>
  <c r="FB5" i="3"/>
  <c r="FC4" i="3" s="1"/>
  <c r="FC6" i="3"/>
  <c r="FC8" i="3"/>
  <c r="FC10" i="3"/>
  <c r="FC11" i="3"/>
  <c r="FC14" i="3"/>
  <c r="FC16" i="3"/>
  <c r="FC18" i="3"/>
  <c r="FC19" i="3"/>
  <c r="FC22" i="3"/>
  <c r="FC24" i="3"/>
  <c r="FC26" i="3"/>
  <c r="FC27" i="3"/>
  <c r="FC30" i="3"/>
  <c r="FC32" i="3"/>
  <c r="FC34" i="3"/>
  <c r="FC35" i="3"/>
  <c r="FC38" i="3"/>
  <c r="FC40" i="3"/>
  <c r="FC42" i="3"/>
  <c r="FC43" i="3"/>
  <c r="FC46" i="3"/>
  <c r="FC47" i="3"/>
  <c r="FC48" i="3"/>
  <c r="FC50" i="3"/>
  <c r="FC51" i="3"/>
  <c r="FC54" i="3"/>
  <c r="FC55" i="3"/>
  <c r="FC56" i="3"/>
  <c r="FC58" i="3"/>
  <c r="FC59" i="3"/>
  <c r="FC62" i="3"/>
  <c r="FC63" i="3"/>
  <c r="FC64" i="3"/>
  <c r="FC66" i="3"/>
  <c r="FC67" i="3"/>
  <c r="FC70" i="3"/>
  <c r="FC71" i="3"/>
  <c r="FC72" i="3"/>
  <c r="FC74" i="3"/>
  <c r="FC75" i="3"/>
  <c r="FC78" i="3"/>
  <c r="FC79" i="3"/>
  <c r="FC80" i="3"/>
  <c r="FC82" i="3"/>
  <c r="FC83" i="3"/>
  <c r="FC86" i="3"/>
  <c r="FC87" i="3"/>
  <c r="FC88" i="3"/>
  <c r="FC89" i="3"/>
  <c r="FC90" i="3"/>
  <c r="FC91" i="3"/>
  <c r="FC92" i="3"/>
  <c r="FC93" i="3"/>
  <c r="FC94" i="3"/>
  <c r="FC95" i="3"/>
  <c r="FC96" i="3"/>
  <c r="FC97" i="3"/>
  <c r="FC98" i="3"/>
  <c r="FC99" i="3"/>
  <c r="FC100" i="3"/>
  <c r="FC101" i="3"/>
  <c r="FC102" i="3"/>
  <c r="FC103" i="3"/>
  <c r="FC104" i="3"/>
  <c r="FC105" i="3"/>
  <c r="FC106" i="3"/>
  <c r="FC107" i="3"/>
  <c r="FC108" i="3"/>
  <c r="FC109" i="3"/>
  <c r="FC110" i="3"/>
  <c r="FC111" i="3"/>
  <c r="FC112" i="3"/>
  <c r="FC113" i="3"/>
  <c r="FC114" i="3"/>
  <c r="FC115" i="3"/>
  <c r="FC116" i="3"/>
  <c r="FC117" i="3"/>
  <c r="FC118" i="3"/>
  <c r="FC119" i="3"/>
  <c r="FC120" i="3"/>
  <c r="FC121" i="3"/>
  <c r="FC122" i="3"/>
  <c r="FC3" i="3"/>
  <c r="FB4" i="3"/>
  <c r="FB6" i="3"/>
  <c r="FB7" i="3"/>
  <c r="FB8" i="3"/>
  <c r="FB9" i="3"/>
  <c r="FB10" i="3"/>
  <c r="FB11" i="3"/>
  <c r="FB12" i="3"/>
  <c r="FB13" i="3"/>
  <c r="FB14" i="3"/>
  <c r="FB15" i="3"/>
  <c r="FB16" i="3"/>
  <c r="FB17" i="3"/>
  <c r="FB18" i="3"/>
  <c r="FB19" i="3"/>
  <c r="FB20" i="3"/>
  <c r="FB21" i="3"/>
  <c r="FB22" i="3"/>
  <c r="FB23" i="3"/>
  <c r="FB24" i="3"/>
  <c r="FB25" i="3"/>
  <c r="FB26" i="3"/>
  <c r="FB27" i="3"/>
  <c r="FB28" i="3"/>
  <c r="FB29" i="3"/>
  <c r="FB30" i="3"/>
  <c r="FB31" i="3"/>
  <c r="FB32" i="3"/>
  <c r="FB33" i="3"/>
  <c r="FB34" i="3"/>
  <c r="FB35" i="3"/>
  <c r="FB36" i="3"/>
  <c r="FB37" i="3"/>
  <c r="FB38" i="3"/>
  <c r="FB39" i="3"/>
  <c r="FB40" i="3"/>
  <c r="FB41" i="3"/>
  <c r="FB42" i="3"/>
  <c r="FB43" i="3"/>
  <c r="FB44" i="3"/>
  <c r="FB45" i="3"/>
  <c r="FB46" i="3"/>
  <c r="FB47" i="3"/>
  <c r="FB48" i="3"/>
  <c r="FB49" i="3"/>
  <c r="FB50" i="3"/>
  <c r="FB51" i="3"/>
  <c r="FB52" i="3"/>
  <c r="FB53" i="3"/>
  <c r="FB54" i="3"/>
  <c r="FB55" i="3"/>
  <c r="FB56" i="3"/>
  <c r="FB57" i="3"/>
  <c r="FB58" i="3"/>
  <c r="FB59" i="3"/>
  <c r="FB60" i="3"/>
  <c r="FB61" i="3"/>
  <c r="FB62" i="3"/>
  <c r="FB63" i="3"/>
  <c r="FB64" i="3"/>
  <c r="FB65" i="3"/>
  <c r="FB66" i="3"/>
  <c r="FB67" i="3"/>
  <c r="FB68" i="3"/>
  <c r="FB69" i="3"/>
  <c r="FB70" i="3"/>
  <c r="FB71" i="3"/>
  <c r="FB72" i="3"/>
  <c r="FB73" i="3"/>
  <c r="FB74" i="3"/>
  <c r="FB75" i="3"/>
  <c r="FB76" i="3"/>
  <c r="FB77" i="3"/>
  <c r="FB78" i="3"/>
  <c r="FB79" i="3"/>
  <c r="FB80" i="3"/>
  <c r="FB81" i="3"/>
  <c r="FB82" i="3"/>
  <c r="FB83" i="3"/>
  <c r="FB84" i="3"/>
  <c r="FB85" i="3"/>
  <c r="FB86" i="3"/>
  <c r="FB87" i="3"/>
  <c r="FB88" i="3"/>
  <c r="FB89" i="3"/>
  <c r="FB90" i="3"/>
  <c r="FB91" i="3"/>
  <c r="FB92" i="3"/>
  <c r="FB93" i="3"/>
  <c r="FB94" i="3"/>
  <c r="FB95" i="3"/>
  <c r="FB96" i="3"/>
  <c r="FB97" i="3"/>
  <c r="FB98" i="3"/>
  <c r="FB99" i="3"/>
  <c r="FB100" i="3"/>
  <c r="FB101" i="3"/>
  <c r="FB102" i="3"/>
  <c r="FB103" i="3"/>
  <c r="FB104" i="3"/>
  <c r="FB105" i="3"/>
  <c r="FB106" i="3"/>
  <c r="FB107" i="3"/>
  <c r="FB108" i="3"/>
  <c r="FB109" i="3"/>
  <c r="FB110" i="3"/>
  <c r="FB111" i="3"/>
  <c r="FB112" i="3"/>
  <c r="FB113" i="3"/>
  <c r="FB114" i="3"/>
  <c r="FB115" i="3"/>
  <c r="FB116" i="3"/>
  <c r="FB117" i="3"/>
  <c r="FB118" i="3"/>
  <c r="FB119" i="3"/>
  <c r="FB120" i="3"/>
  <c r="FB121" i="3"/>
  <c r="FB122" i="3"/>
  <c r="FB3" i="3"/>
  <c r="EE4" i="3"/>
  <c r="EE5" i="3"/>
  <c r="EE6" i="3"/>
  <c r="EE7" i="3"/>
  <c r="EE8" i="3"/>
  <c r="EE9" i="3"/>
  <c r="EE10" i="3"/>
  <c r="EE11" i="3"/>
  <c r="EE12" i="3"/>
  <c r="EE13" i="3"/>
  <c r="EE14" i="3"/>
  <c r="EE15" i="3"/>
  <c r="EE16" i="3"/>
  <c r="EE17" i="3"/>
  <c r="EE18" i="3"/>
  <c r="EE19" i="3"/>
  <c r="EE20" i="3"/>
  <c r="EE21" i="3"/>
  <c r="EE22" i="3"/>
  <c r="EE23" i="3"/>
  <c r="EE24" i="3"/>
  <c r="EE25" i="3"/>
  <c r="EE26" i="3"/>
  <c r="EE27" i="3"/>
  <c r="EE28" i="3"/>
  <c r="EE29" i="3"/>
  <c r="EE30" i="3"/>
  <c r="EE31" i="3"/>
  <c r="EE32" i="3"/>
  <c r="EE33" i="3"/>
  <c r="EE34" i="3"/>
  <c r="EE35" i="3"/>
  <c r="EE36" i="3"/>
  <c r="EE37" i="3"/>
  <c r="EE38" i="3"/>
  <c r="EE39" i="3"/>
  <c r="EE40" i="3"/>
  <c r="EE41" i="3"/>
  <c r="EE42" i="3"/>
  <c r="EE43" i="3"/>
  <c r="EE44" i="3"/>
  <c r="EE45" i="3"/>
  <c r="EE46" i="3"/>
  <c r="EE47" i="3"/>
  <c r="EE48" i="3"/>
  <c r="EE49" i="3"/>
  <c r="EE50" i="3"/>
  <c r="EE51" i="3"/>
  <c r="EE52" i="3"/>
  <c r="EE53" i="3"/>
  <c r="EE54" i="3"/>
  <c r="EE55" i="3"/>
  <c r="EE56" i="3"/>
  <c r="EE57" i="3"/>
  <c r="EE58" i="3"/>
  <c r="EE59" i="3"/>
  <c r="EE60" i="3"/>
  <c r="EE61" i="3"/>
  <c r="EE62" i="3"/>
  <c r="EE63" i="3"/>
  <c r="EE64" i="3"/>
  <c r="EE65" i="3"/>
  <c r="EE66" i="3"/>
  <c r="EE67" i="3"/>
  <c r="EE68" i="3"/>
  <c r="EE69" i="3"/>
  <c r="EE70" i="3"/>
  <c r="EE71" i="3"/>
  <c r="EE72" i="3"/>
  <c r="EE73" i="3"/>
  <c r="EE74" i="3"/>
  <c r="EE75" i="3"/>
  <c r="EE76" i="3"/>
  <c r="EE77" i="3"/>
  <c r="EE78" i="3"/>
  <c r="EE79" i="3"/>
  <c r="EE80" i="3"/>
  <c r="EE81" i="3"/>
  <c r="EE82" i="3"/>
  <c r="EE83" i="3"/>
  <c r="EE84" i="3"/>
  <c r="EE85" i="3"/>
  <c r="EE86" i="3"/>
  <c r="EE87" i="3"/>
  <c r="EE88" i="3"/>
  <c r="EE89" i="3"/>
  <c r="EE90" i="3"/>
  <c r="EE91" i="3"/>
  <c r="EE92" i="3"/>
  <c r="EE93" i="3"/>
  <c r="EE94" i="3"/>
  <c r="EE95" i="3"/>
  <c r="EE96" i="3"/>
  <c r="EE97" i="3"/>
  <c r="EE98" i="3"/>
  <c r="EE99" i="3"/>
  <c r="EE100" i="3"/>
  <c r="EE101" i="3"/>
  <c r="EE102" i="3"/>
  <c r="EE103" i="3"/>
  <c r="EE104" i="3"/>
  <c r="EE105" i="3"/>
  <c r="EE106" i="3"/>
  <c r="EE107" i="3"/>
  <c r="EE108" i="3"/>
  <c r="EE109" i="3"/>
  <c r="EE110" i="3"/>
  <c r="EE111" i="3"/>
  <c r="EE112" i="3"/>
  <c r="EE113" i="3"/>
  <c r="EE114" i="3"/>
  <c r="EE115" i="3"/>
  <c r="EE116" i="3"/>
  <c r="EE117" i="3"/>
  <c r="EE118" i="3"/>
  <c r="EE119" i="3"/>
  <c r="EE120" i="3"/>
  <c r="EE121" i="3"/>
  <c r="EE122" i="3"/>
  <c r="EE3" i="3"/>
  <c r="ED4" i="3"/>
  <c r="ED5" i="3"/>
  <c r="ED6" i="3"/>
  <c r="ED7" i="3"/>
  <c r="ED8" i="3"/>
  <c r="ED9" i="3"/>
  <c r="ED10" i="3"/>
  <c r="ED11" i="3"/>
  <c r="ED12" i="3"/>
  <c r="ED13" i="3"/>
  <c r="ED14" i="3"/>
  <c r="ED15" i="3"/>
  <c r="ED16" i="3"/>
  <c r="ED17" i="3"/>
  <c r="ED18" i="3"/>
  <c r="ED19" i="3"/>
  <c r="ED20" i="3"/>
  <c r="ED21" i="3"/>
  <c r="ED22" i="3"/>
  <c r="ED23" i="3"/>
  <c r="ED24" i="3"/>
  <c r="ED25" i="3"/>
  <c r="ED26" i="3"/>
  <c r="ED27" i="3"/>
  <c r="ED28" i="3"/>
  <c r="ED29" i="3"/>
  <c r="ED30" i="3"/>
  <c r="ED31" i="3"/>
  <c r="ED32" i="3"/>
  <c r="ED33" i="3"/>
  <c r="ED34" i="3"/>
  <c r="ED35" i="3"/>
  <c r="ED36" i="3"/>
  <c r="ED37" i="3"/>
  <c r="ED38" i="3"/>
  <c r="ED39" i="3"/>
  <c r="ED40" i="3"/>
  <c r="ED41" i="3"/>
  <c r="ED42" i="3"/>
  <c r="ED43" i="3"/>
  <c r="ED44" i="3"/>
  <c r="ED45" i="3"/>
  <c r="ED46" i="3"/>
  <c r="ED47" i="3"/>
  <c r="ED48" i="3"/>
  <c r="ED49" i="3"/>
  <c r="ED50" i="3"/>
  <c r="ED51" i="3"/>
  <c r="ED52" i="3"/>
  <c r="ED53" i="3"/>
  <c r="ED54" i="3"/>
  <c r="ED55" i="3"/>
  <c r="ED56" i="3"/>
  <c r="ED57" i="3"/>
  <c r="ED58" i="3"/>
  <c r="ED59" i="3"/>
  <c r="ED60" i="3"/>
  <c r="ED61" i="3"/>
  <c r="ED62" i="3"/>
  <c r="ED63" i="3"/>
  <c r="ED64" i="3"/>
  <c r="ED65" i="3"/>
  <c r="ED66" i="3"/>
  <c r="ED67" i="3"/>
  <c r="ED68" i="3"/>
  <c r="ED69" i="3"/>
  <c r="ED70" i="3"/>
  <c r="ED71" i="3"/>
  <c r="ED72" i="3"/>
  <c r="ED73" i="3"/>
  <c r="ED74" i="3"/>
  <c r="ED75" i="3"/>
  <c r="ED76" i="3"/>
  <c r="ED77" i="3"/>
  <c r="ED78" i="3"/>
  <c r="ED79" i="3"/>
  <c r="ED80" i="3"/>
  <c r="ED81" i="3"/>
  <c r="ED82" i="3"/>
  <c r="ED83" i="3"/>
  <c r="ED84" i="3"/>
  <c r="ED85" i="3"/>
  <c r="ED86" i="3"/>
  <c r="ED87" i="3"/>
  <c r="ED88" i="3"/>
  <c r="ED89" i="3"/>
  <c r="ED90" i="3"/>
  <c r="ED91" i="3"/>
  <c r="ED92" i="3"/>
  <c r="ED93" i="3"/>
  <c r="ED94" i="3"/>
  <c r="ED95" i="3"/>
  <c r="ED96" i="3"/>
  <c r="ED97" i="3"/>
  <c r="ED98" i="3"/>
  <c r="ED99" i="3"/>
  <c r="ED100" i="3"/>
  <c r="ED101" i="3"/>
  <c r="ED102" i="3"/>
  <c r="ED103" i="3"/>
  <c r="ED104" i="3"/>
  <c r="ED105" i="3"/>
  <c r="ED106" i="3"/>
  <c r="ED107" i="3"/>
  <c r="ED108" i="3"/>
  <c r="ED109" i="3"/>
  <c r="ED110" i="3"/>
  <c r="ED111" i="3"/>
  <c r="ED112" i="3"/>
  <c r="ED113" i="3"/>
  <c r="ED114" i="3"/>
  <c r="ED115" i="3"/>
  <c r="ED116" i="3"/>
  <c r="ED117" i="3"/>
  <c r="ED118" i="3"/>
  <c r="ED119" i="3"/>
  <c r="ED120" i="3"/>
  <c r="ED121" i="3"/>
  <c r="ED122" i="3"/>
  <c r="ED3" i="3"/>
  <c r="DG4" i="3"/>
  <c r="DG5" i="3"/>
  <c r="DG6" i="3"/>
  <c r="DG7" i="3"/>
  <c r="DG8" i="3"/>
  <c r="DG9" i="3"/>
  <c r="DG10" i="3"/>
  <c r="DG11" i="3"/>
  <c r="DG12" i="3"/>
  <c r="DG13" i="3"/>
  <c r="DG14" i="3"/>
  <c r="DG15" i="3"/>
  <c r="DG16" i="3"/>
  <c r="DG17" i="3"/>
  <c r="DG18" i="3"/>
  <c r="DG19" i="3"/>
  <c r="DG20" i="3"/>
  <c r="DG21" i="3"/>
  <c r="DG22" i="3"/>
  <c r="DG23" i="3"/>
  <c r="DG24" i="3"/>
  <c r="DG25" i="3"/>
  <c r="DG26" i="3"/>
  <c r="DG27" i="3"/>
  <c r="DG28" i="3"/>
  <c r="DG29" i="3"/>
  <c r="DG30" i="3"/>
  <c r="DG31" i="3"/>
  <c r="DG32" i="3"/>
  <c r="DG33" i="3"/>
  <c r="DG34" i="3"/>
  <c r="DG35" i="3"/>
  <c r="DG36" i="3"/>
  <c r="DG37" i="3"/>
  <c r="DG38" i="3"/>
  <c r="DG39" i="3"/>
  <c r="DG40" i="3"/>
  <c r="DG41" i="3"/>
  <c r="DG42" i="3"/>
  <c r="DG43" i="3"/>
  <c r="DG44" i="3"/>
  <c r="DG45" i="3"/>
  <c r="DG46" i="3"/>
  <c r="DG47" i="3"/>
  <c r="DG48" i="3"/>
  <c r="DG49" i="3"/>
  <c r="DG50" i="3"/>
  <c r="DG51" i="3"/>
  <c r="DG52" i="3"/>
  <c r="DG53" i="3"/>
  <c r="DG54" i="3"/>
  <c r="DG55" i="3"/>
  <c r="DG56" i="3"/>
  <c r="DG57" i="3"/>
  <c r="DG58" i="3"/>
  <c r="DG59" i="3"/>
  <c r="DG60" i="3"/>
  <c r="DG61" i="3"/>
  <c r="DG62" i="3"/>
  <c r="DG63" i="3"/>
  <c r="DG64" i="3"/>
  <c r="DG65" i="3"/>
  <c r="DG66" i="3"/>
  <c r="DG67" i="3"/>
  <c r="DG68" i="3"/>
  <c r="DG69" i="3"/>
  <c r="DG70" i="3"/>
  <c r="DG71" i="3"/>
  <c r="DG72" i="3"/>
  <c r="DG73" i="3"/>
  <c r="DG74" i="3"/>
  <c r="DG75" i="3"/>
  <c r="DG76" i="3"/>
  <c r="DG77" i="3"/>
  <c r="DG78" i="3"/>
  <c r="DG79" i="3"/>
  <c r="DG80" i="3"/>
  <c r="DG81" i="3"/>
  <c r="DG82" i="3"/>
  <c r="DG83" i="3"/>
  <c r="DG84" i="3"/>
  <c r="DG85" i="3"/>
  <c r="DG86" i="3"/>
  <c r="DG87" i="3"/>
  <c r="DG88" i="3"/>
  <c r="DG89" i="3"/>
  <c r="DG90" i="3"/>
  <c r="DG91" i="3"/>
  <c r="DG92" i="3"/>
  <c r="DG93" i="3"/>
  <c r="DG94" i="3"/>
  <c r="DG95" i="3"/>
  <c r="DG96" i="3"/>
  <c r="DG97" i="3"/>
  <c r="DG98" i="3"/>
  <c r="DG99" i="3"/>
  <c r="DG100" i="3"/>
  <c r="DG101" i="3"/>
  <c r="DG102" i="3"/>
  <c r="DG103" i="3"/>
  <c r="DG104" i="3"/>
  <c r="DG105" i="3"/>
  <c r="DG106" i="3"/>
  <c r="DG107" i="3"/>
  <c r="DG108" i="3"/>
  <c r="DG109" i="3"/>
  <c r="DG110" i="3"/>
  <c r="DG111" i="3"/>
  <c r="DG112" i="3"/>
  <c r="DG113" i="3"/>
  <c r="DG114" i="3"/>
  <c r="DG115" i="3"/>
  <c r="DG116" i="3"/>
  <c r="DG117" i="3"/>
  <c r="DG118" i="3"/>
  <c r="DG119" i="3"/>
  <c r="DG120" i="3"/>
  <c r="DG121" i="3"/>
  <c r="DG122" i="3"/>
  <c r="DG3" i="3"/>
  <c r="DF4" i="3"/>
  <c r="DF5" i="3"/>
  <c r="DF6" i="3"/>
  <c r="DF7" i="3"/>
  <c r="DF8" i="3"/>
  <c r="DF9" i="3"/>
  <c r="DF10" i="3"/>
  <c r="DF11" i="3"/>
  <c r="DF12" i="3"/>
  <c r="DF13" i="3"/>
  <c r="DF14" i="3"/>
  <c r="DF15" i="3"/>
  <c r="DF16" i="3"/>
  <c r="DF17" i="3"/>
  <c r="DF18" i="3"/>
  <c r="DF19" i="3"/>
  <c r="DF20" i="3"/>
  <c r="DF21" i="3"/>
  <c r="DF22" i="3"/>
  <c r="DF23" i="3"/>
  <c r="DF24" i="3"/>
  <c r="DF25" i="3"/>
  <c r="DF26" i="3"/>
  <c r="DF27" i="3"/>
  <c r="DF28" i="3"/>
  <c r="DF29" i="3"/>
  <c r="DF30" i="3"/>
  <c r="DF31" i="3"/>
  <c r="DF32" i="3"/>
  <c r="DF33" i="3"/>
  <c r="DF34" i="3"/>
  <c r="DF35" i="3"/>
  <c r="DF36" i="3"/>
  <c r="DF37" i="3"/>
  <c r="DF38" i="3"/>
  <c r="DF39" i="3"/>
  <c r="DF40" i="3"/>
  <c r="DF41" i="3"/>
  <c r="DF42" i="3"/>
  <c r="DF43" i="3"/>
  <c r="DF44" i="3"/>
  <c r="DF45" i="3"/>
  <c r="DF46" i="3"/>
  <c r="DF47" i="3"/>
  <c r="DF48" i="3"/>
  <c r="DF49" i="3"/>
  <c r="DF50" i="3"/>
  <c r="DF51" i="3"/>
  <c r="DF52" i="3"/>
  <c r="DF53" i="3"/>
  <c r="DF54" i="3"/>
  <c r="DF55" i="3"/>
  <c r="DF56" i="3"/>
  <c r="DF57" i="3"/>
  <c r="DF58" i="3"/>
  <c r="DF59" i="3"/>
  <c r="DF60" i="3"/>
  <c r="DF61" i="3"/>
  <c r="DF62" i="3"/>
  <c r="DF63" i="3"/>
  <c r="DF64" i="3"/>
  <c r="DF65" i="3"/>
  <c r="DF66" i="3"/>
  <c r="DF67" i="3"/>
  <c r="DF68" i="3"/>
  <c r="DF69" i="3"/>
  <c r="DF70" i="3"/>
  <c r="DF71" i="3"/>
  <c r="DF72" i="3"/>
  <c r="DF73" i="3"/>
  <c r="DF74" i="3"/>
  <c r="DF75" i="3"/>
  <c r="DF76" i="3"/>
  <c r="DF77" i="3"/>
  <c r="DF78" i="3"/>
  <c r="DF79" i="3"/>
  <c r="DF80" i="3"/>
  <c r="DF81" i="3"/>
  <c r="DF82" i="3"/>
  <c r="DF83" i="3"/>
  <c r="DF84" i="3"/>
  <c r="DF85" i="3"/>
  <c r="DF86" i="3"/>
  <c r="DF87" i="3"/>
  <c r="DF88" i="3"/>
  <c r="DF89" i="3"/>
  <c r="DF90" i="3"/>
  <c r="DF91" i="3"/>
  <c r="DF92" i="3"/>
  <c r="DF93" i="3"/>
  <c r="DF94" i="3"/>
  <c r="DF95" i="3"/>
  <c r="DF96" i="3"/>
  <c r="DF97" i="3"/>
  <c r="DF98" i="3"/>
  <c r="DF99" i="3"/>
  <c r="DF100" i="3"/>
  <c r="DF101" i="3"/>
  <c r="DF102" i="3"/>
  <c r="DF103" i="3"/>
  <c r="DF104" i="3"/>
  <c r="DF105" i="3"/>
  <c r="DF106" i="3"/>
  <c r="DF107" i="3"/>
  <c r="DF108" i="3"/>
  <c r="DF109" i="3"/>
  <c r="DF110" i="3"/>
  <c r="DF111" i="3"/>
  <c r="DF112" i="3"/>
  <c r="DF113" i="3"/>
  <c r="DF114" i="3"/>
  <c r="DF115" i="3"/>
  <c r="DF116" i="3"/>
  <c r="DF117" i="3"/>
  <c r="DF118" i="3"/>
  <c r="DF119" i="3"/>
  <c r="DF120" i="3"/>
  <c r="DF121" i="3"/>
  <c r="DF122" i="3"/>
  <c r="DF3" i="3"/>
  <c r="CI4" i="3"/>
  <c r="CI5" i="3"/>
  <c r="CI6" i="3"/>
  <c r="CI7" i="3"/>
  <c r="CI8" i="3"/>
  <c r="CI9" i="3"/>
  <c r="CI10" i="3"/>
  <c r="CI11" i="3"/>
  <c r="CI12" i="3"/>
  <c r="CI13" i="3"/>
  <c r="CI14" i="3"/>
  <c r="CI15" i="3"/>
  <c r="CI16" i="3"/>
  <c r="CI17" i="3"/>
  <c r="CI18" i="3"/>
  <c r="CI19" i="3"/>
  <c r="CI20" i="3"/>
  <c r="CI21" i="3"/>
  <c r="CI22" i="3"/>
  <c r="CI23" i="3"/>
  <c r="CI24" i="3"/>
  <c r="CI25" i="3"/>
  <c r="CI26" i="3"/>
  <c r="CI27" i="3"/>
  <c r="CI28" i="3"/>
  <c r="CI29" i="3"/>
  <c r="CI30" i="3"/>
  <c r="CI31" i="3"/>
  <c r="CI32" i="3"/>
  <c r="CI33" i="3"/>
  <c r="CI34" i="3"/>
  <c r="CI35" i="3"/>
  <c r="CI36" i="3"/>
  <c r="CI37" i="3"/>
  <c r="CI38" i="3"/>
  <c r="CI39" i="3"/>
  <c r="CI40" i="3"/>
  <c r="CI41" i="3"/>
  <c r="CI42" i="3"/>
  <c r="CI43" i="3"/>
  <c r="CI44" i="3"/>
  <c r="CI45" i="3"/>
  <c r="CI46" i="3"/>
  <c r="CI47" i="3"/>
  <c r="CI48" i="3"/>
  <c r="CI49" i="3"/>
  <c r="CI50" i="3"/>
  <c r="CI51" i="3"/>
  <c r="CI52" i="3"/>
  <c r="CI53" i="3"/>
  <c r="CI54" i="3"/>
  <c r="CI55" i="3"/>
  <c r="CI56" i="3"/>
  <c r="CI57" i="3"/>
  <c r="CI58" i="3"/>
  <c r="CI59" i="3"/>
  <c r="CI60" i="3"/>
  <c r="CI61" i="3"/>
  <c r="CI62" i="3"/>
  <c r="CI63" i="3"/>
  <c r="CI64" i="3"/>
  <c r="CI65" i="3"/>
  <c r="CI66" i="3"/>
  <c r="CI67" i="3"/>
  <c r="CI68" i="3"/>
  <c r="CI69" i="3"/>
  <c r="CI70" i="3"/>
  <c r="CI71" i="3"/>
  <c r="CI72" i="3"/>
  <c r="CI73" i="3"/>
  <c r="CI74" i="3"/>
  <c r="CI75" i="3"/>
  <c r="CI76" i="3"/>
  <c r="CI77" i="3"/>
  <c r="CI78" i="3"/>
  <c r="CI79" i="3"/>
  <c r="CI80" i="3"/>
  <c r="CI81" i="3"/>
  <c r="CI82" i="3"/>
  <c r="CI83" i="3"/>
  <c r="CI84" i="3"/>
  <c r="CI85" i="3"/>
  <c r="CI86" i="3"/>
  <c r="CI87" i="3"/>
  <c r="CI88" i="3"/>
  <c r="CI89" i="3"/>
  <c r="CI90" i="3"/>
  <c r="CI91" i="3"/>
  <c r="CI92" i="3"/>
  <c r="CI93" i="3"/>
  <c r="CI94" i="3"/>
  <c r="CI95" i="3"/>
  <c r="CI96" i="3"/>
  <c r="CI97" i="3"/>
  <c r="CI98" i="3"/>
  <c r="CI99" i="3"/>
  <c r="CI100" i="3"/>
  <c r="CI101" i="3"/>
  <c r="CI102" i="3"/>
  <c r="CI103" i="3"/>
  <c r="CI104" i="3"/>
  <c r="CI105" i="3"/>
  <c r="CI106" i="3"/>
  <c r="CI107" i="3"/>
  <c r="CI108" i="3"/>
  <c r="CI109" i="3"/>
  <c r="CI110" i="3"/>
  <c r="CI111" i="3"/>
  <c r="CI112" i="3"/>
  <c r="CI113" i="3"/>
  <c r="CI114" i="3"/>
  <c r="CI115" i="3"/>
  <c r="CI116" i="3"/>
  <c r="CI117" i="3"/>
  <c r="CI118" i="3"/>
  <c r="CI119" i="3"/>
  <c r="CI120" i="3"/>
  <c r="CI121" i="3"/>
  <c r="CI122" i="3"/>
  <c r="CI3" i="3"/>
  <c r="CH15" i="3"/>
  <c r="CH16" i="3"/>
  <c r="CH17" i="3"/>
  <c r="CH18" i="3"/>
  <c r="CH19" i="3"/>
  <c r="CH20" i="3"/>
  <c r="CH21" i="3"/>
  <c r="CH22" i="3"/>
  <c r="CH23" i="3"/>
  <c r="CH24" i="3"/>
  <c r="CH25" i="3"/>
  <c r="CH26" i="3"/>
  <c r="CH27" i="3"/>
  <c r="CH28" i="3"/>
  <c r="CH29" i="3"/>
  <c r="CH30" i="3"/>
  <c r="CH31" i="3"/>
  <c r="CH32" i="3"/>
  <c r="CH33" i="3"/>
  <c r="CH34" i="3"/>
  <c r="CH35" i="3"/>
  <c r="CH36" i="3"/>
  <c r="CH37" i="3"/>
  <c r="CH38" i="3"/>
  <c r="CH39" i="3"/>
  <c r="CH40" i="3"/>
  <c r="CH41" i="3"/>
  <c r="CH42" i="3"/>
  <c r="CH43" i="3"/>
  <c r="CH44" i="3"/>
  <c r="CH45" i="3"/>
  <c r="CH46" i="3"/>
  <c r="CH47" i="3"/>
  <c r="CH48" i="3"/>
  <c r="CH49" i="3"/>
  <c r="CH50" i="3"/>
  <c r="CH51" i="3"/>
  <c r="CH52" i="3"/>
  <c r="CH53" i="3"/>
  <c r="CH54" i="3"/>
  <c r="CH55" i="3"/>
  <c r="CH56" i="3"/>
  <c r="CH57" i="3"/>
  <c r="CH58" i="3"/>
  <c r="CH59" i="3"/>
  <c r="CH60" i="3"/>
  <c r="CH61" i="3"/>
  <c r="CH62" i="3"/>
  <c r="CH63" i="3"/>
  <c r="CH64" i="3"/>
  <c r="CH65" i="3"/>
  <c r="CH66" i="3"/>
  <c r="CH67" i="3"/>
  <c r="CH68" i="3"/>
  <c r="CH69" i="3"/>
  <c r="CH70" i="3"/>
  <c r="CH71" i="3"/>
  <c r="CH72" i="3"/>
  <c r="CH73" i="3"/>
  <c r="CH74" i="3"/>
  <c r="CH75" i="3"/>
  <c r="CH76" i="3"/>
  <c r="CH77" i="3"/>
  <c r="CH78" i="3"/>
  <c r="CH79" i="3"/>
  <c r="CH80" i="3"/>
  <c r="CH81" i="3"/>
  <c r="CH82" i="3"/>
  <c r="CH83" i="3"/>
  <c r="CH84" i="3"/>
  <c r="CH85" i="3"/>
  <c r="CH86" i="3"/>
  <c r="CH87" i="3"/>
  <c r="CH88" i="3"/>
  <c r="CH89" i="3"/>
  <c r="CH90" i="3"/>
  <c r="CH91" i="3"/>
  <c r="CH92" i="3"/>
  <c r="CH93" i="3"/>
  <c r="CH94" i="3"/>
  <c r="CH95" i="3"/>
  <c r="CH96" i="3"/>
  <c r="CH97" i="3"/>
  <c r="CH98" i="3"/>
  <c r="CH99" i="3"/>
  <c r="CH100" i="3"/>
  <c r="CH101" i="3"/>
  <c r="CH102" i="3"/>
  <c r="CH103" i="3"/>
  <c r="CH104" i="3"/>
  <c r="CH105" i="3"/>
  <c r="CH106" i="3"/>
  <c r="CH107" i="3"/>
  <c r="CH108" i="3"/>
  <c r="CH109" i="3"/>
  <c r="CH110" i="3"/>
  <c r="CH111" i="3"/>
  <c r="CH112" i="3"/>
  <c r="CH113" i="3"/>
  <c r="CH114" i="3"/>
  <c r="CH115" i="3"/>
  <c r="CH116" i="3"/>
  <c r="CH117" i="3"/>
  <c r="CH118" i="3"/>
  <c r="CH119" i="3"/>
  <c r="CH120" i="3"/>
  <c r="CH121" i="3"/>
  <c r="CH122" i="3"/>
  <c r="CH4" i="3"/>
  <c r="CH5" i="3"/>
  <c r="CH6" i="3"/>
  <c r="CH7" i="3"/>
  <c r="CH8" i="3"/>
  <c r="CH9" i="3"/>
  <c r="CH10" i="3"/>
  <c r="CH11" i="3"/>
  <c r="CH12" i="3"/>
  <c r="CH13" i="3"/>
  <c r="CH14" i="3"/>
  <c r="CH3" i="3"/>
  <c r="BI123" i="3"/>
  <c r="BH123" i="3"/>
  <c r="AK123" i="3"/>
  <c r="AJ123" i="3"/>
  <c r="BJ122" i="3"/>
  <c r="BJ121" i="3"/>
  <c r="BJ120" i="3"/>
  <c r="BJ119" i="3"/>
  <c r="BJ118" i="3"/>
  <c r="BJ117" i="3"/>
  <c r="BJ116" i="3"/>
  <c r="BJ115" i="3"/>
  <c r="BJ114" i="3"/>
  <c r="BJ113" i="3"/>
  <c r="BJ112" i="3"/>
  <c r="BJ111" i="3"/>
  <c r="BJ110" i="3"/>
  <c r="BJ109" i="3"/>
  <c r="BJ108" i="3"/>
  <c r="BJ107" i="3"/>
  <c r="BJ106" i="3"/>
  <c r="BJ105" i="3"/>
  <c r="BJ104" i="3"/>
  <c r="BJ103" i="3"/>
  <c r="BJ102" i="3"/>
  <c r="BJ101" i="3"/>
  <c r="BJ100" i="3"/>
  <c r="BJ99" i="3"/>
  <c r="BJ98" i="3"/>
  <c r="BJ97" i="3"/>
  <c r="BJ96" i="3"/>
  <c r="BJ95" i="3"/>
  <c r="BJ94" i="3"/>
  <c r="BJ93" i="3"/>
  <c r="BJ92" i="3"/>
  <c r="BJ91" i="3"/>
  <c r="BJ90" i="3"/>
  <c r="BJ89" i="3"/>
  <c r="BJ88" i="3"/>
  <c r="BJ87" i="3"/>
  <c r="BJ86" i="3"/>
  <c r="BJ85" i="3"/>
  <c r="BJ84" i="3"/>
  <c r="BJ83" i="3"/>
  <c r="BJ82" i="3"/>
  <c r="BJ81" i="3"/>
  <c r="BJ80" i="3"/>
  <c r="BJ79" i="3"/>
  <c r="BJ78" i="3"/>
  <c r="BJ77" i="3"/>
  <c r="BJ76" i="3"/>
  <c r="BJ75" i="3"/>
  <c r="BJ74" i="3"/>
  <c r="BJ73" i="3"/>
  <c r="BJ72" i="3"/>
  <c r="BJ71" i="3"/>
  <c r="BJ70" i="3"/>
  <c r="BJ69" i="3"/>
  <c r="BJ68" i="3"/>
  <c r="BJ67" i="3"/>
  <c r="BJ66" i="3"/>
  <c r="BJ65" i="3"/>
  <c r="BJ64" i="3"/>
  <c r="BJ63" i="3"/>
  <c r="BJ62" i="3"/>
  <c r="BJ61" i="3"/>
  <c r="BJ60" i="3"/>
  <c r="BJ59" i="3"/>
  <c r="BJ58" i="3"/>
  <c r="BJ57" i="3"/>
  <c r="BJ56" i="3"/>
  <c r="BJ55" i="3"/>
  <c r="BJ54" i="3"/>
  <c r="BJ53" i="3"/>
  <c r="BJ52" i="3"/>
  <c r="BJ51" i="3"/>
  <c r="BJ50" i="3"/>
  <c r="BJ49" i="3"/>
  <c r="BJ48" i="3"/>
  <c r="BJ47" i="3"/>
  <c r="BJ46" i="3"/>
  <c r="BJ45" i="3"/>
  <c r="BJ44" i="3"/>
  <c r="BJ43" i="3"/>
  <c r="BJ42" i="3"/>
  <c r="BJ41" i="3"/>
  <c r="BJ40" i="3"/>
  <c r="BJ39" i="3"/>
  <c r="BJ38" i="3"/>
  <c r="BJ37" i="3"/>
  <c r="BJ36" i="3"/>
  <c r="BJ35" i="3"/>
  <c r="BJ34" i="3"/>
  <c r="BJ33" i="3"/>
  <c r="BJ32" i="3"/>
  <c r="BJ31" i="3"/>
  <c r="BJ30" i="3"/>
  <c r="BJ29" i="3"/>
  <c r="BJ28" i="3"/>
  <c r="BJ27" i="3"/>
  <c r="BJ26" i="3"/>
  <c r="BJ25" i="3"/>
  <c r="BJ24" i="3"/>
  <c r="BJ23" i="3"/>
  <c r="BJ22" i="3"/>
  <c r="BJ21" i="3"/>
  <c r="BJ20" i="3"/>
  <c r="BJ19" i="3"/>
  <c r="BJ18" i="3"/>
  <c r="BJ17" i="3"/>
  <c r="BJ16" i="3"/>
  <c r="BJ15" i="3"/>
  <c r="BJ14" i="3"/>
  <c r="BJ13" i="3"/>
  <c r="BJ12" i="3"/>
  <c r="BJ11" i="3"/>
  <c r="BJ10" i="3"/>
  <c r="BJ9" i="3"/>
  <c r="BJ8" i="3"/>
  <c r="BJ7" i="3"/>
  <c r="BJ6" i="3"/>
  <c r="BJ5" i="3"/>
  <c r="BJ4" i="3"/>
  <c r="BJ3" i="3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L118" i="3"/>
  <c r="AL119" i="3"/>
  <c r="AL120" i="3"/>
  <c r="AL121" i="3"/>
  <c r="AL122" i="3"/>
  <c r="BB59" i="4" l="1"/>
  <c r="BB58" i="4"/>
  <c r="BB65" i="4" s="1"/>
  <c r="BB67" i="4" s="1"/>
  <c r="BI58" i="4"/>
  <c r="BB66" i="4"/>
  <c r="N66" i="4"/>
  <c r="N59" i="4"/>
  <c r="N58" i="4"/>
  <c r="W58" i="4"/>
  <c r="FC81" i="3"/>
  <c r="FC73" i="3"/>
  <c r="FC65" i="3"/>
  <c r="FC57" i="3"/>
  <c r="FC49" i="3"/>
  <c r="FC41" i="3"/>
  <c r="FC33" i="3"/>
  <c r="FC25" i="3"/>
  <c r="FC17" i="3"/>
  <c r="FC9" i="3"/>
  <c r="FC39" i="3"/>
  <c r="FC31" i="3"/>
  <c r="FC23" i="3"/>
  <c r="FC15" i="3"/>
  <c r="FC7" i="3"/>
  <c r="FC85" i="3"/>
  <c r="FC77" i="3"/>
  <c r="FC69" i="3"/>
  <c r="FC61" i="3"/>
  <c r="FC53" i="3"/>
  <c r="FC45" i="3"/>
  <c r="FC37" i="3"/>
  <c r="FC29" i="3"/>
  <c r="FC21" i="3"/>
  <c r="FC13" i="3"/>
  <c r="FC5" i="3"/>
  <c r="FC84" i="3"/>
  <c r="FC76" i="3"/>
  <c r="FC68" i="3"/>
  <c r="FC60" i="3"/>
  <c r="FC52" i="3"/>
  <c r="FC44" i="3"/>
  <c r="FC36" i="3"/>
  <c r="FC28" i="3"/>
  <c r="FC20" i="3"/>
  <c r="FC12" i="3"/>
  <c r="AM97" i="3"/>
  <c r="AM113" i="3"/>
  <c r="AM121" i="3"/>
  <c r="AM105" i="3"/>
  <c r="AM81" i="3"/>
  <c r="AM17" i="3"/>
  <c r="BK44" i="3"/>
  <c r="BK100" i="3"/>
  <c r="AM112" i="3"/>
  <c r="AM96" i="3"/>
  <c r="AM80" i="3"/>
  <c r="AM72" i="3"/>
  <c r="AM64" i="3"/>
  <c r="AM56" i="3"/>
  <c r="AM48" i="3"/>
  <c r="AM40" i="3"/>
  <c r="AM32" i="3"/>
  <c r="AM24" i="3"/>
  <c r="AM16" i="3"/>
  <c r="AM8" i="3"/>
  <c r="BK5" i="3"/>
  <c r="BK13" i="3"/>
  <c r="BK21" i="3"/>
  <c r="BK29" i="3"/>
  <c r="BK37" i="3"/>
  <c r="BK45" i="3"/>
  <c r="BK53" i="3"/>
  <c r="BK61" i="3"/>
  <c r="BK69" i="3"/>
  <c r="BK77" i="3"/>
  <c r="BK85" i="3"/>
  <c r="BK93" i="3"/>
  <c r="BK101" i="3"/>
  <c r="BK109" i="3"/>
  <c r="BK117" i="3"/>
  <c r="AM73" i="3"/>
  <c r="AM25" i="3"/>
  <c r="BK36" i="3"/>
  <c r="BK92" i="3"/>
  <c r="AM120" i="3"/>
  <c r="AM104" i="3"/>
  <c r="AM88" i="3"/>
  <c r="AM7" i="3"/>
  <c r="BK6" i="3"/>
  <c r="BK14" i="3"/>
  <c r="BK22" i="3"/>
  <c r="BK30" i="3"/>
  <c r="BK38" i="3"/>
  <c r="BK46" i="3"/>
  <c r="BK54" i="3"/>
  <c r="BK62" i="3"/>
  <c r="BK70" i="3"/>
  <c r="BK78" i="3"/>
  <c r="BK86" i="3"/>
  <c r="BK94" i="3"/>
  <c r="BK102" i="3"/>
  <c r="BK110" i="3"/>
  <c r="BK118" i="3"/>
  <c r="AM41" i="3"/>
  <c r="BK20" i="3"/>
  <c r="BK76" i="3"/>
  <c r="AM110" i="3"/>
  <c r="AM102" i="3"/>
  <c r="AM94" i="3"/>
  <c r="AM86" i="3"/>
  <c r="AM78" i="3"/>
  <c r="AM70" i="3"/>
  <c r="AM62" i="3"/>
  <c r="AM54" i="3"/>
  <c r="AM46" i="3"/>
  <c r="AM38" i="3"/>
  <c r="AM30" i="3"/>
  <c r="AM22" i="3"/>
  <c r="AM14" i="3"/>
  <c r="AM6" i="3"/>
  <c r="BK7" i="3"/>
  <c r="BK15" i="3"/>
  <c r="BK23" i="3"/>
  <c r="BK31" i="3"/>
  <c r="BK39" i="3"/>
  <c r="BK47" i="3"/>
  <c r="BK55" i="3"/>
  <c r="BK63" i="3"/>
  <c r="BK71" i="3"/>
  <c r="BK79" i="3"/>
  <c r="BK87" i="3"/>
  <c r="BK95" i="3"/>
  <c r="BK103" i="3"/>
  <c r="BK111" i="3"/>
  <c r="BK119" i="3"/>
  <c r="AM49" i="3"/>
  <c r="BK12" i="3"/>
  <c r="BK60" i="3"/>
  <c r="BK116" i="3"/>
  <c r="AM117" i="3"/>
  <c r="AM93" i="3"/>
  <c r="AM77" i="3"/>
  <c r="AM69" i="3"/>
  <c r="AM61" i="3"/>
  <c r="AM53" i="3"/>
  <c r="AM45" i="3"/>
  <c r="AM37" i="3"/>
  <c r="AM29" i="3"/>
  <c r="AM21" i="3"/>
  <c r="AM13" i="3"/>
  <c r="AM5" i="3"/>
  <c r="BK8" i="3"/>
  <c r="BK16" i="3"/>
  <c r="BK24" i="3"/>
  <c r="BK32" i="3"/>
  <c r="BK40" i="3"/>
  <c r="BK48" i="3"/>
  <c r="BK56" i="3"/>
  <c r="BK64" i="3"/>
  <c r="BK72" i="3"/>
  <c r="BK80" i="3"/>
  <c r="BK88" i="3"/>
  <c r="BK96" i="3"/>
  <c r="BK104" i="3"/>
  <c r="BK112" i="3"/>
  <c r="BK120" i="3"/>
  <c r="AM65" i="3"/>
  <c r="AM9" i="3"/>
  <c r="BK52" i="3"/>
  <c r="BK108" i="3"/>
  <c r="AM109" i="3"/>
  <c r="AM85" i="3"/>
  <c r="AM108" i="3"/>
  <c r="AM92" i="3"/>
  <c r="AM76" i="3"/>
  <c r="AM68" i="3"/>
  <c r="AM60" i="3"/>
  <c r="AM52" i="3"/>
  <c r="AM44" i="3"/>
  <c r="AM36" i="3"/>
  <c r="AM28" i="3"/>
  <c r="AM20" i="3"/>
  <c r="AM12" i="3"/>
  <c r="AM4" i="3"/>
  <c r="BK9" i="3"/>
  <c r="BK17" i="3"/>
  <c r="BK25" i="3"/>
  <c r="BK33" i="3"/>
  <c r="BK41" i="3"/>
  <c r="BK49" i="3"/>
  <c r="BK57" i="3"/>
  <c r="BK65" i="3"/>
  <c r="BK73" i="3"/>
  <c r="BK81" i="3"/>
  <c r="BK89" i="3"/>
  <c r="BK97" i="3"/>
  <c r="BK105" i="3"/>
  <c r="BK113" i="3"/>
  <c r="BK121" i="3"/>
  <c r="AM89" i="3"/>
  <c r="AM33" i="3"/>
  <c r="BK28" i="3"/>
  <c r="BK84" i="3"/>
  <c r="AM118" i="3"/>
  <c r="AM101" i="3"/>
  <c r="AM116" i="3"/>
  <c r="AM100" i="3"/>
  <c r="AM84" i="3"/>
  <c r="AM11" i="3"/>
  <c r="BK10" i="3"/>
  <c r="BK18" i="3"/>
  <c r="BK26" i="3"/>
  <c r="BK34" i="3"/>
  <c r="BK42" i="3"/>
  <c r="BK50" i="3"/>
  <c r="BK58" i="3"/>
  <c r="BK66" i="3"/>
  <c r="BK74" i="3"/>
  <c r="BK82" i="3"/>
  <c r="BK90" i="3"/>
  <c r="BK98" i="3"/>
  <c r="BK106" i="3"/>
  <c r="BK114" i="3"/>
  <c r="BK122" i="3"/>
  <c r="AM57" i="3"/>
  <c r="BK4" i="3"/>
  <c r="BK68" i="3"/>
  <c r="AM122" i="3"/>
  <c r="AM114" i="3"/>
  <c r="AM106" i="3"/>
  <c r="AM98" i="3"/>
  <c r="AM90" i="3"/>
  <c r="AM82" i="3"/>
  <c r="AM74" i="3"/>
  <c r="AM66" i="3"/>
  <c r="AM58" i="3"/>
  <c r="AM50" i="3"/>
  <c r="AM42" i="3"/>
  <c r="AM34" i="3"/>
  <c r="AM26" i="3"/>
  <c r="AM18" i="3"/>
  <c r="AM10" i="3"/>
  <c r="BK3" i="3"/>
  <c r="BK11" i="3"/>
  <c r="BK19" i="3"/>
  <c r="BK27" i="3"/>
  <c r="BK35" i="3"/>
  <c r="BK43" i="3"/>
  <c r="BK51" i="3"/>
  <c r="BK59" i="3"/>
  <c r="BK67" i="3"/>
  <c r="BK75" i="3"/>
  <c r="BK83" i="3"/>
  <c r="BK91" i="3"/>
  <c r="BK99" i="3"/>
  <c r="BK107" i="3"/>
  <c r="BK115" i="3"/>
  <c r="AM3" i="3"/>
  <c r="AM115" i="3"/>
  <c r="AM107" i="3"/>
  <c r="AM99" i="3"/>
  <c r="AM91" i="3"/>
  <c r="AM83" i="3"/>
  <c r="AM75" i="3"/>
  <c r="AM67" i="3"/>
  <c r="AM59" i="3"/>
  <c r="AM51" i="3"/>
  <c r="AM43" i="3"/>
  <c r="AM35" i="3"/>
  <c r="AM27" i="3"/>
  <c r="AM19" i="3"/>
  <c r="AM119" i="3"/>
  <c r="AM103" i="3"/>
  <c r="AM95" i="3"/>
  <c r="AM87" i="3"/>
  <c r="AM79" i="3"/>
  <c r="AM71" i="3"/>
  <c r="AM63" i="3"/>
  <c r="AM55" i="3"/>
  <c r="AM47" i="3"/>
  <c r="AM39" i="3"/>
  <c r="AM31" i="3"/>
  <c r="AM23" i="3"/>
  <c r="AM15" i="3"/>
  <c r="AM111" i="3"/>
  <c r="N65" i="4" l="1"/>
  <c r="N67" i="4" s="1"/>
</calcChain>
</file>

<file path=xl/sharedStrings.xml><?xml version="1.0" encoding="utf-8"?>
<sst xmlns="http://schemas.openxmlformats.org/spreadsheetml/2006/main" count="8777" uniqueCount="149">
  <si>
    <t>Iris-setosa</t>
  </si>
  <si>
    <t>Iris-versicolor</t>
  </si>
  <si>
    <t>Iris-virginica</t>
  </si>
  <si>
    <t>class</t>
  </si>
  <si>
    <t>sepal length (cm)</t>
  </si>
  <si>
    <t>sepal width (cm)</t>
  </si>
  <si>
    <t>petal length (cm)</t>
  </si>
  <si>
    <t>petal width (cm)</t>
  </si>
  <si>
    <t>Class</t>
  </si>
  <si>
    <t>testing</t>
  </si>
  <si>
    <t>training_I</t>
  </si>
  <si>
    <t>training_II</t>
  </si>
  <si>
    <t>training_III</t>
  </si>
  <si>
    <t>training_IV</t>
  </si>
  <si>
    <t>Set</t>
  </si>
  <si>
    <t>Euclidean distance</t>
  </si>
  <si>
    <t>testing_1</t>
  </si>
  <si>
    <t>testing_2</t>
  </si>
  <si>
    <t>testing_3</t>
  </si>
  <si>
    <t>testing_4</t>
  </si>
  <si>
    <t>testing_5</t>
  </si>
  <si>
    <t>testing_6</t>
  </si>
  <si>
    <t>testing_7</t>
  </si>
  <si>
    <t>testing_8</t>
  </si>
  <si>
    <t>testing_9</t>
  </si>
  <si>
    <t>testing_10</t>
  </si>
  <si>
    <t>testing_11</t>
  </si>
  <si>
    <t>testing_12</t>
  </si>
  <si>
    <t>testing_13</t>
  </si>
  <si>
    <t>testing_14</t>
  </si>
  <si>
    <t>testing_15</t>
  </si>
  <si>
    <t>testing_16</t>
  </si>
  <si>
    <t>testing_17</t>
  </si>
  <si>
    <t>testing_18</t>
  </si>
  <si>
    <t>testing_19</t>
  </si>
  <si>
    <t>testing_20</t>
  </si>
  <si>
    <t>testing_21</t>
  </si>
  <si>
    <t>testing_22</t>
  </si>
  <si>
    <t>testing_23</t>
  </si>
  <si>
    <t>testing_24</t>
  </si>
  <si>
    <t>testing_25</t>
  </si>
  <si>
    <t>testing_26</t>
  </si>
  <si>
    <t>testing_27</t>
  </si>
  <si>
    <t>testing_28</t>
  </si>
  <si>
    <t>testing_29</t>
  </si>
  <si>
    <t>testing_30</t>
  </si>
  <si>
    <t>Testing_1</t>
  </si>
  <si>
    <t>Rank</t>
  </si>
  <si>
    <t>Sorting</t>
  </si>
  <si>
    <t>Testing_2</t>
  </si>
  <si>
    <t>Testing_3</t>
  </si>
  <si>
    <t>Testing_4</t>
  </si>
  <si>
    <t>Testing_5</t>
  </si>
  <si>
    <t>Testing_6</t>
  </si>
  <si>
    <t>Testing_7</t>
  </si>
  <si>
    <t>Testing_8</t>
  </si>
  <si>
    <t>Testing_9</t>
  </si>
  <si>
    <t>Testing_10</t>
  </si>
  <si>
    <t>Testing_11</t>
  </si>
  <si>
    <t>Testing_12</t>
  </si>
  <si>
    <t>Testing_13</t>
  </si>
  <si>
    <t>Testing_14</t>
  </si>
  <si>
    <t>Correlation</t>
  </si>
  <si>
    <t>Testing_15</t>
  </si>
  <si>
    <t>Testing_16</t>
  </si>
  <si>
    <t>Testing_17</t>
  </si>
  <si>
    <t>Testing_18</t>
  </si>
  <si>
    <t>Testing_19</t>
  </si>
  <si>
    <t>Testing_20</t>
  </si>
  <si>
    <t>Testing_21</t>
  </si>
  <si>
    <t>Testing_22</t>
  </si>
  <si>
    <t>Testing_23</t>
  </si>
  <si>
    <t>Testing_24</t>
  </si>
  <si>
    <t xml:space="preserve"> </t>
  </si>
  <si>
    <t>Testing_25</t>
  </si>
  <si>
    <t>Testing_26</t>
  </si>
  <si>
    <t>Testing_27</t>
  </si>
  <si>
    <r>
      <t xml:space="preserve">Majority: </t>
    </r>
    <r>
      <rPr>
        <sz val="11"/>
        <color rgb="FFFF0000"/>
        <rFont val="Calibri"/>
        <family val="2"/>
        <charset val="161"/>
        <scheme val="minor"/>
      </rPr>
      <t>11/11</t>
    </r>
    <r>
      <rPr>
        <sz val="11"/>
        <color theme="1"/>
        <rFont val="Calibri"/>
        <family val="2"/>
        <charset val="161"/>
        <scheme val="minor"/>
      </rPr>
      <t xml:space="preserve"> --&gt; iris-virginica</t>
    </r>
  </si>
  <si>
    <r>
      <t xml:space="preserve">Majority: </t>
    </r>
    <r>
      <rPr>
        <sz val="11"/>
        <color rgb="FFFF0000"/>
        <rFont val="Calibri"/>
        <family val="2"/>
        <charset val="161"/>
        <scheme val="minor"/>
      </rPr>
      <t>10/11</t>
    </r>
    <r>
      <rPr>
        <sz val="11"/>
        <color theme="1"/>
        <rFont val="Calibri"/>
        <family val="2"/>
        <charset val="161"/>
        <scheme val="minor"/>
      </rPr>
      <t xml:space="preserve"> --&gt; iris-virginica</t>
    </r>
  </si>
  <si>
    <r>
      <t xml:space="preserve">Majority: </t>
    </r>
    <r>
      <rPr>
        <sz val="11"/>
        <color rgb="FFFF0000"/>
        <rFont val="Calibri"/>
        <family val="2"/>
        <charset val="161"/>
        <scheme val="minor"/>
      </rPr>
      <t>11/11</t>
    </r>
    <r>
      <rPr>
        <sz val="11"/>
        <color theme="1"/>
        <rFont val="Calibri"/>
        <family val="2"/>
        <charset val="161"/>
        <scheme val="minor"/>
      </rPr>
      <t xml:space="preserve"> --&gt; iris-versicolor</t>
    </r>
  </si>
  <si>
    <r>
      <t xml:space="preserve">Majority: </t>
    </r>
    <r>
      <rPr>
        <sz val="11"/>
        <color rgb="FFFF0000"/>
        <rFont val="Calibri"/>
        <family val="2"/>
        <charset val="161"/>
        <scheme val="minor"/>
      </rPr>
      <t>11/11</t>
    </r>
    <r>
      <rPr>
        <sz val="11"/>
        <color theme="1"/>
        <rFont val="Calibri"/>
        <family val="2"/>
        <charset val="161"/>
        <scheme val="minor"/>
      </rPr>
      <t xml:space="preserve"> --&gt; iris-setosa</t>
    </r>
  </si>
  <si>
    <r>
      <t xml:space="preserve">Majority: </t>
    </r>
    <r>
      <rPr>
        <sz val="11"/>
        <color rgb="FFFF0000"/>
        <rFont val="Calibri"/>
        <family val="2"/>
        <charset val="161"/>
        <scheme val="minor"/>
      </rPr>
      <t>9/11</t>
    </r>
    <r>
      <rPr>
        <sz val="11"/>
        <color theme="1"/>
        <rFont val="Calibri"/>
        <family val="2"/>
        <charset val="161"/>
        <scheme val="minor"/>
      </rPr>
      <t xml:space="preserve"> --&gt; iris-virginica</t>
    </r>
  </si>
  <si>
    <t>Testing_28</t>
  </si>
  <si>
    <t>Testing_29</t>
  </si>
  <si>
    <r>
      <t xml:space="preserve">Majority: </t>
    </r>
    <r>
      <rPr>
        <sz val="11"/>
        <color rgb="FFFF0000"/>
        <rFont val="Calibri"/>
        <family val="2"/>
        <charset val="161"/>
        <scheme val="minor"/>
      </rPr>
      <t>8/11</t>
    </r>
    <r>
      <rPr>
        <sz val="11"/>
        <color theme="1"/>
        <rFont val="Calibri"/>
        <family val="2"/>
        <charset val="161"/>
        <scheme val="minor"/>
      </rPr>
      <t xml:space="preserve"> --&gt; iris-virginica</t>
    </r>
  </si>
  <si>
    <t>Testing_30</t>
  </si>
  <si>
    <t>plain 1</t>
  </si>
  <si>
    <t>plain 2</t>
  </si>
  <si>
    <t>iris-setosa</t>
  </si>
  <si>
    <t>unidentified</t>
  </si>
  <si>
    <t>Total</t>
  </si>
  <si>
    <t>iris-versicolor</t>
  </si>
  <si>
    <t>iris-virginica</t>
  </si>
  <si>
    <t>plain 3</t>
  </si>
  <si>
    <t>plain 4</t>
  </si>
  <si>
    <t>Balance</t>
  </si>
  <si>
    <t>Information Gain</t>
  </si>
  <si>
    <t>Class1              --&gt;</t>
  </si>
  <si>
    <t>D2                    --&gt;</t>
  </si>
  <si>
    <t>D1                    --&gt;</t>
  </si>
  <si>
    <t>D                      --&gt;</t>
  </si>
  <si>
    <t>Class2               --&gt;</t>
  </si>
  <si>
    <t>P(C1|D)           --&gt;</t>
  </si>
  <si>
    <t>P(C2|D)           --&gt;</t>
  </si>
  <si>
    <t>P(C1|D1)         --&gt;</t>
  </si>
  <si>
    <t>P(C2|D1)         --&gt;</t>
  </si>
  <si>
    <t>P(C1|D2)         --&gt;</t>
  </si>
  <si>
    <t>P(C2|D2)         --&gt;</t>
  </si>
  <si>
    <t>H(D)                 --&gt;</t>
  </si>
  <si>
    <t>H(D1,D2)          --&gt;</t>
  </si>
  <si>
    <t>ή</t>
  </si>
  <si>
    <t>εντροπία συνόλου</t>
  </si>
  <si>
    <t>εντροπία διαμερισμού</t>
  </si>
  <si>
    <t>D3                    --&gt;</t>
  </si>
  <si>
    <t>D4                    --&gt;</t>
  </si>
  <si>
    <t>Class3              --&gt;</t>
  </si>
  <si>
    <t>Class4               --&gt;</t>
  </si>
  <si>
    <t>P(C3|D)           --&gt;</t>
  </si>
  <si>
    <t>P(C4|D)           --&gt;</t>
  </si>
  <si>
    <t>P(C3|D3)         --&gt;</t>
  </si>
  <si>
    <t>P(C4|D3)         --&gt;</t>
  </si>
  <si>
    <t>P(C3|D4)         --&gt;</t>
  </si>
  <si>
    <t>P(C4|D4)         --&gt;</t>
  </si>
  <si>
    <t>H(D3,D4)          --&gt;</t>
  </si>
  <si>
    <t>(balanced)</t>
  </si>
  <si>
    <t>Gain index</t>
  </si>
  <si>
    <t>Gini index</t>
  </si>
  <si>
    <t>Gini(1)               --&gt;</t>
  </si>
  <si>
    <t>Gini(2)               --&gt;</t>
  </si>
  <si>
    <t>Gini(split)           --&gt;</t>
  </si>
  <si>
    <t>Gini(3)               --&gt;</t>
  </si>
  <si>
    <t>Gini(4)               --&gt;</t>
  </si>
  <si>
    <t xml:space="preserve">Total </t>
  </si>
  <si>
    <t>condition</t>
  </si>
  <si>
    <t>True Positive (TP)</t>
  </si>
  <si>
    <t>False Positive (FP)</t>
  </si>
  <si>
    <t>False Negative (FN)</t>
  </si>
  <si>
    <t>True Negative (TN)</t>
  </si>
  <si>
    <t>Actual</t>
  </si>
  <si>
    <t>Classified condition</t>
  </si>
  <si>
    <t>plain</t>
  </si>
  <si>
    <t>-</t>
  </si>
  <si>
    <t>versicolor</t>
  </si>
  <si>
    <t>virginica</t>
  </si>
  <si>
    <t>setosa</t>
  </si>
  <si>
    <t>Accuracy</t>
  </si>
  <si>
    <t>Iris - setosa</t>
  </si>
  <si>
    <t>Iris - versicolor</t>
  </si>
  <si>
    <t>Iris - virginica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</si>
</sst>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1"/>
      <color rgb="FFFA7D00"/>
      <name val="Calibri"/>
      <family val="2"/>
      <charset val="161"/>
      <scheme val="minor"/>
    </font>
    <font>
      <i/>
      <sz val="11"/>
      <color theme="1"/>
      <name val="Calibri"/>
      <family val="2"/>
      <charset val="161"/>
      <scheme val="minor"/>
    </font>
    <font>
      <sz val="8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  <font>
      <b/>
      <sz val="16"/>
      <color theme="1"/>
      <name val="Calibri"/>
      <family val="2"/>
      <charset val="161"/>
      <scheme val="minor"/>
    </font>
    <font>
      <b/>
      <i/>
      <sz val="11"/>
      <color theme="1"/>
      <name val="Calibri"/>
      <family val="2"/>
      <charset val="161"/>
      <scheme val="minor"/>
    </font>
    <font>
      <sz val="11"/>
      <color rgb="FF00B0F0"/>
      <name val="Calibri"/>
      <family val="2"/>
      <charset val="161"/>
      <scheme val="minor"/>
    </font>
    <font>
      <sz val="14"/>
      <color theme="1"/>
      <name val="Calibri"/>
      <family val="2"/>
      <charset val="161"/>
      <scheme val="minor"/>
    </font>
    <font>
      <b/>
      <sz val="11"/>
      <color rgb="FF00B0F0"/>
      <name val="Calibri"/>
      <family val="2"/>
      <charset val="161"/>
      <scheme val="minor"/>
    </font>
    <font>
      <b/>
      <i/>
      <sz val="20"/>
      <color theme="1"/>
      <name val="Calibri"/>
      <family val="2"/>
      <charset val="161"/>
      <scheme val="minor"/>
    </font>
  </fonts>
  <fills count="5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1" applyNumberFormat="0" applyAlignment="0" applyProtection="0"/>
    <xf numFmtId="0" fontId="3" fillId="21" borderId="2" applyNumberFormat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5" fillId="28" borderId="3" applyNumberFormat="0" applyAlignment="0" applyProtection="0"/>
    <xf numFmtId="0" fontId="6" fillId="0" borderId="0" applyNumberFormat="0" applyFill="0" applyBorder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30" borderId="0" applyNumberFormat="0" applyBorder="0" applyAlignment="0" applyProtection="0"/>
    <xf numFmtId="0" fontId="12" fillId="31" borderId="0" applyNumberFormat="0" applyBorder="0" applyAlignment="0" applyProtection="0"/>
    <xf numFmtId="0" fontId="13" fillId="0" borderId="0" applyNumberFormat="0" applyFill="0" applyBorder="0" applyAlignment="0" applyProtection="0"/>
    <xf numFmtId="0" fontId="1" fillId="32" borderId="7" applyNumberFormat="0" applyFont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7" fillId="28" borderId="1" applyNumberFormat="0" applyAlignment="0" applyProtection="0"/>
  </cellStyleXfs>
  <cellXfs count="88">
    <xf numFmtId="0" fontId="0" fillId="0" borderId="0" xfId="0"/>
    <xf numFmtId="0" fontId="0" fillId="0" borderId="0" xfId="0" applyAlignment="1">
      <alignment horizontal="center"/>
    </xf>
    <xf numFmtId="0" fontId="15" fillId="0" borderId="0" xfId="0" applyFont="1" applyAlignment="1">
      <alignment horizontal="center" vertic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35" borderId="0" xfId="0" applyFill="1" applyAlignment="1">
      <alignment horizont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36" borderId="10" xfId="0" applyFill="1" applyBorder="1" applyAlignment="1"/>
    <xf numFmtId="0" fontId="15" fillId="37" borderId="0" xfId="0" applyFont="1" applyFill="1" applyAlignment="1">
      <alignment horizontal="center" vertical="center"/>
    </xf>
    <xf numFmtId="0" fontId="18" fillId="38" borderId="11" xfId="0" applyFont="1" applyFill="1" applyBorder="1" applyAlignment="1">
      <alignment horizontal="center"/>
    </xf>
    <xf numFmtId="0" fontId="15" fillId="37" borderId="0" xfId="0" applyFont="1" applyFill="1" applyAlignment="1">
      <alignment horizontal="center"/>
    </xf>
    <xf numFmtId="0" fontId="0" fillId="39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42" borderId="0" xfId="0" applyFill="1" applyAlignment="1">
      <alignment horizontal="center"/>
    </xf>
    <xf numFmtId="0" fontId="0" fillId="43" borderId="0" xfId="0" applyFill="1" applyAlignment="1">
      <alignment horizontal="center"/>
    </xf>
    <xf numFmtId="0" fontId="0" fillId="44" borderId="0" xfId="0" applyFill="1" applyAlignment="1">
      <alignment horizontal="center"/>
    </xf>
    <xf numFmtId="0" fontId="0" fillId="45" borderId="0" xfId="0" applyFill="1"/>
    <xf numFmtId="0" fontId="0" fillId="47" borderId="0" xfId="0" applyFill="1" applyAlignment="1">
      <alignment horizontal="center"/>
    </xf>
    <xf numFmtId="0" fontId="0" fillId="0" borderId="0" xfId="0" applyAlignment="1">
      <alignment horizontal="left"/>
    </xf>
    <xf numFmtId="0" fontId="21" fillId="48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0" fillId="0" borderId="0" xfId="0" applyFont="1" applyFill="1" applyAlignment="1"/>
    <xf numFmtId="0" fontId="0" fillId="43" borderId="0" xfId="0" applyNumberFormat="1" applyFill="1" applyAlignment="1">
      <alignment horizontal="center"/>
    </xf>
    <xf numFmtId="0" fontId="15" fillId="46" borderId="0" xfId="0" applyFont="1" applyFill="1" applyAlignment="1">
      <alignment horizontal="center"/>
    </xf>
    <xf numFmtId="0" fontId="0" fillId="36" borderId="0" xfId="0" applyNumberFormat="1" applyFill="1" applyAlignment="1">
      <alignment horizontal="center"/>
    </xf>
    <xf numFmtId="0" fontId="0" fillId="36" borderId="0" xfId="0" applyFill="1" applyAlignment="1">
      <alignment horizontal="left"/>
    </xf>
    <xf numFmtId="0" fontId="0" fillId="36" borderId="0" xfId="0" applyFill="1" applyAlignment="1">
      <alignment horizontal="center"/>
    </xf>
    <xf numFmtId="0" fontId="0" fillId="0" borderId="0" xfId="0" applyFill="1" applyAlignment="1">
      <alignment horizontal="center" vertical="top"/>
    </xf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left"/>
    </xf>
    <xf numFmtId="0" fontId="0" fillId="49" borderId="0" xfId="0" applyNumberFormat="1" applyFill="1" applyAlignment="1">
      <alignment horizontal="center"/>
    </xf>
    <xf numFmtId="0" fontId="23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24" fillId="34" borderId="0" xfId="0" applyFont="1" applyFill="1" applyAlignment="1">
      <alignment horizontal="center"/>
    </xf>
    <xf numFmtId="0" fontId="24" fillId="51" borderId="0" xfId="0" applyFont="1" applyFill="1" applyAlignment="1">
      <alignment horizontal="center"/>
    </xf>
    <xf numFmtId="0" fontId="24" fillId="33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4" fillId="41" borderId="0" xfId="0" applyFont="1" applyFill="1" applyAlignment="1">
      <alignment horizontal="center"/>
    </xf>
    <xf numFmtId="0" fontId="0" fillId="52" borderId="0" xfId="0" applyFont="1" applyFill="1" applyAlignment="1">
      <alignment horizontal="center"/>
    </xf>
    <xf numFmtId="0" fontId="15" fillId="52" borderId="0" xfId="0" applyFont="1" applyFill="1" applyAlignment="1">
      <alignment horizontal="center"/>
    </xf>
    <xf numFmtId="0" fontId="0" fillId="37" borderId="0" xfId="0" applyFont="1" applyFill="1" applyAlignment="1">
      <alignment horizontal="center"/>
    </xf>
    <xf numFmtId="0" fontId="15" fillId="50" borderId="0" xfId="0" applyFont="1" applyFill="1"/>
    <xf numFmtId="0" fontId="0" fillId="50" borderId="0" xfId="0" applyFill="1"/>
    <xf numFmtId="0" fontId="15" fillId="50" borderId="0" xfId="0" applyFont="1" applyFill="1" applyAlignment="1">
      <alignment horizontal="center"/>
    </xf>
    <xf numFmtId="0" fontId="0" fillId="50" borderId="0" xfId="0" applyFont="1" applyFill="1" applyAlignment="1">
      <alignment horizontal="center"/>
    </xf>
    <xf numFmtId="0" fontId="0" fillId="37" borderId="0" xfId="0" applyFill="1"/>
    <xf numFmtId="0" fontId="0" fillId="0" borderId="0" xfId="0" applyFill="1"/>
    <xf numFmtId="0" fontId="0" fillId="0" borderId="0" xfId="0" applyFont="1" applyFill="1" applyAlignment="1">
      <alignment horizontal="center"/>
    </xf>
    <xf numFmtId="0" fontId="15" fillId="0" borderId="0" xfId="0" applyFont="1" applyFill="1"/>
    <xf numFmtId="0" fontId="15" fillId="0" borderId="0" xfId="0" applyFont="1" applyFill="1" applyAlignment="1">
      <alignment horizontal="center"/>
    </xf>
    <xf numFmtId="0" fontId="15" fillId="0" borderId="0" xfId="0" applyFont="1" applyFill="1" applyAlignment="1">
      <alignment vertical="top"/>
    </xf>
    <xf numFmtId="0" fontId="15" fillId="0" borderId="0" xfId="0" applyFont="1" applyFill="1" applyAlignment="1">
      <alignment vertical="top" wrapText="1"/>
    </xf>
    <xf numFmtId="0" fontId="25" fillId="50" borderId="0" xfId="0" applyFont="1" applyFill="1" applyAlignment="1">
      <alignment horizontal="center"/>
    </xf>
    <xf numFmtId="0" fontId="0" fillId="53" borderId="0" xfId="0" applyNumberFormat="1" applyFill="1" applyAlignment="1">
      <alignment horizontal="center"/>
    </xf>
    <xf numFmtId="0" fontId="0" fillId="54" borderId="0" xfId="0" applyNumberFormat="1" applyFill="1" applyAlignment="1">
      <alignment horizontal="center"/>
    </xf>
    <xf numFmtId="0" fontId="0" fillId="55" borderId="0" xfId="0" applyNumberFormat="1" applyFill="1" applyAlignment="1">
      <alignment horizontal="center"/>
    </xf>
    <xf numFmtId="0" fontId="20" fillId="55" borderId="0" xfId="0" applyFont="1" applyFill="1" applyAlignment="1">
      <alignment horizontal="center"/>
    </xf>
    <xf numFmtId="0" fontId="20" fillId="49" borderId="0" xfId="0" applyFont="1" applyFill="1" applyAlignment="1">
      <alignment horizontal="center"/>
    </xf>
    <xf numFmtId="0" fontId="20" fillId="53" borderId="0" xfId="0" applyFont="1" applyFill="1" applyAlignment="1">
      <alignment horizontal="center"/>
    </xf>
    <xf numFmtId="0" fontId="20" fillId="54" borderId="0" xfId="0" applyFont="1" applyFill="1" applyAlignment="1">
      <alignment horizontal="center"/>
    </xf>
    <xf numFmtId="0" fontId="20" fillId="50" borderId="0" xfId="0" applyFont="1" applyFill="1" applyAlignment="1">
      <alignment horizontal="center"/>
    </xf>
    <xf numFmtId="0" fontId="0" fillId="56" borderId="0" xfId="0" applyFill="1" applyAlignment="1"/>
    <xf numFmtId="0" fontId="20" fillId="56" borderId="0" xfId="0" applyFont="1" applyFill="1" applyAlignment="1">
      <alignment horizontal="center"/>
    </xf>
    <xf numFmtId="0" fontId="22" fillId="50" borderId="10" xfId="0" applyFont="1" applyFill="1" applyBorder="1" applyAlignment="1">
      <alignment horizontal="center"/>
    </xf>
    <xf numFmtId="0" fontId="0" fillId="50" borderId="10" xfId="0" applyFill="1" applyBorder="1" applyAlignment="1">
      <alignment horizontal="center"/>
    </xf>
    <xf numFmtId="0" fontId="26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0" fillId="50" borderId="0" xfId="0" applyFont="1" applyFill="1" applyAlignment="1">
      <alignment horizontal="center"/>
    </xf>
    <xf numFmtId="0" fontId="20" fillId="56" borderId="0" xfId="0" applyFont="1" applyFill="1" applyAlignment="1">
      <alignment horizontal="center"/>
    </xf>
    <xf numFmtId="0" fontId="2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15" fillId="50" borderId="0" xfId="0" applyFont="1" applyFill="1" applyAlignment="1">
      <alignment horizontal="center" vertical="top"/>
    </xf>
    <xf numFmtId="0" fontId="0" fillId="51" borderId="0" xfId="0" applyFill="1" applyAlignment="1">
      <alignment horizontal="center" vertical="center"/>
    </xf>
    <xf numFmtId="0" fontId="15" fillId="50" borderId="0" xfId="0" applyFont="1" applyFill="1" applyAlignment="1">
      <alignment horizontal="center"/>
    </xf>
    <xf numFmtId="0" fontId="15" fillId="49" borderId="0" xfId="0" applyFont="1" applyFill="1" applyAlignment="1">
      <alignment horizontal="center" vertical="center"/>
    </xf>
    <xf numFmtId="0" fontId="15" fillId="55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5" fillId="53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/>
    </xf>
    <xf numFmtId="0" fontId="15" fillId="54" borderId="0" xfId="0" applyFont="1" applyFill="1" applyAlignment="1">
      <alignment horizontal="center" vertical="center"/>
    </xf>
    <xf numFmtId="0" fontId="20" fillId="48" borderId="0" xfId="0" applyFont="1" applyFill="1" applyAlignment="1">
      <alignment horizontal="center"/>
    </xf>
    <xf numFmtId="0" fontId="0" fillId="46" borderId="0" xfId="0" applyFill="1" applyAlignment="1">
      <alignment horizontal="center" vertical="top"/>
    </xf>
  </cellXfs>
  <cellStyles count="42">
    <cellStyle name="20% - Έμφαση1" xfId="1" builtinId="30" customBuiltin="1"/>
    <cellStyle name="20% - Έμφαση2" xfId="2" builtinId="34" customBuiltin="1"/>
    <cellStyle name="20% - Έμφαση3" xfId="3" builtinId="38" customBuiltin="1"/>
    <cellStyle name="20% - Έμφαση4" xfId="4" builtinId="42" customBuiltin="1"/>
    <cellStyle name="20% - Έμφαση5" xfId="5" builtinId="46" customBuiltin="1"/>
    <cellStyle name="20% - Έμφαση6" xfId="6" builtinId="50" customBuiltin="1"/>
    <cellStyle name="40% - Έμφαση1" xfId="7" builtinId="31" customBuiltin="1"/>
    <cellStyle name="40% - Έμφαση2" xfId="8" builtinId="35" customBuiltin="1"/>
    <cellStyle name="40% - Έμφαση3" xfId="9" builtinId="39" customBuiltin="1"/>
    <cellStyle name="40% - Έμφαση4" xfId="10" builtinId="43" customBuiltin="1"/>
    <cellStyle name="40% - Έμφαση5" xfId="11" builtinId="47" customBuiltin="1"/>
    <cellStyle name="40% - Έμφαση6" xfId="12" builtinId="51" customBuiltin="1"/>
    <cellStyle name="60% - Έμφαση1" xfId="13" builtinId="32" customBuiltin="1"/>
    <cellStyle name="60% - Έμφαση2" xfId="14" builtinId="36" customBuiltin="1"/>
    <cellStyle name="60% - Έμφαση3" xfId="15" builtinId="40" customBuiltin="1"/>
    <cellStyle name="60% - Έμφαση4" xfId="16" builtinId="44" customBuiltin="1"/>
    <cellStyle name="60% - Έμφαση5" xfId="17" builtinId="48" customBuiltin="1"/>
    <cellStyle name="60% - Έμφαση6" xfId="18" builtinId="52" customBuiltin="1"/>
    <cellStyle name="Εισαγωγή" xfId="19" builtinId="20" customBuiltin="1"/>
    <cellStyle name="Έλεγχος κελιού" xfId="20" builtinId="23" customBuiltin="1"/>
    <cellStyle name="Έμφαση1" xfId="21" builtinId="29" customBuiltin="1"/>
    <cellStyle name="Έμφαση2" xfId="22" builtinId="33" customBuiltin="1"/>
    <cellStyle name="Έμφαση3" xfId="23" builtinId="37" customBuiltin="1"/>
    <cellStyle name="Έμφαση4" xfId="24" builtinId="41" customBuiltin="1"/>
    <cellStyle name="Έμφαση5" xfId="25" builtinId="45" customBuiltin="1"/>
    <cellStyle name="Έμφαση6" xfId="26" builtinId="49" customBuiltin="1"/>
    <cellStyle name="Έξοδος" xfId="27" builtinId="21" customBuiltin="1"/>
    <cellStyle name="Επεξηγηματικό κείμενο" xfId="28" builtinId="53" customBuiltin="1"/>
    <cellStyle name="Επικεφαλίδα 1" xfId="29" builtinId="16" customBuiltin="1"/>
    <cellStyle name="Επικεφαλίδα 2" xfId="30" builtinId="17" customBuiltin="1"/>
    <cellStyle name="Επικεφαλίδα 3" xfId="31" builtinId="18" customBuiltin="1"/>
    <cellStyle name="Επικεφαλίδα 4" xfId="32" builtinId="19" customBuiltin="1"/>
    <cellStyle name="Κακό" xfId="33" builtinId="27" customBuiltin="1"/>
    <cellStyle name="Καλό" xfId="34" builtinId="26" customBuiltin="1"/>
    <cellStyle name="Κανονικό" xfId="0" builtinId="0"/>
    <cellStyle name="Ουδέτερο" xfId="35" builtinId="28" customBuiltin="1"/>
    <cellStyle name="Προειδοποιητικό κείμενο" xfId="36" builtinId="11" customBuiltin="1"/>
    <cellStyle name="Σημείωση" xfId="37" builtinId="10" customBuiltin="1"/>
    <cellStyle name="Συνδεδεμένο κελί" xfId="38" builtinId="24" customBuiltin="1"/>
    <cellStyle name="Σύνολο" xfId="39" builtinId="25" customBuiltin="1"/>
    <cellStyle name="Τίτλος" xfId="40" builtinId="15" customBuiltin="1"/>
    <cellStyle name="Υπολογισμός" xfId="4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 sz="1800" b="1">
                <a:solidFill>
                  <a:schemeClr val="tx1"/>
                </a:solidFill>
              </a:rPr>
              <a:t>Sepal graph</a:t>
            </a:r>
          </a:p>
          <a:p>
            <a:pPr>
              <a:defRPr sz="1800">
                <a:solidFill>
                  <a:schemeClr val="tx1"/>
                </a:solidFill>
              </a:defRPr>
            </a:pP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6.2687262344206213E-2"/>
          <c:y val="9.8545564728474297E-2"/>
          <c:w val="0.92367881128181328"/>
          <c:h val="0.7810347883121086"/>
        </c:manualLayout>
      </c:layout>
      <c:scatterChart>
        <c:scatterStyle val="lineMarker"/>
        <c:varyColors val="0"/>
        <c:ser>
          <c:idx val="0"/>
          <c:order val="0"/>
          <c:tx>
            <c:strRef>
              <c:f>iris!$E$21</c:f>
              <c:strCache>
                <c:ptCount val="1"/>
                <c:pt idx="0">
                  <c:v>Iris-setosa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iris!$A$2:$A$51</c:f>
              <c:numCache>
                <c:formatCode>General</c:formatCode>
                <c:ptCount val="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</c:numCache>
            </c:numRef>
          </c:xVal>
          <c:yVal>
            <c:numRef>
              <c:f>iris!$B$2:$B$51</c:f>
              <c:numCache>
                <c:formatCode>General</c:formatCode>
                <c:ptCount val="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3.6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D-464A-BADE-43F6E52346A9}"/>
            </c:ext>
          </c:extLst>
        </c:ser>
        <c:ser>
          <c:idx val="1"/>
          <c:order val="1"/>
          <c:tx>
            <c:strRef>
              <c:f>iris!$E$52</c:f>
              <c:strCache>
                <c:ptCount val="1"/>
                <c:pt idx="0">
                  <c:v>Iris-versicolor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iris!$A$52:$A$101</c:f>
              <c:numCache>
                <c:formatCode>General</c:formatCode>
                <c:ptCount val="50"/>
                <c:pt idx="0">
                  <c:v>7</c:v>
                </c:pt>
                <c:pt idx="1">
                  <c:v>6.4</c:v>
                </c:pt>
                <c:pt idx="2">
                  <c:v>6.9</c:v>
                </c:pt>
                <c:pt idx="3">
                  <c:v>5.5</c:v>
                </c:pt>
                <c:pt idx="4">
                  <c:v>6.5</c:v>
                </c:pt>
                <c:pt idx="5">
                  <c:v>5.7</c:v>
                </c:pt>
                <c:pt idx="6">
                  <c:v>6.3</c:v>
                </c:pt>
                <c:pt idx="7">
                  <c:v>4.9000000000000004</c:v>
                </c:pt>
                <c:pt idx="8">
                  <c:v>6.6</c:v>
                </c:pt>
                <c:pt idx="9">
                  <c:v>5.2</c:v>
                </c:pt>
                <c:pt idx="10">
                  <c:v>5</c:v>
                </c:pt>
                <c:pt idx="11">
                  <c:v>5.9</c:v>
                </c:pt>
                <c:pt idx="12">
                  <c:v>6</c:v>
                </c:pt>
                <c:pt idx="13">
                  <c:v>6.1</c:v>
                </c:pt>
                <c:pt idx="14">
                  <c:v>5.6</c:v>
                </c:pt>
                <c:pt idx="15">
                  <c:v>6.7</c:v>
                </c:pt>
                <c:pt idx="16">
                  <c:v>5.6</c:v>
                </c:pt>
                <c:pt idx="17">
                  <c:v>5.8</c:v>
                </c:pt>
                <c:pt idx="18">
                  <c:v>6.2</c:v>
                </c:pt>
                <c:pt idx="19">
                  <c:v>5.6</c:v>
                </c:pt>
                <c:pt idx="20">
                  <c:v>5.9</c:v>
                </c:pt>
                <c:pt idx="21">
                  <c:v>6.1</c:v>
                </c:pt>
                <c:pt idx="22">
                  <c:v>6.3</c:v>
                </c:pt>
                <c:pt idx="23">
                  <c:v>6.1</c:v>
                </c:pt>
                <c:pt idx="24">
                  <c:v>6.4</c:v>
                </c:pt>
                <c:pt idx="25">
                  <c:v>6.6</c:v>
                </c:pt>
                <c:pt idx="26">
                  <c:v>6.8</c:v>
                </c:pt>
                <c:pt idx="27">
                  <c:v>6.7</c:v>
                </c:pt>
                <c:pt idx="28">
                  <c:v>6</c:v>
                </c:pt>
                <c:pt idx="29">
                  <c:v>5.7</c:v>
                </c:pt>
                <c:pt idx="30">
                  <c:v>5.5</c:v>
                </c:pt>
                <c:pt idx="31">
                  <c:v>5.5</c:v>
                </c:pt>
                <c:pt idx="32">
                  <c:v>5.8</c:v>
                </c:pt>
                <c:pt idx="33">
                  <c:v>6</c:v>
                </c:pt>
                <c:pt idx="34">
                  <c:v>5.4</c:v>
                </c:pt>
                <c:pt idx="35">
                  <c:v>6</c:v>
                </c:pt>
                <c:pt idx="36">
                  <c:v>6.7</c:v>
                </c:pt>
                <c:pt idx="37">
                  <c:v>6.3</c:v>
                </c:pt>
                <c:pt idx="38">
                  <c:v>5.6</c:v>
                </c:pt>
                <c:pt idx="39">
                  <c:v>5.5</c:v>
                </c:pt>
                <c:pt idx="40">
                  <c:v>5.5</c:v>
                </c:pt>
                <c:pt idx="41">
                  <c:v>6.1</c:v>
                </c:pt>
                <c:pt idx="42">
                  <c:v>5.8</c:v>
                </c:pt>
                <c:pt idx="43">
                  <c:v>5</c:v>
                </c:pt>
                <c:pt idx="44">
                  <c:v>5.6</c:v>
                </c:pt>
                <c:pt idx="45">
                  <c:v>5.7</c:v>
                </c:pt>
                <c:pt idx="46">
                  <c:v>5.7</c:v>
                </c:pt>
                <c:pt idx="47">
                  <c:v>6.2</c:v>
                </c:pt>
                <c:pt idx="48">
                  <c:v>5.0999999999999996</c:v>
                </c:pt>
                <c:pt idx="49">
                  <c:v>5.7</c:v>
                </c:pt>
              </c:numCache>
            </c:numRef>
          </c:xVal>
          <c:yVal>
            <c:numRef>
              <c:f>iris!$B$52:$B$101</c:f>
              <c:numCache>
                <c:formatCode>General</c:formatCode>
                <c:ptCount val="50"/>
                <c:pt idx="0">
                  <c:v>3.2</c:v>
                </c:pt>
                <c:pt idx="1">
                  <c:v>3.2</c:v>
                </c:pt>
                <c:pt idx="2">
                  <c:v>3.1</c:v>
                </c:pt>
                <c:pt idx="3">
                  <c:v>2.2999999999999998</c:v>
                </c:pt>
                <c:pt idx="4">
                  <c:v>2.8</c:v>
                </c:pt>
                <c:pt idx="5">
                  <c:v>2.8</c:v>
                </c:pt>
                <c:pt idx="6">
                  <c:v>3.3</c:v>
                </c:pt>
                <c:pt idx="7">
                  <c:v>2.4</c:v>
                </c:pt>
                <c:pt idx="8">
                  <c:v>2.9</c:v>
                </c:pt>
                <c:pt idx="9">
                  <c:v>2.7</c:v>
                </c:pt>
                <c:pt idx="10">
                  <c:v>2</c:v>
                </c:pt>
                <c:pt idx="11">
                  <c:v>3</c:v>
                </c:pt>
                <c:pt idx="12">
                  <c:v>2.2000000000000002</c:v>
                </c:pt>
                <c:pt idx="13">
                  <c:v>2.9</c:v>
                </c:pt>
                <c:pt idx="14">
                  <c:v>2.9</c:v>
                </c:pt>
                <c:pt idx="15">
                  <c:v>3.1</c:v>
                </c:pt>
                <c:pt idx="16">
                  <c:v>3</c:v>
                </c:pt>
                <c:pt idx="17">
                  <c:v>2.7</c:v>
                </c:pt>
                <c:pt idx="18">
                  <c:v>2.2000000000000002</c:v>
                </c:pt>
                <c:pt idx="19">
                  <c:v>2.5</c:v>
                </c:pt>
                <c:pt idx="20">
                  <c:v>3.2</c:v>
                </c:pt>
                <c:pt idx="21">
                  <c:v>2.8</c:v>
                </c:pt>
                <c:pt idx="22">
                  <c:v>2.5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2.8</c:v>
                </c:pt>
                <c:pt idx="27">
                  <c:v>3</c:v>
                </c:pt>
                <c:pt idx="28">
                  <c:v>2.9</c:v>
                </c:pt>
                <c:pt idx="29">
                  <c:v>2.6</c:v>
                </c:pt>
                <c:pt idx="30">
                  <c:v>2.4</c:v>
                </c:pt>
                <c:pt idx="31">
                  <c:v>2.4</c:v>
                </c:pt>
                <c:pt idx="32">
                  <c:v>2.7</c:v>
                </c:pt>
                <c:pt idx="33">
                  <c:v>2.7</c:v>
                </c:pt>
                <c:pt idx="34">
                  <c:v>3</c:v>
                </c:pt>
                <c:pt idx="35">
                  <c:v>3.4</c:v>
                </c:pt>
                <c:pt idx="36">
                  <c:v>3.1</c:v>
                </c:pt>
                <c:pt idx="37">
                  <c:v>2.2999999999999998</c:v>
                </c:pt>
                <c:pt idx="38">
                  <c:v>3</c:v>
                </c:pt>
                <c:pt idx="39">
                  <c:v>2.5</c:v>
                </c:pt>
                <c:pt idx="40">
                  <c:v>2.6</c:v>
                </c:pt>
                <c:pt idx="41">
                  <c:v>3</c:v>
                </c:pt>
                <c:pt idx="42">
                  <c:v>2.6</c:v>
                </c:pt>
                <c:pt idx="43">
                  <c:v>2.2999999999999998</c:v>
                </c:pt>
                <c:pt idx="44">
                  <c:v>2.7</c:v>
                </c:pt>
                <c:pt idx="45">
                  <c:v>3</c:v>
                </c:pt>
                <c:pt idx="46">
                  <c:v>2.9</c:v>
                </c:pt>
                <c:pt idx="47">
                  <c:v>2.9</c:v>
                </c:pt>
                <c:pt idx="48">
                  <c:v>2.5</c:v>
                </c:pt>
                <c:pt idx="49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2-B3CD-464A-BADE-43F6E52346A9}"/>
            </c:ext>
          </c:extLst>
        </c:ser>
        <c:ser>
          <c:idx val="2"/>
          <c:order val="2"/>
          <c:tx>
            <c:strRef>
              <c:f>iris!$E$111</c:f>
              <c:strCache>
                <c:ptCount val="1"/>
                <c:pt idx="0">
                  <c:v>Iris-virginica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iris!$A$102:$A$151</c:f>
              <c:numCache>
                <c:formatCode>General</c:formatCode>
                <c:ptCount val="50"/>
                <c:pt idx="0">
                  <c:v>6.3</c:v>
                </c:pt>
                <c:pt idx="1">
                  <c:v>5.8</c:v>
                </c:pt>
                <c:pt idx="2">
                  <c:v>7.1</c:v>
                </c:pt>
                <c:pt idx="3">
                  <c:v>6.3</c:v>
                </c:pt>
                <c:pt idx="4">
                  <c:v>6.5</c:v>
                </c:pt>
                <c:pt idx="5">
                  <c:v>7.6</c:v>
                </c:pt>
                <c:pt idx="6">
                  <c:v>4.9000000000000004</c:v>
                </c:pt>
                <c:pt idx="7">
                  <c:v>7.3</c:v>
                </c:pt>
                <c:pt idx="8">
                  <c:v>6.7</c:v>
                </c:pt>
                <c:pt idx="9">
                  <c:v>7.2</c:v>
                </c:pt>
                <c:pt idx="10">
                  <c:v>6.5</c:v>
                </c:pt>
                <c:pt idx="11">
                  <c:v>6.4</c:v>
                </c:pt>
                <c:pt idx="12">
                  <c:v>6.8</c:v>
                </c:pt>
                <c:pt idx="13">
                  <c:v>5.7</c:v>
                </c:pt>
                <c:pt idx="14">
                  <c:v>5.8</c:v>
                </c:pt>
                <c:pt idx="15">
                  <c:v>6.4</c:v>
                </c:pt>
                <c:pt idx="16">
                  <c:v>6.5</c:v>
                </c:pt>
                <c:pt idx="17">
                  <c:v>7.7</c:v>
                </c:pt>
                <c:pt idx="18">
                  <c:v>7.7</c:v>
                </c:pt>
                <c:pt idx="19">
                  <c:v>6</c:v>
                </c:pt>
                <c:pt idx="20">
                  <c:v>6.9</c:v>
                </c:pt>
                <c:pt idx="21">
                  <c:v>5.6</c:v>
                </c:pt>
                <c:pt idx="22">
                  <c:v>7.7</c:v>
                </c:pt>
                <c:pt idx="23">
                  <c:v>6.3</c:v>
                </c:pt>
                <c:pt idx="24">
                  <c:v>6.7</c:v>
                </c:pt>
                <c:pt idx="25">
                  <c:v>7.2</c:v>
                </c:pt>
                <c:pt idx="26">
                  <c:v>6.2</c:v>
                </c:pt>
                <c:pt idx="27">
                  <c:v>6.1</c:v>
                </c:pt>
                <c:pt idx="28">
                  <c:v>6.4</c:v>
                </c:pt>
                <c:pt idx="29">
                  <c:v>7.2</c:v>
                </c:pt>
                <c:pt idx="30">
                  <c:v>7.4</c:v>
                </c:pt>
                <c:pt idx="31">
                  <c:v>7.9</c:v>
                </c:pt>
                <c:pt idx="32">
                  <c:v>6.4</c:v>
                </c:pt>
                <c:pt idx="33">
                  <c:v>6.3</c:v>
                </c:pt>
                <c:pt idx="34">
                  <c:v>6.1</c:v>
                </c:pt>
                <c:pt idx="35">
                  <c:v>7.7</c:v>
                </c:pt>
                <c:pt idx="36">
                  <c:v>6.3</c:v>
                </c:pt>
                <c:pt idx="37">
                  <c:v>6.4</c:v>
                </c:pt>
                <c:pt idx="38">
                  <c:v>6</c:v>
                </c:pt>
                <c:pt idx="39">
                  <c:v>6.9</c:v>
                </c:pt>
                <c:pt idx="40">
                  <c:v>6.7</c:v>
                </c:pt>
                <c:pt idx="41">
                  <c:v>6.9</c:v>
                </c:pt>
                <c:pt idx="42">
                  <c:v>5.8</c:v>
                </c:pt>
                <c:pt idx="43">
                  <c:v>6.8</c:v>
                </c:pt>
                <c:pt idx="44">
                  <c:v>6.7</c:v>
                </c:pt>
                <c:pt idx="45">
                  <c:v>6.7</c:v>
                </c:pt>
                <c:pt idx="46">
                  <c:v>6.3</c:v>
                </c:pt>
                <c:pt idx="47">
                  <c:v>6.5</c:v>
                </c:pt>
                <c:pt idx="48">
                  <c:v>6.2</c:v>
                </c:pt>
                <c:pt idx="49">
                  <c:v>5.9</c:v>
                </c:pt>
              </c:numCache>
            </c:numRef>
          </c:xVal>
          <c:yVal>
            <c:numRef>
              <c:f>iris!$B$102:$B$151</c:f>
              <c:numCache>
                <c:formatCode>General</c:formatCode>
                <c:ptCount val="50"/>
                <c:pt idx="0">
                  <c:v>3.3</c:v>
                </c:pt>
                <c:pt idx="1">
                  <c:v>2.7</c:v>
                </c:pt>
                <c:pt idx="2">
                  <c:v>3</c:v>
                </c:pt>
                <c:pt idx="3">
                  <c:v>2.9</c:v>
                </c:pt>
                <c:pt idx="4">
                  <c:v>3</c:v>
                </c:pt>
                <c:pt idx="5">
                  <c:v>3</c:v>
                </c:pt>
                <c:pt idx="6">
                  <c:v>2.5</c:v>
                </c:pt>
                <c:pt idx="7">
                  <c:v>2.9</c:v>
                </c:pt>
                <c:pt idx="8">
                  <c:v>2.5</c:v>
                </c:pt>
                <c:pt idx="9">
                  <c:v>3.6</c:v>
                </c:pt>
                <c:pt idx="10">
                  <c:v>3.2</c:v>
                </c:pt>
                <c:pt idx="11">
                  <c:v>2.7</c:v>
                </c:pt>
                <c:pt idx="12">
                  <c:v>3</c:v>
                </c:pt>
                <c:pt idx="13">
                  <c:v>2.5</c:v>
                </c:pt>
                <c:pt idx="14">
                  <c:v>2.8</c:v>
                </c:pt>
                <c:pt idx="15">
                  <c:v>3.2</c:v>
                </c:pt>
                <c:pt idx="16">
                  <c:v>3</c:v>
                </c:pt>
                <c:pt idx="17">
                  <c:v>3.8</c:v>
                </c:pt>
                <c:pt idx="18">
                  <c:v>2.6</c:v>
                </c:pt>
                <c:pt idx="19">
                  <c:v>2.2000000000000002</c:v>
                </c:pt>
                <c:pt idx="20">
                  <c:v>3.2</c:v>
                </c:pt>
                <c:pt idx="21">
                  <c:v>2.8</c:v>
                </c:pt>
                <c:pt idx="22">
                  <c:v>2.8</c:v>
                </c:pt>
                <c:pt idx="23">
                  <c:v>2.7</c:v>
                </c:pt>
                <c:pt idx="24">
                  <c:v>3.3</c:v>
                </c:pt>
                <c:pt idx="25">
                  <c:v>3.2</c:v>
                </c:pt>
                <c:pt idx="26">
                  <c:v>2.8</c:v>
                </c:pt>
                <c:pt idx="27">
                  <c:v>3</c:v>
                </c:pt>
                <c:pt idx="28">
                  <c:v>2.8</c:v>
                </c:pt>
                <c:pt idx="29">
                  <c:v>3</c:v>
                </c:pt>
                <c:pt idx="30">
                  <c:v>2.8</c:v>
                </c:pt>
                <c:pt idx="31">
                  <c:v>3.8</c:v>
                </c:pt>
                <c:pt idx="32">
                  <c:v>2.8</c:v>
                </c:pt>
                <c:pt idx="33">
                  <c:v>2.8</c:v>
                </c:pt>
                <c:pt idx="34">
                  <c:v>2.6</c:v>
                </c:pt>
                <c:pt idx="35">
                  <c:v>3</c:v>
                </c:pt>
                <c:pt idx="36">
                  <c:v>3.4</c:v>
                </c:pt>
                <c:pt idx="37">
                  <c:v>3.1</c:v>
                </c:pt>
                <c:pt idx="38">
                  <c:v>3</c:v>
                </c:pt>
                <c:pt idx="39">
                  <c:v>3.1</c:v>
                </c:pt>
                <c:pt idx="40">
                  <c:v>3.1</c:v>
                </c:pt>
                <c:pt idx="41">
                  <c:v>3.1</c:v>
                </c:pt>
                <c:pt idx="42">
                  <c:v>2.7</c:v>
                </c:pt>
                <c:pt idx="43">
                  <c:v>3.2</c:v>
                </c:pt>
                <c:pt idx="44">
                  <c:v>3.3</c:v>
                </c:pt>
                <c:pt idx="45">
                  <c:v>3</c:v>
                </c:pt>
                <c:pt idx="46">
                  <c:v>2.5</c:v>
                </c:pt>
                <c:pt idx="47">
                  <c:v>3</c:v>
                </c:pt>
                <c:pt idx="48">
                  <c:v>3.4</c:v>
                </c:pt>
                <c:pt idx="4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3-B3CD-464A-BADE-43F6E5234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558928"/>
        <c:axId val="1788569744"/>
      </c:scatterChart>
      <c:valAx>
        <c:axId val="1788558928"/>
        <c:scaling>
          <c:orientation val="minMax"/>
          <c:max val="8"/>
          <c:min val="4"/>
        </c:scaling>
        <c:delete val="0"/>
        <c:axPos val="b"/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iris!$A$1</c:f>
              <c:strCache>
                <c:ptCount val="1"/>
                <c:pt idx="0">
                  <c:v>sepal length (cm)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569744"/>
        <c:crosses val="autoZero"/>
        <c:crossBetween val="midCat"/>
      </c:valAx>
      <c:valAx>
        <c:axId val="178856974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iris!$B$1</c:f>
              <c:strCache>
                <c:ptCount val="1"/>
                <c:pt idx="0">
                  <c:v>sepal width (cm)</c:v>
                </c:pt>
              </c:strCache>
            </c:strRef>
          </c:tx>
          <c:layout>
            <c:manualLayout>
              <c:xMode val="edge"/>
              <c:yMode val="edge"/>
              <c:x val="0"/>
              <c:y val="0.402590307588581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55892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01363005744487"/>
          <c:y val="0.63163861739326643"/>
          <c:w val="0.16024984804130696"/>
          <c:h val="0.24353097011766564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 sz="1800">
                <a:solidFill>
                  <a:schemeClr val="tx1"/>
                </a:solidFill>
              </a:rPr>
              <a:t>Petal graph (training</a:t>
            </a:r>
            <a:r>
              <a:rPr lang="en-US" sz="1800" baseline="0">
                <a:solidFill>
                  <a:schemeClr val="tx1"/>
                </a:solidFill>
              </a:rPr>
              <a:t> sets)</a:t>
            </a:r>
            <a:endParaRPr lang="en-US" sz="18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9.0131150142101352E-2"/>
          <c:y val="9.924044569858835E-2"/>
          <c:w val="0.89228701518703391"/>
          <c:h val="0.774132777488012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'K-nn'!$N$2</c:f>
              <c:strCache>
                <c:ptCount val="1"/>
                <c:pt idx="0">
                  <c:v>Iris-setosa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('K-nn'!$L$2:$L$10,'K-nn'!$L$29:$L$39,'K-nn'!$L$62:$L$71,'K-nn'!$L$92:$L$101)</c:f>
              <c:numCache>
                <c:formatCode>General</c:formatCode>
                <c:ptCount val="4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</c:numCache>
            </c:numRef>
          </c:xVal>
          <c:yVal>
            <c:numRef>
              <c:f>('K-nn'!$M$2:$M$10,'K-nn'!$M$29:$M$39,'K-nn'!$M$62:$M$71,'K-nn'!$M$92:$M$101)</c:f>
              <c:numCache>
                <c:formatCode>General</c:formatCode>
                <c:ptCount val="4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1-47B4-827A-34EF642F0319}"/>
            </c:ext>
          </c:extLst>
        </c:ser>
        <c:ser>
          <c:idx val="1"/>
          <c:order val="1"/>
          <c:tx>
            <c:strRef>
              <c:f>'K-nn'!$N$11</c:f>
              <c:strCache>
                <c:ptCount val="1"/>
                <c:pt idx="0">
                  <c:v>Iris-versicolor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('K-nn'!$L$11:$L$19,'K-nn'!$L$40:$L$50,'K-nn'!$L$72:$L$81,'K-nn'!$L$102:$L$111)</c:f>
              <c:numCache>
                <c:formatCode>General</c:formatCode>
                <c:ptCount val="4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</c:numCache>
            </c:numRef>
          </c:xVal>
          <c:yVal>
            <c:numRef>
              <c:f>('K-nn'!$M$11:$M$19,'K-nn'!$M$40:$M$50,'K-nn'!$M$72:$M$81,'K-nn'!$M$102:$M$111)</c:f>
              <c:numCache>
                <c:formatCode>General</c:formatCode>
                <c:ptCount val="4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21-47B4-827A-34EF642F0319}"/>
            </c:ext>
          </c:extLst>
        </c:ser>
        <c:ser>
          <c:idx val="2"/>
          <c:order val="2"/>
          <c:tx>
            <c:strRef>
              <c:f>'K-nn'!$N$20</c:f>
              <c:strCache>
                <c:ptCount val="1"/>
                <c:pt idx="0">
                  <c:v>Iris-virginica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('K-nn'!$L$20:$L$28,'K-nn'!$L$51:$L$61,'K-nn'!$L$82:$L$91,'K-nn'!$L$112:$L$1211)</c:f>
              <c:numCache>
                <c:formatCode>General</c:formatCode>
                <c:ptCount val="113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</c:numCache>
            </c:numRef>
          </c:xVal>
          <c:yVal>
            <c:numRef>
              <c:f>('K-nn'!$M$20:$M$28,'K-nn'!$M$51:$M$61,'K-nn'!$M$82:$M$91,'K-nn'!$M$112:$M$121)</c:f>
              <c:numCache>
                <c:formatCode>General</c:formatCode>
                <c:ptCount val="4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21-47B4-827A-34EF642F0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805664"/>
        <c:axId val="1788802336"/>
      </c:scatterChart>
      <c:valAx>
        <c:axId val="178880566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iris!$C$1</c:f>
              <c:strCache>
                <c:ptCount val="1"/>
                <c:pt idx="0">
                  <c:v>petal length (cm)</c:v>
                </c:pt>
              </c:strCache>
            </c:strRef>
          </c:tx>
          <c:layout>
            <c:manualLayout>
              <c:xMode val="edge"/>
              <c:yMode val="edge"/>
              <c:x val="0.47159932861580678"/>
              <c:y val="0.921857916772765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2336"/>
        <c:crosses val="autoZero"/>
        <c:crossBetween val="midCat"/>
      </c:valAx>
      <c:valAx>
        <c:axId val="178880233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iris!$D$1</c:f>
              <c:strCache>
                <c:ptCount val="1"/>
                <c:pt idx="0">
                  <c:v>petal width (cm)</c:v>
                </c:pt>
              </c:strCache>
            </c:strRef>
          </c:tx>
          <c:layout>
            <c:manualLayout>
              <c:xMode val="edge"/>
              <c:yMode val="edge"/>
              <c:x val="1.071461349519562E-2"/>
              <c:y val="0.43155728510453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566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64267621472842"/>
          <c:y val="0.64497554605556839"/>
          <c:w val="0.15317281920693909"/>
          <c:h val="0.22886890483436109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 sz="1800">
                <a:solidFill>
                  <a:schemeClr val="tx1"/>
                </a:solidFill>
              </a:rPr>
              <a:t>Petal graph (testing</a:t>
            </a:r>
            <a:r>
              <a:rPr lang="en-US" sz="1800" baseline="0">
                <a:solidFill>
                  <a:schemeClr val="tx1"/>
                </a:solidFill>
              </a:rPr>
              <a:t> set)</a:t>
            </a:r>
            <a:endParaRPr lang="en-US" sz="18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9.0131150142101352E-2"/>
          <c:y val="9.924044569858835E-2"/>
          <c:w val="0.89228701518703391"/>
          <c:h val="0.774132777488012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'K-nn'!$N$29</c:f>
              <c:strCache>
                <c:ptCount val="1"/>
                <c:pt idx="0">
                  <c:v>Iris-setosa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'K-nn'!$X$81:$X$90</c:f>
              <c:numCache>
                <c:formatCode>General</c:formatCode>
                <c:ptCount val="1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1.6</c:v>
                </c:pt>
                <c:pt idx="4">
                  <c:v>1.9</c:v>
                </c:pt>
                <c:pt idx="5">
                  <c:v>1.4</c:v>
                </c:pt>
                <c:pt idx="6">
                  <c:v>1.6</c:v>
                </c:pt>
                <c:pt idx="7">
                  <c:v>1.4</c:v>
                </c:pt>
                <c:pt idx="8">
                  <c:v>1.5</c:v>
                </c:pt>
                <c:pt idx="9">
                  <c:v>1.4</c:v>
                </c:pt>
              </c:numCache>
            </c:numRef>
          </c:xVal>
          <c:yVal>
            <c:numRef>
              <c:f>'K-nn'!$Y$81:$Y$90</c:f>
              <c:numCache>
                <c:formatCode>General</c:formatCode>
                <c:ptCount val="10"/>
                <c:pt idx="0">
                  <c:v>0.3</c:v>
                </c:pt>
                <c:pt idx="1">
                  <c:v>0.3</c:v>
                </c:pt>
                <c:pt idx="2">
                  <c:v>0.2</c:v>
                </c:pt>
                <c:pt idx="3">
                  <c:v>0.6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2B-4EE1-B9BC-AA7E05629D96}"/>
            </c:ext>
          </c:extLst>
        </c:ser>
        <c:ser>
          <c:idx val="1"/>
          <c:order val="1"/>
          <c:tx>
            <c:strRef>
              <c:f>'K-nn'!$N$72</c:f>
              <c:strCache>
                <c:ptCount val="1"/>
                <c:pt idx="0">
                  <c:v>Iris-versicolor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'K-nn'!$X$91:$X$100</c:f>
              <c:numCache>
                <c:formatCode>General</c:formatCode>
                <c:ptCount val="10"/>
                <c:pt idx="0">
                  <c:v>4.4000000000000004</c:v>
                </c:pt>
                <c:pt idx="1">
                  <c:v>4.5999999999999996</c:v>
                </c:pt>
                <c:pt idx="2">
                  <c:v>4</c:v>
                </c:pt>
                <c:pt idx="3">
                  <c:v>3.3</c:v>
                </c:pt>
                <c:pt idx="4">
                  <c:v>4.2</c:v>
                </c:pt>
                <c:pt idx="5">
                  <c:v>4.2</c:v>
                </c:pt>
                <c:pt idx="6">
                  <c:v>4.2</c:v>
                </c:pt>
                <c:pt idx="7">
                  <c:v>4.3</c:v>
                </c:pt>
                <c:pt idx="8">
                  <c:v>3</c:v>
                </c:pt>
                <c:pt idx="9">
                  <c:v>4.0999999999999996</c:v>
                </c:pt>
              </c:numCache>
            </c:numRef>
          </c:xVal>
          <c:yVal>
            <c:numRef>
              <c:f>'K-nn'!$Y$91:$Y$100</c:f>
              <c:numCache>
                <c:formatCode>General</c:formatCode>
                <c:ptCount val="10"/>
                <c:pt idx="0">
                  <c:v>1.2</c:v>
                </c:pt>
                <c:pt idx="1">
                  <c:v>1.4</c:v>
                </c:pt>
                <c:pt idx="2">
                  <c:v>1.2</c:v>
                </c:pt>
                <c:pt idx="3">
                  <c:v>1</c:v>
                </c:pt>
                <c:pt idx="4">
                  <c:v>1.3</c:v>
                </c:pt>
                <c:pt idx="5">
                  <c:v>1.2</c:v>
                </c:pt>
                <c:pt idx="6">
                  <c:v>1.3</c:v>
                </c:pt>
                <c:pt idx="7">
                  <c:v>1.3</c:v>
                </c:pt>
                <c:pt idx="8">
                  <c:v>1.1000000000000001</c:v>
                </c:pt>
                <c:pt idx="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2B-4EE1-B9BC-AA7E05629D96}"/>
            </c:ext>
          </c:extLst>
        </c:ser>
        <c:ser>
          <c:idx val="2"/>
          <c:order val="2"/>
          <c:tx>
            <c:strRef>
              <c:f>'K-nn'!$N$82</c:f>
              <c:strCache>
                <c:ptCount val="1"/>
                <c:pt idx="0">
                  <c:v>Iris-virginica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'K-nn'!$X$101:$X$110</c:f>
              <c:numCache>
                <c:formatCode>General</c:formatCode>
                <c:ptCount val="10"/>
                <c:pt idx="0">
                  <c:v>5.6</c:v>
                </c:pt>
                <c:pt idx="1">
                  <c:v>5.0999999999999996</c:v>
                </c:pt>
                <c:pt idx="2">
                  <c:v>5.0999999999999996</c:v>
                </c:pt>
                <c:pt idx="3">
                  <c:v>5.9</c:v>
                </c:pt>
                <c:pt idx="4">
                  <c:v>5.7</c:v>
                </c:pt>
                <c:pt idx="5">
                  <c:v>5.2</c:v>
                </c:pt>
                <c:pt idx="6">
                  <c:v>5</c:v>
                </c:pt>
                <c:pt idx="7">
                  <c:v>5.2</c:v>
                </c:pt>
                <c:pt idx="8">
                  <c:v>5.4</c:v>
                </c:pt>
                <c:pt idx="9">
                  <c:v>5.0999999999999996</c:v>
                </c:pt>
              </c:numCache>
            </c:numRef>
          </c:xVal>
          <c:yVal>
            <c:numRef>
              <c:f>'K-nn'!$Y$101:$Y$110</c:f>
              <c:numCache>
                <c:formatCode>General</c:formatCode>
                <c:ptCount val="10"/>
                <c:pt idx="0">
                  <c:v>2.4</c:v>
                </c:pt>
                <c:pt idx="1">
                  <c:v>2.2999999999999998</c:v>
                </c:pt>
                <c:pt idx="2">
                  <c:v>1.9</c:v>
                </c:pt>
                <c:pt idx="3">
                  <c:v>2.2999999999999998</c:v>
                </c:pt>
                <c:pt idx="4">
                  <c:v>2.5</c:v>
                </c:pt>
                <c:pt idx="5">
                  <c:v>2.2999999999999998</c:v>
                </c:pt>
                <c:pt idx="6">
                  <c:v>1.9</c:v>
                </c:pt>
                <c:pt idx="7">
                  <c:v>2</c:v>
                </c:pt>
                <c:pt idx="8">
                  <c:v>2.2999999999999998</c:v>
                </c:pt>
                <c:pt idx="9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2B-4EE1-B9BC-AA7E05629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805664"/>
        <c:axId val="1788802336"/>
      </c:scatterChart>
      <c:valAx>
        <c:axId val="1788805664"/>
        <c:scaling>
          <c:orientation val="minMax"/>
          <c:max val="8"/>
        </c:scaling>
        <c:delete val="0"/>
        <c:axPos val="b"/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iris!$C$1</c:f>
              <c:strCache>
                <c:ptCount val="1"/>
                <c:pt idx="0">
                  <c:v>petal length (cm)</c:v>
                </c:pt>
              </c:strCache>
            </c:strRef>
          </c:tx>
          <c:layout>
            <c:manualLayout>
              <c:xMode val="edge"/>
              <c:yMode val="edge"/>
              <c:x val="0.47159932861580678"/>
              <c:y val="0.921857916772765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2336"/>
        <c:crosses val="autoZero"/>
        <c:crossBetween val="midCat"/>
      </c:valAx>
      <c:valAx>
        <c:axId val="178880233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iris!$D$1</c:f>
              <c:strCache>
                <c:ptCount val="1"/>
                <c:pt idx="0">
                  <c:v>petal width (cm)</c:v>
                </c:pt>
              </c:strCache>
            </c:strRef>
          </c:tx>
          <c:layout>
            <c:manualLayout>
              <c:xMode val="edge"/>
              <c:yMode val="edge"/>
              <c:x val="1.071461349519562E-2"/>
              <c:y val="0.43155728510453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566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64267621472842"/>
          <c:y val="0.64497554605556839"/>
          <c:w val="0.15317281920693909"/>
          <c:h val="0.22886890483436109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B050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 sz="1800">
                <a:solidFill>
                  <a:schemeClr val="tx1"/>
                </a:solidFill>
              </a:rPr>
              <a:t>Petal graph (training</a:t>
            </a:r>
            <a:r>
              <a:rPr lang="en-US" sz="1800" baseline="0">
                <a:solidFill>
                  <a:schemeClr val="tx1"/>
                </a:solidFill>
              </a:rPr>
              <a:t> sets)</a:t>
            </a:r>
            <a:endParaRPr lang="en-US" sz="18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9.0131150142101352E-2"/>
          <c:y val="9.924044569858835E-2"/>
          <c:w val="0.89228701518703391"/>
          <c:h val="0.774132777488012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'K-nn'!$N$2</c:f>
              <c:strCache>
                <c:ptCount val="1"/>
                <c:pt idx="0">
                  <c:v>Iris-setosa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('K-nn'!$L$2:$L$10,'K-nn'!$L$29:$L$39,'K-nn'!$L$62:$L$71,'K-nn'!$L$92:$L$101)</c:f>
              <c:numCache>
                <c:formatCode>General</c:formatCode>
                <c:ptCount val="4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</c:numCache>
            </c:numRef>
          </c:xVal>
          <c:yVal>
            <c:numRef>
              <c:f>('K-nn'!$M$2:$M$10,'K-nn'!$M$29:$M$39,'K-nn'!$M$62:$M$71,'K-nn'!$M$92:$M$101)</c:f>
              <c:numCache>
                <c:formatCode>General</c:formatCode>
                <c:ptCount val="4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FD-4081-8C7C-7DD86CB76A34}"/>
            </c:ext>
          </c:extLst>
        </c:ser>
        <c:ser>
          <c:idx val="1"/>
          <c:order val="1"/>
          <c:tx>
            <c:strRef>
              <c:f>'K-nn'!$N$11</c:f>
              <c:strCache>
                <c:ptCount val="1"/>
                <c:pt idx="0">
                  <c:v>Iris-versicolor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('K-nn'!$L$11:$L$19,'K-nn'!$L$40:$L$50,'K-nn'!$L$72:$L$81,'K-nn'!$L$102:$L$111)</c:f>
              <c:numCache>
                <c:formatCode>General</c:formatCode>
                <c:ptCount val="4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</c:numCache>
            </c:numRef>
          </c:xVal>
          <c:yVal>
            <c:numRef>
              <c:f>('K-nn'!$M$11:$M$19,'K-nn'!$M$40:$M$50,'K-nn'!$M$72:$M$81,'K-nn'!$M$102:$M$111)</c:f>
              <c:numCache>
                <c:formatCode>General</c:formatCode>
                <c:ptCount val="4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FD-4081-8C7C-7DD86CB76A34}"/>
            </c:ext>
          </c:extLst>
        </c:ser>
        <c:ser>
          <c:idx val="2"/>
          <c:order val="2"/>
          <c:tx>
            <c:strRef>
              <c:f>'K-nn'!$N$20</c:f>
              <c:strCache>
                <c:ptCount val="1"/>
                <c:pt idx="0">
                  <c:v>Iris-virginica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('K-nn'!$L$20:$L$28,'K-nn'!$L$51:$L$61,'K-nn'!$L$82:$L$91,'K-nn'!$L$112:$L$1211)</c:f>
              <c:numCache>
                <c:formatCode>General</c:formatCode>
                <c:ptCount val="113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</c:numCache>
            </c:numRef>
          </c:xVal>
          <c:yVal>
            <c:numRef>
              <c:f>('K-nn'!$M$20:$M$28,'K-nn'!$M$51:$M$61,'K-nn'!$M$82:$M$91,'K-nn'!$M$112:$M$121)</c:f>
              <c:numCache>
                <c:formatCode>General</c:formatCode>
                <c:ptCount val="4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FD-4081-8C7C-7DD86CB76A34}"/>
            </c:ext>
          </c:extLst>
        </c:ser>
        <c:ser>
          <c:idx val="3"/>
          <c:order val="3"/>
          <c:tx>
            <c:strRef>
              <c:f>'K-nn'!$AH$123</c:f>
              <c:strCache>
                <c:ptCount val="1"/>
                <c:pt idx="0">
                  <c:v>testing_1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'K-nn'!$AJ$123</c:f>
              <c:numCache>
                <c:formatCode>General</c:formatCode>
                <c:ptCount val="1"/>
                <c:pt idx="0">
                  <c:v>1.3</c:v>
                </c:pt>
              </c:numCache>
            </c:numRef>
          </c:xVal>
          <c:yVal>
            <c:numRef>
              <c:f>'K-nn'!$AK$123</c:f>
              <c:numCache>
                <c:formatCode>General</c:formatCode>
                <c:ptCount val="1"/>
                <c:pt idx="0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FD-4081-8C7C-7DD86CB76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805664"/>
        <c:axId val="1788802336"/>
      </c:scatterChart>
      <c:valAx>
        <c:axId val="178880566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iris!$C$1</c:f>
              <c:strCache>
                <c:ptCount val="1"/>
                <c:pt idx="0">
                  <c:v>petal length (cm)</c:v>
                </c:pt>
              </c:strCache>
            </c:strRef>
          </c:tx>
          <c:layout>
            <c:manualLayout>
              <c:xMode val="edge"/>
              <c:yMode val="edge"/>
              <c:x val="0.47159932861580678"/>
              <c:y val="0.921857916772765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2336"/>
        <c:crosses val="autoZero"/>
        <c:crossBetween val="midCat"/>
      </c:valAx>
      <c:valAx>
        <c:axId val="178880233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iris!$D$1</c:f>
              <c:strCache>
                <c:ptCount val="1"/>
                <c:pt idx="0">
                  <c:v>petal width (cm)</c:v>
                </c:pt>
              </c:strCache>
            </c:strRef>
          </c:tx>
          <c:layout>
            <c:manualLayout>
              <c:xMode val="edge"/>
              <c:yMode val="edge"/>
              <c:x val="1.071461349519562E-2"/>
              <c:y val="0.43155728510453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566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64267621472842"/>
          <c:y val="0.64497554605556839"/>
          <c:w val="0.10621800913687629"/>
          <c:h val="0.13929185798683119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 sz="1800">
                <a:solidFill>
                  <a:schemeClr val="tx1"/>
                </a:solidFill>
              </a:rPr>
              <a:t>Petal graph (training</a:t>
            </a:r>
            <a:r>
              <a:rPr lang="en-US" sz="1800" baseline="0">
                <a:solidFill>
                  <a:schemeClr val="tx1"/>
                </a:solidFill>
              </a:rPr>
              <a:t> sets)</a:t>
            </a:r>
            <a:endParaRPr lang="en-US" sz="18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9.0131150142101352E-2"/>
          <c:y val="9.924044569858835E-2"/>
          <c:w val="0.89228701518703391"/>
          <c:h val="0.774132777488012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'K-nn'!$N$2</c:f>
              <c:strCache>
                <c:ptCount val="1"/>
                <c:pt idx="0">
                  <c:v>Iris-setosa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('K-nn'!$L$2:$L$10,'K-nn'!$L$29:$L$39,'K-nn'!$L$62:$L$71,'K-nn'!$L$92:$L$101)</c:f>
              <c:numCache>
                <c:formatCode>General</c:formatCode>
                <c:ptCount val="4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</c:numCache>
            </c:numRef>
          </c:xVal>
          <c:yVal>
            <c:numRef>
              <c:f>('K-nn'!$M$2:$M$10,'K-nn'!$M$29:$M$39,'K-nn'!$M$62:$M$71,'K-nn'!$M$92:$M$101)</c:f>
              <c:numCache>
                <c:formatCode>General</c:formatCode>
                <c:ptCount val="4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B-4986-B202-3827009B6C05}"/>
            </c:ext>
          </c:extLst>
        </c:ser>
        <c:ser>
          <c:idx val="1"/>
          <c:order val="1"/>
          <c:tx>
            <c:strRef>
              <c:f>'K-nn'!$N$11</c:f>
              <c:strCache>
                <c:ptCount val="1"/>
                <c:pt idx="0">
                  <c:v>Iris-versicolor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('K-nn'!$L$11:$L$19,'K-nn'!$L$40:$L$50,'K-nn'!$L$72:$L$81,'K-nn'!$L$102:$L$111)</c:f>
              <c:numCache>
                <c:formatCode>General</c:formatCode>
                <c:ptCount val="4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</c:numCache>
            </c:numRef>
          </c:xVal>
          <c:yVal>
            <c:numRef>
              <c:f>('K-nn'!$M$11:$M$19,'K-nn'!$M$40:$M$50,'K-nn'!$M$72:$M$81,'K-nn'!$M$102:$M$111)</c:f>
              <c:numCache>
                <c:formatCode>General</c:formatCode>
                <c:ptCount val="4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2B-4986-B202-3827009B6C05}"/>
            </c:ext>
          </c:extLst>
        </c:ser>
        <c:ser>
          <c:idx val="2"/>
          <c:order val="2"/>
          <c:tx>
            <c:strRef>
              <c:f>'K-nn'!$N$20</c:f>
              <c:strCache>
                <c:ptCount val="1"/>
                <c:pt idx="0">
                  <c:v>Iris-virginica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('K-nn'!$L$20:$L$28,'K-nn'!$L$51:$L$61,'K-nn'!$L$82:$L$91,'K-nn'!$L$112:$L$1211)</c:f>
              <c:numCache>
                <c:formatCode>General</c:formatCode>
                <c:ptCount val="113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</c:numCache>
            </c:numRef>
          </c:xVal>
          <c:yVal>
            <c:numRef>
              <c:f>('K-nn'!$M$20:$M$28,'K-nn'!$M$51:$M$61,'K-nn'!$M$82:$M$91,'K-nn'!$M$112:$M$121)</c:f>
              <c:numCache>
                <c:formatCode>General</c:formatCode>
                <c:ptCount val="4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2B-4986-B202-3827009B6C05}"/>
            </c:ext>
          </c:extLst>
        </c:ser>
        <c:ser>
          <c:idx val="3"/>
          <c:order val="3"/>
          <c:tx>
            <c:strRef>
              <c:f>'K-nn'!$BF$123</c:f>
              <c:strCache>
                <c:ptCount val="1"/>
                <c:pt idx="0">
                  <c:v>testing_2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'K-nn'!$BH$123</c:f>
              <c:numCache>
                <c:formatCode>General</c:formatCode>
                <c:ptCount val="1"/>
                <c:pt idx="0">
                  <c:v>1.3</c:v>
                </c:pt>
              </c:numCache>
            </c:numRef>
          </c:xVal>
          <c:yVal>
            <c:numRef>
              <c:f>'K-nn'!$BI$123</c:f>
              <c:numCache>
                <c:formatCode>General</c:formatCode>
                <c:ptCount val="1"/>
                <c:pt idx="0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2B-4986-B202-3827009B6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805664"/>
        <c:axId val="1788802336"/>
      </c:scatterChart>
      <c:valAx>
        <c:axId val="178880566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iris!$C$1</c:f>
              <c:strCache>
                <c:ptCount val="1"/>
                <c:pt idx="0">
                  <c:v>petal length (cm)</c:v>
                </c:pt>
              </c:strCache>
            </c:strRef>
          </c:tx>
          <c:layout>
            <c:manualLayout>
              <c:xMode val="edge"/>
              <c:yMode val="edge"/>
              <c:x val="0.47159932861580678"/>
              <c:y val="0.921857916772765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2336"/>
        <c:crosses val="autoZero"/>
        <c:crossBetween val="midCat"/>
      </c:valAx>
      <c:valAx>
        <c:axId val="178880233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iris!$D$1</c:f>
              <c:strCache>
                <c:ptCount val="1"/>
                <c:pt idx="0">
                  <c:v>petal width (cm)</c:v>
                </c:pt>
              </c:strCache>
            </c:strRef>
          </c:tx>
          <c:layout>
            <c:manualLayout>
              <c:xMode val="edge"/>
              <c:yMode val="edge"/>
              <c:x val="1.071461349519562E-2"/>
              <c:y val="0.43155728510453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566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64267621472842"/>
          <c:y val="0.64497554605556839"/>
          <c:w val="0.10621800913687629"/>
          <c:h val="0.13929185798683119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 sz="1800">
                <a:solidFill>
                  <a:schemeClr val="tx1"/>
                </a:solidFill>
              </a:rPr>
              <a:t>Petal graph (training</a:t>
            </a:r>
            <a:r>
              <a:rPr lang="en-US" sz="1800" baseline="0">
                <a:solidFill>
                  <a:schemeClr val="tx1"/>
                </a:solidFill>
              </a:rPr>
              <a:t> sets)</a:t>
            </a:r>
            <a:endParaRPr lang="en-US" sz="18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9.0131150142101352E-2"/>
          <c:y val="9.924044569858835E-2"/>
          <c:w val="0.89228701518703391"/>
          <c:h val="0.774132777488012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'K-nn'!$N$2</c:f>
              <c:strCache>
                <c:ptCount val="1"/>
                <c:pt idx="0">
                  <c:v>Iris-setosa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('K-nn'!$L$2:$L$10,'K-nn'!$L$29:$L$39,'K-nn'!$L$62:$L$71,'K-nn'!$L$92:$L$101)</c:f>
              <c:numCache>
                <c:formatCode>General</c:formatCode>
                <c:ptCount val="4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</c:numCache>
            </c:numRef>
          </c:xVal>
          <c:yVal>
            <c:numRef>
              <c:f>('K-nn'!$M$2:$M$10,'K-nn'!$M$29:$M$39,'K-nn'!$M$62:$M$71,'K-nn'!$M$92:$M$101)</c:f>
              <c:numCache>
                <c:formatCode>General</c:formatCode>
                <c:ptCount val="4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B5-4FEA-9CE6-8E6C0A930E99}"/>
            </c:ext>
          </c:extLst>
        </c:ser>
        <c:ser>
          <c:idx val="1"/>
          <c:order val="1"/>
          <c:tx>
            <c:strRef>
              <c:f>'K-nn'!$N$11</c:f>
              <c:strCache>
                <c:ptCount val="1"/>
                <c:pt idx="0">
                  <c:v>Iris-versicolor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('K-nn'!$L$11:$L$19,'K-nn'!$L$40:$L$50,'K-nn'!$L$72:$L$81,'K-nn'!$L$102:$L$111)</c:f>
              <c:numCache>
                <c:formatCode>General</c:formatCode>
                <c:ptCount val="4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</c:numCache>
            </c:numRef>
          </c:xVal>
          <c:yVal>
            <c:numRef>
              <c:f>('K-nn'!$M$11:$M$19,'K-nn'!$M$40:$M$50,'K-nn'!$M$72:$M$81,'K-nn'!$M$102:$M$111)</c:f>
              <c:numCache>
                <c:formatCode>General</c:formatCode>
                <c:ptCount val="4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B5-4FEA-9CE6-8E6C0A930E99}"/>
            </c:ext>
          </c:extLst>
        </c:ser>
        <c:ser>
          <c:idx val="2"/>
          <c:order val="2"/>
          <c:tx>
            <c:strRef>
              <c:f>'K-nn'!$N$20</c:f>
              <c:strCache>
                <c:ptCount val="1"/>
                <c:pt idx="0">
                  <c:v>Iris-virginica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('K-nn'!$L$20:$L$28,'K-nn'!$L$51:$L$61,'K-nn'!$L$82:$L$91,'K-nn'!$L$112:$L$1211)</c:f>
              <c:numCache>
                <c:formatCode>General</c:formatCode>
                <c:ptCount val="113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</c:numCache>
            </c:numRef>
          </c:xVal>
          <c:yVal>
            <c:numRef>
              <c:f>('K-nn'!$M$20:$M$28,'K-nn'!$M$51:$M$61,'K-nn'!$M$82:$M$91,'K-nn'!$M$112:$M$121)</c:f>
              <c:numCache>
                <c:formatCode>General</c:formatCode>
                <c:ptCount val="4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B5-4FEA-9CE6-8E6C0A930E99}"/>
            </c:ext>
          </c:extLst>
        </c:ser>
        <c:ser>
          <c:idx val="3"/>
          <c:order val="3"/>
          <c:tx>
            <c:strRef>
              <c:f>'K-nn'!$CD$123</c:f>
              <c:strCache>
                <c:ptCount val="1"/>
                <c:pt idx="0">
                  <c:v>testing_3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'K-nn'!$CF$123</c:f>
              <c:numCache>
                <c:formatCode>General</c:formatCode>
                <c:ptCount val="1"/>
                <c:pt idx="0">
                  <c:v>1.3</c:v>
                </c:pt>
              </c:numCache>
            </c:numRef>
          </c:xVal>
          <c:yVal>
            <c:numRef>
              <c:f>'K-nn'!$CG$123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B5-4FEA-9CE6-8E6C0A930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805664"/>
        <c:axId val="1788802336"/>
      </c:scatterChart>
      <c:valAx>
        <c:axId val="178880566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iris!$C$1</c:f>
              <c:strCache>
                <c:ptCount val="1"/>
                <c:pt idx="0">
                  <c:v>petal length (cm)</c:v>
                </c:pt>
              </c:strCache>
            </c:strRef>
          </c:tx>
          <c:layout>
            <c:manualLayout>
              <c:xMode val="edge"/>
              <c:yMode val="edge"/>
              <c:x val="0.47159932861580678"/>
              <c:y val="0.921857916772765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2336"/>
        <c:crosses val="autoZero"/>
        <c:crossBetween val="midCat"/>
      </c:valAx>
      <c:valAx>
        <c:axId val="178880233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iris!$D$1</c:f>
              <c:strCache>
                <c:ptCount val="1"/>
                <c:pt idx="0">
                  <c:v>petal width (cm)</c:v>
                </c:pt>
              </c:strCache>
            </c:strRef>
          </c:tx>
          <c:layout>
            <c:manualLayout>
              <c:xMode val="edge"/>
              <c:yMode val="edge"/>
              <c:x val="1.071461349519562E-2"/>
              <c:y val="0.43155728510453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566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64267621472842"/>
          <c:y val="0.64497554605556839"/>
          <c:w val="0.10621800913687629"/>
          <c:h val="0.13929185798683119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 sz="1800">
                <a:solidFill>
                  <a:schemeClr val="tx1"/>
                </a:solidFill>
              </a:rPr>
              <a:t>Petal graph (training</a:t>
            </a:r>
            <a:r>
              <a:rPr lang="en-US" sz="1800" baseline="0">
                <a:solidFill>
                  <a:schemeClr val="tx1"/>
                </a:solidFill>
              </a:rPr>
              <a:t> sets)</a:t>
            </a:r>
            <a:endParaRPr lang="en-US" sz="18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9.0131150142101352E-2"/>
          <c:y val="9.924044569858835E-2"/>
          <c:w val="0.89228701518703391"/>
          <c:h val="0.774132777488012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'K-nn'!$N$2</c:f>
              <c:strCache>
                <c:ptCount val="1"/>
                <c:pt idx="0">
                  <c:v>Iris-setosa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('K-nn'!$L$2:$L$10,'K-nn'!$L$29:$L$39,'K-nn'!$L$62:$L$71,'K-nn'!$L$92:$L$101)</c:f>
              <c:numCache>
                <c:formatCode>General</c:formatCode>
                <c:ptCount val="4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</c:numCache>
            </c:numRef>
          </c:xVal>
          <c:yVal>
            <c:numRef>
              <c:f>('K-nn'!$M$2:$M$10,'K-nn'!$M$29:$M$39,'K-nn'!$M$62:$M$71,'K-nn'!$M$92:$M$101)</c:f>
              <c:numCache>
                <c:formatCode>General</c:formatCode>
                <c:ptCount val="4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32-49F7-8D0A-8FEEDAF01CB7}"/>
            </c:ext>
          </c:extLst>
        </c:ser>
        <c:ser>
          <c:idx val="1"/>
          <c:order val="1"/>
          <c:tx>
            <c:strRef>
              <c:f>'K-nn'!$N$11</c:f>
              <c:strCache>
                <c:ptCount val="1"/>
                <c:pt idx="0">
                  <c:v>Iris-versicolor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('K-nn'!$L$11:$L$19,'K-nn'!$L$40:$L$50,'K-nn'!$L$72:$L$81,'K-nn'!$L$102:$L$111)</c:f>
              <c:numCache>
                <c:formatCode>General</c:formatCode>
                <c:ptCount val="4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</c:numCache>
            </c:numRef>
          </c:xVal>
          <c:yVal>
            <c:numRef>
              <c:f>('K-nn'!$M$11:$M$19,'K-nn'!$M$40:$M$50,'K-nn'!$M$72:$M$81,'K-nn'!$M$102:$M$111)</c:f>
              <c:numCache>
                <c:formatCode>General</c:formatCode>
                <c:ptCount val="4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32-49F7-8D0A-8FEEDAF01CB7}"/>
            </c:ext>
          </c:extLst>
        </c:ser>
        <c:ser>
          <c:idx val="2"/>
          <c:order val="2"/>
          <c:tx>
            <c:strRef>
              <c:f>'K-nn'!$N$20</c:f>
              <c:strCache>
                <c:ptCount val="1"/>
                <c:pt idx="0">
                  <c:v>Iris-virginica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('K-nn'!$L$20:$L$28,'K-nn'!$L$51:$L$61,'K-nn'!$L$82:$L$91,'K-nn'!$L$112:$L$1211)</c:f>
              <c:numCache>
                <c:formatCode>General</c:formatCode>
                <c:ptCount val="113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</c:numCache>
            </c:numRef>
          </c:xVal>
          <c:yVal>
            <c:numRef>
              <c:f>('K-nn'!$M$20:$M$28,'K-nn'!$M$51:$M$61,'K-nn'!$M$82:$M$91,'K-nn'!$M$112:$M$121)</c:f>
              <c:numCache>
                <c:formatCode>General</c:formatCode>
                <c:ptCount val="4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32-49F7-8D0A-8FEEDAF01CB7}"/>
            </c:ext>
          </c:extLst>
        </c:ser>
        <c:ser>
          <c:idx val="3"/>
          <c:order val="3"/>
          <c:tx>
            <c:strRef>
              <c:f>'K-nn'!$BF$123</c:f>
              <c:strCache>
                <c:ptCount val="1"/>
                <c:pt idx="0">
                  <c:v>testing_2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'K-nn'!$BH$123</c:f>
              <c:numCache>
                <c:formatCode>General</c:formatCode>
                <c:ptCount val="1"/>
                <c:pt idx="0">
                  <c:v>1.3</c:v>
                </c:pt>
              </c:numCache>
            </c:numRef>
          </c:xVal>
          <c:yVal>
            <c:numRef>
              <c:f>'K-nn'!$BI$123</c:f>
              <c:numCache>
                <c:formatCode>General</c:formatCode>
                <c:ptCount val="1"/>
                <c:pt idx="0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32-49F7-8D0A-8FEEDAF01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805664"/>
        <c:axId val="1788802336"/>
      </c:scatterChart>
      <c:valAx>
        <c:axId val="178880566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iris!$C$1</c:f>
              <c:strCache>
                <c:ptCount val="1"/>
                <c:pt idx="0">
                  <c:v>petal length (cm)</c:v>
                </c:pt>
              </c:strCache>
            </c:strRef>
          </c:tx>
          <c:layout>
            <c:manualLayout>
              <c:xMode val="edge"/>
              <c:yMode val="edge"/>
              <c:x val="0.47159932861580678"/>
              <c:y val="0.921857916772765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2336"/>
        <c:crosses val="autoZero"/>
        <c:crossBetween val="midCat"/>
      </c:valAx>
      <c:valAx>
        <c:axId val="178880233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iris!$D$1</c:f>
              <c:strCache>
                <c:ptCount val="1"/>
                <c:pt idx="0">
                  <c:v>petal width (cm)</c:v>
                </c:pt>
              </c:strCache>
            </c:strRef>
          </c:tx>
          <c:layout>
            <c:manualLayout>
              <c:xMode val="edge"/>
              <c:yMode val="edge"/>
              <c:x val="1.071461349519562E-2"/>
              <c:y val="0.43155728510453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566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64267621472842"/>
          <c:y val="0.64497554605556839"/>
          <c:w val="0.10621800913687629"/>
          <c:h val="0.13929185798683119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 sz="1800">
                <a:solidFill>
                  <a:schemeClr val="tx1"/>
                </a:solidFill>
              </a:rPr>
              <a:t>Petal graph (training</a:t>
            </a:r>
            <a:r>
              <a:rPr lang="en-US" sz="1800" baseline="0">
                <a:solidFill>
                  <a:schemeClr val="tx1"/>
                </a:solidFill>
              </a:rPr>
              <a:t> sets)</a:t>
            </a:r>
            <a:endParaRPr lang="en-US" sz="18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9.0131150142101352E-2"/>
          <c:y val="9.924044569858835E-2"/>
          <c:w val="0.89228701518703391"/>
          <c:h val="0.774132777488012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'K-nn'!$N$2</c:f>
              <c:strCache>
                <c:ptCount val="1"/>
                <c:pt idx="0">
                  <c:v>Iris-setosa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('K-nn'!$L$2:$L$10,'K-nn'!$L$29:$L$39,'K-nn'!$L$62:$L$71,'K-nn'!$L$92:$L$101)</c:f>
              <c:numCache>
                <c:formatCode>General</c:formatCode>
                <c:ptCount val="4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</c:numCache>
            </c:numRef>
          </c:xVal>
          <c:yVal>
            <c:numRef>
              <c:f>('K-nn'!$M$2:$M$10,'K-nn'!$M$29:$M$39,'K-nn'!$M$62:$M$71,'K-nn'!$M$92:$M$101)</c:f>
              <c:numCache>
                <c:formatCode>General</c:formatCode>
                <c:ptCount val="4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98-4C6B-8989-64DA66DD533E}"/>
            </c:ext>
          </c:extLst>
        </c:ser>
        <c:ser>
          <c:idx val="1"/>
          <c:order val="1"/>
          <c:tx>
            <c:strRef>
              <c:f>'K-nn'!$N$11</c:f>
              <c:strCache>
                <c:ptCount val="1"/>
                <c:pt idx="0">
                  <c:v>Iris-versicolor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('K-nn'!$L$11:$L$19,'K-nn'!$L$40:$L$50,'K-nn'!$L$72:$L$81,'K-nn'!$L$102:$L$111)</c:f>
              <c:numCache>
                <c:formatCode>General</c:formatCode>
                <c:ptCount val="4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</c:numCache>
            </c:numRef>
          </c:xVal>
          <c:yVal>
            <c:numRef>
              <c:f>('K-nn'!$M$11:$M$19,'K-nn'!$M$40:$M$50,'K-nn'!$M$72:$M$81,'K-nn'!$M$102:$M$111)</c:f>
              <c:numCache>
                <c:formatCode>General</c:formatCode>
                <c:ptCount val="4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98-4C6B-8989-64DA66DD533E}"/>
            </c:ext>
          </c:extLst>
        </c:ser>
        <c:ser>
          <c:idx val="2"/>
          <c:order val="2"/>
          <c:tx>
            <c:strRef>
              <c:f>'K-nn'!$N$20</c:f>
              <c:strCache>
                <c:ptCount val="1"/>
                <c:pt idx="0">
                  <c:v>Iris-virginica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('K-nn'!$L$20:$L$28,'K-nn'!$L$51:$L$61,'K-nn'!$L$82:$L$91,'K-nn'!$L$112:$L$1211)</c:f>
              <c:numCache>
                <c:formatCode>General</c:formatCode>
                <c:ptCount val="113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</c:numCache>
            </c:numRef>
          </c:xVal>
          <c:yVal>
            <c:numRef>
              <c:f>('K-nn'!$M$20:$M$28,'K-nn'!$M$51:$M$61,'K-nn'!$M$82:$M$91,'K-nn'!$M$112:$M$121)</c:f>
              <c:numCache>
                <c:formatCode>General</c:formatCode>
                <c:ptCount val="4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98-4C6B-8989-64DA66DD533E}"/>
            </c:ext>
          </c:extLst>
        </c:ser>
        <c:ser>
          <c:idx val="3"/>
          <c:order val="3"/>
          <c:tx>
            <c:strRef>
              <c:f>'K-nn'!$DB$123</c:f>
              <c:strCache>
                <c:ptCount val="1"/>
                <c:pt idx="0">
                  <c:v>testing_4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'K-nn'!$DD$123</c:f>
              <c:numCache>
                <c:formatCode>General</c:formatCode>
                <c:ptCount val="1"/>
                <c:pt idx="0">
                  <c:v>1.6</c:v>
                </c:pt>
              </c:numCache>
            </c:numRef>
          </c:xVal>
          <c:yVal>
            <c:numRef>
              <c:f>'K-nn'!$DE$123</c:f>
              <c:numCache>
                <c:formatCode>General</c:formatCode>
                <c:ptCount val="1"/>
                <c:pt idx="0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98-4C6B-8989-64DA66DD5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805664"/>
        <c:axId val="1788802336"/>
      </c:scatterChart>
      <c:valAx>
        <c:axId val="178880566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iris!$C$1</c:f>
              <c:strCache>
                <c:ptCount val="1"/>
                <c:pt idx="0">
                  <c:v>petal length (cm)</c:v>
                </c:pt>
              </c:strCache>
            </c:strRef>
          </c:tx>
          <c:layout>
            <c:manualLayout>
              <c:xMode val="edge"/>
              <c:yMode val="edge"/>
              <c:x val="0.47159932861580678"/>
              <c:y val="0.921857916772765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2336"/>
        <c:crosses val="autoZero"/>
        <c:crossBetween val="midCat"/>
      </c:valAx>
      <c:valAx>
        <c:axId val="178880233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iris!$D$1</c:f>
              <c:strCache>
                <c:ptCount val="1"/>
                <c:pt idx="0">
                  <c:v>petal width (cm)</c:v>
                </c:pt>
              </c:strCache>
            </c:strRef>
          </c:tx>
          <c:layout>
            <c:manualLayout>
              <c:xMode val="edge"/>
              <c:yMode val="edge"/>
              <c:x val="1.071461349519562E-2"/>
              <c:y val="0.43155728510453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566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64267621472842"/>
          <c:y val="0.64497554605556839"/>
          <c:w val="0.10621800913687629"/>
          <c:h val="0.13929185798683119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 sz="1800">
                <a:solidFill>
                  <a:schemeClr val="tx1"/>
                </a:solidFill>
              </a:rPr>
              <a:t>Petal graph (training</a:t>
            </a:r>
            <a:r>
              <a:rPr lang="en-US" sz="1800" baseline="0">
                <a:solidFill>
                  <a:schemeClr val="tx1"/>
                </a:solidFill>
              </a:rPr>
              <a:t> sets)</a:t>
            </a:r>
            <a:endParaRPr lang="en-US" sz="18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9.0131150142101352E-2"/>
          <c:y val="9.924044569858835E-2"/>
          <c:w val="0.89228701518703391"/>
          <c:h val="0.774132777488012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'K-nn'!$N$2</c:f>
              <c:strCache>
                <c:ptCount val="1"/>
                <c:pt idx="0">
                  <c:v>Iris-setosa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('K-nn'!$L$2:$L$10,'K-nn'!$L$29:$L$39,'K-nn'!$L$62:$L$71,'K-nn'!$L$92:$L$101)</c:f>
              <c:numCache>
                <c:formatCode>General</c:formatCode>
                <c:ptCount val="4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</c:numCache>
            </c:numRef>
          </c:xVal>
          <c:yVal>
            <c:numRef>
              <c:f>('K-nn'!$M$2:$M$10,'K-nn'!$M$29:$M$39,'K-nn'!$M$62:$M$71,'K-nn'!$M$92:$M$101)</c:f>
              <c:numCache>
                <c:formatCode>General</c:formatCode>
                <c:ptCount val="4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40-484F-BEDC-C02ED808024C}"/>
            </c:ext>
          </c:extLst>
        </c:ser>
        <c:ser>
          <c:idx val="1"/>
          <c:order val="1"/>
          <c:tx>
            <c:strRef>
              <c:f>'K-nn'!$N$11</c:f>
              <c:strCache>
                <c:ptCount val="1"/>
                <c:pt idx="0">
                  <c:v>Iris-versicolor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('K-nn'!$L$11:$L$19,'K-nn'!$L$40:$L$50,'K-nn'!$L$72:$L$81,'K-nn'!$L$102:$L$111)</c:f>
              <c:numCache>
                <c:formatCode>General</c:formatCode>
                <c:ptCount val="4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</c:numCache>
            </c:numRef>
          </c:xVal>
          <c:yVal>
            <c:numRef>
              <c:f>('K-nn'!$M$11:$M$19,'K-nn'!$M$40:$M$50,'K-nn'!$M$72:$M$81,'K-nn'!$M$102:$M$111)</c:f>
              <c:numCache>
                <c:formatCode>General</c:formatCode>
                <c:ptCount val="4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40-484F-BEDC-C02ED808024C}"/>
            </c:ext>
          </c:extLst>
        </c:ser>
        <c:ser>
          <c:idx val="2"/>
          <c:order val="2"/>
          <c:tx>
            <c:strRef>
              <c:f>'K-nn'!$N$20</c:f>
              <c:strCache>
                <c:ptCount val="1"/>
                <c:pt idx="0">
                  <c:v>Iris-virginica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('K-nn'!$L$20:$L$28,'K-nn'!$L$51:$L$61,'K-nn'!$L$82:$L$91,'K-nn'!$L$112:$L$1211)</c:f>
              <c:numCache>
                <c:formatCode>General</c:formatCode>
                <c:ptCount val="113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</c:numCache>
            </c:numRef>
          </c:xVal>
          <c:yVal>
            <c:numRef>
              <c:f>('K-nn'!$M$20:$M$28,'K-nn'!$M$51:$M$61,'K-nn'!$M$82:$M$91,'K-nn'!$M$112:$M$121)</c:f>
              <c:numCache>
                <c:formatCode>General</c:formatCode>
                <c:ptCount val="4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40-484F-BEDC-C02ED808024C}"/>
            </c:ext>
          </c:extLst>
        </c:ser>
        <c:ser>
          <c:idx val="3"/>
          <c:order val="3"/>
          <c:tx>
            <c:strRef>
              <c:f>'K-nn'!$DZ$123</c:f>
              <c:strCache>
                <c:ptCount val="1"/>
                <c:pt idx="0">
                  <c:v>testing_5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'K-nn'!$EB$123</c:f>
              <c:numCache>
                <c:formatCode>General</c:formatCode>
                <c:ptCount val="1"/>
                <c:pt idx="0">
                  <c:v>1.9</c:v>
                </c:pt>
              </c:numCache>
            </c:numRef>
          </c:xVal>
          <c:yVal>
            <c:numRef>
              <c:f>'K-nn'!$EC$123</c:f>
              <c:numCache>
                <c:formatCode>General</c:formatCode>
                <c:ptCount val="1"/>
                <c:pt idx="0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40-484F-BEDC-C02ED8080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805664"/>
        <c:axId val="1788802336"/>
      </c:scatterChart>
      <c:valAx>
        <c:axId val="178880566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iris!$C$1</c:f>
              <c:strCache>
                <c:ptCount val="1"/>
                <c:pt idx="0">
                  <c:v>petal length (cm)</c:v>
                </c:pt>
              </c:strCache>
            </c:strRef>
          </c:tx>
          <c:layout>
            <c:manualLayout>
              <c:xMode val="edge"/>
              <c:yMode val="edge"/>
              <c:x val="0.47159932861580678"/>
              <c:y val="0.921857916772765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2336"/>
        <c:crosses val="autoZero"/>
        <c:crossBetween val="midCat"/>
      </c:valAx>
      <c:valAx>
        <c:axId val="178880233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iris!$D$1</c:f>
              <c:strCache>
                <c:ptCount val="1"/>
                <c:pt idx="0">
                  <c:v>petal width (cm)</c:v>
                </c:pt>
              </c:strCache>
            </c:strRef>
          </c:tx>
          <c:layout>
            <c:manualLayout>
              <c:xMode val="edge"/>
              <c:yMode val="edge"/>
              <c:x val="1.071461349519562E-2"/>
              <c:y val="0.43155728510453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566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64267621472842"/>
          <c:y val="0.64497554605556839"/>
          <c:w val="0.10621800913687629"/>
          <c:h val="0.13929185798683119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 sz="1800">
                <a:solidFill>
                  <a:schemeClr val="tx1"/>
                </a:solidFill>
              </a:rPr>
              <a:t>Petal graph (training</a:t>
            </a:r>
            <a:r>
              <a:rPr lang="en-US" sz="1800" baseline="0">
                <a:solidFill>
                  <a:schemeClr val="tx1"/>
                </a:solidFill>
              </a:rPr>
              <a:t> sets)</a:t>
            </a:r>
            <a:endParaRPr lang="en-US" sz="18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9.0131150142101352E-2"/>
          <c:y val="9.924044569858835E-2"/>
          <c:w val="0.89228701518703391"/>
          <c:h val="0.774132777488012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'K-nn'!$N$2</c:f>
              <c:strCache>
                <c:ptCount val="1"/>
                <c:pt idx="0">
                  <c:v>Iris-setosa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('K-nn'!$L$2:$L$10,'K-nn'!$L$29:$L$39,'K-nn'!$L$62:$L$71,'K-nn'!$L$92:$L$101)</c:f>
              <c:numCache>
                <c:formatCode>General</c:formatCode>
                <c:ptCount val="4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</c:numCache>
            </c:numRef>
          </c:xVal>
          <c:yVal>
            <c:numRef>
              <c:f>('K-nn'!$M$2:$M$10,'K-nn'!$M$29:$M$39,'K-nn'!$M$62:$M$71,'K-nn'!$M$92:$M$101)</c:f>
              <c:numCache>
                <c:formatCode>General</c:formatCode>
                <c:ptCount val="4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D-4CC9-97EA-44FC1B0B1688}"/>
            </c:ext>
          </c:extLst>
        </c:ser>
        <c:ser>
          <c:idx val="1"/>
          <c:order val="1"/>
          <c:tx>
            <c:strRef>
              <c:f>'K-nn'!$N$11</c:f>
              <c:strCache>
                <c:ptCount val="1"/>
                <c:pt idx="0">
                  <c:v>Iris-versicolor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('K-nn'!$L$11:$L$19,'K-nn'!$L$40:$L$50,'K-nn'!$L$72:$L$81,'K-nn'!$L$102:$L$111)</c:f>
              <c:numCache>
                <c:formatCode>General</c:formatCode>
                <c:ptCount val="4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</c:numCache>
            </c:numRef>
          </c:xVal>
          <c:yVal>
            <c:numRef>
              <c:f>('K-nn'!$M$11:$M$19,'K-nn'!$M$40:$M$50,'K-nn'!$M$72:$M$81,'K-nn'!$M$102:$M$111)</c:f>
              <c:numCache>
                <c:formatCode>General</c:formatCode>
                <c:ptCount val="4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AD-4CC9-97EA-44FC1B0B1688}"/>
            </c:ext>
          </c:extLst>
        </c:ser>
        <c:ser>
          <c:idx val="2"/>
          <c:order val="2"/>
          <c:tx>
            <c:strRef>
              <c:f>'K-nn'!$N$20</c:f>
              <c:strCache>
                <c:ptCount val="1"/>
                <c:pt idx="0">
                  <c:v>Iris-virginica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('K-nn'!$L$20:$L$28,'K-nn'!$L$51:$L$61,'K-nn'!$L$82:$L$91,'K-nn'!$L$112:$L$1211)</c:f>
              <c:numCache>
                <c:formatCode>General</c:formatCode>
                <c:ptCount val="113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</c:numCache>
            </c:numRef>
          </c:xVal>
          <c:yVal>
            <c:numRef>
              <c:f>('K-nn'!$M$20:$M$28,'K-nn'!$M$51:$M$61,'K-nn'!$M$82:$M$91,'K-nn'!$M$112:$M$121)</c:f>
              <c:numCache>
                <c:formatCode>General</c:formatCode>
                <c:ptCount val="4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AD-4CC9-97EA-44FC1B0B1688}"/>
            </c:ext>
          </c:extLst>
        </c:ser>
        <c:ser>
          <c:idx val="3"/>
          <c:order val="3"/>
          <c:tx>
            <c:strRef>
              <c:f>'K-nn'!$EX$123</c:f>
              <c:strCache>
                <c:ptCount val="1"/>
                <c:pt idx="0">
                  <c:v>testing_6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'K-nn'!$EZ$123</c:f>
              <c:numCache>
                <c:formatCode>General</c:formatCode>
                <c:ptCount val="1"/>
                <c:pt idx="0">
                  <c:v>1.4</c:v>
                </c:pt>
              </c:numCache>
            </c:numRef>
          </c:xVal>
          <c:yVal>
            <c:numRef>
              <c:f>'K-nn'!$FA$123</c:f>
              <c:numCache>
                <c:formatCode>General</c:formatCode>
                <c:ptCount val="1"/>
                <c:pt idx="0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AD-4CC9-97EA-44FC1B0B1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805664"/>
        <c:axId val="1788802336"/>
      </c:scatterChart>
      <c:valAx>
        <c:axId val="178880566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iris!$C$1</c:f>
              <c:strCache>
                <c:ptCount val="1"/>
                <c:pt idx="0">
                  <c:v>petal length (cm)</c:v>
                </c:pt>
              </c:strCache>
            </c:strRef>
          </c:tx>
          <c:layout>
            <c:manualLayout>
              <c:xMode val="edge"/>
              <c:yMode val="edge"/>
              <c:x val="0.47159932861580678"/>
              <c:y val="0.921857916772765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2336"/>
        <c:crosses val="autoZero"/>
        <c:crossBetween val="midCat"/>
      </c:valAx>
      <c:valAx>
        <c:axId val="178880233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iris!$D$1</c:f>
              <c:strCache>
                <c:ptCount val="1"/>
                <c:pt idx="0">
                  <c:v>petal width (cm)</c:v>
                </c:pt>
              </c:strCache>
            </c:strRef>
          </c:tx>
          <c:layout>
            <c:manualLayout>
              <c:xMode val="edge"/>
              <c:yMode val="edge"/>
              <c:x val="1.071461349519562E-2"/>
              <c:y val="0.43155728510453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566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64267621472842"/>
          <c:y val="0.64497554605556839"/>
          <c:w val="0.10621800913687629"/>
          <c:h val="0.13929185798683119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 sz="1800">
                <a:solidFill>
                  <a:schemeClr val="tx1"/>
                </a:solidFill>
              </a:rPr>
              <a:t>Petal graph (training</a:t>
            </a:r>
            <a:r>
              <a:rPr lang="en-US" sz="1800" baseline="0">
                <a:solidFill>
                  <a:schemeClr val="tx1"/>
                </a:solidFill>
              </a:rPr>
              <a:t> sets)</a:t>
            </a:r>
            <a:endParaRPr lang="en-US" sz="18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9.0131150142101352E-2"/>
          <c:y val="9.924044569858835E-2"/>
          <c:w val="0.89228701518703391"/>
          <c:h val="0.774132777488012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'K-nn'!$N$2</c:f>
              <c:strCache>
                <c:ptCount val="1"/>
                <c:pt idx="0">
                  <c:v>Iris-setosa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('K-nn'!$L$2:$L$10,'K-nn'!$L$29:$L$39,'K-nn'!$L$62:$L$71,'K-nn'!$L$92:$L$101)</c:f>
              <c:numCache>
                <c:formatCode>General</c:formatCode>
                <c:ptCount val="4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</c:numCache>
            </c:numRef>
          </c:xVal>
          <c:yVal>
            <c:numRef>
              <c:f>('K-nn'!$M$2:$M$10,'K-nn'!$M$29:$M$39,'K-nn'!$M$62:$M$71,'K-nn'!$M$92:$M$101)</c:f>
              <c:numCache>
                <c:formatCode>General</c:formatCode>
                <c:ptCount val="4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70-4A46-B4C1-38F96167E372}"/>
            </c:ext>
          </c:extLst>
        </c:ser>
        <c:ser>
          <c:idx val="1"/>
          <c:order val="1"/>
          <c:tx>
            <c:strRef>
              <c:f>'K-nn'!$N$11</c:f>
              <c:strCache>
                <c:ptCount val="1"/>
                <c:pt idx="0">
                  <c:v>Iris-versicolor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('K-nn'!$L$11:$L$19,'K-nn'!$L$40:$L$50,'K-nn'!$L$72:$L$81,'K-nn'!$L$102:$L$111)</c:f>
              <c:numCache>
                <c:formatCode>General</c:formatCode>
                <c:ptCount val="4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</c:numCache>
            </c:numRef>
          </c:xVal>
          <c:yVal>
            <c:numRef>
              <c:f>('K-nn'!$M$11:$M$19,'K-nn'!$M$40:$M$50,'K-nn'!$M$72:$M$81,'K-nn'!$M$102:$M$111)</c:f>
              <c:numCache>
                <c:formatCode>General</c:formatCode>
                <c:ptCount val="4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70-4A46-B4C1-38F96167E372}"/>
            </c:ext>
          </c:extLst>
        </c:ser>
        <c:ser>
          <c:idx val="2"/>
          <c:order val="2"/>
          <c:tx>
            <c:strRef>
              <c:f>'K-nn'!$N$20</c:f>
              <c:strCache>
                <c:ptCount val="1"/>
                <c:pt idx="0">
                  <c:v>Iris-virginica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('K-nn'!$L$20:$L$28,'K-nn'!$L$51:$L$61,'K-nn'!$L$82:$L$91,'K-nn'!$L$112:$L$1211)</c:f>
              <c:numCache>
                <c:formatCode>General</c:formatCode>
                <c:ptCount val="113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</c:numCache>
            </c:numRef>
          </c:xVal>
          <c:yVal>
            <c:numRef>
              <c:f>('K-nn'!$M$20:$M$28,'K-nn'!$M$51:$M$61,'K-nn'!$M$82:$M$91,'K-nn'!$M$112:$M$121)</c:f>
              <c:numCache>
                <c:formatCode>General</c:formatCode>
                <c:ptCount val="4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70-4A46-B4C1-38F96167E372}"/>
            </c:ext>
          </c:extLst>
        </c:ser>
        <c:ser>
          <c:idx val="3"/>
          <c:order val="3"/>
          <c:tx>
            <c:strRef>
              <c:f>'K-nn'!$FV$123</c:f>
              <c:strCache>
                <c:ptCount val="1"/>
                <c:pt idx="0">
                  <c:v>testing_7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'K-nn'!$FX$123</c:f>
              <c:numCache>
                <c:formatCode>General</c:formatCode>
                <c:ptCount val="1"/>
                <c:pt idx="0">
                  <c:v>1.6</c:v>
                </c:pt>
              </c:numCache>
            </c:numRef>
          </c:xVal>
          <c:yVal>
            <c:numRef>
              <c:f>'K-nn'!$FY$123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70-4A46-B4C1-38F96167E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805664"/>
        <c:axId val="1788802336"/>
      </c:scatterChart>
      <c:valAx>
        <c:axId val="178880566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iris!$C$1</c:f>
              <c:strCache>
                <c:ptCount val="1"/>
                <c:pt idx="0">
                  <c:v>petal length (cm)</c:v>
                </c:pt>
              </c:strCache>
            </c:strRef>
          </c:tx>
          <c:layout>
            <c:manualLayout>
              <c:xMode val="edge"/>
              <c:yMode val="edge"/>
              <c:x val="0.47159932861580678"/>
              <c:y val="0.921857916772765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2336"/>
        <c:crosses val="autoZero"/>
        <c:crossBetween val="midCat"/>
      </c:valAx>
      <c:valAx>
        <c:axId val="178880233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iris!$D$1</c:f>
              <c:strCache>
                <c:ptCount val="1"/>
                <c:pt idx="0">
                  <c:v>petal width (cm)</c:v>
                </c:pt>
              </c:strCache>
            </c:strRef>
          </c:tx>
          <c:layout>
            <c:manualLayout>
              <c:xMode val="edge"/>
              <c:yMode val="edge"/>
              <c:x val="1.071461349519562E-2"/>
              <c:y val="0.43155728510453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566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64267621472842"/>
          <c:y val="0.64497554605556839"/>
          <c:w val="0.10621800913687629"/>
          <c:h val="0.13929185798683119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 sz="1800">
                <a:solidFill>
                  <a:schemeClr val="tx1"/>
                </a:solidFill>
              </a:rPr>
              <a:t>Petal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9.0131150142101352E-2"/>
          <c:y val="9.924044569858835E-2"/>
          <c:w val="0.89228701518703391"/>
          <c:h val="0.77413277748801201"/>
        </c:manualLayout>
      </c:layout>
      <c:scatterChart>
        <c:scatterStyle val="lineMarker"/>
        <c:varyColors val="0"/>
        <c:ser>
          <c:idx val="0"/>
          <c:order val="0"/>
          <c:tx>
            <c:strRef>
              <c:f>iris!$E$2</c:f>
              <c:strCache>
                <c:ptCount val="1"/>
                <c:pt idx="0">
                  <c:v>Iris-setosa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iris!$C$2:$C$51</c:f>
              <c:numCache>
                <c:formatCode>General</c:formatCode>
                <c:ptCount val="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</c:numCache>
            </c:numRef>
          </c:xVal>
          <c:yVal>
            <c:numRef>
              <c:f>iris!$D$2:$D$51</c:f>
              <c:numCache>
                <c:formatCode>General</c:formatCode>
                <c:ptCount val="5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0.2</c:v>
                </c:pt>
                <c:pt idx="43">
                  <c:v>0.6</c:v>
                </c:pt>
                <c:pt idx="44">
                  <c:v>0.4</c:v>
                </c:pt>
                <c:pt idx="45">
                  <c:v>0.3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1A-484D-899A-88E914AA7B4E}"/>
            </c:ext>
          </c:extLst>
        </c:ser>
        <c:ser>
          <c:idx val="1"/>
          <c:order val="1"/>
          <c:tx>
            <c:strRef>
              <c:f>iris!$E$53</c:f>
              <c:strCache>
                <c:ptCount val="1"/>
                <c:pt idx="0">
                  <c:v>Iris-versicolor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iris!$C$52:$C$101</c:f>
              <c:numCache>
                <c:formatCode>General</c:formatCode>
                <c:ptCount val="5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  <c:pt idx="40">
                  <c:v>4.4000000000000004</c:v>
                </c:pt>
                <c:pt idx="41">
                  <c:v>4.5999999999999996</c:v>
                </c:pt>
                <c:pt idx="42">
                  <c:v>4</c:v>
                </c:pt>
                <c:pt idx="43">
                  <c:v>3.3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4.3</c:v>
                </c:pt>
                <c:pt idx="48">
                  <c:v>3</c:v>
                </c:pt>
                <c:pt idx="49">
                  <c:v>4.0999999999999996</c:v>
                </c:pt>
              </c:numCache>
            </c:numRef>
          </c:xVal>
          <c:yVal>
            <c:numRef>
              <c:f>iris!$D$52:$D$101</c:f>
              <c:numCache>
                <c:formatCode>General</c:formatCode>
                <c:ptCount val="5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1.2</c:v>
                </c:pt>
                <c:pt idx="41">
                  <c:v>1.4</c:v>
                </c:pt>
                <c:pt idx="42">
                  <c:v>1.2</c:v>
                </c:pt>
                <c:pt idx="43">
                  <c:v>1</c:v>
                </c:pt>
                <c:pt idx="44">
                  <c:v>1.3</c:v>
                </c:pt>
                <c:pt idx="45">
                  <c:v>1.2</c:v>
                </c:pt>
                <c:pt idx="46">
                  <c:v>1.3</c:v>
                </c:pt>
                <c:pt idx="47">
                  <c:v>1.3</c:v>
                </c:pt>
                <c:pt idx="48">
                  <c:v>1.1000000000000001</c:v>
                </c:pt>
                <c:pt idx="4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1A-484D-899A-88E914AA7B4E}"/>
            </c:ext>
          </c:extLst>
        </c:ser>
        <c:ser>
          <c:idx val="2"/>
          <c:order val="2"/>
          <c:tx>
            <c:strRef>
              <c:f>iris!$E$104</c:f>
              <c:strCache>
                <c:ptCount val="1"/>
                <c:pt idx="0">
                  <c:v>Iris-virginica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iris!$C$102:$C$151</c:f>
              <c:numCache>
                <c:formatCode>General</c:formatCode>
                <c:ptCount val="5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  <c:pt idx="40">
                  <c:v>5.6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5.9</c:v>
                </c:pt>
                <c:pt idx="44">
                  <c:v>5.7</c:v>
                </c:pt>
                <c:pt idx="45">
                  <c:v>5.2</c:v>
                </c:pt>
                <c:pt idx="46">
                  <c:v>5</c:v>
                </c:pt>
                <c:pt idx="47">
                  <c:v>5.2</c:v>
                </c:pt>
                <c:pt idx="48">
                  <c:v>5.4</c:v>
                </c:pt>
                <c:pt idx="49">
                  <c:v>5.0999999999999996</c:v>
                </c:pt>
              </c:numCache>
            </c:numRef>
          </c:xVal>
          <c:yVal>
            <c:numRef>
              <c:f>iris!$D$102:$D$151</c:f>
              <c:numCache>
                <c:formatCode>General</c:formatCode>
                <c:ptCount val="5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  <c:pt idx="40">
                  <c:v>2.4</c:v>
                </c:pt>
                <c:pt idx="41">
                  <c:v>2.2999999999999998</c:v>
                </c:pt>
                <c:pt idx="42">
                  <c:v>1.9</c:v>
                </c:pt>
                <c:pt idx="43">
                  <c:v>2.2999999999999998</c:v>
                </c:pt>
                <c:pt idx="44">
                  <c:v>2.5</c:v>
                </c:pt>
                <c:pt idx="45">
                  <c:v>2.2999999999999998</c:v>
                </c:pt>
                <c:pt idx="46">
                  <c:v>1.9</c:v>
                </c:pt>
                <c:pt idx="47">
                  <c:v>2</c:v>
                </c:pt>
                <c:pt idx="48">
                  <c:v>2.2999999999999998</c:v>
                </c:pt>
                <c:pt idx="49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1A-484D-899A-88E914AA7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805664"/>
        <c:axId val="1788802336"/>
      </c:scatterChart>
      <c:valAx>
        <c:axId val="178880566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iris!$C$1</c:f>
              <c:strCache>
                <c:ptCount val="1"/>
                <c:pt idx="0">
                  <c:v>petal length (cm)</c:v>
                </c:pt>
              </c:strCache>
            </c:strRef>
          </c:tx>
          <c:layout>
            <c:manualLayout>
              <c:xMode val="edge"/>
              <c:yMode val="edge"/>
              <c:x val="0.47159932861580678"/>
              <c:y val="0.921857916772765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2336"/>
        <c:crosses val="autoZero"/>
        <c:crossBetween val="midCat"/>
      </c:valAx>
      <c:valAx>
        <c:axId val="178880233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iris!$D$1</c:f>
              <c:strCache>
                <c:ptCount val="1"/>
                <c:pt idx="0">
                  <c:v>petal width (cm)</c:v>
                </c:pt>
              </c:strCache>
            </c:strRef>
          </c:tx>
          <c:layout>
            <c:manualLayout>
              <c:xMode val="edge"/>
              <c:yMode val="edge"/>
              <c:x val="1.071461349519562E-2"/>
              <c:y val="0.43155728510453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566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64267621472842"/>
          <c:y val="0.64497554605556839"/>
          <c:w val="0.15317281920693909"/>
          <c:h val="0.22886890483436109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60000"/>
        <a:lumOff val="4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 sz="1800">
                <a:solidFill>
                  <a:schemeClr val="tx1"/>
                </a:solidFill>
              </a:rPr>
              <a:t>Petal graph (training</a:t>
            </a:r>
            <a:r>
              <a:rPr lang="en-US" sz="1800" baseline="0">
                <a:solidFill>
                  <a:schemeClr val="tx1"/>
                </a:solidFill>
              </a:rPr>
              <a:t> sets)</a:t>
            </a:r>
            <a:endParaRPr lang="en-US" sz="18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9.0131150142101352E-2"/>
          <c:y val="9.924044569858835E-2"/>
          <c:w val="0.89228701518703391"/>
          <c:h val="0.774132777488012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'K-nn'!$N$2</c:f>
              <c:strCache>
                <c:ptCount val="1"/>
                <c:pt idx="0">
                  <c:v>Iris-setosa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('K-nn'!$L$2:$L$10,'K-nn'!$L$29:$L$39,'K-nn'!$L$62:$L$71,'K-nn'!$L$92:$L$101)</c:f>
              <c:numCache>
                <c:formatCode>General</c:formatCode>
                <c:ptCount val="4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</c:numCache>
            </c:numRef>
          </c:xVal>
          <c:yVal>
            <c:numRef>
              <c:f>('K-nn'!$M$2:$M$10,'K-nn'!$M$29:$M$39,'K-nn'!$M$62:$M$71,'K-nn'!$M$92:$M$101)</c:f>
              <c:numCache>
                <c:formatCode>General</c:formatCode>
                <c:ptCount val="4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40-49CF-AE4E-BADB849881DB}"/>
            </c:ext>
          </c:extLst>
        </c:ser>
        <c:ser>
          <c:idx val="1"/>
          <c:order val="1"/>
          <c:tx>
            <c:strRef>
              <c:f>'K-nn'!$N$11</c:f>
              <c:strCache>
                <c:ptCount val="1"/>
                <c:pt idx="0">
                  <c:v>Iris-versicolor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('K-nn'!$L$11:$L$19,'K-nn'!$L$40:$L$50,'K-nn'!$L$72:$L$81,'K-nn'!$L$102:$L$111)</c:f>
              <c:numCache>
                <c:formatCode>General</c:formatCode>
                <c:ptCount val="4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</c:numCache>
            </c:numRef>
          </c:xVal>
          <c:yVal>
            <c:numRef>
              <c:f>('K-nn'!$M$11:$M$19,'K-nn'!$M$40:$M$50,'K-nn'!$M$72:$M$81,'K-nn'!$M$102:$M$111)</c:f>
              <c:numCache>
                <c:formatCode>General</c:formatCode>
                <c:ptCount val="4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40-49CF-AE4E-BADB849881DB}"/>
            </c:ext>
          </c:extLst>
        </c:ser>
        <c:ser>
          <c:idx val="2"/>
          <c:order val="2"/>
          <c:tx>
            <c:strRef>
              <c:f>'K-nn'!$N$20</c:f>
              <c:strCache>
                <c:ptCount val="1"/>
                <c:pt idx="0">
                  <c:v>Iris-virginica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('K-nn'!$L$20:$L$28,'K-nn'!$L$51:$L$61,'K-nn'!$L$82:$L$91,'K-nn'!$L$112:$L$1211)</c:f>
              <c:numCache>
                <c:formatCode>General</c:formatCode>
                <c:ptCount val="113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</c:numCache>
            </c:numRef>
          </c:xVal>
          <c:yVal>
            <c:numRef>
              <c:f>('K-nn'!$M$20:$M$28,'K-nn'!$M$51:$M$61,'K-nn'!$M$82:$M$91,'K-nn'!$M$112:$M$121)</c:f>
              <c:numCache>
                <c:formatCode>General</c:formatCode>
                <c:ptCount val="4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40-49CF-AE4E-BADB849881DB}"/>
            </c:ext>
          </c:extLst>
        </c:ser>
        <c:ser>
          <c:idx val="3"/>
          <c:order val="3"/>
          <c:tx>
            <c:strRef>
              <c:f>'K-nn'!$GT$123</c:f>
              <c:strCache>
                <c:ptCount val="1"/>
                <c:pt idx="0">
                  <c:v>testing_8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'K-nn'!$GV$123</c:f>
              <c:numCache>
                <c:formatCode>General</c:formatCode>
                <c:ptCount val="1"/>
                <c:pt idx="0">
                  <c:v>1.4</c:v>
                </c:pt>
              </c:numCache>
            </c:numRef>
          </c:xVal>
          <c:yVal>
            <c:numRef>
              <c:f>'K-nn'!$GW$123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40-49CF-AE4E-BADB84988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805664"/>
        <c:axId val="1788802336"/>
      </c:scatterChart>
      <c:valAx>
        <c:axId val="178880566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iris!$C$1</c:f>
              <c:strCache>
                <c:ptCount val="1"/>
                <c:pt idx="0">
                  <c:v>petal length (cm)</c:v>
                </c:pt>
              </c:strCache>
            </c:strRef>
          </c:tx>
          <c:layout>
            <c:manualLayout>
              <c:xMode val="edge"/>
              <c:yMode val="edge"/>
              <c:x val="0.47159932861580678"/>
              <c:y val="0.921857916772765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2336"/>
        <c:crosses val="autoZero"/>
        <c:crossBetween val="midCat"/>
      </c:valAx>
      <c:valAx>
        <c:axId val="178880233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iris!$D$1</c:f>
              <c:strCache>
                <c:ptCount val="1"/>
                <c:pt idx="0">
                  <c:v>petal width (cm)</c:v>
                </c:pt>
              </c:strCache>
            </c:strRef>
          </c:tx>
          <c:layout>
            <c:manualLayout>
              <c:xMode val="edge"/>
              <c:yMode val="edge"/>
              <c:x val="1.071461349519562E-2"/>
              <c:y val="0.43155728510453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566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64267621472842"/>
          <c:y val="0.64497554605556839"/>
          <c:w val="0.10621800913687629"/>
          <c:h val="0.13929185798683119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 sz="1800">
                <a:solidFill>
                  <a:schemeClr val="tx1"/>
                </a:solidFill>
              </a:rPr>
              <a:t>Petal graph (training</a:t>
            </a:r>
            <a:r>
              <a:rPr lang="en-US" sz="1800" baseline="0">
                <a:solidFill>
                  <a:schemeClr val="tx1"/>
                </a:solidFill>
              </a:rPr>
              <a:t> sets)</a:t>
            </a:r>
            <a:endParaRPr lang="en-US" sz="18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9.0131150142101352E-2"/>
          <c:y val="9.924044569858835E-2"/>
          <c:w val="0.89228701518703391"/>
          <c:h val="0.774132777488012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'K-nn'!$N$2</c:f>
              <c:strCache>
                <c:ptCount val="1"/>
                <c:pt idx="0">
                  <c:v>Iris-setosa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('K-nn'!$L$2:$L$10,'K-nn'!$L$29:$L$39,'K-nn'!$L$62:$L$71,'K-nn'!$L$92:$L$101)</c:f>
              <c:numCache>
                <c:formatCode>General</c:formatCode>
                <c:ptCount val="4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</c:numCache>
            </c:numRef>
          </c:xVal>
          <c:yVal>
            <c:numRef>
              <c:f>('K-nn'!$M$2:$M$10,'K-nn'!$M$29:$M$39,'K-nn'!$M$62:$M$71,'K-nn'!$M$92:$M$101)</c:f>
              <c:numCache>
                <c:formatCode>General</c:formatCode>
                <c:ptCount val="4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59-420F-9B84-1631E363116D}"/>
            </c:ext>
          </c:extLst>
        </c:ser>
        <c:ser>
          <c:idx val="1"/>
          <c:order val="1"/>
          <c:tx>
            <c:strRef>
              <c:f>'K-nn'!$N$11</c:f>
              <c:strCache>
                <c:ptCount val="1"/>
                <c:pt idx="0">
                  <c:v>Iris-versicolor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('K-nn'!$L$11:$L$19,'K-nn'!$L$40:$L$50,'K-nn'!$L$72:$L$81,'K-nn'!$L$102:$L$111)</c:f>
              <c:numCache>
                <c:formatCode>General</c:formatCode>
                <c:ptCount val="4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</c:numCache>
            </c:numRef>
          </c:xVal>
          <c:yVal>
            <c:numRef>
              <c:f>('K-nn'!$M$11:$M$19,'K-nn'!$M$40:$M$50,'K-nn'!$M$72:$M$81,'K-nn'!$M$102:$M$111)</c:f>
              <c:numCache>
                <c:formatCode>General</c:formatCode>
                <c:ptCount val="4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59-420F-9B84-1631E363116D}"/>
            </c:ext>
          </c:extLst>
        </c:ser>
        <c:ser>
          <c:idx val="2"/>
          <c:order val="2"/>
          <c:tx>
            <c:strRef>
              <c:f>'K-nn'!$N$20</c:f>
              <c:strCache>
                <c:ptCount val="1"/>
                <c:pt idx="0">
                  <c:v>Iris-virginica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('K-nn'!$L$20:$L$28,'K-nn'!$L$51:$L$61,'K-nn'!$L$82:$L$91,'K-nn'!$L$112:$L$1211)</c:f>
              <c:numCache>
                <c:formatCode>General</c:formatCode>
                <c:ptCount val="113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</c:numCache>
            </c:numRef>
          </c:xVal>
          <c:yVal>
            <c:numRef>
              <c:f>('K-nn'!$M$20:$M$28,'K-nn'!$M$51:$M$61,'K-nn'!$M$82:$M$91,'K-nn'!$M$112:$M$121)</c:f>
              <c:numCache>
                <c:formatCode>General</c:formatCode>
                <c:ptCount val="4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59-420F-9B84-1631E363116D}"/>
            </c:ext>
          </c:extLst>
        </c:ser>
        <c:ser>
          <c:idx val="3"/>
          <c:order val="3"/>
          <c:tx>
            <c:strRef>
              <c:f>'K-nn'!$HR$123</c:f>
              <c:strCache>
                <c:ptCount val="1"/>
                <c:pt idx="0">
                  <c:v>testing_9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'K-nn'!$HT$123</c:f>
              <c:numCache>
                <c:formatCode>General</c:formatCode>
                <c:ptCount val="1"/>
                <c:pt idx="0">
                  <c:v>1.5</c:v>
                </c:pt>
              </c:numCache>
            </c:numRef>
          </c:xVal>
          <c:yVal>
            <c:numRef>
              <c:f>'K-nn'!$HU$123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59-420F-9B84-1631E3631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805664"/>
        <c:axId val="1788802336"/>
      </c:scatterChart>
      <c:valAx>
        <c:axId val="178880566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iris!$C$1</c:f>
              <c:strCache>
                <c:ptCount val="1"/>
                <c:pt idx="0">
                  <c:v>petal length (cm)</c:v>
                </c:pt>
              </c:strCache>
            </c:strRef>
          </c:tx>
          <c:layout>
            <c:manualLayout>
              <c:xMode val="edge"/>
              <c:yMode val="edge"/>
              <c:x val="0.47159932861580678"/>
              <c:y val="0.921857916772765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2336"/>
        <c:crosses val="autoZero"/>
        <c:crossBetween val="midCat"/>
      </c:valAx>
      <c:valAx>
        <c:axId val="178880233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iris!$D$1</c:f>
              <c:strCache>
                <c:ptCount val="1"/>
                <c:pt idx="0">
                  <c:v>petal width (cm)</c:v>
                </c:pt>
              </c:strCache>
            </c:strRef>
          </c:tx>
          <c:layout>
            <c:manualLayout>
              <c:xMode val="edge"/>
              <c:yMode val="edge"/>
              <c:x val="1.071461349519562E-2"/>
              <c:y val="0.43155728510453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566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64267621472842"/>
          <c:y val="0.64497554605556839"/>
          <c:w val="0.10621800913687629"/>
          <c:h val="0.13929185798683119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 sz="1800">
                <a:solidFill>
                  <a:schemeClr val="tx1"/>
                </a:solidFill>
              </a:rPr>
              <a:t>Petal graph (training</a:t>
            </a:r>
            <a:r>
              <a:rPr lang="en-US" sz="1800" baseline="0">
                <a:solidFill>
                  <a:schemeClr val="tx1"/>
                </a:solidFill>
              </a:rPr>
              <a:t> sets)</a:t>
            </a:r>
            <a:endParaRPr lang="en-US" sz="18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9.0131150142101352E-2"/>
          <c:y val="9.924044569858835E-2"/>
          <c:w val="0.89228701518703391"/>
          <c:h val="0.774132777488012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'K-nn'!$N$2</c:f>
              <c:strCache>
                <c:ptCount val="1"/>
                <c:pt idx="0">
                  <c:v>Iris-setosa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('K-nn'!$L$2:$L$10,'K-nn'!$L$29:$L$39,'K-nn'!$L$62:$L$71,'K-nn'!$L$92:$L$101)</c:f>
              <c:numCache>
                <c:formatCode>General</c:formatCode>
                <c:ptCount val="4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</c:numCache>
            </c:numRef>
          </c:xVal>
          <c:yVal>
            <c:numRef>
              <c:f>('K-nn'!$M$2:$M$10,'K-nn'!$M$29:$M$39,'K-nn'!$M$62:$M$71,'K-nn'!$M$92:$M$101)</c:f>
              <c:numCache>
                <c:formatCode>General</c:formatCode>
                <c:ptCount val="4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9-49FF-963E-25F6D9BD8A52}"/>
            </c:ext>
          </c:extLst>
        </c:ser>
        <c:ser>
          <c:idx val="1"/>
          <c:order val="1"/>
          <c:tx>
            <c:strRef>
              <c:f>'K-nn'!$N$11</c:f>
              <c:strCache>
                <c:ptCount val="1"/>
                <c:pt idx="0">
                  <c:v>Iris-versicolor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('K-nn'!$L$11:$L$19,'K-nn'!$L$40:$L$50,'K-nn'!$L$72:$L$81,'K-nn'!$L$102:$L$111)</c:f>
              <c:numCache>
                <c:formatCode>General</c:formatCode>
                <c:ptCount val="4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</c:numCache>
            </c:numRef>
          </c:xVal>
          <c:yVal>
            <c:numRef>
              <c:f>('K-nn'!$M$11:$M$19,'K-nn'!$M$40:$M$50,'K-nn'!$M$72:$M$81,'K-nn'!$M$102:$M$111)</c:f>
              <c:numCache>
                <c:formatCode>General</c:formatCode>
                <c:ptCount val="4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D9-49FF-963E-25F6D9BD8A52}"/>
            </c:ext>
          </c:extLst>
        </c:ser>
        <c:ser>
          <c:idx val="2"/>
          <c:order val="2"/>
          <c:tx>
            <c:strRef>
              <c:f>'K-nn'!$N$20</c:f>
              <c:strCache>
                <c:ptCount val="1"/>
                <c:pt idx="0">
                  <c:v>Iris-virginica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('K-nn'!$L$20:$L$28,'K-nn'!$L$51:$L$61,'K-nn'!$L$82:$L$91,'K-nn'!$L$112:$L$1211)</c:f>
              <c:numCache>
                <c:formatCode>General</c:formatCode>
                <c:ptCount val="113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</c:numCache>
            </c:numRef>
          </c:xVal>
          <c:yVal>
            <c:numRef>
              <c:f>('K-nn'!$M$20:$M$28,'K-nn'!$M$51:$M$61,'K-nn'!$M$82:$M$91,'K-nn'!$M$112:$M$121)</c:f>
              <c:numCache>
                <c:formatCode>General</c:formatCode>
                <c:ptCount val="4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D9-49FF-963E-25F6D9BD8A52}"/>
            </c:ext>
          </c:extLst>
        </c:ser>
        <c:ser>
          <c:idx val="3"/>
          <c:order val="3"/>
          <c:tx>
            <c:strRef>
              <c:f>'K-nn'!$IP$123</c:f>
              <c:strCache>
                <c:ptCount val="1"/>
                <c:pt idx="0">
                  <c:v>testing_10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'K-nn'!$IR$123</c:f>
              <c:numCache>
                <c:formatCode>General</c:formatCode>
                <c:ptCount val="1"/>
                <c:pt idx="0">
                  <c:v>1.4</c:v>
                </c:pt>
              </c:numCache>
            </c:numRef>
          </c:xVal>
          <c:yVal>
            <c:numRef>
              <c:f>'K-nn'!$IS$123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D9-49FF-963E-25F6D9BD8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805664"/>
        <c:axId val="1788802336"/>
      </c:scatterChart>
      <c:valAx>
        <c:axId val="178880566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iris!$C$1</c:f>
              <c:strCache>
                <c:ptCount val="1"/>
                <c:pt idx="0">
                  <c:v>petal length (cm)</c:v>
                </c:pt>
              </c:strCache>
            </c:strRef>
          </c:tx>
          <c:layout>
            <c:manualLayout>
              <c:xMode val="edge"/>
              <c:yMode val="edge"/>
              <c:x val="0.47159932861580678"/>
              <c:y val="0.921857916772765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2336"/>
        <c:crosses val="autoZero"/>
        <c:crossBetween val="midCat"/>
      </c:valAx>
      <c:valAx>
        <c:axId val="178880233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iris!$D$1</c:f>
              <c:strCache>
                <c:ptCount val="1"/>
                <c:pt idx="0">
                  <c:v>petal width (cm)</c:v>
                </c:pt>
              </c:strCache>
            </c:strRef>
          </c:tx>
          <c:layout>
            <c:manualLayout>
              <c:xMode val="edge"/>
              <c:yMode val="edge"/>
              <c:x val="1.071461349519562E-2"/>
              <c:y val="0.43155728510453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566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64267621472842"/>
          <c:y val="0.64497554605556839"/>
          <c:w val="0.10621800913687629"/>
          <c:h val="0.13929185798683119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 sz="1800">
                <a:solidFill>
                  <a:schemeClr val="tx1"/>
                </a:solidFill>
              </a:rPr>
              <a:t>Petal graph (training</a:t>
            </a:r>
            <a:r>
              <a:rPr lang="en-US" sz="1800" baseline="0">
                <a:solidFill>
                  <a:schemeClr val="tx1"/>
                </a:solidFill>
              </a:rPr>
              <a:t> sets)</a:t>
            </a:r>
            <a:endParaRPr lang="en-US" sz="18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9.0131150142101352E-2"/>
          <c:y val="9.924044569858835E-2"/>
          <c:w val="0.89228701518703391"/>
          <c:h val="0.774132777488012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'K-nn'!$N$2</c:f>
              <c:strCache>
                <c:ptCount val="1"/>
                <c:pt idx="0">
                  <c:v>Iris-setosa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('K-nn'!$L$2:$L$10,'K-nn'!$L$29:$L$39,'K-nn'!$L$62:$L$71,'K-nn'!$L$92:$L$101)</c:f>
              <c:numCache>
                <c:formatCode>General</c:formatCode>
                <c:ptCount val="4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</c:numCache>
            </c:numRef>
          </c:xVal>
          <c:yVal>
            <c:numRef>
              <c:f>('K-nn'!$M$2:$M$10,'K-nn'!$M$29:$M$39,'K-nn'!$M$62:$M$71,'K-nn'!$M$92:$M$101)</c:f>
              <c:numCache>
                <c:formatCode>General</c:formatCode>
                <c:ptCount val="4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5D-4CBC-8E70-38CDF728D7AA}"/>
            </c:ext>
          </c:extLst>
        </c:ser>
        <c:ser>
          <c:idx val="1"/>
          <c:order val="1"/>
          <c:tx>
            <c:strRef>
              <c:f>'K-nn'!$N$11</c:f>
              <c:strCache>
                <c:ptCount val="1"/>
                <c:pt idx="0">
                  <c:v>Iris-versicolor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('K-nn'!$L$11:$L$19,'K-nn'!$L$40:$L$50,'K-nn'!$L$72:$L$81,'K-nn'!$L$102:$L$111)</c:f>
              <c:numCache>
                <c:formatCode>General</c:formatCode>
                <c:ptCount val="4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</c:numCache>
            </c:numRef>
          </c:xVal>
          <c:yVal>
            <c:numRef>
              <c:f>('K-nn'!$M$11:$M$19,'K-nn'!$M$40:$M$50,'K-nn'!$M$72:$M$81,'K-nn'!$M$102:$M$111)</c:f>
              <c:numCache>
                <c:formatCode>General</c:formatCode>
                <c:ptCount val="4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5D-4CBC-8E70-38CDF728D7AA}"/>
            </c:ext>
          </c:extLst>
        </c:ser>
        <c:ser>
          <c:idx val="2"/>
          <c:order val="2"/>
          <c:tx>
            <c:strRef>
              <c:f>'K-nn'!$N$20</c:f>
              <c:strCache>
                <c:ptCount val="1"/>
                <c:pt idx="0">
                  <c:v>Iris-virginica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('K-nn'!$L$20:$L$28,'K-nn'!$L$51:$L$61,'K-nn'!$L$82:$L$91,'K-nn'!$L$112:$L$1211)</c:f>
              <c:numCache>
                <c:formatCode>General</c:formatCode>
                <c:ptCount val="113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</c:numCache>
            </c:numRef>
          </c:xVal>
          <c:yVal>
            <c:numRef>
              <c:f>('K-nn'!$M$20:$M$28,'K-nn'!$M$51:$M$61,'K-nn'!$M$82:$M$91,'K-nn'!$M$112:$M$121)</c:f>
              <c:numCache>
                <c:formatCode>General</c:formatCode>
                <c:ptCount val="4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5D-4CBC-8E70-38CDF728D7AA}"/>
            </c:ext>
          </c:extLst>
        </c:ser>
        <c:ser>
          <c:idx val="3"/>
          <c:order val="3"/>
          <c:tx>
            <c:strRef>
              <c:f>'K-nn'!$JN$123</c:f>
              <c:strCache>
                <c:ptCount val="1"/>
                <c:pt idx="0">
                  <c:v>testing_11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'K-nn'!$JP$123</c:f>
              <c:numCache>
                <c:formatCode>General</c:formatCode>
                <c:ptCount val="1"/>
                <c:pt idx="0">
                  <c:v>4.4000000000000004</c:v>
                </c:pt>
              </c:numCache>
            </c:numRef>
          </c:xVal>
          <c:yVal>
            <c:numRef>
              <c:f>'K-nn'!$JQ$123</c:f>
              <c:numCache>
                <c:formatCode>General</c:formatCode>
                <c:ptCount val="1"/>
                <c:pt idx="0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5D-4CBC-8E70-38CDF728D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805664"/>
        <c:axId val="1788802336"/>
      </c:scatterChart>
      <c:valAx>
        <c:axId val="178880566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iris!$C$1</c:f>
              <c:strCache>
                <c:ptCount val="1"/>
                <c:pt idx="0">
                  <c:v>petal length (cm)</c:v>
                </c:pt>
              </c:strCache>
            </c:strRef>
          </c:tx>
          <c:layout>
            <c:manualLayout>
              <c:xMode val="edge"/>
              <c:yMode val="edge"/>
              <c:x val="0.47159932861580678"/>
              <c:y val="0.921857916772765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2336"/>
        <c:crosses val="autoZero"/>
        <c:crossBetween val="midCat"/>
      </c:valAx>
      <c:valAx>
        <c:axId val="178880233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iris!$D$1</c:f>
              <c:strCache>
                <c:ptCount val="1"/>
                <c:pt idx="0">
                  <c:v>petal width (cm)</c:v>
                </c:pt>
              </c:strCache>
            </c:strRef>
          </c:tx>
          <c:layout>
            <c:manualLayout>
              <c:xMode val="edge"/>
              <c:yMode val="edge"/>
              <c:x val="1.071461349519562E-2"/>
              <c:y val="0.43155728510453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566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64267621472842"/>
          <c:y val="0.64497554605556839"/>
          <c:w val="0.10621800913687629"/>
          <c:h val="0.13929185798683119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 sz="1800">
                <a:solidFill>
                  <a:schemeClr val="tx1"/>
                </a:solidFill>
              </a:rPr>
              <a:t>Petal graph (training</a:t>
            </a:r>
            <a:r>
              <a:rPr lang="en-US" sz="1800" baseline="0">
                <a:solidFill>
                  <a:schemeClr val="tx1"/>
                </a:solidFill>
              </a:rPr>
              <a:t> sets)</a:t>
            </a:r>
            <a:endParaRPr lang="en-US" sz="18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9.0131150142101352E-2"/>
          <c:y val="9.924044569858835E-2"/>
          <c:w val="0.89228701518703391"/>
          <c:h val="0.774132777488012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'K-nn'!$N$2</c:f>
              <c:strCache>
                <c:ptCount val="1"/>
                <c:pt idx="0">
                  <c:v>Iris-setosa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('K-nn'!$L$2:$L$10,'K-nn'!$L$29:$L$39,'K-nn'!$L$62:$L$71,'K-nn'!$L$92:$L$101)</c:f>
              <c:numCache>
                <c:formatCode>General</c:formatCode>
                <c:ptCount val="4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</c:numCache>
            </c:numRef>
          </c:xVal>
          <c:yVal>
            <c:numRef>
              <c:f>('K-nn'!$M$2:$M$10,'K-nn'!$M$29:$M$39,'K-nn'!$M$62:$M$71,'K-nn'!$M$92:$M$101)</c:f>
              <c:numCache>
                <c:formatCode>General</c:formatCode>
                <c:ptCount val="4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F1-457C-A8B5-2511ED8CC78F}"/>
            </c:ext>
          </c:extLst>
        </c:ser>
        <c:ser>
          <c:idx val="1"/>
          <c:order val="1"/>
          <c:tx>
            <c:strRef>
              <c:f>'K-nn'!$N$11</c:f>
              <c:strCache>
                <c:ptCount val="1"/>
                <c:pt idx="0">
                  <c:v>Iris-versicolor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('K-nn'!$L$11:$L$19,'K-nn'!$L$40:$L$50,'K-nn'!$L$72:$L$81,'K-nn'!$L$102:$L$111)</c:f>
              <c:numCache>
                <c:formatCode>General</c:formatCode>
                <c:ptCount val="4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</c:numCache>
            </c:numRef>
          </c:xVal>
          <c:yVal>
            <c:numRef>
              <c:f>('K-nn'!$M$11:$M$19,'K-nn'!$M$40:$M$50,'K-nn'!$M$72:$M$81,'K-nn'!$M$102:$M$111)</c:f>
              <c:numCache>
                <c:formatCode>General</c:formatCode>
                <c:ptCount val="4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F1-457C-A8B5-2511ED8CC78F}"/>
            </c:ext>
          </c:extLst>
        </c:ser>
        <c:ser>
          <c:idx val="2"/>
          <c:order val="2"/>
          <c:tx>
            <c:strRef>
              <c:f>'K-nn'!$N$20</c:f>
              <c:strCache>
                <c:ptCount val="1"/>
                <c:pt idx="0">
                  <c:v>Iris-virginica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('K-nn'!$L$20:$L$28,'K-nn'!$L$51:$L$61,'K-nn'!$L$82:$L$91,'K-nn'!$L$112:$L$1211)</c:f>
              <c:numCache>
                <c:formatCode>General</c:formatCode>
                <c:ptCount val="113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</c:numCache>
            </c:numRef>
          </c:xVal>
          <c:yVal>
            <c:numRef>
              <c:f>('K-nn'!$M$20:$M$28,'K-nn'!$M$51:$M$61,'K-nn'!$M$82:$M$91,'K-nn'!$M$112:$M$121)</c:f>
              <c:numCache>
                <c:formatCode>General</c:formatCode>
                <c:ptCount val="4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F1-457C-A8B5-2511ED8CC78F}"/>
            </c:ext>
          </c:extLst>
        </c:ser>
        <c:ser>
          <c:idx val="3"/>
          <c:order val="3"/>
          <c:tx>
            <c:strRef>
              <c:f>'K-nn'!$KL$123</c:f>
              <c:strCache>
                <c:ptCount val="1"/>
                <c:pt idx="0">
                  <c:v>testing_12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'K-nn'!$KN$123</c:f>
              <c:numCache>
                <c:formatCode>General</c:formatCode>
                <c:ptCount val="1"/>
                <c:pt idx="0">
                  <c:v>4.5999999999999996</c:v>
                </c:pt>
              </c:numCache>
            </c:numRef>
          </c:xVal>
          <c:yVal>
            <c:numRef>
              <c:f>'K-nn'!$KO$123</c:f>
              <c:numCache>
                <c:formatCode>General</c:formatCode>
                <c:ptCount val="1"/>
                <c:pt idx="0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F1-457C-A8B5-2511ED8CC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805664"/>
        <c:axId val="1788802336"/>
      </c:scatterChart>
      <c:valAx>
        <c:axId val="178880566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iris!$C$1</c:f>
              <c:strCache>
                <c:ptCount val="1"/>
                <c:pt idx="0">
                  <c:v>petal length (cm)</c:v>
                </c:pt>
              </c:strCache>
            </c:strRef>
          </c:tx>
          <c:layout>
            <c:manualLayout>
              <c:xMode val="edge"/>
              <c:yMode val="edge"/>
              <c:x val="0.47159932861580678"/>
              <c:y val="0.921857916772765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2336"/>
        <c:crosses val="autoZero"/>
        <c:crossBetween val="midCat"/>
      </c:valAx>
      <c:valAx>
        <c:axId val="178880233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iris!$D$1</c:f>
              <c:strCache>
                <c:ptCount val="1"/>
                <c:pt idx="0">
                  <c:v>petal width (cm)</c:v>
                </c:pt>
              </c:strCache>
            </c:strRef>
          </c:tx>
          <c:layout>
            <c:manualLayout>
              <c:xMode val="edge"/>
              <c:yMode val="edge"/>
              <c:x val="1.071461349519562E-2"/>
              <c:y val="0.43155728510453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566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64267621472842"/>
          <c:y val="0.64497554605556839"/>
          <c:w val="0.10621800913687629"/>
          <c:h val="0.13929185798683119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 sz="1800">
                <a:solidFill>
                  <a:schemeClr val="tx1"/>
                </a:solidFill>
              </a:rPr>
              <a:t>Petal graph (training</a:t>
            </a:r>
            <a:r>
              <a:rPr lang="en-US" sz="1800" baseline="0">
                <a:solidFill>
                  <a:schemeClr val="tx1"/>
                </a:solidFill>
              </a:rPr>
              <a:t> sets)</a:t>
            </a:r>
            <a:endParaRPr lang="en-US" sz="18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9.0131150142101352E-2"/>
          <c:y val="9.924044569858835E-2"/>
          <c:w val="0.89228701518703391"/>
          <c:h val="0.774132777488012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'K-nn'!$N$2</c:f>
              <c:strCache>
                <c:ptCount val="1"/>
                <c:pt idx="0">
                  <c:v>Iris-setosa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('K-nn'!$L$2:$L$10,'K-nn'!$L$29:$L$39,'K-nn'!$L$62:$L$71,'K-nn'!$L$92:$L$101)</c:f>
              <c:numCache>
                <c:formatCode>General</c:formatCode>
                <c:ptCount val="4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</c:numCache>
            </c:numRef>
          </c:xVal>
          <c:yVal>
            <c:numRef>
              <c:f>('K-nn'!$M$2:$M$10,'K-nn'!$M$29:$M$39,'K-nn'!$M$62:$M$71,'K-nn'!$M$92:$M$101)</c:f>
              <c:numCache>
                <c:formatCode>General</c:formatCode>
                <c:ptCount val="4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F2-4D21-9E4F-F994FA286A63}"/>
            </c:ext>
          </c:extLst>
        </c:ser>
        <c:ser>
          <c:idx val="1"/>
          <c:order val="1"/>
          <c:tx>
            <c:strRef>
              <c:f>'K-nn'!$N$11</c:f>
              <c:strCache>
                <c:ptCount val="1"/>
                <c:pt idx="0">
                  <c:v>Iris-versicolor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('K-nn'!$L$11:$L$19,'K-nn'!$L$40:$L$50,'K-nn'!$L$72:$L$81,'K-nn'!$L$102:$L$111)</c:f>
              <c:numCache>
                <c:formatCode>General</c:formatCode>
                <c:ptCount val="4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</c:numCache>
            </c:numRef>
          </c:xVal>
          <c:yVal>
            <c:numRef>
              <c:f>('K-nn'!$M$11:$M$19,'K-nn'!$M$40:$M$50,'K-nn'!$M$72:$M$81,'K-nn'!$M$102:$M$111)</c:f>
              <c:numCache>
                <c:formatCode>General</c:formatCode>
                <c:ptCount val="4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F2-4D21-9E4F-F994FA286A63}"/>
            </c:ext>
          </c:extLst>
        </c:ser>
        <c:ser>
          <c:idx val="2"/>
          <c:order val="2"/>
          <c:tx>
            <c:strRef>
              <c:f>'K-nn'!$N$20</c:f>
              <c:strCache>
                <c:ptCount val="1"/>
                <c:pt idx="0">
                  <c:v>Iris-virginica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('K-nn'!$L$20:$L$28,'K-nn'!$L$51:$L$61,'K-nn'!$L$82:$L$91,'K-nn'!$L$112:$L$1211)</c:f>
              <c:numCache>
                <c:formatCode>General</c:formatCode>
                <c:ptCount val="113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</c:numCache>
            </c:numRef>
          </c:xVal>
          <c:yVal>
            <c:numRef>
              <c:f>('K-nn'!$M$20:$M$28,'K-nn'!$M$51:$M$61,'K-nn'!$M$82:$M$91,'K-nn'!$M$112:$M$121)</c:f>
              <c:numCache>
                <c:formatCode>General</c:formatCode>
                <c:ptCount val="4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F2-4D21-9E4F-F994FA286A63}"/>
            </c:ext>
          </c:extLst>
        </c:ser>
        <c:ser>
          <c:idx val="3"/>
          <c:order val="3"/>
          <c:tx>
            <c:strRef>
              <c:f>'K-nn'!$LJ$123</c:f>
              <c:strCache>
                <c:ptCount val="1"/>
                <c:pt idx="0">
                  <c:v>testing_13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'K-nn'!$LL$123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'K-nn'!$LM$123</c:f>
              <c:numCache>
                <c:formatCode>General</c:formatCode>
                <c:ptCount val="1"/>
                <c:pt idx="0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F2-4D21-9E4F-F994FA286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805664"/>
        <c:axId val="1788802336"/>
      </c:scatterChart>
      <c:valAx>
        <c:axId val="178880566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iris!$C$1</c:f>
              <c:strCache>
                <c:ptCount val="1"/>
                <c:pt idx="0">
                  <c:v>petal length (cm)</c:v>
                </c:pt>
              </c:strCache>
            </c:strRef>
          </c:tx>
          <c:layout>
            <c:manualLayout>
              <c:xMode val="edge"/>
              <c:yMode val="edge"/>
              <c:x val="0.47159932861580678"/>
              <c:y val="0.921857916772765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2336"/>
        <c:crosses val="autoZero"/>
        <c:crossBetween val="midCat"/>
      </c:valAx>
      <c:valAx>
        <c:axId val="178880233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iris!$D$1</c:f>
              <c:strCache>
                <c:ptCount val="1"/>
                <c:pt idx="0">
                  <c:v>petal width (cm)</c:v>
                </c:pt>
              </c:strCache>
            </c:strRef>
          </c:tx>
          <c:layout>
            <c:manualLayout>
              <c:xMode val="edge"/>
              <c:yMode val="edge"/>
              <c:x val="1.071461349519562E-2"/>
              <c:y val="0.43155728510453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566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64267621472842"/>
          <c:y val="0.64497554605556839"/>
          <c:w val="0.10621800913687629"/>
          <c:h val="0.13929185798683119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 sz="1800">
                <a:solidFill>
                  <a:schemeClr val="tx1"/>
                </a:solidFill>
              </a:rPr>
              <a:t>Petal graph (training</a:t>
            </a:r>
            <a:r>
              <a:rPr lang="en-US" sz="1800" baseline="0">
                <a:solidFill>
                  <a:schemeClr val="tx1"/>
                </a:solidFill>
              </a:rPr>
              <a:t> sets)</a:t>
            </a:r>
            <a:endParaRPr lang="en-US" sz="18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9.0131150142101352E-2"/>
          <c:y val="9.924044569858835E-2"/>
          <c:w val="0.89228701518703391"/>
          <c:h val="0.774132777488012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'K-nn'!$N$2</c:f>
              <c:strCache>
                <c:ptCount val="1"/>
                <c:pt idx="0">
                  <c:v>Iris-setosa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('K-nn'!$L$2:$L$10,'K-nn'!$L$29:$L$39,'K-nn'!$L$62:$L$71,'K-nn'!$L$92:$L$101)</c:f>
              <c:numCache>
                <c:formatCode>General</c:formatCode>
                <c:ptCount val="4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</c:numCache>
            </c:numRef>
          </c:xVal>
          <c:yVal>
            <c:numRef>
              <c:f>('K-nn'!$M$2:$M$10,'K-nn'!$M$29:$M$39,'K-nn'!$M$62:$M$71,'K-nn'!$M$92:$M$101)</c:f>
              <c:numCache>
                <c:formatCode>General</c:formatCode>
                <c:ptCount val="4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9F-4B61-A4D7-22D7D20EA4FA}"/>
            </c:ext>
          </c:extLst>
        </c:ser>
        <c:ser>
          <c:idx val="1"/>
          <c:order val="1"/>
          <c:tx>
            <c:strRef>
              <c:f>'K-nn'!$N$11</c:f>
              <c:strCache>
                <c:ptCount val="1"/>
                <c:pt idx="0">
                  <c:v>Iris-versicolor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('K-nn'!$L$11:$L$19,'K-nn'!$L$40:$L$50,'K-nn'!$L$72:$L$81,'K-nn'!$L$102:$L$111)</c:f>
              <c:numCache>
                <c:formatCode>General</c:formatCode>
                <c:ptCount val="4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</c:numCache>
            </c:numRef>
          </c:xVal>
          <c:yVal>
            <c:numRef>
              <c:f>('K-nn'!$M$11:$M$19,'K-nn'!$M$40:$M$50,'K-nn'!$M$72:$M$81,'K-nn'!$M$102:$M$111)</c:f>
              <c:numCache>
                <c:formatCode>General</c:formatCode>
                <c:ptCount val="4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9F-4B61-A4D7-22D7D20EA4FA}"/>
            </c:ext>
          </c:extLst>
        </c:ser>
        <c:ser>
          <c:idx val="2"/>
          <c:order val="2"/>
          <c:tx>
            <c:strRef>
              <c:f>'K-nn'!$N$20</c:f>
              <c:strCache>
                <c:ptCount val="1"/>
                <c:pt idx="0">
                  <c:v>Iris-virginica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('K-nn'!$L$20:$L$28,'K-nn'!$L$51:$L$61,'K-nn'!$L$82:$L$91,'K-nn'!$L$112:$L$1211)</c:f>
              <c:numCache>
                <c:formatCode>General</c:formatCode>
                <c:ptCount val="113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</c:numCache>
            </c:numRef>
          </c:xVal>
          <c:yVal>
            <c:numRef>
              <c:f>('K-nn'!$M$20:$M$28,'K-nn'!$M$51:$M$61,'K-nn'!$M$82:$M$91,'K-nn'!$M$112:$M$121)</c:f>
              <c:numCache>
                <c:formatCode>General</c:formatCode>
                <c:ptCount val="4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9F-4B61-A4D7-22D7D20EA4FA}"/>
            </c:ext>
          </c:extLst>
        </c:ser>
        <c:ser>
          <c:idx val="3"/>
          <c:order val="3"/>
          <c:tx>
            <c:strRef>
              <c:f>'K-nn'!$MH$123</c:f>
              <c:strCache>
                <c:ptCount val="1"/>
                <c:pt idx="0">
                  <c:v>testing_14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'K-nn'!$MJ$123</c:f>
              <c:numCache>
                <c:formatCode>General</c:formatCode>
                <c:ptCount val="1"/>
                <c:pt idx="0">
                  <c:v>3.3</c:v>
                </c:pt>
              </c:numCache>
            </c:numRef>
          </c:xVal>
          <c:yVal>
            <c:numRef>
              <c:f>'K-nn'!$MK$123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9F-4B61-A4D7-22D7D20EA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805664"/>
        <c:axId val="1788802336"/>
      </c:scatterChart>
      <c:valAx>
        <c:axId val="178880566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iris!$C$1</c:f>
              <c:strCache>
                <c:ptCount val="1"/>
                <c:pt idx="0">
                  <c:v>petal length (cm)</c:v>
                </c:pt>
              </c:strCache>
            </c:strRef>
          </c:tx>
          <c:layout>
            <c:manualLayout>
              <c:xMode val="edge"/>
              <c:yMode val="edge"/>
              <c:x val="0.47159932861580678"/>
              <c:y val="0.921857916772765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2336"/>
        <c:crosses val="autoZero"/>
        <c:crossBetween val="midCat"/>
      </c:valAx>
      <c:valAx>
        <c:axId val="178880233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iris!$D$1</c:f>
              <c:strCache>
                <c:ptCount val="1"/>
                <c:pt idx="0">
                  <c:v>petal width (cm)</c:v>
                </c:pt>
              </c:strCache>
            </c:strRef>
          </c:tx>
          <c:layout>
            <c:manualLayout>
              <c:xMode val="edge"/>
              <c:yMode val="edge"/>
              <c:x val="1.071461349519562E-2"/>
              <c:y val="0.43155728510453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566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64267621472842"/>
          <c:y val="0.64497554605556839"/>
          <c:w val="0.10621800913687629"/>
          <c:h val="0.13929185798683119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 sz="1800">
                <a:solidFill>
                  <a:schemeClr val="tx1"/>
                </a:solidFill>
              </a:rPr>
              <a:t>Petal graph (training</a:t>
            </a:r>
            <a:r>
              <a:rPr lang="en-US" sz="1800" baseline="0">
                <a:solidFill>
                  <a:schemeClr val="tx1"/>
                </a:solidFill>
              </a:rPr>
              <a:t> sets)</a:t>
            </a:r>
            <a:endParaRPr lang="en-US" sz="18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9.0131150142101352E-2"/>
          <c:y val="9.924044569858835E-2"/>
          <c:w val="0.89228701518703391"/>
          <c:h val="0.774132777488012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'K-nn'!$N$2</c:f>
              <c:strCache>
                <c:ptCount val="1"/>
                <c:pt idx="0">
                  <c:v>Iris-setosa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('K-nn'!$L$2:$L$10,'K-nn'!$L$29:$L$39,'K-nn'!$L$62:$L$71,'K-nn'!$L$92:$L$101)</c:f>
              <c:numCache>
                <c:formatCode>General</c:formatCode>
                <c:ptCount val="4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</c:numCache>
            </c:numRef>
          </c:xVal>
          <c:yVal>
            <c:numRef>
              <c:f>('K-nn'!$M$2:$M$10,'K-nn'!$M$29:$M$39,'K-nn'!$M$62:$M$71,'K-nn'!$M$92:$M$101)</c:f>
              <c:numCache>
                <c:formatCode>General</c:formatCode>
                <c:ptCount val="4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9-466C-9C07-EB79A24B9754}"/>
            </c:ext>
          </c:extLst>
        </c:ser>
        <c:ser>
          <c:idx val="1"/>
          <c:order val="1"/>
          <c:tx>
            <c:strRef>
              <c:f>'K-nn'!$N$11</c:f>
              <c:strCache>
                <c:ptCount val="1"/>
                <c:pt idx="0">
                  <c:v>Iris-versicolor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('K-nn'!$L$11:$L$19,'K-nn'!$L$40:$L$50,'K-nn'!$L$72:$L$81,'K-nn'!$L$102:$L$111)</c:f>
              <c:numCache>
                <c:formatCode>General</c:formatCode>
                <c:ptCount val="4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</c:numCache>
            </c:numRef>
          </c:xVal>
          <c:yVal>
            <c:numRef>
              <c:f>('K-nn'!$M$11:$M$19,'K-nn'!$M$40:$M$50,'K-nn'!$M$72:$M$81,'K-nn'!$M$102:$M$111)</c:f>
              <c:numCache>
                <c:formatCode>General</c:formatCode>
                <c:ptCount val="4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39-466C-9C07-EB79A24B9754}"/>
            </c:ext>
          </c:extLst>
        </c:ser>
        <c:ser>
          <c:idx val="2"/>
          <c:order val="2"/>
          <c:tx>
            <c:strRef>
              <c:f>'K-nn'!$N$20</c:f>
              <c:strCache>
                <c:ptCount val="1"/>
                <c:pt idx="0">
                  <c:v>Iris-virginica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('K-nn'!$L$20:$L$28,'K-nn'!$L$51:$L$61,'K-nn'!$L$82:$L$91,'K-nn'!$L$112:$L$1211)</c:f>
              <c:numCache>
                <c:formatCode>General</c:formatCode>
                <c:ptCount val="113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</c:numCache>
            </c:numRef>
          </c:xVal>
          <c:yVal>
            <c:numRef>
              <c:f>('K-nn'!$M$20:$M$28,'K-nn'!$M$51:$M$61,'K-nn'!$M$82:$M$91,'K-nn'!$M$112:$M$121)</c:f>
              <c:numCache>
                <c:formatCode>General</c:formatCode>
                <c:ptCount val="4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39-466C-9C07-EB79A24B9754}"/>
            </c:ext>
          </c:extLst>
        </c:ser>
        <c:ser>
          <c:idx val="3"/>
          <c:order val="3"/>
          <c:tx>
            <c:strRef>
              <c:f>'K-nn'!$NF$123</c:f>
              <c:strCache>
                <c:ptCount val="1"/>
                <c:pt idx="0">
                  <c:v>testing_15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'K-nn'!$NH$123</c:f>
              <c:numCache>
                <c:formatCode>General</c:formatCode>
                <c:ptCount val="1"/>
                <c:pt idx="0">
                  <c:v>4.2</c:v>
                </c:pt>
              </c:numCache>
            </c:numRef>
          </c:xVal>
          <c:yVal>
            <c:numRef>
              <c:f>'K-nn'!$NI$123</c:f>
              <c:numCache>
                <c:formatCode>General</c:formatCode>
                <c:ptCount val="1"/>
                <c:pt idx="0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39-466C-9C07-EB79A24B9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805664"/>
        <c:axId val="1788802336"/>
      </c:scatterChart>
      <c:valAx>
        <c:axId val="178880566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iris!$C$1</c:f>
              <c:strCache>
                <c:ptCount val="1"/>
                <c:pt idx="0">
                  <c:v>petal length (cm)</c:v>
                </c:pt>
              </c:strCache>
            </c:strRef>
          </c:tx>
          <c:layout>
            <c:manualLayout>
              <c:xMode val="edge"/>
              <c:yMode val="edge"/>
              <c:x val="0.47159932861580678"/>
              <c:y val="0.921857916772765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2336"/>
        <c:crosses val="autoZero"/>
        <c:crossBetween val="midCat"/>
      </c:valAx>
      <c:valAx>
        <c:axId val="178880233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iris!$D$1</c:f>
              <c:strCache>
                <c:ptCount val="1"/>
                <c:pt idx="0">
                  <c:v>petal width (cm)</c:v>
                </c:pt>
              </c:strCache>
            </c:strRef>
          </c:tx>
          <c:layout>
            <c:manualLayout>
              <c:xMode val="edge"/>
              <c:yMode val="edge"/>
              <c:x val="1.071461349519562E-2"/>
              <c:y val="0.43155728510453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566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64267621472842"/>
          <c:y val="0.64497554605556839"/>
          <c:w val="0.10621800913687629"/>
          <c:h val="0.13929185798683119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 sz="1800">
                <a:solidFill>
                  <a:schemeClr val="tx1"/>
                </a:solidFill>
              </a:rPr>
              <a:t>Petal graph (training</a:t>
            </a:r>
            <a:r>
              <a:rPr lang="en-US" sz="1800" baseline="0">
                <a:solidFill>
                  <a:schemeClr val="tx1"/>
                </a:solidFill>
              </a:rPr>
              <a:t> sets)</a:t>
            </a:r>
            <a:endParaRPr lang="en-US" sz="18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9.0131150142101352E-2"/>
          <c:y val="9.924044569858835E-2"/>
          <c:w val="0.89228701518703391"/>
          <c:h val="0.774132777488012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'K-nn'!$N$2</c:f>
              <c:strCache>
                <c:ptCount val="1"/>
                <c:pt idx="0">
                  <c:v>Iris-setosa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('K-nn'!$L$2:$L$10,'K-nn'!$L$29:$L$39,'K-nn'!$L$62:$L$71,'K-nn'!$L$92:$L$101)</c:f>
              <c:numCache>
                <c:formatCode>General</c:formatCode>
                <c:ptCount val="4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</c:numCache>
            </c:numRef>
          </c:xVal>
          <c:yVal>
            <c:numRef>
              <c:f>('K-nn'!$M$2:$M$10,'K-nn'!$M$29:$M$39,'K-nn'!$M$62:$M$71,'K-nn'!$M$92:$M$101)</c:f>
              <c:numCache>
                <c:formatCode>General</c:formatCode>
                <c:ptCount val="4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89-4448-BBED-A090F6D46E80}"/>
            </c:ext>
          </c:extLst>
        </c:ser>
        <c:ser>
          <c:idx val="1"/>
          <c:order val="1"/>
          <c:tx>
            <c:strRef>
              <c:f>'K-nn'!$N$11</c:f>
              <c:strCache>
                <c:ptCount val="1"/>
                <c:pt idx="0">
                  <c:v>Iris-versicolor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('K-nn'!$L$11:$L$19,'K-nn'!$L$40:$L$50,'K-nn'!$L$72:$L$81,'K-nn'!$L$102:$L$111)</c:f>
              <c:numCache>
                <c:formatCode>General</c:formatCode>
                <c:ptCount val="4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</c:numCache>
            </c:numRef>
          </c:xVal>
          <c:yVal>
            <c:numRef>
              <c:f>('K-nn'!$M$11:$M$19,'K-nn'!$M$40:$M$50,'K-nn'!$M$72:$M$81,'K-nn'!$M$102:$M$111)</c:f>
              <c:numCache>
                <c:formatCode>General</c:formatCode>
                <c:ptCount val="4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89-4448-BBED-A090F6D46E80}"/>
            </c:ext>
          </c:extLst>
        </c:ser>
        <c:ser>
          <c:idx val="2"/>
          <c:order val="2"/>
          <c:tx>
            <c:strRef>
              <c:f>'K-nn'!$N$20</c:f>
              <c:strCache>
                <c:ptCount val="1"/>
                <c:pt idx="0">
                  <c:v>Iris-virginica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('K-nn'!$L$20:$L$28,'K-nn'!$L$51:$L$61,'K-nn'!$L$82:$L$91,'K-nn'!$L$112:$L$1211)</c:f>
              <c:numCache>
                <c:formatCode>General</c:formatCode>
                <c:ptCount val="113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</c:numCache>
            </c:numRef>
          </c:xVal>
          <c:yVal>
            <c:numRef>
              <c:f>('K-nn'!$M$20:$M$28,'K-nn'!$M$51:$M$61,'K-nn'!$M$82:$M$91,'K-nn'!$M$112:$M$121)</c:f>
              <c:numCache>
                <c:formatCode>General</c:formatCode>
                <c:ptCount val="4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89-4448-BBED-A090F6D46E80}"/>
            </c:ext>
          </c:extLst>
        </c:ser>
        <c:ser>
          <c:idx val="3"/>
          <c:order val="3"/>
          <c:tx>
            <c:strRef>
              <c:f>'K-nn'!$OD$123</c:f>
              <c:strCache>
                <c:ptCount val="1"/>
                <c:pt idx="0">
                  <c:v>testing_16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'K-nn'!$OF$123</c:f>
              <c:numCache>
                <c:formatCode>General</c:formatCode>
                <c:ptCount val="1"/>
                <c:pt idx="0">
                  <c:v>4.2</c:v>
                </c:pt>
              </c:numCache>
            </c:numRef>
          </c:xVal>
          <c:yVal>
            <c:numRef>
              <c:f>'K-nn'!$OG$123</c:f>
              <c:numCache>
                <c:formatCode>General</c:formatCode>
                <c:ptCount val="1"/>
                <c:pt idx="0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89-4448-BBED-A090F6D46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805664"/>
        <c:axId val="1788802336"/>
      </c:scatterChart>
      <c:valAx>
        <c:axId val="178880566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iris!$C$1</c:f>
              <c:strCache>
                <c:ptCount val="1"/>
                <c:pt idx="0">
                  <c:v>petal length (cm)</c:v>
                </c:pt>
              </c:strCache>
            </c:strRef>
          </c:tx>
          <c:layout>
            <c:manualLayout>
              <c:xMode val="edge"/>
              <c:yMode val="edge"/>
              <c:x val="0.47159932861580678"/>
              <c:y val="0.921857916772765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2336"/>
        <c:crosses val="autoZero"/>
        <c:crossBetween val="midCat"/>
      </c:valAx>
      <c:valAx>
        <c:axId val="178880233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iris!$D$1</c:f>
              <c:strCache>
                <c:ptCount val="1"/>
                <c:pt idx="0">
                  <c:v>petal width (cm)</c:v>
                </c:pt>
              </c:strCache>
            </c:strRef>
          </c:tx>
          <c:layout>
            <c:manualLayout>
              <c:xMode val="edge"/>
              <c:yMode val="edge"/>
              <c:x val="1.071461349519562E-2"/>
              <c:y val="0.43155728510453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566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64267621472842"/>
          <c:y val="0.64497554605556839"/>
          <c:w val="0.10621800913687629"/>
          <c:h val="0.13929185798683119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 sz="1800">
                <a:solidFill>
                  <a:schemeClr val="tx1"/>
                </a:solidFill>
              </a:rPr>
              <a:t>Petal graph (training</a:t>
            </a:r>
            <a:r>
              <a:rPr lang="en-US" sz="1800" baseline="0">
                <a:solidFill>
                  <a:schemeClr val="tx1"/>
                </a:solidFill>
              </a:rPr>
              <a:t> sets)</a:t>
            </a:r>
            <a:endParaRPr lang="en-US" sz="18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9.0131150142101352E-2"/>
          <c:y val="9.924044569858835E-2"/>
          <c:w val="0.89228701518703391"/>
          <c:h val="0.774132777488012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'K-nn'!$N$2</c:f>
              <c:strCache>
                <c:ptCount val="1"/>
                <c:pt idx="0">
                  <c:v>Iris-setosa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('K-nn'!$L$2:$L$10,'K-nn'!$L$29:$L$39,'K-nn'!$L$62:$L$71,'K-nn'!$L$92:$L$101)</c:f>
              <c:numCache>
                <c:formatCode>General</c:formatCode>
                <c:ptCount val="4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</c:numCache>
            </c:numRef>
          </c:xVal>
          <c:yVal>
            <c:numRef>
              <c:f>('K-nn'!$M$2:$M$10,'K-nn'!$M$29:$M$39,'K-nn'!$M$62:$M$71,'K-nn'!$M$92:$M$101)</c:f>
              <c:numCache>
                <c:formatCode>General</c:formatCode>
                <c:ptCount val="4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2-45B7-B4E2-A69FF0D7A87C}"/>
            </c:ext>
          </c:extLst>
        </c:ser>
        <c:ser>
          <c:idx val="1"/>
          <c:order val="1"/>
          <c:tx>
            <c:strRef>
              <c:f>'K-nn'!$N$11</c:f>
              <c:strCache>
                <c:ptCount val="1"/>
                <c:pt idx="0">
                  <c:v>Iris-versicolor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('K-nn'!$L$11:$L$19,'K-nn'!$L$40:$L$50,'K-nn'!$L$72:$L$81,'K-nn'!$L$102:$L$111)</c:f>
              <c:numCache>
                <c:formatCode>General</c:formatCode>
                <c:ptCount val="4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</c:numCache>
            </c:numRef>
          </c:xVal>
          <c:yVal>
            <c:numRef>
              <c:f>('K-nn'!$M$11:$M$19,'K-nn'!$M$40:$M$50,'K-nn'!$M$72:$M$81,'K-nn'!$M$102:$M$111)</c:f>
              <c:numCache>
                <c:formatCode>General</c:formatCode>
                <c:ptCount val="4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32-45B7-B4E2-A69FF0D7A87C}"/>
            </c:ext>
          </c:extLst>
        </c:ser>
        <c:ser>
          <c:idx val="2"/>
          <c:order val="2"/>
          <c:tx>
            <c:strRef>
              <c:f>'K-nn'!$N$20</c:f>
              <c:strCache>
                <c:ptCount val="1"/>
                <c:pt idx="0">
                  <c:v>Iris-virginica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('K-nn'!$L$20:$L$28,'K-nn'!$L$51:$L$61,'K-nn'!$L$82:$L$91,'K-nn'!$L$112:$L$1211)</c:f>
              <c:numCache>
                <c:formatCode>General</c:formatCode>
                <c:ptCount val="113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</c:numCache>
            </c:numRef>
          </c:xVal>
          <c:yVal>
            <c:numRef>
              <c:f>('K-nn'!$M$20:$M$28,'K-nn'!$M$51:$M$61,'K-nn'!$M$82:$M$91,'K-nn'!$M$112:$M$121)</c:f>
              <c:numCache>
                <c:formatCode>General</c:formatCode>
                <c:ptCount val="4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32-45B7-B4E2-A69FF0D7A87C}"/>
            </c:ext>
          </c:extLst>
        </c:ser>
        <c:ser>
          <c:idx val="3"/>
          <c:order val="3"/>
          <c:tx>
            <c:strRef>
              <c:f>'K-nn'!$NF$123</c:f>
              <c:strCache>
                <c:ptCount val="1"/>
                <c:pt idx="0">
                  <c:v>testing_15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'K-nn'!$NH$123</c:f>
              <c:numCache>
                <c:formatCode>General</c:formatCode>
                <c:ptCount val="1"/>
                <c:pt idx="0">
                  <c:v>4.2</c:v>
                </c:pt>
              </c:numCache>
            </c:numRef>
          </c:xVal>
          <c:yVal>
            <c:numRef>
              <c:f>'K-nn'!$NI$123</c:f>
              <c:numCache>
                <c:formatCode>General</c:formatCode>
                <c:ptCount val="1"/>
                <c:pt idx="0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32-45B7-B4E2-A69FF0D7A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805664"/>
        <c:axId val="1788802336"/>
      </c:scatterChart>
      <c:valAx>
        <c:axId val="178880566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iris!$C$1</c:f>
              <c:strCache>
                <c:ptCount val="1"/>
                <c:pt idx="0">
                  <c:v>petal length (cm)</c:v>
                </c:pt>
              </c:strCache>
            </c:strRef>
          </c:tx>
          <c:layout>
            <c:manualLayout>
              <c:xMode val="edge"/>
              <c:yMode val="edge"/>
              <c:x val="0.47159932861580678"/>
              <c:y val="0.921857916772765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2336"/>
        <c:crosses val="autoZero"/>
        <c:crossBetween val="midCat"/>
      </c:valAx>
      <c:valAx>
        <c:axId val="178880233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iris!$D$1</c:f>
              <c:strCache>
                <c:ptCount val="1"/>
                <c:pt idx="0">
                  <c:v>petal width (cm)</c:v>
                </c:pt>
              </c:strCache>
            </c:strRef>
          </c:tx>
          <c:layout>
            <c:manualLayout>
              <c:xMode val="edge"/>
              <c:yMode val="edge"/>
              <c:x val="1.071461349519562E-2"/>
              <c:y val="0.43155728510453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566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64267621472842"/>
          <c:y val="0.64497554605556839"/>
          <c:w val="0.10621800913687629"/>
          <c:h val="0.13929185798683119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 sz="1800">
                <a:solidFill>
                  <a:schemeClr val="tx1"/>
                </a:solidFill>
              </a:rPr>
              <a:t>Width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9.0131150142101352E-2"/>
          <c:y val="9.924044569858835E-2"/>
          <c:w val="0.89228701518703391"/>
          <c:h val="0.77413277748801201"/>
        </c:manualLayout>
      </c:layout>
      <c:scatterChart>
        <c:scatterStyle val="lineMarker"/>
        <c:varyColors val="0"/>
        <c:ser>
          <c:idx val="0"/>
          <c:order val="0"/>
          <c:tx>
            <c:strRef>
              <c:f>iris!$E$2</c:f>
              <c:strCache>
                <c:ptCount val="1"/>
                <c:pt idx="0">
                  <c:v>Iris-setosa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iris!$D$2:$D$51</c:f>
              <c:numCache>
                <c:formatCode>General</c:formatCode>
                <c:ptCount val="5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0.2</c:v>
                </c:pt>
                <c:pt idx="43">
                  <c:v>0.6</c:v>
                </c:pt>
                <c:pt idx="44">
                  <c:v>0.4</c:v>
                </c:pt>
                <c:pt idx="45">
                  <c:v>0.3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</c:numCache>
            </c:numRef>
          </c:xVal>
          <c:yVal>
            <c:numRef>
              <c:f>iris!$B$2:$B$51</c:f>
              <c:numCache>
                <c:formatCode>General</c:formatCode>
                <c:ptCount val="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3.6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FB-42FF-A89F-B0B12CFE398D}"/>
            </c:ext>
          </c:extLst>
        </c:ser>
        <c:ser>
          <c:idx val="1"/>
          <c:order val="1"/>
          <c:tx>
            <c:strRef>
              <c:f>iris!$E$53</c:f>
              <c:strCache>
                <c:ptCount val="1"/>
                <c:pt idx="0">
                  <c:v>Iris-versicolor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iris!$D$52:$D$101</c:f>
              <c:numCache>
                <c:formatCode>General</c:formatCode>
                <c:ptCount val="5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1.2</c:v>
                </c:pt>
                <c:pt idx="41">
                  <c:v>1.4</c:v>
                </c:pt>
                <c:pt idx="42">
                  <c:v>1.2</c:v>
                </c:pt>
                <c:pt idx="43">
                  <c:v>1</c:v>
                </c:pt>
                <c:pt idx="44">
                  <c:v>1.3</c:v>
                </c:pt>
                <c:pt idx="45">
                  <c:v>1.2</c:v>
                </c:pt>
                <c:pt idx="46">
                  <c:v>1.3</c:v>
                </c:pt>
                <c:pt idx="47">
                  <c:v>1.3</c:v>
                </c:pt>
                <c:pt idx="48">
                  <c:v>1.1000000000000001</c:v>
                </c:pt>
                <c:pt idx="49">
                  <c:v>1.3</c:v>
                </c:pt>
              </c:numCache>
            </c:numRef>
          </c:xVal>
          <c:yVal>
            <c:numRef>
              <c:f>iris!$B$52:$B$101</c:f>
              <c:numCache>
                <c:formatCode>General</c:formatCode>
                <c:ptCount val="50"/>
                <c:pt idx="0">
                  <c:v>3.2</c:v>
                </c:pt>
                <c:pt idx="1">
                  <c:v>3.2</c:v>
                </c:pt>
                <c:pt idx="2">
                  <c:v>3.1</c:v>
                </c:pt>
                <c:pt idx="3">
                  <c:v>2.2999999999999998</c:v>
                </c:pt>
                <c:pt idx="4">
                  <c:v>2.8</c:v>
                </c:pt>
                <c:pt idx="5">
                  <c:v>2.8</c:v>
                </c:pt>
                <c:pt idx="6">
                  <c:v>3.3</c:v>
                </c:pt>
                <c:pt idx="7">
                  <c:v>2.4</c:v>
                </c:pt>
                <c:pt idx="8">
                  <c:v>2.9</c:v>
                </c:pt>
                <c:pt idx="9">
                  <c:v>2.7</c:v>
                </c:pt>
                <c:pt idx="10">
                  <c:v>2</c:v>
                </c:pt>
                <c:pt idx="11">
                  <c:v>3</c:v>
                </c:pt>
                <c:pt idx="12">
                  <c:v>2.2000000000000002</c:v>
                </c:pt>
                <c:pt idx="13">
                  <c:v>2.9</c:v>
                </c:pt>
                <c:pt idx="14">
                  <c:v>2.9</c:v>
                </c:pt>
                <c:pt idx="15">
                  <c:v>3.1</c:v>
                </c:pt>
                <c:pt idx="16">
                  <c:v>3</c:v>
                </c:pt>
                <c:pt idx="17">
                  <c:v>2.7</c:v>
                </c:pt>
                <c:pt idx="18">
                  <c:v>2.2000000000000002</c:v>
                </c:pt>
                <c:pt idx="19">
                  <c:v>2.5</c:v>
                </c:pt>
                <c:pt idx="20">
                  <c:v>3.2</c:v>
                </c:pt>
                <c:pt idx="21">
                  <c:v>2.8</c:v>
                </c:pt>
                <c:pt idx="22">
                  <c:v>2.5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2.8</c:v>
                </c:pt>
                <c:pt idx="27">
                  <c:v>3</c:v>
                </c:pt>
                <c:pt idx="28">
                  <c:v>2.9</c:v>
                </c:pt>
                <c:pt idx="29">
                  <c:v>2.6</c:v>
                </c:pt>
                <c:pt idx="30">
                  <c:v>2.4</c:v>
                </c:pt>
                <c:pt idx="31">
                  <c:v>2.4</c:v>
                </c:pt>
                <c:pt idx="32">
                  <c:v>2.7</c:v>
                </c:pt>
                <c:pt idx="33">
                  <c:v>2.7</c:v>
                </c:pt>
                <c:pt idx="34">
                  <c:v>3</c:v>
                </c:pt>
                <c:pt idx="35">
                  <c:v>3.4</c:v>
                </c:pt>
                <c:pt idx="36">
                  <c:v>3.1</c:v>
                </c:pt>
                <c:pt idx="37">
                  <c:v>2.2999999999999998</c:v>
                </c:pt>
                <c:pt idx="38">
                  <c:v>3</c:v>
                </c:pt>
                <c:pt idx="39">
                  <c:v>2.5</c:v>
                </c:pt>
                <c:pt idx="40">
                  <c:v>2.6</c:v>
                </c:pt>
                <c:pt idx="41">
                  <c:v>3</c:v>
                </c:pt>
                <c:pt idx="42">
                  <c:v>2.6</c:v>
                </c:pt>
                <c:pt idx="43">
                  <c:v>2.2999999999999998</c:v>
                </c:pt>
                <c:pt idx="44">
                  <c:v>2.7</c:v>
                </c:pt>
                <c:pt idx="45">
                  <c:v>3</c:v>
                </c:pt>
                <c:pt idx="46">
                  <c:v>2.9</c:v>
                </c:pt>
                <c:pt idx="47">
                  <c:v>2.9</c:v>
                </c:pt>
                <c:pt idx="48">
                  <c:v>2.5</c:v>
                </c:pt>
                <c:pt idx="49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FB-42FF-A89F-B0B12CFE398D}"/>
            </c:ext>
          </c:extLst>
        </c:ser>
        <c:ser>
          <c:idx val="2"/>
          <c:order val="2"/>
          <c:tx>
            <c:strRef>
              <c:f>iris!$E$104</c:f>
              <c:strCache>
                <c:ptCount val="1"/>
                <c:pt idx="0">
                  <c:v>Iris-virginica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iris!$D$102:$D$151</c:f>
              <c:numCache>
                <c:formatCode>General</c:formatCode>
                <c:ptCount val="5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  <c:pt idx="40">
                  <c:v>2.4</c:v>
                </c:pt>
                <c:pt idx="41">
                  <c:v>2.2999999999999998</c:v>
                </c:pt>
                <c:pt idx="42">
                  <c:v>1.9</c:v>
                </c:pt>
                <c:pt idx="43">
                  <c:v>2.2999999999999998</c:v>
                </c:pt>
                <c:pt idx="44">
                  <c:v>2.5</c:v>
                </c:pt>
                <c:pt idx="45">
                  <c:v>2.2999999999999998</c:v>
                </c:pt>
                <c:pt idx="46">
                  <c:v>1.9</c:v>
                </c:pt>
                <c:pt idx="47">
                  <c:v>2</c:v>
                </c:pt>
                <c:pt idx="48">
                  <c:v>2.2999999999999998</c:v>
                </c:pt>
                <c:pt idx="49">
                  <c:v>1.8</c:v>
                </c:pt>
              </c:numCache>
            </c:numRef>
          </c:xVal>
          <c:yVal>
            <c:numRef>
              <c:f>iris!$B$102:$B$151</c:f>
              <c:numCache>
                <c:formatCode>General</c:formatCode>
                <c:ptCount val="50"/>
                <c:pt idx="0">
                  <c:v>3.3</c:v>
                </c:pt>
                <c:pt idx="1">
                  <c:v>2.7</c:v>
                </c:pt>
                <c:pt idx="2">
                  <c:v>3</c:v>
                </c:pt>
                <c:pt idx="3">
                  <c:v>2.9</c:v>
                </c:pt>
                <c:pt idx="4">
                  <c:v>3</c:v>
                </c:pt>
                <c:pt idx="5">
                  <c:v>3</c:v>
                </c:pt>
                <c:pt idx="6">
                  <c:v>2.5</c:v>
                </c:pt>
                <c:pt idx="7">
                  <c:v>2.9</c:v>
                </c:pt>
                <c:pt idx="8">
                  <c:v>2.5</c:v>
                </c:pt>
                <c:pt idx="9">
                  <c:v>3.6</c:v>
                </c:pt>
                <c:pt idx="10">
                  <c:v>3.2</c:v>
                </c:pt>
                <c:pt idx="11">
                  <c:v>2.7</c:v>
                </c:pt>
                <c:pt idx="12">
                  <c:v>3</c:v>
                </c:pt>
                <c:pt idx="13">
                  <c:v>2.5</c:v>
                </c:pt>
                <c:pt idx="14">
                  <c:v>2.8</c:v>
                </c:pt>
                <c:pt idx="15">
                  <c:v>3.2</c:v>
                </c:pt>
                <c:pt idx="16">
                  <c:v>3</c:v>
                </c:pt>
                <c:pt idx="17">
                  <c:v>3.8</c:v>
                </c:pt>
                <c:pt idx="18">
                  <c:v>2.6</c:v>
                </c:pt>
                <c:pt idx="19">
                  <c:v>2.2000000000000002</c:v>
                </c:pt>
                <c:pt idx="20">
                  <c:v>3.2</c:v>
                </c:pt>
                <c:pt idx="21">
                  <c:v>2.8</c:v>
                </c:pt>
                <c:pt idx="22">
                  <c:v>2.8</c:v>
                </c:pt>
                <c:pt idx="23">
                  <c:v>2.7</c:v>
                </c:pt>
                <c:pt idx="24">
                  <c:v>3.3</c:v>
                </c:pt>
                <c:pt idx="25">
                  <c:v>3.2</c:v>
                </c:pt>
                <c:pt idx="26">
                  <c:v>2.8</c:v>
                </c:pt>
                <c:pt idx="27">
                  <c:v>3</c:v>
                </c:pt>
                <c:pt idx="28">
                  <c:v>2.8</c:v>
                </c:pt>
                <c:pt idx="29">
                  <c:v>3</c:v>
                </c:pt>
                <c:pt idx="30">
                  <c:v>2.8</c:v>
                </c:pt>
                <c:pt idx="31">
                  <c:v>3.8</c:v>
                </c:pt>
                <c:pt idx="32">
                  <c:v>2.8</c:v>
                </c:pt>
                <c:pt idx="33">
                  <c:v>2.8</c:v>
                </c:pt>
                <c:pt idx="34">
                  <c:v>2.6</c:v>
                </c:pt>
                <c:pt idx="35">
                  <c:v>3</c:v>
                </c:pt>
                <c:pt idx="36">
                  <c:v>3.4</c:v>
                </c:pt>
                <c:pt idx="37">
                  <c:v>3.1</c:v>
                </c:pt>
                <c:pt idx="38">
                  <c:v>3</c:v>
                </c:pt>
                <c:pt idx="39">
                  <c:v>3.1</c:v>
                </c:pt>
                <c:pt idx="40">
                  <c:v>3.1</c:v>
                </c:pt>
                <c:pt idx="41">
                  <c:v>3.1</c:v>
                </c:pt>
                <c:pt idx="42">
                  <c:v>2.7</c:v>
                </c:pt>
                <c:pt idx="43">
                  <c:v>3.2</c:v>
                </c:pt>
                <c:pt idx="44">
                  <c:v>3.3</c:v>
                </c:pt>
                <c:pt idx="45">
                  <c:v>3</c:v>
                </c:pt>
                <c:pt idx="46">
                  <c:v>2.5</c:v>
                </c:pt>
                <c:pt idx="47">
                  <c:v>3</c:v>
                </c:pt>
                <c:pt idx="48">
                  <c:v>3.4</c:v>
                </c:pt>
                <c:pt idx="4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FB-42FF-A89F-B0B12CFE3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805664"/>
        <c:axId val="1788802336"/>
      </c:scatterChart>
      <c:valAx>
        <c:axId val="1788805664"/>
        <c:scaling>
          <c:orientation val="minMax"/>
          <c:max val="3"/>
        </c:scaling>
        <c:delete val="0"/>
        <c:axPos val="b"/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iris!$D$1</c:f>
              <c:strCache>
                <c:ptCount val="1"/>
                <c:pt idx="0">
                  <c:v>petal width (cm)</c:v>
                </c:pt>
              </c:strCache>
            </c:strRef>
          </c:tx>
          <c:layout>
            <c:manualLayout>
              <c:xMode val="edge"/>
              <c:yMode val="edge"/>
              <c:x val="0.47159932861580678"/>
              <c:y val="0.921857916772765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2336"/>
        <c:crosses val="autoZero"/>
        <c:crossBetween val="midCat"/>
      </c:valAx>
      <c:valAx>
        <c:axId val="1788802336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iris!$B$1</c:f>
              <c:strCache>
                <c:ptCount val="1"/>
                <c:pt idx="0">
                  <c:v>sepal width (cm)</c:v>
                </c:pt>
              </c:strCache>
            </c:strRef>
          </c:tx>
          <c:layout>
            <c:manualLayout>
              <c:xMode val="edge"/>
              <c:yMode val="edge"/>
              <c:x val="1.071461349519562E-2"/>
              <c:y val="0.43155728510453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566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464992261996573"/>
          <c:y val="0.63515779407743733"/>
          <c:w val="0.15317281920693909"/>
          <c:h val="0.22886890483436109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userShapes r:id="rId3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 sz="1800">
                <a:solidFill>
                  <a:schemeClr val="tx1"/>
                </a:solidFill>
              </a:rPr>
              <a:t>Petal graph (training</a:t>
            </a:r>
            <a:r>
              <a:rPr lang="en-US" sz="1800" baseline="0">
                <a:solidFill>
                  <a:schemeClr val="tx1"/>
                </a:solidFill>
              </a:rPr>
              <a:t> sets)</a:t>
            </a:r>
            <a:endParaRPr lang="en-US" sz="18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9.0131150142101352E-2"/>
          <c:y val="9.924044569858835E-2"/>
          <c:w val="0.89228701518703391"/>
          <c:h val="0.774132777488012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'K-nn'!$N$2</c:f>
              <c:strCache>
                <c:ptCount val="1"/>
                <c:pt idx="0">
                  <c:v>Iris-setosa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('K-nn'!$L$2:$L$10,'K-nn'!$L$29:$L$39,'K-nn'!$L$62:$L$71,'K-nn'!$L$92:$L$101)</c:f>
              <c:numCache>
                <c:formatCode>General</c:formatCode>
                <c:ptCount val="4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</c:numCache>
            </c:numRef>
          </c:xVal>
          <c:yVal>
            <c:numRef>
              <c:f>('K-nn'!$M$2:$M$10,'K-nn'!$M$29:$M$39,'K-nn'!$M$62:$M$71,'K-nn'!$M$92:$M$101)</c:f>
              <c:numCache>
                <c:formatCode>General</c:formatCode>
                <c:ptCount val="4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46-4F7E-B81C-FC6071D0367C}"/>
            </c:ext>
          </c:extLst>
        </c:ser>
        <c:ser>
          <c:idx val="1"/>
          <c:order val="1"/>
          <c:tx>
            <c:strRef>
              <c:f>'K-nn'!$N$11</c:f>
              <c:strCache>
                <c:ptCount val="1"/>
                <c:pt idx="0">
                  <c:v>Iris-versicolor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('K-nn'!$L$11:$L$19,'K-nn'!$L$40:$L$50,'K-nn'!$L$72:$L$81,'K-nn'!$L$102:$L$111)</c:f>
              <c:numCache>
                <c:formatCode>General</c:formatCode>
                <c:ptCount val="4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</c:numCache>
            </c:numRef>
          </c:xVal>
          <c:yVal>
            <c:numRef>
              <c:f>('K-nn'!$M$11:$M$19,'K-nn'!$M$40:$M$50,'K-nn'!$M$72:$M$81,'K-nn'!$M$102:$M$111)</c:f>
              <c:numCache>
                <c:formatCode>General</c:formatCode>
                <c:ptCount val="4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46-4F7E-B81C-FC6071D0367C}"/>
            </c:ext>
          </c:extLst>
        </c:ser>
        <c:ser>
          <c:idx val="2"/>
          <c:order val="2"/>
          <c:tx>
            <c:strRef>
              <c:f>'K-nn'!$N$20</c:f>
              <c:strCache>
                <c:ptCount val="1"/>
                <c:pt idx="0">
                  <c:v>Iris-virginica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('K-nn'!$L$20:$L$28,'K-nn'!$L$51:$L$61,'K-nn'!$L$82:$L$91,'K-nn'!$L$112:$L$1211)</c:f>
              <c:numCache>
                <c:formatCode>General</c:formatCode>
                <c:ptCount val="113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</c:numCache>
            </c:numRef>
          </c:xVal>
          <c:yVal>
            <c:numRef>
              <c:f>('K-nn'!$M$20:$M$28,'K-nn'!$M$51:$M$61,'K-nn'!$M$82:$M$91,'K-nn'!$M$112:$M$121)</c:f>
              <c:numCache>
                <c:formatCode>General</c:formatCode>
                <c:ptCount val="4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46-4F7E-B81C-FC6071D0367C}"/>
            </c:ext>
          </c:extLst>
        </c:ser>
        <c:ser>
          <c:idx val="3"/>
          <c:order val="3"/>
          <c:tx>
            <c:strRef>
              <c:f>'K-nn'!$PZ$123</c:f>
              <c:strCache>
                <c:ptCount val="1"/>
                <c:pt idx="0">
                  <c:v>testing_18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'K-nn'!$QB$123</c:f>
              <c:numCache>
                <c:formatCode>General</c:formatCode>
                <c:ptCount val="1"/>
                <c:pt idx="0">
                  <c:v>4.3</c:v>
                </c:pt>
              </c:numCache>
            </c:numRef>
          </c:xVal>
          <c:yVal>
            <c:numRef>
              <c:f>'K-nn'!$QC$123</c:f>
              <c:numCache>
                <c:formatCode>General</c:formatCode>
                <c:ptCount val="1"/>
                <c:pt idx="0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46-4F7E-B81C-FC6071D03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805664"/>
        <c:axId val="1788802336"/>
      </c:scatterChart>
      <c:valAx>
        <c:axId val="178880566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iris!$C$1</c:f>
              <c:strCache>
                <c:ptCount val="1"/>
                <c:pt idx="0">
                  <c:v>petal length (cm)</c:v>
                </c:pt>
              </c:strCache>
            </c:strRef>
          </c:tx>
          <c:layout>
            <c:manualLayout>
              <c:xMode val="edge"/>
              <c:yMode val="edge"/>
              <c:x val="0.47159932861580678"/>
              <c:y val="0.921857916772765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2336"/>
        <c:crosses val="autoZero"/>
        <c:crossBetween val="midCat"/>
      </c:valAx>
      <c:valAx>
        <c:axId val="178880233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iris!$D$1</c:f>
              <c:strCache>
                <c:ptCount val="1"/>
                <c:pt idx="0">
                  <c:v>petal width (cm)</c:v>
                </c:pt>
              </c:strCache>
            </c:strRef>
          </c:tx>
          <c:layout>
            <c:manualLayout>
              <c:xMode val="edge"/>
              <c:yMode val="edge"/>
              <c:x val="1.071461349519562E-2"/>
              <c:y val="0.43155728510453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566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64267621472842"/>
          <c:y val="0.64497554605556839"/>
          <c:w val="0.10621800913687629"/>
          <c:h val="0.13929185798683119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 sz="1800">
                <a:solidFill>
                  <a:schemeClr val="tx1"/>
                </a:solidFill>
              </a:rPr>
              <a:t>Petal graph (training</a:t>
            </a:r>
            <a:r>
              <a:rPr lang="en-US" sz="1800" baseline="0">
                <a:solidFill>
                  <a:schemeClr val="tx1"/>
                </a:solidFill>
              </a:rPr>
              <a:t> sets)</a:t>
            </a:r>
            <a:endParaRPr lang="en-US" sz="18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9.0131150142101352E-2"/>
          <c:y val="9.924044569858835E-2"/>
          <c:w val="0.89228701518703391"/>
          <c:h val="0.774132777488012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'K-nn'!$N$2</c:f>
              <c:strCache>
                <c:ptCount val="1"/>
                <c:pt idx="0">
                  <c:v>Iris-setosa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('K-nn'!$L$2:$L$10,'K-nn'!$L$29:$L$39,'K-nn'!$L$62:$L$71,'K-nn'!$L$92:$L$101)</c:f>
              <c:numCache>
                <c:formatCode>General</c:formatCode>
                <c:ptCount val="4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</c:numCache>
            </c:numRef>
          </c:xVal>
          <c:yVal>
            <c:numRef>
              <c:f>('K-nn'!$M$2:$M$10,'K-nn'!$M$29:$M$39,'K-nn'!$M$62:$M$71,'K-nn'!$M$92:$M$101)</c:f>
              <c:numCache>
                <c:formatCode>General</c:formatCode>
                <c:ptCount val="4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8-47C6-A2E8-DC3FD12FAFB5}"/>
            </c:ext>
          </c:extLst>
        </c:ser>
        <c:ser>
          <c:idx val="1"/>
          <c:order val="1"/>
          <c:tx>
            <c:strRef>
              <c:f>'K-nn'!$N$11</c:f>
              <c:strCache>
                <c:ptCount val="1"/>
                <c:pt idx="0">
                  <c:v>Iris-versicolor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('K-nn'!$L$11:$L$19,'K-nn'!$L$40:$L$50,'K-nn'!$L$72:$L$81,'K-nn'!$L$102:$L$111)</c:f>
              <c:numCache>
                <c:formatCode>General</c:formatCode>
                <c:ptCount val="4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</c:numCache>
            </c:numRef>
          </c:xVal>
          <c:yVal>
            <c:numRef>
              <c:f>('K-nn'!$M$11:$M$19,'K-nn'!$M$40:$M$50,'K-nn'!$M$72:$M$81,'K-nn'!$M$102:$M$111)</c:f>
              <c:numCache>
                <c:formatCode>General</c:formatCode>
                <c:ptCount val="4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18-47C6-A2E8-DC3FD12FAFB5}"/>
            </c:ext>
          </c:extLst>
        </c:ser>
        <c:ser>
          <c:idx val="2"/>
          <c:order val="2"/>
          <c:tx>
            <c:strRef>
              <c:f>'K-nn'!$N$20</c:f>
              <c:strCache>
                <c:ptCount val="1"/>
                <c:pt idx="0">
                  <c:v>Iris-virginica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('K-nn'!$L$20:$L$28,'K-nn'!$L$51:$L$61,'K-nn'!$L$82:$L$91,'K-nn'!$L$112:$L$1211)</c:f>
              <c:numCache>
                <c:formatCode>General</c:formatCode>
                <c:ptCount val="113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</c:numCache>
            </c:numRef>
          </c:xVal>
          <c:yVal>
            <c:numRef>
              <c:f>('K-nn'!$M$20:$M$28,'K-nn'!$M$51:$M$61,'K-nn'!$M$82:$M$91,'K-nn'!$M$112:$M$121)</c:f>
              <c:numCache>
                <c:formatCode>General</c:formatCode>
                <c:ptCount val="4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18-47C6-A2E8-DC3FD12FAFB5}"/>
            </c:ext>
          </c:extLst>
        </c:ser>
        <c:ser>
          <c:idx val="3"/>
          <c:order val="3"/>
          <c:tx>
            <c:strRef>
              <c:f>'K-nn'!$QX$123</c:f>
              <c:strCache>
                <c:ptCount val="1"/>
                <c:pt idx="0">
                  <c:v>testing_19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'K-nn'!$QZ$123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'K-nn'!$RA$123</c:f>
              <c:numCache>
                <c:formatCode>General</c:formatCode>
                <c:ptCount val="1"/>
                <c:pt idx="0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18-47C6-A2E8-DC3FD12FA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805664"/>
        <c:axId val="1788802336"/>
      </c:scatterChart>
      <c:valAx>
        <c:axId val="178880566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iris!$C$1</c:f>
              <c:strCache>
                <c:ptCount val="1"/>
                <c:pt idx="0">
                  <c:v>petal length (cm)</c:v>
                </c:pt>
              </c:strCache>
            </c:strRef>
          </c:tx>
          <c:layout>
            <c:manualLayout>
              <c:xMode val="edge"/>
              <c:yMode val="edge"/>
              <c:x val="0.47159932861580678"/>
              <c:y val="0.921857916772765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2336"/>
        <c:crosses val="autoZero"/>
        <c:crossBetween val="midCat"/>
      </c:valAx>
      <c:valAx>
        <c:axId val="178880233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iris!$D$1</c:f>
              <c:strCache>
                <c:ptCount val="1"/>
                <c:pt idx="0">
                  <c:v>petal width (cm)</c:v>
                </c:pt>
              </c:strCache>
            </c:strRef>
          </c:tx>
          <c:layout>
            <c:manualLayout>
              <c:xMode val="edge"/>
              <c:yMode val="edge"/>
              <c:x val="1.071461349519562E-2"/>
              <c:y val="0.43155728510453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566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64267621472842"/>
          <c:y val="0.64497554605556839"/>
          <c:w val="0.10621800913687629"/>
          <c:h val="0.13929185798683119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 sz="1800">
                <a:solidFill>
                  <a:schemeClr val="tx1"/>
                </a:solidFill>
              </a:rPr>
              <a:t>Petal graph (training</a:t>
            </a:r>
            <a:r>
              <a:rPr lang="en-US" sz="1800" baseline="0">
                <a:solidFill>
                  <a:schemeClr val="tx1"/>
                </a:solidFill>
              </a:rPr>
              <a:t> sets)</a:t>
            </a:r>
            <a:endParaRPr lang="en-US" sz="18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9.0131150142101352E-2"/>
          <c:y val="9.924044569858835E-2"/>
          <c:w val="0.89228701518703391"/>
          <c:h val="0.774132777488012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'K-nn'!$N$2</c:f>
              <c:strCache>
                <c:ptCount val="1"/>
                <c:pt idx="0">
                  <c:v>Iris-setosa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('K-nn'!$L$2:$L$10,'K-nn'!$L$29:$L$39,'K-nn'!$L$62:$L$71,'K-nn'!$L$92:$L$101)</c:f>
              <c:numCache>
                <c:formatCode>General</c:formatCode>
                <c:ptCount val="4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</c:numCache>
            </c:numRef>
          </c:xVal>
          <c:yVal>
            <c:numRef>
              <c:f>('K-nn'!$M$2:$M$10,'K-nn'!$M$29:$M$39,'K-nn'!$M$62:$M$71,'K-nn'!$M$92:$M$101)</c:f>
              <c:numCache>
                <c:formatCode>General</c:formatCode>
                <c:ptCount val="4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4B-40D9-A3F0-3B6D7C708B34}"/>
            </c:ext>
          </c:extLst>
        </c:ser>
        <c:ser>
          <c:idx val="1"/>
          <c:order val="1"/>
          <c:tx>
            <c:strRef>
              <c:f>'K-nn'!$N$11</c:f>
              <c:strCache>
                <c:ptCount val="1"/>
                <c:pt idx="0">
                  <c:v>Iris-versicolor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('K-nn'!$L$11:$L$19,'K-nn'!$L$40:$L$50,'K-nn'!$L$72:$L$81,'K-nn'!$L$102:$L$111)</c:f>
              <c:numCache>
                <c:formatCode>General</c:formatCode>
                <c:ptCount val="4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</c:numCache>
            </c:numRef>
          </c:xVal>
          <c:yVal>
            <c:numRef>
              <c:f>('K-nn'!$M$11:$M$19,'K-nn'!$M$40:$M$50,'K-nn'!$M$72:$M$81,'K-nn'!$M$102:$M$111)</c:f>
              <c:numCache>
                <c:formatCode>General</c:formatCode>
                <c:ptCount val="4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4B-40D9-A3F0-3B6D7C708B34}"/>
            </c:ext>
          </c:extLst>
        </c:ser>
        <c:ser>
          <c:idx val="2"/>
          <c:order val="2"/>
          <c:tx>
            <c:strRef>
              <c:f>'K-nn'!$N$20</c:f>
              <c:strCache>
                <c:ptCount val="1"/>
                <c:pt idx="0">
                  <c:v>Iris-virginica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('K-nn'!$L$20:$L$28,'K-nn'!$L$51:$L$61,'K-nn'!$L$82:$L$91,'K-nn'!$L$112:$L$1211)</c:f>
              <c:numCache>
                <c:formatCode>General</c:formatCode>
                <c:ptCount val="113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</c:numCache>
            </c:numRef>
          </c:xVal>
          <c:yVal>
            <c:numRef>
              <c:f>('K-nn'!$M$20:$M$28,'K-nn'!$M$51:$M$61,'K-nn'!$M$82:$M$91,'K-nn'!$M$112:$M$121)</c:f>
              <c:numCache>
                <c:formatCode>General</c:formatCode>
                <c:ptCount val="4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4B-40D9-A3F0-3B6D7C708B34}"/>
            </c:ext>
          </c:extLst>
        </c:ser>
        <c:ser>
          <c:idx val="3"/>
          <c:order val="3"/>
          <c:tx>
            <c:strRef>
              <c:f>'K-nn'!$RV$123</c:f>
              <c:strCache>
                <c:ptCount val="1"/>
                <c:pt idx="0">
                  <c:v>testing_20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'K-nn'!$RX$123</c:f>
              <c:numCache>
                <c:formatCode>General</c:formatCode>
                <c:ptCount val="1"/>
                <c:pt idx="0">
                  <c:v>4.0999999999999996</c:v>
                </c:pt>
              </c:numCache>
            </c:numRef>
          </c:xVal>
          <c:yVal>
            <c:numRef>
              <c:f>'K-nn'!$RY$123</c:f>
              <c:numCache>
                <c:formatCode>General</c:formatCode>
                <c:ptCount val="1"/>
                <c:pt idx="0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4B-40D9-A3F0-3B6D7C708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805664"/>
        <c:axId val="1788802336"/>
      </c:scatterChart>
      <c:valAx>
        <c:axId val="178880566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iris!$C$1</c:f>
              <c:strCache>
                <c:ptCount val="1"/>
                <c:pt idx="0">
                  <c:v>petal length (cm)</c:v>
                </c:pt>
              </c:strCache>
            </c:strRef>
          </c:tx>
          <c:layout>
            <c:manualLayout>
              <c:xMode val="edge"/>
              <c:yMode val="edge"/>
              <c:x val="0.47159932861580678"/>
              <c:y val="0.921857916772765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2336"/>
        <c:crosses val="autoZero"/>
        <c:crossBetween val="midCat"/>
      </c:valAx>
      <c:valAx>
        <c:axId val="178880233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iris!$D$1</c:f>
              <c:strCache>
                <c:ptCount val="1"/>
                <c:pt idx="0">
                  <c:v>petal width (cm)</c:v>
                </c:pt>
              </c:strCache>
            </c:strRef>
          </c:tx>
          <c:layout>
            <c:manualLayout>
              <c:xMode val="edge"/>
              <c:yMode val="edge"/>
              <c:x val="1.071461349519562E-2"/>
              <c:y val="0.43155728510453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566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64267621472842"/>
          <c:y val="0.64497554605556839"/>
          <c:w val="0.10621800913687629"/>
          <c:h val="0.13929185798683119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 sz="1800">
                <a:solidFill>
                  <a:schemeClr val="tx1"/>
                </a:solidFill>
              </a:rPr>
              <a:t>Petal graph (training</a:t>
            </a:r>
            <a:r>
              <a:rPr lang="en-US" sz="1800" baseline="0">
                <a:solidFill>
                  <a:schemeClr val="tx1"/>
                </a:solidFill>
              </a:rPr>
              <a:t> sets)</a:t>
            </a:r>
            <a:endParaRPr lang="en-US" sz="18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9.0131150142101352E-2"/>
          <c:y val="9.924044569858835E-2"/>
          <c:w val="0.89228701518703391"/>
          <c:h val="0.774132777488012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'K-nn'!$N$2</c:f>
              <c:strCache>
                <c:ptCount val="1"/>
                <c:pt idx="0">
                  <c:v>Iris-setosa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('K-nn'!$L$2:$L$10,'K-nn'!$L$29:$L$39,'K-nn'!$L$62:$L$71,'K-nn'!$L$92:$L$101)</c:f>
              <c:numCache>
                <c:formatCode>General</c:formatCode>
                <c:ptCount val="4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</c:numCache>
            </c:numRef>
          </c:xVal>
          <c:yVal>
            <c:numRef>
              <c:f>('K-nn'!$M$2:$M$10,'K-nn'!$M$29:$M$39,'K-nn'!$M$62:$M$71,'K-nn'!$M$92:$M$101)</c:f>
              <c:numCache>
                <c:formatCode>General</c:formatCode>
                <c:ptCount val="4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B8-4E1E-BC77-E6FF5A472D73}"/>
            </c:ext>
          </c:extLst>
        </c:ser>
        <c:ser>
          <c:idx val="1"/>
          <c:order val="1"/>
          <c:tx>
            <c:strRef>
              <c:f>'K-nn'!$N$11</c:f>
              <c:strCache>
                <c:ptCount val="1"/>
                <c:pt idx="0">
                  <c:v>Iris-versicolor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('K-nn'!$L$11:$L$19,'K-nn'!$L$40:$L$50,'K-nn'!$L$72:$L$81,'K-nn'!$L$102:$L$111)</c:f>
              <c:numCache>
                <c:formatCode>General</c:formatCode>
                <c:ptCount val="4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</c:numCache>
            </c:numRef>
          </c:xVal>
          <c:yVal>
            <c:numRef>
              <c:f>('K-nn'!$M$11:$M$19,'K-nn'!$M$40:$M$50,'K-nn'!$M$72:$M$81,'K-nn'!$M$102:$M$111)</c:f>
              <c:numCache>
                <c:formatCode>General</c:formatCode>
                <c:ptCount val="4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B8-4E1E-BC77-E6FF5A472D73}"/>
            </c:ext>
          </c:extLst>
        </c:ser>
        <c:ser>
          <c:idx val="2"/>
          <c:order val="2"/>
          <c:tx>
            <c:strRef>
              <c:f>'K-nn'!$N$20</c:f>
              <c:strCache>
                <c:ptCount val="1"/>
                <c:pt idx="0">
                  <c:v>Iris-virginica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('K-nn'!$L$20:$L$28,'K-nn'!$L$51:$L$61,'K-nn'!$L$82:$L$91,'K-nn'!$L$112:$L$1211)</c:f>
              <c:numCache>
                <c:formatCode>General</c:formatCode>
                <c:ptCount val="113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</c:numCache>
            </c:numRef>
          </c:xVal>
          <c:yVal>
            <c:numRef>
              <c:f>('K-nn'!$M$20:$M$28,'K-nn'!$M$51:$M$61,'K-nn'!$M$82:$M$91,'K-nn'!$M$112:$M$121)</c:f>
              <c:numCache>
                <c:formatCode>General</c:formatCode>
                <c:ptCount val="4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B8-4E1E-BC77-E6FF5A472D73}"/>
            </c:ext>
          </c:extLst>
        </c:ser>
        <c:ser>
          <c:idx val="3"/>
          <c:order val="3"/>
          <c:tx>
            <c:strRef>
              <c:f>'K-nn'!$ST$123</c:f>
              <c:strCache>
                <c:ptCount val="1"/>
                <c:pt idx="0">
                  <c:v>testing_21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'K-nn'!$SV$123</c:f>
              <c:numCache>
                <c:formatCode>General</c:formatCode>
                <c:ptCount val="1"/>
                <c:pt idx="0">
                  <c:v>5.6</c:v>
                </c:pt>
              </c:numCache>
            </c:numRef>
          </c:xVal>
          <c:yVal>
            <c:numRef>
              <c:f>'K-nn'!$SW$123</c:f>
              <c:numCache>
                <c:formatCode>General</c:formatCode>
                <c:ptCount val="1"/>
                <c:pt idx="0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B8-4E1E-BC77-E6FF5A472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805664"/>
        <c:axId val="1788802336"/>
      </c:scatterChart>
      <c:valAx>
        <c:axId val="178880566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iris!$C$1</c:f>
              <c:strCache>
                <c:ptCount val="1"/>
                <c:pt idx="0">
                  <c:v>petal length (cm)</c:v>
                </c:pt>
              </c:strCache>
            </c:strRef>
          </c:tx>
          <c:layout>
            <c:manualLayout>
              <c:xMode val="edge"/>
              <c:yMode val="edge"/>
              <c:x val="0.47159932861580678"/>
              <c:y val="0.921857916772765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2336"/>
        <c:crosses val="autoZero"/>
        <c:crossBetween val="midCat"/>
      </c:valAx>
      <c:valAx>
        <c:axId val="178880233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iris!$D$1</c:f>
              <c:strCache>
                <c:ptCount val="1"/>
                <c:pt idx="0">
                  <c:v>petal width (cm)</c:v>
                </c:pt>
              </c:strCache>
            </c:strRef>
          </c:tx>
          <c:layout>
            <c:manualLayout>
              <c:xMode val="edge"/>
              <c:yMode val="edge"/>
              <c:x val="1.071461349519562E-2"/>
              <c:y val="0.43155728510453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566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64267621472842"/>
          <c:y val="0.64497554605556839"/>
          <c:w val="0.10621800913687629"/>
          <c:h val="0.13929185798683119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 sz="1800">
                <a:solidFill>
                  <a:schemeClr val="tx1"/>
                </a:solidFill>
              </a:rPr>
              <a:t>Petal graph (training</a:t>
            </a:r>
            <a:r>
              <a:rPr lang="en-US" sz="1800" baseline="0">
                <a:solidFill>
                  <a:schemeClr val="tx1"/>
                </a:solidFill>
              </a:rPr>
              <a:t> sets)</a:t>
            </a:r>
            <a:endParaRPr lang="en-US" sz="18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9.0131150142101352E-2"/>
          <c:y val="9.924044569858835E-2"/>
          <c:w val="0.89228701518703391"/>
          <c:h val="0.774132777488012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'K-nn'!$N$2</c:f>
              <c:strCache>
                <c:ptCount val="1"/>
                <c:pt idx="0">
                  <c:v>Iris-setosa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('K-nn'!$L$2:$L$10,'K-nn'!$L$29:$L$39,'K-nn'!$L$62:$L$71,'K-nn'!$L$92:$L$101)</c:f>
              <c:numCache>
                <c:formatCode>General</c:formatCode>
                <c:ptCount val="4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</c:numCache>
            </c:numRef>
          </c:xVal>
          <c:yVal>
            <c:numRef>
              <c:f>('K-nn'!$M$2:$M$10,'K-nn'!$M$29:$M$39,'K-nn'!$M$62:$M$71,'K-nn'!$M$92:$M$101)</c:f>
              <c:numCache>
                <c:formatCode>General</c:formatCode>
                <c:ptCount val="4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43-4B66-BE6D-99B8E3507202}"/>
            </c:ext>
          </c:extLst>
        </c:ser>
        <c:ser>
          <c:idx val="1"/>
          <c:order val="1"/>
          <c:tx>
            <c:strRef>
              <c:f>'K-nn'!$N$11</c:f>
              <c:strCache>
                <c:ptCount val="1"/>
                <c:pt idx="0">
                  <c:v>Iris-versicolor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('K-nn'!$L$11:$L$19,'K-nn'!$L$40:$L$50,'K-nn'!$L$72:$L$81,'K-nn'!$L$102:$L$111)</c:f>
              <c:numCache>
                <c:formatCode>General</c:formatCode>
                <c:ptCount val="4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</c:numCache>
            </c:numRef>
          </c:xVal>
          <c:yVal>
            <c:numRef>
              <c:f>('K-nn'!$M$11:$M$19,'K-nn'!$M$40:$M$50,'K-nn'!$M$72:$M$81,'K-nn'!$M$102:$M$111)</c:f>
              <c:numCache>
                <c:formatCode>General</c:formatCode>
                <c:ptCount val="4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43-4B66-BE6D-99B8E3507202}"/>
            </c:ext>
          </c:extLst>
        </c:ser>
        <c:ser>
          <c:idx val="2"/>
          <c:order val="2"/>
          <c:tx>
            <c:strRef>
              <c:f>'K-nn'!$N$20</c:f>
              <c:strCache>
                <c:ptCount val="1"/>
                <c:pt idx="0">
                  <c:v>Iris-virginica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('K-nn'!$L$20:$L$28,'K-nn'!$L$51:$L$61,'K-nn'!$L$82:$L$91,'K-nn'!$L$112:$L$1211)</c:f>
              <c:numCache>
                <c:formatCode>General</c:formatCode>
                <c:ptCount val="113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</c:numCache>
            </c:numRef>
          </c:xVal>
          <c:yVal>
            <c:numRef>
              <c:f>('K-nn'!$M$20:$M$28,'K-nn'!$M$51:$M$61,'K-nn'!$M$82:$M$91,'K-nn'!$M$112:$M$121)</c:f>
              <c:numCache>
                <c:formatCode>General</c:formatCode>
                <c:ptCount val="4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43-4B66-BE6D-99B8E3507202}"/>
            </c:ext>
          </c:extLst>
        </c:ser>
        <c:ser>
          <c:idx val="3"/>
          <c:order val="3"/>
          <c:tx>
            <c:strRef>
              <c:f>'K-nn'!$TR$123</c:f>
              <c:strCache>
                <c:ptCount val="1"/>
                <c:pt idx="0">
                  <c:v>testing_22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'K-nn'!$TT$123</c:f>
              <c:numCache>
                <c:formatCode>General</c:formatCode>
                <c:ptCount val="1"/>
                <c:pt idx="0">
                  <c:v>5.0999999999999996</c:v>
                </c:pt>
              </c:numCache>
            </c:numRef>
          </c:xVal>
          <c:yVal>
            <c:numRef>
              <c:f>'K-nn'!$TU$123</c:f>
              <c:numCache>
                <c:formatCode>General</c:formatCode>
                <c:ptCount val="1"/>
                <c:pt idx="0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43-4B66-BE6D-99B8E3507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805664"/>
        <c:axId val="1788802336"/>
      </c:scatterChart>
      <c:valAx>
        <c:axId val="178880566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iris!$C$1</c:f>
              <c:strCache>
                <c:ptCount val="1"/>
                <c:pt idx="0">
                  <c:v>petal length (cm)</c:v>
                </c:pt>
              </c:strCache>
            </c:strRef>
          </c:tx>
          <c:layout>
            <c:manualLayout>
              <c:xMode val="edge"/>
              <c:yMode val="edge"/>
              <c:x val="0.47159932861580678"/>
              <c:y val="0.921857916772765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2336"/>
        <c:crosses val="autoZero"/>
        <c:crossBetween val="midCat"/>
      </c:valAx>
      <c:valAx>
        <c:axId val="178880233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iris!$D$1</c:f>
              <c:strCache>
                <c:ptCount val="1"/>
                <c:pt idx="0">
                  <c:v>petal width (cm)</c:v>
                </c:pt>
              </c:strCache>
            </c:strRef>
          </c:tx>
          <c:layout>
            <c:manualLayout>
              <c:xMode val="edge"/>
              <c:yMode val="edge"/>
              <c:x val="1.071461349519562E-2"/>
              <c:y val="0.43155728510453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566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64267621472842"/>
          <c:y val="0.64497554605556839"/>
          <c:w val="0.10621800913687629"/>
          <c:h val="0.13929185798683119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 sz="1800">
                <a:solidFill>
                  <a:schemeClr val="tx1"/>
                </a:solidFill>
              </a:rPr>
              <a:t>Petal graph (training</a:t>
            </a:r>
            <a:r>
              <a:rPr lang="en-US" sz="1800" baseline="0">
                <a:solidFill>
                  <a:schemeClr val="tx1"/>
                </a:solidFill>
              </a:rPr>
              <a:t> sets)</a:t>
            </a:r>
            <a:endParaRPr lang="en-US" sz="18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9.0131150142101352E-2"/>
          <c:y val="9.924044569858835E-2"/>
          <c:w val="0.89228701518703391"/>
          <c:h val="0.774132777488012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'K-nn'!$N$2</c:f>
              <c:strCache>
                <c:ptCount val="1"/>
                <c:pt idx="0">
                  <c:v>Iris-setosa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('K-nn'!$L$2:$L$10,'K-nn'!$L$29:$L$39,'K-nn'!$L$62:$L$71,'K-nn'!$L$92:$L$101)</c:f>
              <c:numCache>
                <c:formatCode>General</c:formatCode>
                <c:ptCount val="4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</c:numCache>
            </c:numRef>
          </c:xVal>
          <c:yVal>
            <c:numRef>
              <c:f>('K-nn'!$M$2:$M$10,'K-nn'!$M$29:$M$39,'K-nn'!$M$62:$M$71,'K-nn'!$M$92:$M$101)</c:f>
              <c:numCache>
                <c:formatCode>General</c:formatCode>
                <c:ptCount val="4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6C-43EE-98C5-FD98A52E9D8F}"/>
            </c:ext>
          </c:extLst>
        </c:ser>
        <c:ser>
          <c:idx val="1"/>
          <c:order val="1"/>
          <c:tx>
            <c:strRef>
              <c:f>'K-nn'!$N$11</c:f>
              <c:strCache>
                <c:ptCount val="1"/>
                <c:pt idx="0">
                  <c:v>Iris-versicolor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('K-nn'!$L$11:$L$19,'K-nn'!$L$40:$L$50,'K-nn'!$L$72:$L$81,'K-nn'!$L$102:$L$111)</c:f>
              <c:numCache>
                <c:formatCode>General</c:formatCode>
                <c:ptCount val="4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</c:numCache>
            </c:numRef>
          </c:xVal>
          <c:yVal>
            <c:numRef>
              <c:f>('K-nn'!$M$11:$M$19,'K-nn'!$M$40:$M$50,'K-nn'!$M$72:$M$81,'K-nn'!$M$102:$M$111)</c:f>
              <c:numCache>
                <c:formatCode>General</c:formatCode>
                <c:ptCount val="4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6C-43EE-98C5-FD98A52E9D8F}"/>
            </c:ext>
          </c:extLst>
        </c:ser>
        <c:ser>
          <c:idx val="2"/>
          <c:order val="2"/>
          <c:tx>
            <c:strRef>
              <c:f>'K-nn'!$N$20</c:f>
              <c:strCache>
                <c:ptCount val="1"/>
                <c:pt idx="0">
                  <c:v>Iris-virginica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('K-nn'!$L$20:$L$28,'K-nn'!$L$51:$L$61,'K-nn'!$L$82:$L$91,'K-nn'!$L$112:$L$1211)</c:f>
              <c:numCache>
                <c:formatCode>General</c:formatCode>
                <c:ptCount val="113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</c:numCache>
            </c:numRef>
          </c:xVal>
          <c:yVal>
            <c:numRef>
              <c:f>('K-nn'!$M$20:$M$28,'K-nn'!$M$51:$M$61,'K-nn'!$M$82:$M$91,'K-nn'!$M$112:$M$121)</c:f>
              <c:numCache>
                <c:formatCode>General</c:formatCode>
                <c:ptCount val="4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6C-43EE-98C5-FD98A52E9D8F}"/>
            </c:ext>
          </c:extLst>
        </c:ser>
        <c:ser>
          <c:idx val="3"/>
          <c:order val="3"/>
          <c:tx>
            <c:strRef>
              <c:f>'K-nn'!$UP$123</c:f>
              <c:strCache>
                <c:ptCount val="1"/>
                <c:pt idx="0">
                  <c:v>testing_23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'K-nn'!$UR$123</c:f>
              <c:numCache>
                <c:formatCode>General</c:formatCode>
                <c:ptCount val="1"/>
                <c:pt idx="0">
                  <c:v>5.0999999999999996</c:v>
                </c:pt>
              </c:numCache>
            </c:numRef>
          </c:xVal>
          <c:yVal>
            <c:numRef>
              <c:f>'K-nn'!$US$123</c:f>
              <c:numCache>
                <c:formatCode>General</c:formatCode>
                <c:ptCount val="1"/>
                <c:pt idx="0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6C-43EE-98C5-FD98A52E9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805664"/>
        <c:axId val="1788802336"/>
      </c:scatterChart>
      <c:valAx>
        <c:axId val="178880566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iris!$C$1</c:f>
              <c:strCache>
                <c:ptCount val="1"/>
                <c:pt idx="0">
                  <c:v>petal length (cm)</c:v>
                </c:pt>
              </c:strCache>
            </c:strRef>
          </c:tx>
          <c:layout>
            <c:manualLayout>
              <c:xMode val="edge"/>
              <c:yMode val="edge"/>
              <c:x val="0.47159932861580678"/>
              <c:y val="0.921857916772765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2336"/>
        <c:crosses val="autoZero"/>
        <c:crossBetween val="midCat"/>
      </c:valAx>
      <c:valAx>
        <c:axId val="178880233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iris!$D$1</c:f>
              <c:strCache>
                <c:ptCount val="1"/>
                <c:pt idx="0">
                  <c:v>petal width (cm)</c:v>
                </c:pt>
              </c:strCache>
            </c:strRef>
          </c:tx>
          <c:layout>
            <c:manualLayout>
              <c:xMode val="edge"/>
              <c:yMode val="edge"/>
              <c:x val="1.071461349519562E-2"/>
              <c:y val="0.43155728510453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566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64267621472842"/>
          <c:y val="0.64497554605556839"/>
          <c:w val="0.10621800913687629"/>
          <c:h val="0.13929185798683119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 sz="1800">
                <a:solidFill>
                  <a:schemeClr val="tx1"/>
                </a:solidFill>
              </a:rPr>
              <a:t>Petal graph (training</a:t>
            </a:r>
            <a:r>
              <a:rPr lang="en-US" sz="1800" baseline="0">
                <a:solidFill>
                  <a:schemeClr val="tx1"/>
                </a:solidFill>
              </a:rPr>
              <a:t> sets)</a:t>
            </a:r>
            <a:endParaRPr lang="en-US" sz="18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9.0131150142101352E-2"/>
          <c:y val="9.924044569858835E-2"/>
          <c:w val="0.89228701518703391"/>
          <c:h val="0.774132777488012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'K-nn'!$N$2</c:f>
              <c:strCache>
                <c:ptCount val="1"/>
                <c:pt idx="0">
                  <c:v>Iris-setosa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('K-nn'!$L$2:$L$10,'K-nn'!$L$29:$L$39,'K-nn'!$L$62:$L$71,'K-nn'!$L$92:$L$101)</c:f>
              <c:numCache>
                <c:formatCode>General</c:formatCode>
                <c:ptCount val="4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</c:numCache>
            </c:numRef>
          </c:xVal>
          <c:yVal>
            <c:numRef>
              <c:f>('K-nn'!$M$2:$M$10,'K-nn'!$M$29:$M$39,'K-nn'!$M$62:$M$71,'K-nn'!$M$92:$M$101)</c:f>
              <c:numCache>
                <c:formatCode>General</c:formatCode>
                <c:ptCount val="4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0-4B7C-A6B6-D65306FDE269}"/>
            </c:ext>
          </c:extLst>
        </c:ser>
        <c:ser>
          <c:idx val="1"/>
          <c:order val="1"/>
          <c:tx>
            <c:strRef>
              <c:f>'K-nn'!$N$11</c:f>
              <c:strCache>
                <c:ptCount val="1"/>
                <c:pt idx="0">
                  <c:v>Iris-versicolor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('K-nn'!$L$11:$L$19,'K-nn'!$L$40:$L$50,'K-nn'!$L$72:$L$81,'K-nn'!$L$102:$L$111)</c:f>
              <c:numCache>
                <c:formatCode>General</c:formatCode>
                <c:ptCount val="4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</c:numCache>
            </c:numRef>
          </c:xVal>
          <c:yVal>
            <c:numRef>
              <c:f>('K-nn'!$M$11:$M$19,'K-nn'!$M$40:$M$50,'K-nn'!$M$72:$M$81,'K-nn'!$M$102:$M$111)</c:f>
              <c:numCache>
                <c:formatCode>General</c:formatCode>
                <c:ptCount val="4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60-4B7C-A6B6-D65306FDE269}"/>
            </c:ext>
          </c:extLst>
        </c:ser>
        <c:ser>
          <c:idx val="2"/>
          <c:order val="2"/>
          <c:tx>
            <c:strRef>
              <c:f>'K-nn'!$N$20</c:f>
              <c:strCache>
                <c:ptCount val="1"/>
                <c:pt idx="0">
                  <c:v>Iris-virginica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('K-nn'!$L$20:$L$28,'K-nn'!$L$51:$L$61,'K-nn'!$L$82:$L$91,'K-nn'!$L$112:$L$1211)</c:f>
              <c:numCache>
                <c:formatCode>General</c:formatCode>
                <c:ptCount val="113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</c:numCache>
            </c:numRef>
          </c:xVal>
          <c:yVal>
            <c:numRef>
              <c:f>('K-nn'!$M$20:$M$28,'K-nn'!$M$51:$M$61,'K-nn'!$M$82:$M$91,'K-nn'!$M$112:$M$121)</c:f>
              <c:numCache>
                <c:formatCode>General</c:formatCode>
                <c:ptCount val="4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60-4B7C-A6B6-D65306FDE269}"/>
            </c:ext>
          </c:extLst>
        </c:ser>
        <c:ser>
          <c:idx val="3"/>
          <c:order val="3"/>
          <c:tx>
            <c:strRef>
              <c:f>'K-nn'!$VN$123</c:f>
              <c:strCache>
                <c:ptCount val="1"/>
                <c:pt idx="0">
                  <c:v>testing_24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'K-nn'!$VP$123</c:f>
              <c:numCache>
                <c:formatCode>General</c:formatCode>
                <c:ptCount val="1"/>
                <c:pt idx="0">
                  <c:v>5.9</c:v>
                </c:pt>
              </c:numCache>
            </c:numRef>
          </c:xVal>
          <c:yVal>
            <c:numRef>
              <c:f>'K-nn'!$VQ$123</c:f>
              <c:numCache>
                <c:formatCode>General</c:formatCode>
                <c:ptCount val="1"/>
                <c:pt idx="0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60-4B7C-A6B6-D65306FDE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805664"/>
        <c:axId val="1788802336"/>
      </c:scatterChart>
      <c:valAx>
        <c:axId val="178880566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iris!$C$1</c:f>
              <c:strCache>
                <c:ptCount val="1"/>
                <c:pt idx="0">
                  <c:v>petal length (cm)</c:v>
                </c:pt>
              </c:strCache>
            </c:strRef>
          </c:tx>
          <c:layout>
            <c:manualLayout>
              <c:xMode val="edge"/>
              <c:yMode val="edge"/>
              <c:x val="0.47159932861580678"/>
              <c:y val="0.921857916772765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2336"/>
        <c:crosses val="autoZero"/>
        <c:crossBetween val="midCat"/>
      </c:valAx>
      <c:valAx>
        <c:axId val="178880233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iris!$D$1</c:f>
              <c:strCache>
                <c:ptCount val="1"/>
                <c:pt idx="0">
                  <c:v>petal width (cm)</c:v>
                </c:pt>
              </c:strCache>
            </c:strRef>
          </c:tx>
          <c:layout>
            <c:manualLayout>
              <c:xMode val="edge"/>
              <c:yMode val="edge"/>
              <c:x val="1.071461349519562E-2"/>
              <c:y val="0.43155728510453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566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64267621472842"/>
          <c:y val="0.64497554605556839"/>
          <c:w val="0.10621800913687629"/>
          <c:h val="0.13929185798683119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 sz="1800">
                <a:solidFill>
                  <a:schemeClr val="tx1"/>
                </a:solidFill>
              </a:rPr>
              <a:t>Petal graph (training</a:t>
            </a:r>
            <a:r>
              <a:rPr lang="en-US" sz="1800" baseline="0">
                <a:solidFill>
                  <a:schemeClr val="tx1"/>
                </a:solidFill>
              </a:rPr>
              <a:t> sets)</a:t>
            </a:r>
            <a:endParaRPr lang="en-US" sz="18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9.0131150142101352E-2"/>
          <c:y val="9.924044569858835E-2"/>
          <c:w val="0.89228701518703391"/>
          <c:h val="0.774132777488012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'K-nn'!$N$2</c:f>
              <c:strCache>
                <c:ptCount val="1"/>
                <c:pt idx="0">
                  <c:v>Iris-setosa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('K-nn'!$L$2:$L$10,'K-nn'!$L$29:$L$39,'K-nn'!$L$62:$L$71,'K-nn'!$L$92:$L$101)</c:f>
              <c:numCache>
                <c:formatCode>General</c:formatCode>
                <c:ptCount val="4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</c:numCache>
            </c:numRef>
          </c:xVal>
          <c:yVal>
            <c:numRef>
              <c:f>('K-nn'!$M$2:$M$10,'K-nn'!$M$29:$M$39,'K-nn'!$M$62:$M$71,'K-nn'!$M$92:$M$101)</c:f>
              <c:numCache>
                <c:formatCode>General</c:formatCode>
                <c:ptCount val="4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5B-45A8-BA4E-EED84CC540D2}"/>
            </c:ext>
          </c:extLst>
        </c:ser>
        <c:ser>
          <c:idx val="1"/>
          <c:order val="1"/>
          <c:tx>
            <c:strRef>
              <c:f>'K-nn'!$N$11</c:f>
              <c:strCache>
                <c:ptCount val="1"/>
                <c:pt idx="0">
                  <c:v>Iris-versicolor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('K-nn'!$L$11:$L$19,'K-nn'!$L$40:$L$50,'K-nn'!$L$72:$L$81,'K-nn'!$L$102:$L$111)</c:f>
              <c:numCache>
                <c:formatCode>General</c:formatCode>
                <c:ptCount val="4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</c:numCache>
            </c:numRef>
          </c:xVal>
          <c:yVal>
            <c:numRef>
              <c:f>('K-nn'!$M$11:$M$19,'K-nn'!$M$40:$M$50,'K-nn'!$M$72:$M$81,'K-nn'!$M$102:$M$111)</c:f>
              <c:numCache>
                <c:formatCode>General</c:formatCode>
                <c:ptCount val="4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5B-45A8-BA4E-EED84CC540D2}"/>
            </c:ext>
          </c:extLst>
        </c:ser>
        <c:ser>
          <c:idx val="2"/>
          <c:order val="2"/>
          <c:tx>
            <c:strRef>
              <c:f>'K-nn'!$N$20</c:f>
              <c:strCache>
                <c:ptCount val="1"/>
                <c:pt idx="0">
                  <c:v>Iris-virginica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('K-nn'!$L$20:$L$28,'K-nn'!$L$51:$L$61,'K-nn'!$L$82:$L$91,'K-nn'!$L$112:$L$1211)</c:f>
              <c:numCache>
                <c:formatCode>General</c:formatCode>
                <c:ptCount val="113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</c:numCache>
            </c:numRef>
          </c:xVal>
          <c:yVal>
            <c:numRef>
              <c:f>('K-nn'!$M$20:$M$28,'K-nn'!$M$51:$M$61,'K-nn'!$M$82:$M$91,'K-nn'!$M$112:$M$121)</c:f>
              <c:numCache>
                <c:formatCode>General</c:formatCode>
                <c:ptCount val="4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5B-45A8-BA4E-EED84CC540D2}"/>
            </c:ext>
          </c:extLst>
        </c:ser>
        <c:ser>
          <c:idx val="3"/>
          <c:order val="3"/>
          <c:tx>
            <c:strRef>
              <c:f>'K-nn'!$WL$123</c:f>
              <c:strCache>
                <c:ptCount val="1"/>
                <c:pt idx="0">
                  <c:v>testing_25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'K-nn'!$WN$123</c:f>
              <c:numCache>
                <c:formatCode>General</c:formatCode>
                <c:ptCount val="1"/>
                <c:pt idx="0">
                  <c:v>5.7</c:v>
                </c:pt>
              </c:numCache>
            </c:numRef>
          </c:xVal>
          <c:yVal>
            <c:numRef>
              <c:f>'K-nn'!$WO$123</c:f>
              <c:numCache>
                <c:formatCode>General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5B-45A8-BA4E-EED84CC54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805664"/>
        <c:axId val="1788802336"/>
      </c:scatterChart>
      <c:valAx>
        <c:axId val="178880566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iris!$C$1</c:f>
              <c:strCache>
                <c:ptCount val="1"/>
                <c:pt idx="0">
                  <c:v>petal length (cm)</c:v>
                </c:pt>
              </c:strCache>
            </c:strRef>
          </c:tx>
          <c:layout>
            <c:manualLayout>
              <c:xMode val="edge"/>
              <c:yMode val="edge"/>
              <c:x val="0.47159932861580678"/>
              <c:y val="0.921857916772765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2336"/>
        <c:crosses val="autoZero"/>
        <c:crossBetween val="midCat"/>
      </c:valAx>
      <c:valAx>
        <c:axId val="178880233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iris!$D$1</c:f>
              <c:strCache>
                <c:ptCount val="1"/>
                <c:pt idx="0">
                  <c:v>petal width (cm)</c:v>
                </c:pt>
              </c:strCache>
            </c:strRef>
          </c:tx>
          <c:layout>
            <c:manualLayout>
              <c:xMode val="edge"/>
              <c:yMode val="edge"/>
              <c:x val="1.071461349519562E-2"/>
              <c:y val="0.43155728510453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566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64267621472842"/>
          <c:y val="0.64497554605556839"/>
          <c:w val="0.10621800913687629"/>
          <c:h val="0.13929185798683119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 sz="1800">
                <a:solidFill>
                  <a:schemeClr val="tx1"/>
                </a:solidFill>
              </a:rPr>
              <a:t>Petal graph (training</a:t>
            </a:r>
            <a:r>
              <a:rPr lang="en-US" sz="1800" baseline="0">
                <a:solidFill>
                  <a:schemeClr val="tx1"/>
                </a:solidFill>
              </a:rPr>
              <a:t> sets)</a:t>
            </a:r>
            <a:endParaRPr lang="en-US" sz="18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9.0131150142101352E-2"/>
          <c:y val="9.924044569858835E-2"/>
          <c:w val="0.89228701518703391"/>
          <c:h val="0.774132777488012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'K-nn'!$N$2</c:f>
              <c:strCache>
                <c:ptCount val="1"/>
                <c:pt idx="0">
                  <c:v>Iris-setosa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('K-nn'!$L$2:$L$10,'K-nn'!$L$29:$L$39,'K-nn'!$L$62:$L$71,'K-nn'!$L$92:$L$101)</c:f>
              <c:numCache>
                <c:formatCode>General</c:formatCode>
                <c:ptCount val="4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</c:numCache>
            </c:numRef>
          </c:xVal>
          <c:yVal>
            <c:numRef>
              <c:f>('K-nn'!$M$2:$M$10,'K-nn'!$M$29:$M$39,'K-nn'!$M$62:$M$71,'K-nn'!$M$92:$M$101)</c:f>
              <c:numCache>
                <c:formatCode>General</c:formatCode>
                <c:ptCount val="4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E3-4E03-9428-319AA1227996}"/>
            </c:ext>
          </c:extLst>
        </c:ser>
        <c:ser>
          <c:idx val="1"/>
          <c:order val="1"/>
          <c:tx>
            <c:strRef>
              <c:f>'K-nn'!$N$11</c:f>
              <c:strCache>
                <c:ptCount val="1"/>
                <c:pt idx="0">
                  <c:v>Iris-versicolor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('K-nn'!$L$11:$L$19,'K-nn'!$L$40:$L$50,'K-nn'!$L$72:$L$81,'K-nn'!$L$102:$L$111)</c:f>
              <c:numCache>
                <c:formatCode>General</c:formatCode>
                <c:ptCount val="4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</c:numCache>
            </c:numRef>
          </c:xVal>
          <c:yVal>
            <c:numRef>
              <c:f>('K-nn'!$M$11:$M$19,'K-nn'!$M$40:$M$50,'K-nn'!$M$72:$M$81,'K-nn'!$M$102:$M$111)</c:f>
              <c:numCache>
                <c:formatCode>General</c:formatCode>
                <c:ptCount val="4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E3-4E03-9428-319AA1227996}"/>
            </c:ext>
          </c:extLst>
        </c:ser>
        <c:ser>
          <c:idx val="2"/>
          <c:order val="2"/>
          <c:tx>
            <c:strRef>
              <c:f>'K-nn'!$N$20</c:f>
              <c:strCache>
                <c:ptCount val="1"/>
                <c:pt idx="0">
                  <c:v>Iris-virginica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('K-nn'!$L$20:$L$28,'K-nn'!$L$51:$L$61,'K-nn'!$L$82:$L$91,'K-nn'!$L$112:$L$1211)</c:f>
              <c:numCache>
                <c:formatCode>General</c:formatCode>
                <c:ptCount val="113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</c:numCache>
            </c:numRef>
          </c:xVal>
          <c:yVal>
            <c:numRef>
              <c:f>('K-nn'!$M$20:$M$28,'K-nn'!$M$51:$M$61,'K-nn'!$M$82:$M$91,'K-nn'!$M$112:$M$121)</c:f>
              <c:numCache>
                <c:formatCode>General</c:formatCode>
                <c:ptCount val="4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E3-4E03-9428-319AA1227996}"/>
            </c:ext>
          </c:extLst>
        </c:ser>
        <c:ser>
          <c:idx val="3"/>
          <c:order val="3"/>
          <c:tx>
            <c:strRef>
              <c:f>'K-nn'!$XJ$123</c:f>
              <c:strCache>
                <c:ptCount val="1"/>
                <c:pt idx="0">
                  <c:v>testing_26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'K-nn'!$XL$123</c:f>
              <c:numCache>
                <c:formatCode>General</c:formatCode>
                <c:ptCount val="1"/>
                <c:pt idx="0">
                  <c:v>5.2</c:v>
                </c:pt>
              </c:numCache>
            </c:numRef>
          </c:xVal>
          <c:yVal>
            <c:numRef>
              <c:f>'K-nn'!$XM$123</c:f>
              <c:numCache>
                <c:formatCode>General</c:formatCode>
                <c:ptCount val="1"/>
                <c:pt idx="0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E3-4E03-9428-319AA1227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805664"/>
        <c:axId val="1788802336"/>
      </c:scatterChart>
      <c:valAx>
        <c:axId val="178880566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iris!$C$1</c:f>
              <c:strCache>
                <c:ptCount val="1"/>
                <c:pt idx="0">
                  <c:v>petal length (cm)</c:v>
                </c:pt>
              </c:strCache>
            </c:strRef>
          </c:tx>
          <c:layout>
            <c:manualLayout>
              <c:xMode val="edge"/>
              <c:yMode val="edge"/>
              <c:x val="0.47159932861580678"/>
              <c:y val="0.921857916772765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2336"/>
        <c:crosses val="autoZero"/>
        <c:crossBetween val="midCat"/>
      </c:valAx>
      <c:valAx>
        <c:axId val="178880233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iris!$D$1</c:f>
              <c:strCache>
                <c:ptCount val="1"/>
                <c:pt idx="0">
                  <c:v>petal width (cm)</c:v>
                </c:pt>
              </c:strCache>
            </c:strRef>
          </c:tx>
          <c:layout>
            <c:manualLayout>
              <c:xMode val="edge"/>
              <c:yMode val="edge"/>
              <c:x val="1.071461349519562E-2"/>
              <c:y val="0.43155728510453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566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64267621472842"/>
          <c:y val="0.64497554605556839"/>
          <c:w val="0.10621800913687629"/>
          <c:h val="0.13929185798683119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 sz="1800">
                <a:solidFill>
                  <a:schemeClr val="tx1"/>
                </a:solidFill>
              </a:rPr>
              <a:t>Petal graph (training</a:t>
            </a:r>
            <a:r>
              <a:rPr lang="en-US" sz="1800" baseline="0">
                <a:solidFill>
                  <a:schemeClr val="tx1"/>
                </a:solidFill>
              </a:rPr>
              <a:t> sets)</a:t>
            </a:r>
            <a:endParaRPr lang="en-US" sz="18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9.0131150142101352E-2"/>
          <c:y val="9.924044569858835E-2"/>
          <c:w val="0.89228701518703391"/>
          <c:h val="0.774132777488012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'K-nn'!$N$2</c:f>
              <c:strCache>
                <c:ptCount val="1"/>
                <c:pt idx="0">
                  <c:v>Iris-setosa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('K-nn'!$L$2:$L$10,'K-nn'!$L$29:$L$39,'K-nn'!$L$62:$L$71,'K-nn'!$L$92:$L$101)</c:f>
              <c:numCache>
                <c:formatCode>General</c:formatCode>
                <c:ptCount val="4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</c:numCache>
            </c:numRef>
          </c:xVal>
          <c:yVal>
            <c:numRef>
              <c:f>('K-nn'!$M$2:$M$10,'K-nn'!$M$29:$M$39,'K-nn'!$M$62:$M$71,'K-nn'!$M$92:$M$101)</c:f>
              <c:numCache>
                <c:formatCode>General</c:formatCode>
                <c:ptCount val="4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A-470C-8727-17C93D43BAD9}"/>
            </c:ext>
          </c:extLst>
        </c:ser>
        <c:ser>
          <c:idx val="1"/>
          <c:order val="1"/>
          <c:tx>
            <c:strRef>
              <c:f>'K-nn'!$N$11</c:f>
              <c:strCache>
                <c:ptCount val="1"/>
                <c:pt idx="0">
                  <c:v>Iris-versicolor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('K-nn'!$L$11:$L$19,'K-nn'!$L$40:$L$50,'K-nn'!$L$72:$L$81,'K-nn'!$L$102:$L$111)</c:f>
              <c:numCache>
                <c:formatCode>General</c:formatCode>
                <c:ptCount val="4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</c:numCache>
            </c:numRef>
          </c:xVal>
          <c:yVal>
            <c:numRef>
              <c:f>('K-nn'!$M$11:$M$19,'K-nn'!$M$40:$M$50,'K-nn'!$M$72:$M$81,'K-nn'!$M$102:$M$111)</c:f>
              <c:numCache>
                <c:formatCode>General</c:formatCode>
                <c:ptCount val="4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3A-470C-8727-17C93D43BAD9}"/>
            </c:ext>
          </c:extLst>
        </c:ser>
        <c:ser>
          <c:idx val="2"/>
          <c:order val="2"/>
          <c:tx>
            <c:strRef>
              <c:f>'K-nn'!$N$20</c:f>
              <c:strCache>
                <c:ptCount val="1"/>
                <c:pt idx="0">
                  <c:v>Iris-virginica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('K-nn'!$L$20:$L$28,'K-nn'!$L$51:$L$61,'K-nn'!$L$82:$L$91,'K-nn'!$L$112:$L$1211)</c:f>
              <c:numCache>
                <c:formatCode>General</c:formatCode>
                <c:ptCount val="113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</c:numCache>
            </c:numRef>
          </c:xVal>
          <c:yVal>
            <c:numRef>
              <c:f>('K-nn'!$M$20:$M$28,'K-nn'!$M$51:$M$61,'K-nn'!$M$82:$M$91,'K-nn'!$M$112:$M$121)</c:f>
              <c:numCache>
                <c:formatCode>General</c:formatCode>
                <c:ptCount val="4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3A-470C-8727-17C93D43BAD9}"/>
            </c:ext>
          </c:extLst>
        </c:ser>
        <c:ser>
          <c:idx val="3"/>
          <c:order val="3"/>
          <c:tx>
            <c:strRef>
              <c:f>'K-nn'!$YH$123</c:f>
              <c:strCache>
                <c:ptCount val="1"/>
                <c:pt idx="0">
                  <c:v>testing_27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'K-nn'!$YJ$123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'K-nn'!$YK$123</c:f>
              <c:numCache>
                <c:formatCode>General</c:formatCode>
                <c:ptCount val="1"/>
                <c:pt idx="0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3A-470C-8727-17C93D43B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805664"/>
        <c:axId val="1788802336"/>
      </c:scatterChart>
      <c:valAx>
        <c:axId val="178880566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iris!$C$1</c:f>
              <c:strCache>
                <c:ptCount val="1"/>
                <c:pt idx="0">
                  <c:v>petal length (cm)</c:v>
                </c:pt>
              </c:strCache>
            </c:strRef>
          </c:tx>
          <c:layout>
            <c:manualLayout>
              <c:xMode val="edge"/>
              <c:yMode val="edge"/>
              <c:x val="0.47159932861580678"/>
              <c:y val="0.921857916772765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2336"/>
        <c:crosses val="autoZero"/>
        <c:crossBetween val="midCat"/>
      </c:valAx>
      <c:valAx>
        <c:axId val="178880233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iris!$D$1</c:f>
              <c:strCache>
                <c:ptCount val="1"/>
                <c:pt idx="0">
                  <c:v>petal width (cm)</c:v>
                </c:pt>
              </c:strCache>
            </c:strRef>
          </c:tx>
          <c:layout>
            <c:manualLayout>
              <c:xMode val="edge"/>
              <c:yMode val="edge"/>
              <c:x val="1.071461349519562E-2"/>
              <c:y val="0.43155728510453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566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64267621472842"/>
          <c:y val="0.64497554605556839"/>
          <c:w val="0.10621800913687629"/>
          <c:h val="0.13929185798683119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 sz="1800">
                <a:solidFill>
                  <a:schemeClr val="tx1"/>
                </a:solidFill>
              </a:rPr>
              <a:t>Length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9.0131150142101352E-2"/>
          <c:y val="9.924044569858835E-2"/>
          <c:w val="0.89228701518703391"/>
          <c:h val="0.77413277748801201"/>
        </c:manualLayout>
      </c:layout>
      <c:scatterChart>
        <c:scatterStyle val="lineMarker"/>
        <c:varyColors val="0"/>
        <c:ser>
          <c:idx val="0"/>
          <c:order val="0"/>
          <c:tx>
            <c:strRef>
              <c:f>iris!$E$2</c:f>
              <c:strCache>
                <c:ptCount val="1"/>
                <c:pt idx="0">
                  <c:v>Iris-setosa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iris!$C$2:$C$51</c:f>
              <c:numCache>
                <c:formatCode>General</c:formatCode>
                <c:ptCount val="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</c:numCache>
            </c:numRef>
          </c:xVal>
          <c:yVal>
            <c:numRef>
              <c:f>iris!$A$2:$A$51</c:f>
              <c:numCache>
                <c:formatCode>General</c:formatCode>
                <c:ptCount val="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0-4B6B-8705-BECD4A71206D}"/>
            </c:ext>
          </c:extLst>
        </c:ser>
        <c:ser>
          <c:idx val="1"/>
          <c:order val="1"/>
          <c:tx>
            <c:strRef>
              <c:f>iris!$E$53</c:f>
              <c:strCache>
                <c:ptCount val="1"/>
                <c:pt idx="0">
                  <c:v>Iris-versicolor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iris!$C$52:$C$101</c:f>
              <c:numCache>
                <c:formatCode>General</c:formatCode>
                <c:ptCount val="5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  <c:pt idx="40">
                  <c:v>4.4000000000000004</c:v>
                </c:pt>
                <c:pt idx="41">
                  <c:v>4.5999999999999996</c:v>
                </c:pt>
                <c:pt idx="42">
                  <c:v>4</c:v>
                </c:pt>
                <c:pt idx="43">
                  <c:v>3.3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4.3</c:v>
                </c:pt>
                <c:pt idx="48">
                  <c:v>3</c:v>
                </c:pt>
                <c:pt idx="49">
                  <c:v>4.0999999999999996</c:v>
                </c:pt>
              </c:numCache>
            </c:numRef>
          </c:xVal>
          <c:yVal>
            <c:numRef>
              <c:f>iris!$A$52:$A$101</c:f>
              <c:numCache>
                <c:formatCode>General</c:formatCode>
                <c:ptCount val="50"/>
                <c:pt idx="0">
                  <c:v>7</c:v>
                </c:pt>
                <c:pt idx="1">
                  <c:v>6.4</c:v>
                </c:pt>
                <c:pt idx="2">
                  <c:v>6.9</c:v>
                </c:pt>
                <c:pt idx="3">
                  <c:v>5.5</c:v>
                </c:pt>
                <c:pt idx="4">
                  <c:v>6.5</c:v>
                </c:pt>
                <c:pt idx="5">
                  <c:v>5.7</c:v>
                </c:pt>
                <c:pt idx="6">
                  <c:v>6.3</c:v>
                </c:pt>
                <c:pt idx="7">
                  <c:v>4.9000000000000004</c:v>
                </c:pt>
                <c:pt idx="8">
                  <c:v>6.6</c:v>
                </c:pt>
                <c:pt idx="9">
                  <c:v>5.2</c:v>
                </c:pt>
                <c:pt idx="10">
                  <c:v>5</c:v>
                </c:pt>
                <c:pt idx="11">
                  <c:v>5.9</c:v>
                </c:pt>
                <c:pt idx="12">
                  <c:v>6</c:v>
                </c:pt>
                <c:pt idx="13">
                  <c:v>6.1</c:v>
                </c:pt>
                <c:pt idx="14">
                  <c:v>5.6</c:v>
                </c:pt>
                <c:pt idx="15">
                  <c:v>6.7</c:v>
                </c:pt>
                <c:pt idx="16">
                  <c:v>5.6</c:v>
                </c:pt>
                <c:pt idx="17">
                  <c:v>5.8</c:v>
                </c:pt>
                <c:pt idx="18">
                  <c:v>6.2</c:v>
                </c:pt>
                <c:pt idx="19">
                  <c:v>5.6</c:v>
                </c:pt>
                <c:pt idx="20">
                  <c:v>5.9</c:v>
                </c:pt>
                <c:pt idx="21">
                  <c:v>6.1</c:v>
                </c:pt>
                <c:pt idx="22">
                  <c:v>6.3</c:v>
                </c:pt>
                <c:pt idx="23">
                  <c:v>6.1</c:v>
                </c:pt>
                <c:pt idx="24">
                  <c:v>6.4</c:v>
                </c:pt>
                <c:pt idx="25">
                  <c:v>6.6</c:v>
                </c:pt>
                <c:pt idx="26">
                  <c:v>6.8</c:v>
                </c:pt>
                <c:pt idx="27">
                  <c:v>6.7</c:v>
                </c:pt>
                <c:pt idx="28">
                  <c:v>6</c:v>
                </c:pt>
                <c:pt idx="29">
                  <c:v>5.7</c:v>
                </c:pt>
                <c:pt idx="30">
                  <c:v>5.5</c:v>
                </c:pt>
                <c:pt idx="31">
                  <c:v>5.5</c:v>
                </c:pt>
                <c:pt idx="32">
                  <c:v>5.8</c:v>
                </c:pt>
                <c:pt idx="33">
                  <c:v>6</c:v>
                </c:pt>
                <c:pt idx="34">
                  <c:v>5.4</c:v>
                </c:pt>
                <c:pt idx="35">
                  <c:v>6</c:v>
                </c:pt>
                <c:pt idx="36">
                  <c:v>6.7</c:v>
                </c:pt>
                <c:pt idx="37">
                  <c:v>6.3</c:v>
                </c:pt>
                <c:pt idx="38">
                  <c:v>5.6</c:v>
                </c:pt>
                <c:pt idx="39">
                  <c:v>5.5</c:v>
                </c:pt>
                <c:pt idx="40">
                  <c:v>5.5</c:v>
                </c:pt>
                <c:pt idx="41">
                  <c:v>6.1</c:v>
                </c:pt>
                <c:pt idx="42">
                  <c:v>5.8</c:v>
                </c:pt>
                <c:pt idx="43">
                  <c:v>5</c:v>
                </c:pt>
                <c:pt idx="44">
                  <c:v>5.6</c:v>
                </c:pt>
                <c:pt idx="45">
                  <c:v>5.7</c:v>
                </c:pt>
                <c:pt idx="46">
                  <c:v>5.7</c:v>
                </c:pt>
                <c:pt idx="47">
                  <c:v>6.2</c:v>
                </c:pt>
                <c:pt idx="48">
                  <c:v>5.0999999999999996</c:v>
                </c:pt>
                <c:pt idx="49">
                  <c:v>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90-4B6B-8705-BECD4A71206D}"/>
            </c:ext>
          </c:extLst>
        </c:ser>
        <c:ser>
          <c:idx val="2"/>
          <c:order val="2"/>
          <c:tx>
            <c:strRef>
              <c:f>iris!$E$104</c:f>
              <c:strCache>
                <c:ptCount val="1"/>
                <c:pt idx="0">
                  <c:v>Iris-virginica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iris!$C$102:$C$151</c:f>
              <c:numCache>
                <c:formatCode>General</c:formatCode>
                <c:ptCount val="5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  <c:pt idx="40">
                  <c:v>5.6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5.9</c:v>
                </c:pt>
                <c:pt idx="44">
                  <c:v>5.7</c:v>
                </c:pt>
                <c:pt idx="45">
                  <c:v>5.2</c:v>
                </c:pt>
                <c:pt idx="46">
                  <c:v>5</c:v>
                </c:pt>
                <c:pt idx="47">
                  <c:v>5.2</c:v>
                </c:pt>
                <c:pt idx="48">
                  <c:v>5.4</c:v>
                </c:pt>
                <c:pt idx="49">
                  <c:v>5.0999999999999996</c:v>
                </c:pt>
              </c:numCache>
            </c:numRef>
          </c:xVal>
          <c:yVal>
            <c:numRef>
              <c:f>iris!$A$102:$A$151</c:f>
              <c:numCache>
                <c:formatCode>General</c:formatCode>
                <c:ptCount val="50"/>
                <c:pt idx="0">
                  <c:v>6.3</c:v>
                </c:pt>
                <c:pt idx="1">
                  <c:v>5.8</c:v>
                </c:pt>
                <c:pt idx="2">
                  <c:v>7.1</c:v>
                </c:pt>
                <c:pt idx="3">
                  <c:v>6.3</c:v>
                </c:pt>
                <c:pt idx="4">
                  <c:v>6.5</c:v>
                </c:pt>
                <c:pt idx="5">
                  <c:v>7.6</c:v>
                </c:pt>
                <c:pt idx="6">
                  <c:v>4.9000000000000004</c:v>
                </c:pt>
                <c:pt idx="7">
                  <c:v>7.3</c:v>
                </c:pt>
                <c:pt idx="8">
                  <c:v>6.7</c:v>
                </c:pt>
                <c:pt idx="9">
                  <c:v>7.2</c:v>
                </c:pt>
                <c:pt idx="10">
                  <c:v>6.5</c:v>
                </c:pt>
                <c:pt idx="11">
                  <c:v>6.4</c:v>
                </c:pt>
                <c:pt idx="12">
                  <c:v>6.8</c:v>
                </c:pt>
                <c:pt idx="13">
                  <c:v>5.7</c:v>
                </c:pt>
                <c:pt idx="14">
                  <c:v>5.8</c:v>
                </c:pt>
                <c:pt idx="15">
                  <c:v>6.4</c:v>
                </c:pt>
                <c:pt idx="16">
                  <c:v>6.5</c:v>
                </c:pt>
                <c:pt idx="17">
                  <c:v>7.7</c:v>
                </c:pt>
                <c:pt idx="18">
                  <c:v>7.7</c:v>
                </c:pt>
                <c:pt idx="19">
                  <c:v>6</c:v>
                </c:pt>
                <c:pt idx="20">
                  <c:v>6.9</c:v>
                </c:pt>
                <c:pt idx="21">
                  <c:v>5.6</c:v>
                </c:pt>
                <c:pt idx="22">
                  <c:v>7.7</c:v>
                </c:pt>
                <c:pt idx="23">
                  <c:v>6.3</c:v>
                </c:pt>
                <c:pt idx="24">
                  <c:v>6.7</c:v>
                </c:pt>
                <c:pt idx="25">
                  <c:v>7.2</c:v>
                </c:pt>
                <c:pt idx="26">
                  <c:v>6.2</c:v>
                </c:pt>
                <c:pt idx="27">
                  <c:v>6.1</c:v>
                </c:pt>
                <c:pt idx="28">
                  <c:v>6.4</c:v>
                </c:pt>
                <c:pt idx="29">
                  <c:v>7.2</c:v>
                </c:pt>
                <c:pt idx="30">
                  <c:v>7.4</c:v>
                </c:pt>
                <c:pt idx="31">
                  <c:v>7.9</c:v>
                </c:pt>
                <c:pt idx="32">
                  <c:v>6.4</c:v>
                </c:pt>
                <c:pt idx="33">
                  <c:v>6.3</c:v>
                </c:pt>
                <c:pt idx="34">
                  <c:v>6.1</c:v>
                </c:pt>
                <c:pt idx="35">
                  <c:v>7.7</c:v>
                </c:pt>
                <c:pt idx="36">
                  <c:v>6.3</c:v>
                </c:pt>
                <c:pt idx="37">
                  <c:v>6.4</c:v>
                </c:pt>
                <c:pt idx="38">
                  <c:v>6</c:v>
                </c:pt>
                <c:pt idx="39">
                  <c:v>6.9</c:v>
                </c:pt>
                <c:pt idx="40">
                  <c:v>6.7</c:v>
                </c:pt>
                <c:pt idx="41">
                  <c:v>6.9</c:v>
                </c:pt>
                <c:pt idx="42">
                  <c:v>5.8</c:v>
                </c:pt>
                <c:pt idx="43">
                  <c:v>6.8</c:v>
                </c:pt>
                <c:pt idx="44">
                  <c:v>6.7</c:v>
                </c:pt>
                <c:pt idx="45">
                  <c:v>6.7</c:v>
                </c:pt>
                <c:pt idx="46">
                  <c:v>6.3</c:v>
                </c:pt>
                <c:pt idx="47">
                  <c:v>6.5</c:v>
                </c:pt>
                <c:pt idx="48">
                  <c:v>6.2</c:v>
                </c:pt>
                <c:pt idx="49">
                  <c:v>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90-4B6B-8705-BECD4A712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805664"/>
        <c:axId val="1788802336"/>
      </c:scatterChart>
      <c:valAx>
        <c:axId val="178880566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iris!$C$1</c:f>
              <c:strCache>
                <c:ptCount val="1"/>
                <c:pt idx="0">
                  <c:v>petal length (cm)</c:v>
                </c:pt>
              </c:strCache>
            </c:strRef>
          </c:tx>
          <c:layout>
            <c:manualLayout>
              <c:xMode val="edge"/>
              <c:yMode val="edge"/>
              <c:x val="0.47159932861580678"/>
              <c:y val="0.921857916772765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2336"/>
        <c:crosses val="autoZero"/>
        <c:crossBetween val="midCat"/>
      </c:valAx>
      <c:valAx>
        <c:axId val="1788802336"/>
        <c:scaling>
          <c:orientation val="minMax"/>
          <c:max val="8"/>
          <c:min val="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iris!$A$1</c:f>
              <c:strCache>
                <c:ptCount val="1"/>
                <c:pt idx="0">
                  <c:v>sepal length (cm)</c:v>
                </c:pt>
              </c:strCache>
            </c:strRef>
          </c:tx>
          <c:layout>
            <c:manualLayout>
              <c:xMode val="edge"/>
              <c:yMode val="edge"/>
              <c:x val="1.071461349519562E-2"/>
              <c:y val="0.43155728510453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566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464992261996573"/>
          <c:y val="0.64311776441100876"/>
          <c:w val="0.15317281920693909"/>
          <c:h val="0.22886890483436109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userShapes r:id="rId3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 sz="1800">
                <a:solidFill>
                  <a:schemeClr val="tx1"/>
                </a:solidFill>
              </a:rPr>
              <a:t>Petal graph (training</a:t>
            </a:r>
            <a:r>
              <a:rPr lang="en-US" sz="1800" baseline="0">
                <a:solidFill>
                  <a:schemeClr val="tx1"/>
                </a:solidFill>
              </a:rPr>
              <a:t> sets)</a:t>
            </a:r>
            <a:endParaRPr lang="en-US" sz="18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9.0131150142101352E-2"/>
          <c:y val="9.924044569858835E-2"/>
          <c:w val="0.89228701518703391"/>
          <c:h val="0.774132777488012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'K-nn'!$N$2</c:f>
              <c:strCache>
                <c:ptCount val="1"/>
                <c:pt idx="0">
                  <c:v>Iris-setosa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('K-nn'!$L$2:$L$10,'K-nn'!$L$29:$L$39,'K-nn'!$L$62:$L$71,'K-nn'!$L$92:$L$101)</c:f>
              <c:numCache>
                <c:formatCode>General</c:formatCode>
                <c:ptCount val="4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</c:numCache>
            </c:numRef>
          </c:xVal>
          <c:yVal>
            <c:numRef>
              <c:f>('K-nn'!$M$2:$M$10,'K-nn'!$M$29:$M$39,'K-nn'!$M$62:$M$71,'K-nn'!$M$92:$M$101)</c:f>
              <c:numCache>
                <c:formatCode>General</c:formatCode>
                <c:ptCount val="4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3-409A-B5DE-4D9414260C63}"/>
            </c:ext>
          </c:extLst>
        </c:ser>
        <c:ser>
          <c:idx val="1"/>
          <c:order val="1"/>
          <c:tx>
            <c:strRef>
              <c:f>'K-nn'!$N$11</c:f>
              <c:strCache>
                <c:ptCount val="1"/>
                <c:pt idx="0">
                  <c:v>Iris-versicolor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('K-nn'!$L$11:$L$19,'K-nn'!$L$40:$L$50,'K-nn'!$L$72:$L$81,'K-nn'!$L$102:$L$111)</c:f>
              <c:numCache>
                <c:formatCode>General</c:formatCode>
                <c:ptCount val="4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</c:numCache>
            </c:numRef>
          </c:xVal>
          <c:yVal>
            <c:numRef>
              <c:f>('K-nn'!$M$11:$M$19,'K-nn'!$M$40:$M$50,'K-nn'!$M$72:$M$81,'K-nn'!$M$102:$M$111)</c:f>
              <c:numCache>
                <c:formatCode>General</c:formatCode>
                <c:ptCount val="4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D3-409A-B5DE-4D9414260C63}"/>
            </c:ext>
          </c:extLst>
        </c:ser>
        <c:ser>
          <c:idx val="2"/>
          <c:order val="2"/>
          <c:tx>
            <c:strRef>
              <c:f>'K-nn'!$N$20</c:f>
              <c:strCache>
                <c:ptCount val="1"/>
                <c:pt idx="0">
                  <c:v>Iris-virginica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('K-nn'!$L$20:$L$28,'K-nn'!$L$51:$L$61,'K-nn'!$L$82:$L$91,'K-nn'!$L$112:$L$1211)</c:f>
              <c:numCache>
                <c:formatCode>General</c:formatCode>
                <c:ptCount val="113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</c:numCache>
            </c:numRef>
          </c:xVal>
          <c:yVal>
            <c:numRef>
              <c:f>('K-nn'!$M$20:$M$28,'K-nn'!$M$51:$M$61,'K-nn'!$M$82:$M$91,'K-nn'!$M$112:$M$121)</c:f>
              <c:numCache>
                <c:formatCode>General</c:formatCode>
                <c:ptCount val="4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D3-409A-B5DE-4D9414260C63}"/>
            </c:ext>
          </c:extLst>
        </c:ser>
        <c:ser>
          <c:idx val="3"/>
          <c:order val="3"/>
          <c:tx>
            <c:strRef>
              <c:f>'K-nn'!$ZF$123</c:f>
              <c:strCache>
                <c:ptCount val="1"/>
                <c:pt idx="0">
                  <c:v>testing_28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'K-nn'!$ZH$123</c:f>
              <c:numCache>
                <c:formatCode>General</c:formatCode>
                <c:ptCount val="1"/>
                <c:pt idx="0">
                  <c:v>5.2</c:v>
                </c:pt>
              </c:numCache>
            </c:numRef>
          </c:xVal>
          <c:yVal>
            <c:numRef>
              <c:f>'K-nn'!$ZI$123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D3-409A-B5DE-4D9414260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805664"/>
        <c:axId val="1788802336"/>
      </c:scatterChart>
      <c:valAx>
        <c:axId val="178880566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iris!$C$1</c:f>
              <c:strCache>
                <c:ptCount val="1"/>
                <c:pt idx="0">
                  <c:v>petal length (cm)</c:v>
                </c:pt>
              </c:strCache>
            </c:strRef>
          </c:tx>
          <c:layout>
            <c:manualLayout>
              <c:xMode val="edge"/>
              <c:yMode val="edge"/>
              <c:x val="0.47159932861580678"/>
              <c:y val="0.921857916772765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2336"/>
        <c:crosses val="autoZero"/>
        <c:crossBetween val="midCat"/>
      </c:valAx>
      <c:valAx>
        <c:axId val="178880233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iris!$D$1</c:f>
              <c:strCache>
                <c:ptCount val="1"/>
                <c:pt idx="0">
                  <c:v>petal width (cm)</c:v>
                </c:pt>
              </c:strCache>
            </c:strRef>
          </c:tx>
          <c:layout>
            <c:manualLayout>
              <c:xMode val="edge"/>
              <c:yMode val="edge"/>
              <c:x val="1.071461349519562E-2"/>
              <c:y val="0.43155728510453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566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64267621472842"/>
          <c:y val="0.64497554605556839"/>
          <c:w val="0.10621800913687629"/>
          <c:h val="0.13929185798683119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 sz="1800">
                <a:solidFill>
                  <a:schemeClr val="tx1"/>
                </a:solidFill>
              </a:rPr>
              <a:t>Petal graph (training</a:t>
            </a:r>
            <a:r>
              <a:rPr lang="en-US" sz="1800" baseline="0">
                <a:solidFill>
                  <a:schemeClr val="tx1"/>
                </a:solidFill>
              </a:rPr>
              <a:t> sets)</a:t>
            </a:r>
            <a:endParaRPr lang="en-US" sz="18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9.0131150142101352E-2"/>
          <c:y val="9.924044569858835E-2"/>
          <c:w val="0.89228701518703391"/>
          <c:h val="0.774132777488012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'K-nn'!$N$2</c:f>
              <c:strCache>
                <c:ptCount val="1"/>
                <c:pt idx="0">
                  <c:v>Iris-setosa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('K-nn'!$L$2:$L$10,'K-nn'!$L$29:$L$39,'K-nn'!$L$62:$L$71,'K-nn'!$L$92:$L$101)</c:f>
              <c:numCache>
                <c:formatCode>General</c:formatCode>
                <c:ptCount val="4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</c:numCache>
            </c:numRef>
          </c:xVal>
          <c:yVal>
            <c:numRef>
              <c:f>('K-nn'!$M$2:$M$10,'K-nn'!$M$29:$M$39,'K-nn'!$M$62:$M$71,'K-nn'!$M$92:$M$101)</c:f>
              <c:numCache>
                <c:formatCode>General</c:formatCode>
                <c:ptCount val="4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8F-45CC-ADC8-12D1287E8139}"/>
            </c:ext>
          </c:extLst>
        </c:ser>
        <c:ser>
          <c:idx val="1"/>
          <c:order val="1"/>
          <c:tx>
            <c:strRef>
              <c:f>'K-nn'!$N$11</c:f>
              <c:strCache>
                <c:ptCount val="1"/>
                <c:pt idx="0">
                  <c:v>Iris-versicolor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('K-nn'!$L$11:$L$19,'K-nn'!$L$40:$L$50,'K-nn'!$L$72:$L$81,'K-nn'!$L$102:$L$111)</c:f>
              <c:numCache>
                <c:formatCode>General</c:formatCode>
                <c:ptCount val="4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</c:numCache>
            </c:numRef>
          </c:xVal>
          <c:yVal>
            <c:numRef>
              <c:f>('K-nn'!$M$11:$M$19,'K-nn'!$M$40:$M$50,'K-nn'!$M$72:$M$81,'K-nn'!$M$102:$M$111)</c:f>
              <c:numCache>
                <c:formatCode>General</c:formatCode>
                <c:ptCount val="4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8F-45CC-ADC8-12D1287E8139}"/>
            </c:ext>
          </c:extLst>
        </c:ser>
        <c:ser>
          <c:idx val="2"/>
          <c:order val="2"/>
          <c:tx>
            <c:strRef>
              <c:f>'K-nn'!$N$20</c:f>
              <c:strCache>
                <c:ptCount val="1"/>
                <c:pt idx="0">
                  <c:v>Iris-virginica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('K-nn'!$L$20:$L$28,'K-nn'!$L$51:$L$61,'K-nn'!$L$82:$L$91,'K-nn'!$L$112:$L$1211)</c:f>
              <c:numCache>
                <c:formatCode>General</c:formatCode>
                <c:ptCount val="113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</c:numCache>
            </c:numRef>
          </c:xVal>
          <c:yVal>
            <c:numRef>
              <c:f>('K-nn'!$M$20:$M$28,'K-nn'!$M$51:$M$61,'K-nn'!$M$82:$M$91,'K-nn'!$M$112:$M$121)</c:f>
              <c:numCache>
                <c:formatCode>General</c:formatCode>
                <c:ptCount val="4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8F-45CC-ADC8-12D1287E8139}"/>
            </c:ext>
          </c:extLst>
        </c:ser>
        <c:ser>
          <c:idx val="3"/>
          <c:order val="3"/>
          <c:tx>
            <c:strRef>
              <c:f>'K-nn'!$AAD$123</c:f>
              <c:strCache>
                <c:ptCount val="1"/>
                <c:pt idx="0">
                  <c:v>testing_29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'K-nn'!$AAF$123</c:f>
              <c:numCache>
                <c:formatCode>General</c:formatCode>
                <c:ptCount val="1"/>
                <c:pt idx="0">
                  <c:v>5.4</c:v>
                </c:pt>
              </c:numCache>
            </c:numRef>
          </c:xVal>
          <c:yVal>
            <c:numRef>
              <c:f>'K-nn'!$AAG$123</c:f>
              <c:numCache>
                <c:formatCode>General</c:formatCode>
                <c:ptCount val="1"/>
                <c:pt idx="0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8F-45CC-ADC8-12D1287E8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805664"/>
        <c:axId val="1788802336"/>
      </c:scatterChart>
      <c:valAx>
        <c:axId val="178880566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iris!$C$1</c:f>
              <c:strCache>
                <c:ptCount val="1"/>
                <c:pt idx="0">
                  <c:v>petal length (cm)</c:v>
                </c:pt>
              </c:strCache>
            </c:strRef>
          </c:tx>
          <c:layout>
            <c:manualLayout>
              <c:xMode val="edge"/>
              <c:yMode val="edge"/>
              <c:x val="0.47159932861580678"/>
              <c:y val="0.921857916772765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2336"/>
        <c:crosses val="autoZero"/>
        <c:crossBetween val="midCat"/>
      </c:valAx>
      <c:valAx>
        <c:axId val="178880233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iris!$D$1</c:f>
              <c:strCache>
                <c:ptCount val="1"/>
                <c:pt idx="0">
                  <c:v>petal width (cm)</c:v>
                </c:pt>
              </c:strCache>
            </c:strRef>
          </c:tx>
          <c:layout>
            <c:manualLayout>
              <c:xMode val="edge"/>
              <c:yMode val="edge"/>
              <c:x val="1.071461349519562E-2"/>
              <c:y val="0.43155728510453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566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64267621472842"/>
          <c:y val="0.64497554605556839"/>
          <c:w val="0.10621800913687629"/>
          <c:h val="0.13929185798683119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 sz="1800">
                <a:solidFill>
                  <a:schemeClr val="tx1"/>
                </a:solidFill>
              </a:rPr>
              <a:t>Petal graph (training</a:t>
            </a:r>
            <a:r>
              <a:rPr lang="en-US" sz="1800" baseline="0">
                <a:solidFill>
                  <a:schemeClr val="tx1"/>
                </a:solidFill>
              </a:rPr>
              <a:t> sets)</a:t>
            </a:r>
            <a:endParaRPr lang="en-US" sz="18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9.0131150142101352E-2"/>
          <c:y val="9.924044569858835E-2"/>
          <c:w val="0.89228701518703391"/>
          <c:h val="0.774132777488012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'K-nn'!$N$2</c:f>
              <c:strCache>
                <c:ptCount val="1"/>
                <c:pt idx="0">
                  <c:v>Iris-setosa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('K-nn'!$L$2:$L$10,'K-nn'!$L$29:$L$39,'K-nn'!$L$62:$L$71,'K-nn'!$L$92:$L$101)</c:f>
              <c:numCache>
                <c:formatCode>General</c:formatCode>
                <c:ptCount val="4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</c:numCache>
            </c:numRef>
          </c:xVal>
          <c:yVal>
            <c:numRef>
              <c:f>('K-nn'!$M$2:$M$10,'K-nn'!$M$29:$M$39,'K-nn'!$M$62:$M$71,'K-nn'!$M$92:$M$101)</c:f>
              <c:numCache>
                <c:formatCode>General</c:formatCode>
                <c:ptCount val="4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25-424B-AB63-B9ADCB6EAADB}"/>
            </c:ext>
          </c:extLst>
        </c:ser>
        <c:ser>
          <c:idx val="1"/>
          <c:order val="1"/>
          <c:tx>
            <c:strRef>
              <c:f>'K-nn'!$N$11</c:f>
              <c:strCache>
                <c:ptCount val="1"/>
                <c:pt idx="0">
                  <c:v>Iris-versicolor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('K-nn'!$L$11:$L$19,'K-nn'!$L$40:$L$50,'K-nn'!$L$72:$L$81,'K-nn'!$L$102:$L$111)</c:f>
              <c:numCache>
                <c:formatCode>General</c:formatCode>
                <c:ptCount val="4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</c:numCache>
            </c:numRef>
          </c:xVal>
          <c:yVal>
            <c:numRef>
              <c:f>('K-nn'!$M$11:$M$19,'K-nn'!$M$40:$M$50,'K-nn'!$M$72:$M$81,'K-nn'!$M$102:$M$111)</c:f>
              <c:numCache>
                <c:formatCode>General</c:formatCode>
                <c:ptCount val="4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25-424B-AB63-B9ADCB6EAADB}"/>
            </c:ext>
          </c:extLst>
        </c:ser>
        <c:ser>
          <c:idx val="2"/>
          <c:order val="2"/>
          <c:tx>
            <c:strRef>
              <c:f>'K-nn'!$N$20</c:f>
              <c:strCache>
                <c:ptCount val="1"/>
                <c:pt idx="0">
                  <c:v>Iris-virginica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('K-nn'!$L$20:$L$28,'K-nn'!$L$51:$L$61,'K-nn'!$L$82:$L$91,'K-nn'!$L$112:$L$1211)</c:f>
              <c:numCache>
                <c:formatCode>General</c:formatCode>
                <c:ptCount val="113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</c:numCache>
            </c:numRef>
          </c:xVal>
          <c:yVal>
            <c:numRef>
              <c:f>('K-nn'!$M$20:$M$28,'K-nn'!$M$51:$M$61,'K-nn'!$M$82:$M$91,'K-nn'!$M$112:$M$121)</c:f>
              <c:numCache>
                <c:formatCode>General</c:formatCode>
                <c:ptCount val="4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25-424B-AB63-B9ADCB6EAADB}"/>
            </c:ext>
          </c:extLst>
        </c:ser>
        <c:ser>
          <c:idx val="3"/>
          <c:order val="3"/>
          <c:tx>
            <c:strRef>
              <c:f>'K-nn'!$ABB$123</c:f>
              <c:strCache>
                <c:ptCount val="1"/>
                <c:pt idx="0">
                  <c:v>testing_30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'K-nn'!$ABD$123</c:f>
              <c:numCache>
                <c:formatCode>General</c:formatCode>
                <c:ptCount val="1"/>
                <c:pt idx="0">
                  <c:v>5.0999999999999996</c:v>
                </c:pt>
              </c:numCache>
            </c:numRef>
          </c:xVal>
          <c:yVal>
            <c:numRef>
              <c:f>'K-nn'!$ABE$123</c:f>
              <c:numCache>
                <c:formatCode>General</c:formatCode>
                <c:ptCount val="1"/>
                <c:pt idx="0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25-424B-AB63-B9ADCB6EA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805664"/>
        <c:axId val="1788802336"/>
      </c:scatterChart>
      <c:valAx>
        <c:axId val="178880566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iris!$C$1</c:f>
              <c:strCache>
                <c:ptCount val="1"/>
                <c:pt idx="0">
                  <c:v>petal length (cm)</c:v>
                </c:pt>
              </c:strCache>
            </c:strRef>
          </c:tx>
          <c:layout>
            <c:manualLayout>
              <c:xMode val="edge"/>
              <c:yMode val="edge"/>
              <c:x val="0.47159932861580678"/>
              <c:y val="0.921857916772765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2336"/>
        <c:crosses val="autoZero"/>
        <c:crossBetween val="midCat"/>
      </c:valAx>
      <c:valAx>
        <c:axId val="178880233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iris!$D$1</c:f>
              <c:strCache>
                <c:ptCount val="1"/>
                <c:pt idx="0">
                  <c:v>petal width (cm)</c:v>
                </c:pt>
              </c:strCache>
            </c:strRef>
          </c:tx>
          <c:layout>
            <c:manualLayout>
              <c:xMode val="edge"/>
              <c:yMode val="edge"/>
              <c:x val="1.071461349519562E-2"/>
              <c:y val="0.43155728510453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566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64267621472842"/>
          <c:y val="0.64497554605556839"/>
          <c:w val="0.10621800913687629"/>
          <c:h val="0.13929185798683119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 sz="1800">
                <a:solidFill>
                  <a:schemeClr val="tx1"/>
                </a:solidFill>
              </a:rPr>
              <a:t>graph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9.0131150142101352E-2"/>
          <c:y val="9.924044569858835E-2"/>
          <c:w val="0.89228701518703391"/>
          <c:h val="0.77413277748801201"/>
        </c:manualLayout>
      </c:layout>
      <c:scatterChart>
        <c:scatterStyle val="lineMarker"/>
        <c:varyColors val="0"/>
        <c:ser>
          <c:idx val="0"/>
          <c:order val="0"/>
          <c:tx>
            <c:strRef>
              <c:f>iris!$E$2</c:f>
              <c:strCache>
                <c:ptCount val="1"/>
                <c:pt idx="0">
                  <c:v>Iris-setosa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iris!$C$2:$C$51</c:f>
              <c:numCache>
                <c:formatCode>General</c:formatCode>
                <c:ptCount val="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</c:numCache>
            </c:numRef>
          </c:xVal>
          <c:yVal>
            <c:numRef>
              <c:f>iris!$B$2:$B$51</c:f>
              <c:numCache>
                <c:formatCode>General</c:formatCode>
                <c:ptCount val="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3.6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BB-4175-96C5-F6CF0C2E9003}"/>
            </c:ext>
          </c:extLst>
        </c:ser>
        <c:ser>
          <c:idx val="1"/>
          <c:order val="1"/>
          <c:tx>
            <c:strRef>
              <c:f>iris!$E$53</c:f>
              <c:strCache>
                <c:ptCount val="1"/>
                <c:pt idx="0">
                  <c:v>Iris-versicolor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iris!$C$52:$C$101</c:f>
              <c:numCache>
                <c:formatCode>General</c:formatCode>
                <c:ptCount val="5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  <c:pt idx="40">
                  <c:v>4.4000000000000004</c:v>
                </c:pt>
                <c:pt idx="41">
                  <c:v>4.5999999999999996</c:v>
                </c:pt>
                <c:pt idx="42">
                  <c:v>4</c:v>
                </c:pt>
                <c:pt idx="43">
                  <c:v>3.3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4.3</c:v>
                </c:pt>
                <c:pt idx="48">
                  <c:v>3</c:v>
                </c:pt>
                <c:pt idx="49">
                  <c:v>4.0999999999999996</c:v>
                </c:pt>
              </c:numCache>
            </c:numRef>
          </c:xVal>
          <c:yVal>
            <c:numRef>
              <c:f>iris!$B$52:$B$101</c:f>
              <c:numCache>
                <c:formatCode>General</c:formatCode>
                <c:ptCount val="50"/>
                <c:pt idx="0">
                  <c:v>3.2</c:v>
                </c:pt>
                <c:pt idx="1">
                  <c:v>3.2</c:v>
                </c:pt>
                <c:pt idx="2">
                  <c:v>3.1</c:v>
                </c:pt>
                <c:pt idx="3">
                  <c:v>2.2999999999999998</c:v>
                </c:pt>
                <c:pt idx="4">
                  <c:v>2.8</c:v>
                </c:pt>
                <c:pt idx="5">
                  <c:v>2.8</c:v>
                </c:pt>
                <c:pt idx="6">
                  <c:v>3.3</c:v>
                </c:pt>
                <c:pt idx="7">
                  <c:v>2.4</c:v>
                </c:pt>
                <c:pt idx="8">
                  <c:v>2.9</c:v>
                </c:pt>
                <c:pt idx="9">
                  <c:v>2.7</c:v>
                </c:pt>
                <c:pt idx="10">
                  <c:v>2</c:v>
                </c:pt>
                <c:pt idx="11">
                  <c:v>3</c:v>
                </c:pt>
                <c:pt idx="12">
                  <c:v>2.2000000000000002</c:v>
                </c:pt>
                <c:pt idx="13">
                  <c:v>2.9</c:v>
                </c:pt>
                <c:pt idx="14">
                  <c:v>2.9</c:v>
                </c:pt>
                <c:pt idx="15">
                  <c:v>3.1</c:v>
                </c:pt>
                <c:pt idx="16">
                  <c:v>3</c:v>
                </c:pt>
                <c:pt idx="17">
                  <c:v>2.7</c:v>
                </c:pt>
                <c:pt idx="18">
                  <c:v>2.2000000000000002</c:v>
                </c:pt>
                <c:pt idx="19">
                  <c:v>2.5</c:v>
                </c:pt>
                <c:pt idx="20">
                  <c:v>3.2</c:v>
                </c:pt>
                <c:pt idx="21">
                  <c:v>2.8</c:v>
                </c:pt>
                <c:pt idx="22">
                  <c:v>2.5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2.8</c:v>
                </c:pt>
                <c:pt idx="27">
                  <c:v>3</c:v>
                </c:pt>
                <c:pt idx="28">
                  <c:v>2.9</c:v>
                </c:pt>
                <c:pt idx="29">
                  <c:v>2.6</c:v>
                </c:pt>
                <c:pt idx="30">
                  <c:v>2.4</c:v>
                </c:pt>
                <c:pt idx="31">
                  <c:v>2.4</c:v>
                </c:pt>
                <c:pt idx="32">
                  <c:v>2.7</c:v>
                </c:pt>
                <c:pt idx="33">
                  <c:v>2.7</c:v>
                </c:pt>
                <c:pt idx="34">
                  <c:v>3</c:v>
                </c:pt>
                <c:pt idx="35">
                  <c:v>3.4</c:v>
                </c:pt>
                <c:pt idx="36">
                  <c:v>3.1</c:v>
                </c:pt>
                <c:pt idx="37">
                  <c:v>2.2999999999999998</c:v>
                </c:pt>
                <c:pt idx="38">
                  <c:v>3</c:v>
                </c:pt>
                <c:pt idx="39">
                  <c:v>2.5</c:v>
                </c:pt>
                <c:pt idx="40">
                  <c:v>2.6</c:v>
                </c:pt>
                <c:pt idx="41">
                  <c:v>3</c:v>
                </c:pt>
                <c:pt idx="42">
                  <c:v>2.6</c:v>
                </c:pt>
                <c:pt idx="43">
                  <c:v>2.2999999999999998</c:v>
                </c:pt>
                <c:pt idx="44">
                  <c:v>2.7</c:v>
                </c:pt>
                <c:pt idx="45">
                  <c:v>3</c:v>
                </c:pt>
                <c:pt idx="46">
                  <c:v>2.9</c:v>
                </c:pt>
                <c:pt idx="47">
                  <c:v>2.9</c:v>
                </c:pt>
                <c:pt idx="48">
                  <c:v>2.5</c:v>
                </c:pt>
                <c:pt idx="49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BB-4175-96C5-F6CF0C2E9003}"/>
            </c:ext>
          </c:extLst>
        </c:ser>
        <c:ser>
          <c:idx val="2"/>
          <c:order val="2"/>
          <c:tx>
            <c:strRef>
              <c:f>iris!$E$104</c:f>
              <c:strCache>
                <c:ptCount val="1"/>
                <c:pt idx="0">
                  <c:v>Iris-virginica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iris!$C$102:$C$151</c:f>
              <c:numCache>
                <c:formatCode>General</c:formatCode>
                <c:ptCount val="5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  <c:pt idx="40">
                  <c:v>5.6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5.9</c:v>
                </c:pt>
                <c:pt idx="44">
                  <c:v>5.7</c:v>
                </c:pt>
                <c:pt idx="45">
                  <c:v>5.2</c:v>
                </c:pt>
                <c:pt idx="46">
                  <c:v>5</c:v>
                </c:pt>
                <c:pt idx="47">
                  <c:v>5.2</c:v>
                </c:pt>
                <c:pt idx="48">
                  <c:v>5.4</c:v>
                </c:pt>
                <c:pt idx="49">
                  <c:v>5.0999999999999996</c:v>
                </c:pt>
              </c:numCache>
            </c:numRef>
          </c:xVal>
          <c:yVal>
            <c:numRef>
              <c:f>iris!$B$102:$B$151</c:f>
              <c:numCache>
                <c:formatCode>General</c:formatCode>
                <c:ptCount val="50"/>
                <c:pt idx="0">
                  <c:v>3.3</c:v>
                </c:pt>
                <c:pt idx="1">
                  <c:v>2.7</c:v>
                </c:pt>
                <c:pt idx="2">
                  <c:v>3</c:v>
                </c:pt>
                <c:pt idx="3">
                  <c:v>2.9</c:v>
                </c:pt>
                <c:pt idx="4">
                  <c:v>3</c:v>
                </c:pt>
                <c:pt idx="5">
                  <c:v>3</c:v>
                </c:pt>
                <c:pt idx="6">
                  <c:v>2.5</c:v>
                </c:pt>
                <c:pt idx="7">
                  <c:v>2.9</c:v>
                </c:pt>
                <c:pt idx="8">
                  <c:v>2.5</c:v>
                </c:pt>
                <c:pt idx="9">
                  <c:v>3.6</c:v>
                </c:pt>
                <c:pt idx="10">
                  <c:v>3.2</c:v>
                </c:pt>
                <c:pt idx="11">
                  <c:v>2.7</c:v>
                </c:pt>
                <c:pt idx="12">
                  <c:v>3</c:v>
                </c:pt>
                <c:pt idx="13">
                  <c:v>2.5</c:v>
                </c:pt>
                <c:pt idx="14">
                  <c:v>2.8</c:v>
                </c:pt>
                <c:pt idx="15">
                  <c:v>3.2</c:v>
                </c:pt>
                <c:pt idx="16">
                  <c:v>3</c:v>
                </c:pt>
                <c:pt idx="17">
                  <c:v>3.8</c:v>
                </c:pt>
                <c:pt idx="18">
                  <c:v>2.6</c:v>
                </c:pt>
                <c:pt idx="19">
                  <c:v>2.2000000000000002</c:v>
                </c:pt>
                <c:pt idx="20">
                  <c:v>3.2</c:v>
                </c:pt>
                <c:pt idx="21">
                  <c:v>2.8</c:v>
                </c:pt>
                <c:pt idx="22">
                  <c:v>2.8</c:v>
                </c:pt>
                <c:pt idx="23">
                  <c:v>2.7</c:v>
                </c:pt>
                <c:pt idx="24">
                  <c:v>3.3</c:v>
                </c:pt>
                <c:pt idx="25">
                  <c:v>3.2</c:v>
                </c:pt>
                <c:pt idx="26">
                  <c:v>2.8</c:v>
                </c:pt>
                <c:pt idx="27">
                  <c:v>3</c:v>
                </c:pt>
                <c:pt idx="28">
                  <c:v>2.8</c:v>
                </c:pt>
                <c:pt idx="29">
                  <c:v>3</c:v>
                </c:pt>
                <c:pt idx="30">
                  <c:v>2.8</c:v>
                </c:pt>
                <c:pt idx="31">
                  <c:v>3.8</c:v>
                </c:pt>
                <c:pt idx="32">
                  <c:v>2.8</c:v>
                </c:pt>
                <c:pt idx="33">
                  <c:v>2.8</c:v>
                </c:pt>
                <c:pt idx="34">
                  <c:v>2.6</c:v>
                </c:pt>
                <c:pt idx="35">
                  <c:v>3</c:v>
                </c:pt>
                <c:pt idx="36">
                  <c:v>3.4</c:v>
                </c:pt>
                <c:pt idx="37">
                  <c:v>3.1</c:v>
                </c:pt>
                <c:pt idx="38">
                  <c:v>3</c:v>
                </c:pt>
                <c:pt idx="39">
                  <c:v>3.1</c:v>
                </c:pt>
                <c:pt idx="40">
                  <c:v>3.1</c:v>
                </c:pt>
                <c:pt idx="41">
                  <c:v>3.1</c:v>
                </c:pt>
                <c:pt idx="42">
                  <c:v>2.7</c:v>
                </c:pt>
                <c:pt idx="43">
                  <c:v>3.2</c:v>
                </c:pt>
                <c:pt idx="44">
                  <c:v>3.3</c:v>
                </c:pt>
                <c:pt idx="45">
                  <c:v>3</c:v>
                </c:pt>
                <c:pt idx="46">
                  <c:v>2.5</c:v>
                </c:pt>
                <c:pt idx="47">
                  <c:v>3</c:v>
                </c:pt>
                <c:pt idx="48">
                  <c:v>3.4</c:v>
                </c:pt>
                <c:pt idx="4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BB-4175-96C5-F6CF0C2E9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805664"/>
        <c:axId val="1788802336"/>
      </c:scatterChart>
      <c:valAx>
        <c:axId val="178880566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iris!$C$1</c:f>
              <c:strCache>
                <c:ptCount val="1"/>
                <c:pt idx="0">
                  <c:v>petal length (cm)</c:v>
                </c:pt>
              </c:strCache>
            </c:strRef>
          </c:tx>
          <c:layout>
            <c:manualLayout>
              <c:xMode val="edge"/>
              <c:yMode val="edge"/>
              <c:x val="0.47159932861580678"/>
              <c:y val="0.921857916772765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2336"/>
        <c:crosses val="autoZero"/>
        <c:crossBetween val="midCat"/>
      </c:valAx>
      <c:valAx>
        <c:axId val="1788802336"/>
        <c:scaling>
          <c:orientation val="minMax"/>
          <c:max val="4.5"/>
          <c:min val="1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iris!$B$1</c:f>
              <c:strCache>
                <c:ptCount val="1"/>
                <c:pt idx="0">
                  <c:v>sepal width (cm)</c:v>
                </c:pt>
              </c:strCache>
            </c:strRef>
          </c:tx>
          <c:layout>
            <c:manualLayout>
              <c:xMode val="edge"/>
              <c:yMode val="edge"/>
              <c:x val="1.071461349519562E-2"/>
              <c:y val="0.43155728510453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566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863542980949123"/>
          <c:y val="0.643039318257279"/>
          <c:w val="0.15317281920693909"/>
          <c:h val="0.22886890483436109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 sz="1800" b="1">
                <a:solidFill>
                  <a:schemeClr val="tx1"/>
                </a:solidFill>
              </a:rPr>
              <a:t> graph 2</a:t>
            </a:r>
          </a:p>
          <a:p>
            <a:pPr>
              <a:defRPr sz="1800">
                <a:solidFill>
                  <a:schemeClr val="tx1"/>
                </a:solidFill>
              </a:defRPr>
            </a:pP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6.2687262344206213E-2"/>
          <c:y val="9.8545564728474297E-2"/>
          <c:w val="0.92367881128181328"/>
          <c:h val="0.7810347883121086"/>
        </c:manualLayout>
      </c:layout>
      <c:scatterChart>
        <c:scatterStyle val="lineMarker"/>
        <c:varyColors val="0"/>
        <c:ser>
          <c:idx val="0"/>
          <c:order val="0"/>
          <c:tx>
            <c:strRef>
              <c:f>iris!$E$21</c:f>
              <c:strCache>
                <c:ptCount val="1"/>
                <c:pt idx="0">
                  <c:v>Iris-setosa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iris!$A$2:$A$51</c:f>
              <c:numCache>
                <c:formatCode>General</c:formatCode>
                <c:ptCount val="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</c:numCache>
            </c:numRef>
          </c:xVal>
          <c:yVal>
            <c:numRef>
              <c:f>iris!$D$2:$D$51</c:f>
              <c:numCache>
                <c:formatCode>General</c:formatCode>
                <c:ptCount val="5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0.2</c:v>
                </c:pt>
                <c:pt idx="43">
                  <c:v>0.6</c:v>
                </c:pt>
                <c:pt idx="44">
                  <c:v>0.4</c:v>
                </c:pt>
                <c:pt idx="45">
                  <c:v>0.3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90-47EA-860B-E23AB8C5D4B6}"/>
            </c:ext>
          </c:extLst>
        </c:ser>
        <c:ser>
          <c:idx val="1"/>
          <c:order val="1"/>
          <c:tx>
            <c:strRef>
              <c:f>iris!$E$52</c:f>
              <c:strCache>
                <c:ptCount val="1"/>
                <c:pt idx="0">
                  <c:v>Iris-versicolor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iris!$A$52:$A$101</c:f>
              <c:numCache>
                <c:formatCode>General</c:formatCode>
                <c:ptCount val="50"/>
                <c:pt idx="0">
                  <c:v>7</c:v>
                </c:pt>
                <c:pt idx="1">
                  <c:v>6.4</c:v>
                </c:pt>
                <c:pt idx="2">
                  <c:v>6.9</c:v>
                </c:pt>
                <c:pt idx="3">
                  <c:v>5.5</c:v>
                </c:pt>
                <c:pt idx="4">
                  <c:v>6.5</c:v>
                </c:pt>
                <c:pt idx="5">
                  <c:v>5.7</c:v>
                </c:pt>
                <c:pt idx="6">
                  <c:v>6.3</c:v>
                </c:pt>
                <c:pt idx="7">
                  <c:v>4.9000000000000004</c:v>
                </c:pt>
                <c:pt idx="8">
                  <c:v>6.6</c:v>
                </c:pt>
                <c:pt idx="9">
                  <c:v>5.2</c:v>
                </c:pt>
                <c:pt idx="10">
                  <c:v>5</c:v>
                </c:pt>
                <c:pt idx="11">
                  <c:v>5.9</c:v>
                </c:pt>
                <c:pt idx="12">
                  <c:v>6</c:v>
                </c:pt>
                <c:pt idx="13">
                  <c:v>6.1</c:v>
                </c:pt>
                <c:pt idx="14">
                  <c:v>5.6</c:v>
                </c:pt>
                <c:pt idx="15">
                  <c:v>6.7</c:v>
                </c:pt>
                <c:pt idx="16">
                  <c:v>5.6</c:v>
                </c:pt>
                <c:pt idx="17">
                  <c:v>5.8</c:v>
                </c:pt>
                <c:pt idx="18">
                  <c:v>6.2</c:v>
                </c:pt>
                <c:pt idx="19">
                  <c:v>5.6</c:v>
                </c:pt>
                <c:pt idx="20">
                  <c:v>5.9</c:v>
                </c:pt>
                <c:pt idx="21">
                  <c:v>6.1</c:v>
                </c:pt>
                <c:pt idx="22">
                  <c:v>6.3</c:v>
                </c:pt>
                <c:pt idx="23">
                  <c:v>6.1</c:v>
                </c:pt>
                <c:pt idx="24">
                  <c:v>6.4</c:v>
                </c:pt>
                <c:pt idx="25">
                  <c:v>6.6</c:v>
                </c:pt>
                <c:pt idx="26">
                  <c:v>6.8</c:v>
                </c:pt>
                <c:pt idx="27">
                  <c:v>6.7</c:v>
                </c:pt>
                <c:pt idx="28">
                  <c:v>6</c:v>
                </c:pt>
                <c:pt idx="29">
                  <c:v>5.7</c:v>
                </c:pt>
                <c:pt idx="30">
                  <c:v>5.5</c:v>
                </c:pt>
                <c:pt idx="31">
                  <c:v>5.5</c:v>
                </c:pt>
                <c:pt idx="32">
                  <c:v>5.8</c:v>
                </c:pt>
                <c:pt idx="33">
                  <c:v>6</c:v>
                </c:pt>
                <c:pt idx="34">
                  <c:v>5.4</c:v>
                </c:pt>
                <c:pt idx="35">
                  <c:v>6</c:v>
                </c:pt>
                <c:pt idx="36">
                  <c:v>6.7</c:v>
                </c:pt>
                <c:pt idx="37">
                  <c:v>6.3</c:v>
                </c:pt>
                <c:pt idx="38">
                  <c:v>5.6</c:v>
                </c:pt>
                <c:pt idx="39">
                  <c:v>5.5</c:v>
                </c:pt>
                <c:pt idx="40">
                  <c:v>5.5</c:v>
                </c:pt>
                <c:pt idx="41">
                  <c:v>6.1</c:v>
                </c:pt>
                <c:pt idx="42">
                  <c:v>5.8</c:v>
                </c:pt>
                <c:pt idx="43">
                  <c:v>5</c:v>
                </c:pt>
                <c:pt idx="44">
                  <c:v>5.6</c:v>
                </c:pt>
                <c:pt idx="45">
                  <c:v>5.7</c:v>
                </c:pt>
                <c:pt idx="46">
                  <c:v>5.7</c:v>
                </c:pt>
                <c:pt idx="47">
                  <c:v>6.2</c:v>
                </c:pt>
                <c:pt idx="48">
                  <c:v>5.0999999999999996</c:v>
                </c:pt>
                <c:pt idx="49">
                  <c:v>5.7</c:v>
                </c:pt>
              </c:numCache>
            </c:numRef>
          </c:xVal>
          <c:yVal>
            <c:numRef>
              <c:f>iris!$D$52:$D$101</c:f>
              <c:numCache>
                <c:formatCode>General</c:formatCode>
                <c:ptCount val="5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1.2</c:v>
                </c:pt>
                <c:pt idx="41">
                  <c:v>1.4</c:v>
                </c:pt>
                <c:pt idx="42">
                  <c:v>1.2</c:v>
                </c:pt>
                <c:pt idx="43">
                  <c:v>1</c:v>
                </c:pt>
                <c:pt idx="44">
                  <c:v>1.3</c:v>
                </c:pt>
                <c:pt idx="45">
                  <c:v>1.2</c:v>
                </c:pt>
                <c:pt idx="46">
                  <c:v>1.3</c:v>
                </c:pt>
                <c:pt idx="47">
                  <c:v>1.3</c:v>
                </c:pt>
                <c:pt idx="48">
                  <c:v>1.1000000000000001</c:v>
                </c:pt>
                <c:pt idx="4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90-47EA-860B-E23AB8C5D4B6}"/>
            </c:ext>
          </c:extLst>
        </c:ser>
        <c:ser>
          <c:idx val="2"/>
          <c:order val="2"/>
          <c:tx>
            <c:strRef>
              <c:f>iris!$E$111</c:f>
              <c:strCache>
                <c:ptCount val="1"/>
                <c:pt idx="0">
                  <c:v>Iris-virginica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iris!$A$102:$A$151</c:f>
              <c:numCache>
                <c:formatCode>General</c:formatCode>
                <c:ptCount val="50"/>
                <c:pt idx="0">
                  <c:v>6.3</c:v>
                </c:pt>
                <c:pt idx="1">
                  <c:v>5.8</c:v>
                </c:pt>
                <c:pt idx="2">
                  <c:v>7.1</c:v>
                </c:pt>
                <c:pt idx="3">
                  <c:v>6.3</c:v>
                </c:pt>
                <c:pt idx="4">
                  <c:v>6.5</c:v>
                </c:pt>
                <c:pt idx="5">
                  <c:v>7.6</c:v>
                </c:pt>
                <c:pt idx="6">
                  <c:v>4.9000000000000004</c:v>
                </c:pt>
                <c:pt idx="7">
                  <c:v>7.3</c:v>
                </c:pt>
                <c:pt idx="8">
                  <c:v>6.7</c:v>
                </c:pt>
                <c:pt idx="9">
                  <c:v>7.2</c:v>
                </c:pt>
                <c:pt idx="10">
                  <c:v>6.5</c:v>
                </c:pt>
                <c:pt idx="11">
                  <c:v>6.4</c:v>
                </c:pt>
                <c:pt idx="12">
                  <c:v>6.8</c:v>
                </c:pt>
                <c:pt idx="13">
                  <c:v>5.7</c:v>
                </c:pt>
                <c:pt idx="14">
                  <c:v>5.8</c:v>
                </c:pt>
                <c:pt idx="15">
                  <c:v>6.4</c:v>
                </c:pt>
                <c:pt idx="16">
                  <c:v>6.5</c:v>
                </c:pt>
                <c:pt idx="17">
                  <c:v>7.7</c:v>
                </c:pt>
                <c:pt idx="18">
                  <c:v>7.7</c:v>
                </c:pt>
                <c:pt idx="19">
                  <c:v>6</c:v>
                </c:pt>
                <c:pt idx="20">
                  <c:v>6.9</c:v>
                </c:pt>
                <c:pt idx="21">
                  <c:v>5.6</c:v>
                </c:pt>
                <c:pt idx="22">
                  <c:v>7.7</c:v>
                </c:pt>
                <c:pt idx="23">
                  <c:v>6.3</c:v>
                </c:pt>
                <c:pt idx="24">
                  <c:v>6.7</c:v>
                </c:pt>
                <c:pt idx="25">
                  <c:v>7.2</c:v>
                </c:pt>
                <c:pt idx="26">
                  <c:v>6.2</c:v>
                </c:pt>
                <c:pt idx="27">
                  <c:v>6.1</c:v>
                </c:pt>
                <c:pt idx="28">
                  <c:v>6.4</c:v>
                </c:pt>
                <c:pt idx="29">
                  <c:v>7.2</c:v>
                </c:pt>
                <c:pt idx="30">
                  <c:v>7.4</c:v>
                </c:pt>
                <c:pt idx="31">
                  <c:v>7.9</c:v>
                </c:pt>
                <c:pt idx="32">
                  <c:v>6.4</c:v>
                </c:pt>
                <c:pt idx="33">
                  <c:v>6.3</c:v>
                </c:pt>
                <c:pt idx="34">
                  <c:v>6.1</c:v>
                </c:pt>
                <c:pt idx="35">
                  <c:v>7.7</c:v>
                </c:pt>
                <c:pt idx="36">
                  <c:v>6.3</c:v>
                </c:pt>
                <c:pt idx="37">
                  <c:v>6.4</c:v>
                </c:pt>
                <c:pt idx="38">
                  <c:v>6</c:v>
                </c:pt>
                <c:pt idx="39">
                  <c:v>6.9</c:v>
                </c:pt>
                <c:pt idx="40">
                  <c:v>6.7</c:v>
                </c:pt>
                <c:pt idx="41">
                  <c:v>6.9</c:v>
                </c:pt>
                <c:pt idx="42">
                  <c:v>5.8</c:v>
                </c:pt>
                <c:pt idx="43">
                  <c:v>6.8</c:v>
                </c:pt>
                <c:pt idx="44">
                  <c:v>6.7</c:v>
                </c:pt>
                <c:pt idx="45">
                  <c:v>6.7</c:v>
                </c:pt>
                <c:pt idx="46">
                  <c:v>6.3</c:v>
                </c:pt>
                <c:pt idx="47">
                  <c:v>6.5</c:v>
                </c:pt>
                <c:pt idx="48">
                  <c:v>6.2</c:v>
                </c:pt>
                <c:pt idx="49">
                  <c:v>5.9</c:v>
                </c:pt>
              </c:numCache>
            </c:numRef>
          </c:xVal>
          <c:yVal>
            <c:numRef>
              <c:f>iris!$D$102:$D$151</c:f>
              <c:numCache>
                <c:formatCode>General</c:formatCode>
                <c:ptCount val="5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  <c:pt idx="40">
                  <c:v>2.4</c:v>
                </c:pt>
                <c:pt idx="41">
                  <c:v>2.2999999999999998</c:v>
                </c:pt>
                <c:pt idx="42">
                  <c:v>1.9</c:v>
                </c:pt>
                <c:pt idx="43">
                  <c:v>2.2999999999999998</c:v>
                </c:pt>
                <c:pt idx="44">
                  <c:v>2.5</c:v>
                </c:pt>
                <c:pt idx="45">
                  <c:v>2.2999999999999998</c:v>
                </c:pt>
                <c:pt idx="46">
                  <c:v>1.9</c:v>
                </c:pt>
                <c:pt idx="47">
                  <c:v>2</c:v>
                </c:pt>
                <c:pt idx="48">
                  <c:v>2.2999999999999998</c:v>
                </c:pt>
                <c:pt idx="49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90-47EA-860B-E23AB8C5D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558928"/>
        <c:axId val="1788569744"/>
      </c:scatterChart>
      <c:valAx>
        <c:axId val="1788558928"/>
        <c:scaling>
          <c:orientation val="minMax"/>
          <c:max val="8"/>
          <c:min val="4"/>
        </c:scaling>
        <c:delete val="0"/>
        <c:axPos val="b"/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iris!$A$1</c:f>
              <c:strCache>
                <c:ptCount val="1"/>
                <c:pt idx="0">
                  <c:v>sepal length (cm)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569744"/>
        <c:crosses val="autoZero"/>
        <c:crossBetween val="midCat"/>
      </c:valAx>
      <c:valAx>
        <c:axId val="17885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iris!$D$1</c:f>
              <c:strCache>
                <c:ptCount val="1"/>
                <c:pt idx="0">
                  <c:v>petal width (cm)</c:v>
                </c:pt>
              </c:strCache>
            </c:strRef>
          </c:tx>
          <c:layout>
            <c:manualLayout>
              <c:xMode val="edge"/>
              <c:yMode val="edge"/>
              <c:x val="0"/>
              <c:y val="0.402590307588581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55892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16256769802009"/>
          <c:y val="0.6220499645836699"/>
          <c:w val="0.17000167472071423"/>
          <c:h val="0.25552121487831986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 sz="1800">
                <a:solidFill>
                  <a:schemeClr val="tx1"/>
                </a:solidFill>
              </a:rPr>
              <a:t>Petal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9.0131150142101352E-2"/>
          <c:y val="9.924044569858835E-2"/>
          <c:w val="0.89228701518703391"/>
          <c:h val="0.77413277748801201"/>
        </c:manualLayout>
      </c:layout>
      <c:scatterChart>
        <c:scatterStyle val="lineMarker"/>
        <c:varyColors val="0"/>
        <c:ser>
          <c:idx val="1"/>
          <c:order val="1"/>
          <c:tx>
            <c:strRef>
              <c:f>'Decision tree'!$E$52</c:f>
              <c:strCache>
                <c:ptCount val="1"/>
                <c:pt idx="0">
                  <c:v>Iris-versicolor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'Decision tree'!$C$52:$C$101</c:f>
              <c:numCache>
                <c:formatCode>General</c:formatCode>
                <c:ptCount val="5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  <c:pt idx="40">
                  <c:v>4.4000000000000004</c:v>
                </c:pt>
                <c:pt idx="41">
                  <c:v>4.5999999999999996</c:v>
                </c:pt>
                <c:pt idx="42">
                  <c:v>4</c:v>
                </c:pt>
                <c:pt idx="43">
                  <c:v>3.3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4.3</c:v>
                </c:pt>
                <c:pt idx="48">
                  <c:v>3</c:v>
                </c:pt>
                <c:pt idx="49">
                  <c:v>4.0999999999999996</c:v>
                </c:pt>
              </c:numCache>
            </c:numRef>
          </c:xVal>
          <c:yVal>
            <c:numRef>
              <c:f>'Decision tree'!$D$52:$D$101</c:f>
              <c:numCache>
                <c:formatCode>General</c:formatCode>
                <c:ptCount val="5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1.2</c:v>
                </c:pt>
                <c:pt idx="41">
                  <c:v>1.4</c:v>
                </c:pt>
                <c:pt idx="42">
                  <c:v>1.2</c:v>
                </c:pt>
                <c:pt idx="43">
                  <c:v>1</c:v>
                </c:pt>
                <c:pt idx="44">
                  <c:v>1.3</c:v>
                </c:pt>
                <c:pt idx="45">
                  <c:v>1.2</c:v>
                </c:pt>
                <c:pt idx="46">
                  <c:v>1.3</c:v>
                </c:pt>
                <c:pt idx="47">
                  <c:v>1.3</c:v>
                </c:pt>
                <c:pt idx="48">
                  <c:v>1.1000000000000001</c:v>
                </c:pt>
                <c:pt idx="49">
                  <c:v>1.3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6F81-4355-8CF4-B86551E0414C}"/>
            </c:ext>
          </c:extLst>
        </c:ser>
        <c:ser>
          <c:idx val="2"/>
          <c:order val="2"/>
          <c:tx>
            <c:strRef>
              <c:f>'Decision tree'!$E$102</c:f>
              <c:strCache>
                <c:ptCount val="1"/>
                <c:pt idx="0">
                  <c:v>Iris-virginica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'Decision tree'!$C$102:$C$151</c:f>
              <c:numCache>
                <c:formatCode>General</c:formatCode>
                <c:ptCount val="5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  <c:pt idx="40">
                  <c:v>5.6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5.9</c:v>
                </c:pt>
                <c:pt idx="44">
                  <c:v>5.7</c:v>
                </c:pt>
                <c:pt idx="45">
                  <c:v>5.2</c:v>
                </c:pt>
                <c:pt idx="46">
                  <c:v>5</c:v>
                </c:pt>
                <c:pt idx="47">
                  <c:v>5.2</c:v>
                </c:pt>
                <c:pt idx="48">
                  <c:v>5.4</c:v>
                </c:pt>
                <c:pt idx="49">
                  <c:v>5.0999999999999996</c:v>
                </c:pt>
              </c:numCache>
            </c:numRef>
          </c:xVal>
          <c:yVal>
            <c:numRef>
              <c:f>'Decision tree'!$D$102:$D$151</c:f>
              <c:numCache>
                <c:formatCode>General</c:formatCode>
                <c:ptCount val="5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  <c:pt idx="40">
                  <c:v>2.4</c:v>
                </c:pt>
                <c:pt idx="41">
                  <c:v>2.2999999999999998</c:v>
                </c:pt>
                <c:pt idx="42">
                  <c:v>1.9</c:v>
                </c:pt>
                <c:pt idx="43">
                  <c:v>2.2999999999999998</c:v>
                </c:pt>
                <c:pt idx="44">
                  <c:v>2.5</c:v>
                </c:pt>
                <c:pt idx="45">
                  <c:v>2.2999999999999998</c:v>
                </c:pt>
                <c:pt idx="46">
                  <c:v>1.9</c:v>
                </c:pt>
                <c:pt idx="47">
                  <c:v>2</c:v>
                </c:pt>
                <c:pt idx="48">
                  <c:v>2.2999999999999998</c:v>
                </c:pt>
                <c:pt idx="49">
                  <c:v>1.8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F81-4355-8CF4-B86551E04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805664"/>
        <c:axId val="17888023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'Decision tree'!$E$2</c15:sqref>
                        </c15:formulaRef>
                      </c:ext>
                    </c:extLst>
                    <c:strCache>
                      <c:ptCount val="1"/>
                      <c:pt idx="0">
                        <c:v>Iris-setosa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'Decision tree'!$C$2:$C$51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1.4</c:v>
                      </c:pt>
                      <c:pt idx="1">
                        <c:v>1.4</c:v>
                      </c:pt>
                      <c:pt idx="2">
                        <c:v>1.3</c:v>
                      </c:pt>
                      <c:pt idx="3">
                        <c:v>1.5</c:v>
                      </c:pt>
                      <c:pt idx="4">
                        <c:v>1.4</c:v>
                      </c:pt>
                      <c:pt idx="5">
                        <c:v>1.7</c:v>
                      </c:pt>
                      <c:pt idx="6">
                        <c:v>1.4</c:v>
                      </c:pt>
                      <c:pt idx="7">
                        <c:v>1.5</c:v>
                      </c:pt>
                      <c:pt idx="8">
                        <c:v>1.4</c:v>
                      </c:pt>
                      <c:pt idx="9">
                        <c:v>1.5</c:v>
                      </c:pt>
                      <c:pt idx="10">
                        <c:v>1.5</c:v>
                      </c:pt>
                      <c:pt idx="11">
                        <c:v>1.6</c:v>
                      </c:pt>
                      <c:pt idx="12">
                        <c:v>1.4</c:v>
                      </c:pt>
                      <c:pt idx="13">
                        <c:v>1.1000000000000001</c:v>
                      </c:pt>
                      <c:pt idx="14">
                        <c:v>1.2</c:v>
                      </c:pt>
                      <c:pt idx="15">
                        <c:v>1.5</c:v>
                      </c:pt>
                      <c:pt idx="16">
                        <c:v>1.3</c:v>
                      </c:pt>
                      <c:pt idx="17">
                        <c:v>1.4</c:v>
                      </c:pt>
                      <c:pt idx="18">
                        <c:v>1.7</c:v>
                      </c:pt>
                      <c:pt idx="19">
                        <c:v>1.5</c:v>
                      </c:pt>
                      <c:pt idx="20">
                        <c:v>1.7</c:v>
                      </c:pt>
                      <c:pt idx="21">
                        <c:v>1.5</c:v>
                      </c:pt>
                      <c:pt idx="22">
                        <c:v>1</c:v>
                      </c:pt>
                      <c:pt idx="23">
                        <c:v>1.7</c:v>
                      </c:pt>
                      <c:pt idx="24">
                        <c:v>1.9</c:v>
                      </c:pt>
                      <c:pt idx="25">
                        <c:v>1.6</c:v>
                      </c:pt>
                      <c:pt idx="26">
                        <c:v>1.6</c:v>
                      </c:pt>
                      <c:pt idx="27">
                        <c:v>1.5</c:v>
                      </c:pt>
                      <c:pt idx="28">
                        <c:v>1.4</c:v>
                      </c:pt>
                      <c:pt idx="29">
                        <c:v>1.6</c:v>
                      </c:pt>
                      <c:pt idx="30">
                        <c:v>1.6</c:v>
                      </c:pt>
                      <c:pt idx="31">
                        <c:v>1.5</c:v>
                      </c:pt>
                      <c:pt idx="32">
                        <c:v>1.5</c:v>
                      </c:pt>
                      <c:pt idx="33">
                        <c:v>1.4</c:v>
                      </c:pt>
                      <c:pt idx="34">
                        <c:v>1.5</c:v>
                      </c:pt>
                      <c:pt idx="35">
                        <c:v>1.2</c:v>
                      </c:pt>
                      <c:pt idx="36">
                        <c:v>1.3</c:v>
                      </c:pt>
                      <c:pt idx="37">
                        <c:v>1.4</c:v>
                      </c:pt>
                      <c:pt idx="38">
                        <c:v>1.3</c:v>
                      </c:pt>
                      <c:pt idx="39">
                        <c:v>1.5</c:v>
                      </c:pt>
                      <c:pt idx="40">
                        <c:v>1.3</c:v>
                      </c:pt>
                      <c:pt idx="41">
                        <c:v>1.3</c:v>
                      </c:pt>
                      <c:pt idx="42">
                        <c:v>1.3</c:v>
                      </c:pt>
                      <c:pt idx="43">
                        <c:v>1.6</c:v>
                      </c:pt>
                      <c:pt idx="44">
                        <c:v>1.9</c:v>
                      </c:pt>
                      <c:pt idx="45">
                        <c:v>1.4</c:v>
                      </c:pt>
                      <c:pt idx="46">
                        <c:v>1.6</c:v>
                      </c:pt>
                      <c:pt idx="47">
                        <c:v>1.4</c:v>
                      </c:pt>
                      <c:pt idx="48">
                        <c:v>1.5</c:v>
                      </c:pt>
                      <c:pt idx="49">
                        <c:v>1.4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'Decision tree'!$D$2:$D$51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0.2</c:v>
                      </c:pt>
                      <c:pt idx="1">
                        <c:v>0.2</c:v>
                      </c:pt>
                      <c:pt idx="2">
                        <c:v>0.2</c:v>
                      </c:pt>
                      <c:pt idx="3">
                        <c:v>0.2</c:v>
                      </c:pt>
                      <c:pt idx="4">
                        <c:v>0.2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0.2</c:v>
                      </c:pt>
                      <c:pt idx="8">
                        <c:v>0.2</c:v>
                      </c:pt>
                      <c:pt idx="9">
                        <c:v>0.1</c:v>
                      </c:pt>
                      <c:pt idx="10">
                        <c:v>0.2</c:v>
                      </c:pt>
                      <c:pt idx="11">
                        <c:v>0.2</c:v>
                      </c:pt>
                      <c:pt idx="12">
                        <c:v>0.1</c:v>
                      </c:pt>
                      <c:pt idx="13">
                        <c:v>0.1</c:v>
                      </c:pt>
                      <c:pt idx="14">
                        <c:v>0.2</c:v>
                      </c:pt>
                      <c:pt idx="15">
                        <c:v>0.4</c:v>
                      </c:pt>
                      <c:pt idx="16">
                        <c:v>0.4</c:v>
                      </c:pt>
                      <c:pt idx="17">
                        <c:v>0.3</c:v>
                      </c:pt>
                      <c:pt idx="18">
                        <c:v>0.3</c:v>
                      </c:pt>
                      <c:pt idx="19">
                        <c:v>0.3</c:v>
                      </c:pt>
                      <c:pt idx="20">
                        <c:v>0.2</c:v>
                      </c:pt>
                      <c:pt idx="21">
                        <c:v>0.4</c:v>
                      </c:pt>
                      <c:pt idx="22">
                        <c:v>0.2</c:v>
                      </c:pt>
                      <c:pt idx="23">
                        <c:v>0.5</c:v>
                      </c:pt>
                      <c:pt idx="24">
                        <c:v>0.2</c:v>
                      </c:pt>
                      <c:pt idx="25">
                        <c:v>0.2</c:v>
                      </c:pt>
                      <c:pt idx="26">
                        <c:v>0.4</c:v>
                      </c:pt>
                      <c:pt idx="27">
                        <c:v>0.2</c:v>
                      </c:pt>
                      <c:pt idx="28">
                        <c:v>0.2</c:v>
                      </c:pt>
                      <c:pt idx="29">
                        <c:v>0.2</c:v>
                      </c:pt>
                      <c:pt idx="30">
                        <c:v>0.2</c:v>
                      </c:pt>
                      <c:pt idx="31">
                        <c:v>0.4</c:v>
                      </c:pt>
                      <c:pt idx="32">
                        <c:v>0.1</c:v>
                      </c:pt>
                      <c:pt idx="33">
                        <c:v>0.2</c:v>
                      </c:pt>
                      <c:pt idx="34">
                        <c:v>0.2</c:v>
                      </c:pt>
                      <c:pt idx="35">
                        <c:v>0.2</c:v>
                      </c:pt>
                      <c:pt idx="36">
                        <c:v>0.2</c:v>
                      </c:pt>
                      <c:pt idx="37">
                        <c:v>0.1</c:v>
                      </c:pt>
                      <c:pt idx="38">
                        <c:v>0.2</c:v>
                      </c:pt>
                      <c:pt idx="39">
                        <c:v>0.2</c:v>
                      </c:pt>
                      <c:pt idx="40">
                        <c:v>0.3</c:v>
                      </c:pt>
                      <c:pt idx="41">
                        <c:v>0.3</c:v>
                      </c:pt>
                      <c:pt idx="42">
                        <c:v>0.2</c:v>
                      </c:pt>
                      <c:pt idx="43">
                        <c:v>0.6</c:v>
                      </c:pt>
                      <c:pt idx="44">
                        <c:v>0.4</c:v>
                      </c:pt>
                      <c:pt idx="45">
                        <c:v>0.3</c:v>
                      </c:pt>
                      <c:pt idx="46">
                        <c:v>0.2</c:v>
                      </c:pt>
                      <c:pt idx="47">
                        <c:v>0.2</c:v>
                      </c:pt>
                      <c:pt idx="48">
                        <c:v>0.2</c:v>
                      </c:pt>
                      <c:pt idx="49">
                        <c:v>0.2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F81-4355-8CF4-B86551E0414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unidentified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1587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'Decision tree'!$C$52:$C$151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4.7</c:v>
                      </c:pt>
                      <c:pt idx="1">
                        <c:v>4.5</c:v>
                      </c:pt>
                      <c:pt idx="2">
                        <c:v>4.9000000000000004</c:v>
                      </c:pt>
                      <c:pt idx="3">
                        <c:v>4</c:v>
                      </c:pt>
                      <c:pt idx="4">
                        <c:v>4.5999999999999996</c:v>
                      </c:pt>
                      <c:pt idx="5">
                        <c:v>4.5</c:v>
                      </c:pt>
                      <c:pt idx="6">
                        <c:v>4.7</c:v>
                      </c:pt>
                      <c:pt idx="7">
                        <c:v>3.3</c:v>
                      </c:pt>
                      <c:pt idx="8">
                        <c:v>4.5999999999999996</c:v>
                      </c:pt>
                      <c:pt idx="9">
                        <c:v>3.9</c:v>
                      </c:pt>
                      <c:pt idx="10">
                        <c:v>3.5</c:v>
                      </c:pt>
                      <c:pt idx="11">
                        <c:v>4.2</c:v>
                      </c:pt>
                      <c:pt idx="12">
                        <c:v>4</c:v>
                      </c:pt>
                      <c:pt idx="13">
                        <c:v>4.7</c:v>
                      </c:pt>
                      <c:pt idx="14">
                        <c:v>3.6</c:v>
                      </c:pt>
                      <c:pt idx="15">
                        <c:v>4.4000000000000004</c:v>
                      </c:pt>
                      <c:pt idx="16">
                        <c:v>4.5</c:v>
                      </c:pt>
                      <c:pt idx="17">
                        <c:v>4.0999999999999996</c:v>
                      </c:pt>
                      <c:pt idx="18">
                        <c:v>4.5</c:v>
                      </c:pt>
                      <c:pt idx="19">
                        <c:v>3.9</c:v>
                      </c:pt>
                      <c:pt idx="20">
                        <c:v>4.8</c:v>
                      </c:pt>
                      <c:pt idx="21">
                        <c:v>4</c:v>
                      </c:pt>
                      <c:pt idx="22">
                        <c:v>4.9000000000000004</c:v>
                      </c:pt>
                      <c:pt idx="23">
                        <c:v>4.7</c:v>
                      </c:pt>
                      <c:pt idx="24">
                        <c:v>4.3</c:v>
                      </c:pt>
                      <c:pt idx="25">
                        <c:v>4.4000000000000004</c:v>
                      </c:pt>
                      <c:pt idx="26">
                        <c:v>4.8</c:v>
                      </c:pt>
                      <c:pt idx="27">
                        <c:v>5</c:v>
                      </c:pt>
                      <c:pt idx="28">
                        <c:v>4.5</c:v>
                      </c:pt>
                      <c:pt idx="29">
                        <c:v>3.5</c:v>
                      </c:pt>
                      <c:pt idx="30">
                        <c:v>3.8</c:v>
                      </c:pt>
                      <c:pt idx="31">
                        <c:v>3.7</c:v>
                      </c:pt>
                      <c:pt idx="32">
                        <c:v>3.9</c:v>
                      </c:pt>
                      <c:pt idx="33">
                        <c:v>5.0999999999999996</c:v>
                      </c:pt>
                      <c:pt idx="34">
                        <c:v>4.5</c:v>
                      </c:pt>
                      <c:pt idx="35">
                        <c:v>4.5</c:v>
                      </c:pt>
                      <c:pt idx="36">
                        <c:v>4.7</c:v>
                      </c:pt>
                      <c:pt idx="37">
                        <c:v>4.4000000000000004</c:v>
                      </c:pt>
                      <c:pt idx="38">
                        <c:v>4.0999999999999996</c:v>
                      </c:pt>
                      <c:pt idx="39">
                        <c:v>4</c:v>
                      </c:pt>
                      <c:pt idx="40">
                        <c:v>4.4000000000000004</c:v>
                      </c:pt>
                      <c:pt idx="41">
                        <c:v>4.5999999999999996</c:v>
                      </c:pt>
                      <c:pt idx="42">
                        <c:v>4</c:v>
                      </c:pt>
                      <c:pt idx="43">
                        <c:v>3.3</c:v>
                      </c:pt>
                      <c:pt idx="44">
                        <c:v>4.2</c:v>
                      </c:pt>
                      <c:pt idx="45">
                        <c:v>4.2</c:v>
                      </c:pt>
                      <c:pt idx="46">
                        <c:v>4.2</c:v>
                      </c:pt>
                      <c:pt idx="47">
                        <c:v>4.3</c:v>
                      </c:pt>
                      <c:pt idx="48">
                        <c:v>3</c:v>
                      </c:pt>
                      <c:pt idx="49">
                        <c:v>4.0999999999999996</c:v>
                      </c:pt>
                      <c:pt idx="50">
                        <c:v>6</c:v>
                      </c:pt>
                      <c:pt idx="51">
                        <c:v>5.0999999999999996</c:v>
                      </c:pt>
                      <c:pt idx="52">
                        <c:v>5.9</c:v>
                      </c:pt>
                      <c:pt idx="53">
                        <c:v>5.6</c:v>
                      </c:pt>
                      <c:pt idx="54">
                        <c:v>5.8</c:v>
                      </c:pt>
                      <c:pt idx="55">
                        <c:v>6.6</c:v>
                      </c:pt>
                      <c:pt idx="56">
                        <c:v>4.5</c:v>
                      </c:pt>
                      <c:pt idx="57">
                        <c:v>6.3</c:v>
                      </c:pt>
                      <c:pt idx="58">
                        <c:v>5.8</c:v>
                      </c:pt>
                      <c:pt idx="59">
                        <c:v>6.1</c:v>
                      </c:pt>
                      <c:pt idx="60">
                        <c:v>5.0999999999999996</c:v>
                      </c:pt>
                      <c:pt idx="61">
                        <c:v>5.3</c:v>
                      </c:pt>
                      <c:pt idx="62">
                        <c:v>5.5</c:v>
                      </c:pt>
                      <c:pt idx="63">
                        <c:v>5</c:v>
                      </c:pt>
                      <c:pt idx="64">
                        <c:v>5.0999999999999996</c:v>
                      </c:pt>
                      <c:pt idx="65">
                        <c:v>5.3</c:v>
                      </c:pt>
                      <c:pt idx="66">
                        <c:v>5.5</c:v>
                      </c:pt>
                      <c:pt idx="67">
                        <c:v>6.7</c:v>
                      </c:pt>
                      <c:pt idx="68">
                        <c:v>6.9</c:v>
                      </c:pt>
                      <c:pt idx="69">
                        <c:v>5</c:v>
                      </c:pt>
                      <c:pt idx="70">
                        <c:v>5.7</c:v>
                      </c:pt>
                      <c:pt idx="71">
                        <c:v>4.9000000000000004</c:v>
                      </c:pt>
                      <c:pt idx="72">
                        <c:v>6.7</c:v>
                      </c:pt>
                      <c:pt idx="73">
                        <c:v>4.9000000000000004</c:v>
                      </c:pt>
                      <c:pt idx="74">
                        <c:v>5.7</c:v>
                      </c:pt>
                      <c:pt idx="75">
                        <c:v>6</c:v>
                      </c:pt>
                      <c:pt idx="76">
                        <c:v>4.8</c:v>
                      </c:pt>
                      <c:pt idx="77">
                        <c:v>4.9000000000000004</c:v>
                      </c:pt>
                      <c:pt idx="78">
                        <c:v>5.6</c:v>
                      </c:pt>
                      <c:pt idx="79">
                        <c:v>5.8</c:v>
                      </c:pt>
                      <c:pt idx="80">
                        <c:v>6.1</c:v>
                      </c:pt>
                      <c:pt idx="81">
                        <c:v>6.4</c:v>
                      </c:pt>
                      <c:pt idx="82">
                        <c:v>5.6</c:v>
                      </c:pt>
                      <c:pt idx="83">
                        <c:v>5.0999999999999996</c:v>
                      </c:pt>
                      <c:pt idx="84">
                        <c:v>5.6</c:v>
                      </c:pt>
                      <c:pt idx="85">
                        <c:v>6.1</c:v>
                      </c:pt>
                      <c:pt idx="86">
                        <c:v>5.6</c:v>
                      </c:pt>
                      <c:pt idx="87">
                        <c:v>5.5</c:v>
                      </c:pt>
                      <c:pt idx="88">
                        <c:v>4.8</c:v>
                      </c:pt>
                      <c:pt idx="89">
                        <c:v>5.4</c:v>
                      </c:pt>
                      <c:pt idx="90">
                        <c:v>5.6</c:v>
                      </c:pt>
                      <c:pt idx="91">
                        <c:v>5.0999999999999996</c:v>
                      </c:pt>
                      <c:pt idx="92">
                        <c:v>5.0999999999999996</c:v>
                      </c:pt>
                      <c:pt idx="93">
                        <c:v>5.9</c:v>
                      </c:pt>
                      <c:pt idx="94">
                        <c:v>5.7</c:v>
                      </c:pt>
                      <c:pt idx="95">
                        <c:v>5.2</c:v>
                      </c:pt>
                      <c:pt idx="96">
                        <c:v>5</c:v>
                      </c:pt>
                      <c:pt idx="97">
                        <c:v>5.2</c:v>
                      </c:pt>
                      <c:pt idx="98">
                        <c:v>5.4</c:v>
                      </c:pt>
                      <c:pt idx="99">
                        <c:v>5.0999999999999996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'Decision tree'!$D$52:$D$151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1.4</c:v>
                      </c:pt>
                      <c:pt idx="1">
                        <c:v>1.5</c:v>
                      </c:pt>
                      <c:pt idx="2">
                        <c:v>1.5</c:v>
                      </c:pt>
                      <c:pt idx="3">
                        <c:v>1.3</c:v>
                      </c:pt>
                      <c:pt idx="4">
                        <c:v>1.5</c:v>
                      </c:pt>
                      <c:pt idx="5">
                        <c:v>1.3</c:v>
                      </c:pt>
                      <c:pt idx="6">
                        <c:v>1.6</c:v>
                      </c:pt>
                      <c:pt idx="7">
                        <c:v>1</c:v>
                      </c:pt>
                      <c:pt idx="8">
                        <c:v>1.3</c:v>
                      </c:pt>
                      <c:pt idx="9">
                        <c:v>1.4</c:v>
                      </c:pt>
                      <c:pt idx="10">
                        <c:v>1</c:v>
                      </c:pt>
                      <c:pt idx="11">
                        <c:v>1.5</c:v>
                      </c:pt>
                      <c:pt idx="12">
                        <c:v>1</c:v>
                      </c:pt>
                      <c:pt idx="13">
                        <c:v>1.4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</c:v>
                      </c:pt>
                      <c:pt idx="18">
                        <c:v>1.5</c:v>
                      </c:pt>
                      <c:pt idx="19">
                        <c:v>1.1000000000000001</c:v>
                      </c:pt>
                      <c:pt idx="20">
                        <c:v>1.8</c:v>
                      </c:pt>
                      <c:pt idx="21">
                        <c:v>1.3</c:v>
                      </c:pt>
                      <c:pt idx="22">
                        <c:v>1.5</c:v>
                      </c:pt>
                      <c:pt idx="23">
                        <c:v>1.2</c:v>
                      </c:pt>
                      <c:pt idx="24">
                        <c:v>1.3</c:v>
                      </c:pt>
                      <c:pt idx="25">
                        <c:v>1.4</c:v>
                      </c:pt>
                      <c:pt idx="26">
                        <c:v>1.4</c:v>
                      </c:pt>
                      <c:pt idx="27">
                        <c:v>1.7</c:v>
                      </c:pt>
                      <c:pt idx="28">
                        <c:v>1.5</c:v>
                      </c:pt>
                      <c:pt idx="29">
                        <c:v>1</c:v>
                      </c:pt>
                      <c:pt idx="30">
                        <c:v>1.1000000000000001</c:v>
                      </c:pt>
                      <c:pt idx="31">
                        <c:v>1</c:v>
                      </c:pt>
                      <c:pt idx="32">
                        <c:v>1.2</c:v>
                      </c:pt>
                      <c:pt idx="33">
                        <c:v>1.6</c:v>
                      </c:pt>
                      <c:pt idx="34">
                        <c:v>1.5</c:v>
                      </c:pt>
                      <c:pt idx="35">
                        <c:v>1.6</c:v>
                      </c:pt>
                      <c:pt idx="36">
                        <c:v>1.5</c:v>
                      </c:pt>
                      <c:pt idx="37">
                        <c:v>1.3</c:v>
                      </c:pt>
                      <c:pt idx="38">
                        <c:v>1.3</c:v>
                      </c:pt>
                      <c:pt idx="39">
                        <c:v>1.3</c:v>
                      </c:pt>
                      <c:pt idx="40">
                        <c:v>1.2</c:v>
                      </c:pt>
                      <c:pt idx="41">
                        <c:v>1.4</c:v>
                      </c:pt>
                      <c:pt idx="42">
                        <c:v>1.2</c:v>
                      </c:pt>
                      <c:pt idx="43">
                        <c:v>1</c:v>
                      </c:pt>
                      <c:pt idx="44">
                        <c:v>1.3</c:v>
                      </c:pt>
                      <c:pt idx="45">
                        <c:v>1.2</c:v>
                      </c:pt>
                      <c:pt idx="46">
                        <c:v>1.3</c:v>
                      </c:pt>
                      <c:pt idx="47">
                        <c:v>1.3</c:v>
                      </c:pt>
                      <c:pt idx="48">
                        <c:v>1.1000000000000001</c:v>
                      </c:pt>
                      <c:pt idx="49">
                        <c:v>1.3</c:v>
                      </c:pt>
                      <c:pt idx="50">
                        <c:v>2.5</c:v>
                      </c:pt>
                      <c:pt idx="51">
                        <c:v>1.9</c:v>
                      </c:pt>
                      <c:pt idx="52">
                        <c:v>2.1</c:v>
                      </c:pt>
                      <c:pt idx="53">
                        <c:v>1.8</c:v>
                      </c:pt>
                      <c:pt idx="54">
                        <c:v>2.2000000000000002</c:v>
                      </c:pt>
                      <c:pt idx="55">
                        <c:v>2.1</c:v>
                      </c:pt>
                      <c:pt idx="56">
                        <c:v>1.7</c:v>
                      </c:pt>
                      <c:pt idx="57">
                        <c:v>1.8</c:v>
                      </c:pt>
                      <c:pt idx="58">
                        <c:v>1.8</c:v>
                      </c:pt>
                      <c:pt idx="59">
                        <c:v>2.5</c:v>
                      </c:pt>
                      <c:pt idx="60">
                        <c:v>2</c:v>
                      </c:pt>
                      <c:pt idx="61">
                        <c:v>1.9</c:v>
                      </c:pt>
                      <c:pt idx="62">
                        <c:v>2.1</c:v>
                      </c:pt>
                      <c:pt idx="63">
                        <c:v>2</c:v>
                      </c:pt>
                      <c:pt idx="64">
                        <c:v>2.4</c:v>
                      </c:pt>
                      <c:pt idx="65">
                        <c:v>2.2999999999999998</c:v>
                      </c:pt>
                      <c:pt idx="66">
                        <c:v>1.8</c:v>
                      </c:pt>
                      <c:pt idx="67">
                        <c:v>2.2000000000000002</c:v>
                      </c:pt>
                      <c:pt idx="68">
                        <c:v>2.2999999999999998</c:v>
                      </c:pt>
                      <c:pt idx="69">
                        <c:v>1.5</c:v>
                      </c:pt>
                      <c:pt idx="70">
                        <c:v>2.2999999999999998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1.8</c:v>
                      </c:pt>
                      <c:pt idx="74">
                        <c:v>2.1</c:v>
                      </c:pt>
                      <c:pt idx="75">
                        <c:v>1.8</c:v>
                      </c:pt>
                      <c:pt idx="76">
                        <c:v>1.8</c:v>
                      </c:pt>
                      <c:pt idx="77">
                        <c:v>1.8</c:v>
                      </c:pt>
                      <c:pt idx="78">
                        <c:v>2.1</c:v>
                      </c:pt>
                      <c:pt idx="79">
                        <c:v>1.6</c:v>
                      </c:pt>
                      <c:pt idx="80">
                        <c:v>1.9</c:v>
                      </c:pt>
                      <c:pt idx="81">
                        <c:v>2</c:v>
                      </c:pt>
                      <c:pt idx="82">
                        <c:v>2.2000000000000002</c:v>
                      </c:pt>
                      <c:pt idx="83">
                        <c:v>1.5</c:v>
                      </c:pt>
                      <c:pt idx="84">
                        <c:v>1.4</c:v>
                      </c:pt>
                      <c:pt idx="85">
                        <c:v>2.2999999999999998</c:v>
                      </c:pt>
                      <c:pt idx="86">
                        <c:v>2.4</c:v>
                      </c:pt>
                      <c:pt idx="87">
                        <c:v>1.8</c:v>
                      </c:pt>
                      <c:pt idx="88">
                        <c:v>1.8</c:v>
                      </c:pt>
                      <c:pt idx="89">
                        <c:v>2.1</c:v>
                      </c:pt>
                      <c:pt idx="90">
                        <c:v>2.4</c:v>
                      </c:pt>
                      <c:pt idx="91">
                        <c:v>2.2999999999999998</c:v>
                      </c:pt>
                      <c:pt idx="92">
                        <c:v>1.9</c:v>
                      </c:pt>
                      <c:pt idx="93">
                        <c:v>2.2999999999999998</c:v>
                      </c:pt>
                      <c:pt idx="94">
                        <c:v>2.5</c:v>
                      </c:pt>
                      <c:pt idx="95">
                        <c:v>2.2999999999999998</c:v>
                      </c:pt>
                      <c:pt idx="96">
                        <c:v>1.9</c:v>
                      </c:pt>
                      <c:pt idx="97">
                        <c:v>2</c:v>
                      </c:pt>
                      <c:pt idx="98">
                        <c:v>2.2999999999999998</c:v>
                      </c:pt>
                      <c:pt idx="99">
                        <c:v>1.8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F81-4355-8CF4-B86551E0414C}"/>
                  </c:ext>
                </c:extLst>
              </c15:ser>
            </c15:filteredScatterSeries>
          </c:ext>
        </c:extLst>
      </c:scatterChart>
      <c:valAx>
        <c:axId val="178880566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iris!$C$1</c:f>
              <c:strCache>
                <c:ptCount val="1"/>
                <c:pt idx="0">
                  <c:v>petal length (cm)</c:v>
                </c:pt>
              </c:strCache>
            </c:strRef>
          </c:tx>
          <c:layout>
            <c:manualLayout>
              <c:xMode val="edge"/>
              <c:yMode val="edge"/>
              <c:x val="0.47159932861580678"/>
              <c:y val="0.921857916772765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2336"/>
        <c:crosses val="autoZero"/>
        <c:crossBetween val="midCat"/>
      </c:valAx>
      <c:valAx>
        <c:axId val="178880233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iris!$D$1</c:f>
              <c:strCache>
                <c:ptCount val="1"/>
                <c:pt idx="0">
                  <c:v>petal width (cm)</c:v>
                </c:pt>
              </c:strCache>
            </c:strRef>
          </c:tx>
          <c:layout>
            <c:manualLayout>
              <c:xMode val="edge"/>
              <c:yMode val="edge"/>
              <c:x val="1.071461349519562E-2"/>
              <c:y val="0.43155728510453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566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64267621472842"/>
          <c:y val="0.64497554605556839"/>
          <c:w val="0.13640743557561003"/>
          <c:h val="0.20244782118390101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60000"/>
        <a:lumOff val="4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 sz="1800">
                <a:solidFill>
                  <a:schemeClr val="tx1"/>
                </a:solidFill>
              </a:rPr>
              <a:t>Petal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9.0131150142101352E-2"/>
          <c:y val="9.924044569858835E-2"/>
          <c:w val="0.89228701518703391"/>
          <c:h val="0.774132777488012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'Decision tree'!$E$2</c:f>
              <c:strCache>
                <c:ptCount val="1"/>
                <c:pt idx="0">
                  <c:v>Iris-setosa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'Decision tree'!$C$2:$C$51</c:f>
              <c:numCache>
                <c:formatCode>General</c:formatCode>
                <c:ptCount val="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</c:numCache>
              <c:extLst xmlns:c15="http://schemas.microsoft.com/office/drawing/2012/chart"/>
            </c:numRef>
          </c:xVal>
          <c:yVal>
            <c:numRef>
              <c:f>'Decision tree'!$D$2:$D$51</c:f>
              <c:numCache>
                <c:formatCode>General</c:formatCode>
                <c:ptCount val="5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0.2</c:v>
                </c:pt>
                <c:pt idx="43">
                  <c:v>0.6</c:v>
                </c:pt>
                <c:pt idx="44">
                  <c:v>0.4</c:v>
                </c:pt>
                <c:pt idx="45">
                  <c:v>0.3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5E9E-4B47-8F6E-2D7080907084}"/>
            </c:ext>
          </c:extLst>
        </c:ser>
        <c:ser>
          <c:idx val="3"/>
          <c:order val="3"/>
          <c:tx>
            <c:v>unidentified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'Decision tree'!$C$77:$C$127</c:f>
              <c:numCache>
                <c:formatCode>General</c:formatCode>
                <c:ptCount val="51"/>
                <c:pt idx="0">
                  <c:v>4.4000000000000004</c:v>
                </c:pt>
                <c:pt idx="1">
                  <c:v>4.8</c:v>
                </c:pt>
                <c:pt idx="2">
                  <c:v>5</c:v>
                </c:pt>
                <c:pt idx="3">
                  <c:v>4.5</c:v>
                </c:pt>
                <c:pt idx="4">
                  <c:v>3.5</c:v>
                </c:pt>
                <c:pt idx="5">
                  <c:v>3.8</c:v>
                </c:pt>
                <c:pt idx="6">
                  <c:v>3.7</c:v>
                </c:pt>
                <c:pt idx="7">
                  <c:v>3.9</c:v>
                </c:pt>
                <c:pt idx="8">
                  <c:v>5.0999999999999996</c:v>
                </c:pt>
                <c:pt idx="9">
                  <c:v>4.5</c:v>
                </c:pt>
                <c:pt idx="10">
                  <c:v>4.5</c:v>
                </c:pt>
                <c:pt idx="11">
                  <c:v>4.7</c:v>
                </c:pt>
                <c:pt idx="12">
                  <c:v>4.4000000000000004</c:v>
                </c:pt>
                <c:pt idx="13">
                  <c:v>4.0999999999999996</c:v>
                </c:pt>
                <c:pt idx="14">
                  <c:v>4</c:v>
                </c:pt>
                <c:pt idx="15">
                  <c:v>4.4000000000000004</c:v>
                </c:pt>
                <c:pt idx="16">
                  <c:v>4.5999999999999996</c:v>
                </c:pt>
                <c:pt idx="17">
                  <c:v>4</c:v>
                </c:pt>
                <c:pt idx="18">
                  <c:v>3.3</c:v>
                </c:pt>
                <c:pt idx="19">
                  <c:v>4.2</c:v>
                </c:pt>
                <c:pt idx="20">
                  <c:v>4.2</c:v>
                </c:pt>
                <c:pt idx="21">
                  <c:v>4.2</c:v>
                </c:pt>
                <c:pt idx="22">
                  <c:v>4.3</c:v>
                </c:pt>
                <c:pt idx="23">
                  <c:v>3</c:v>
                </c:pt>
                <c:pt idx="24">
                  <c:v>4.0999999999999996</c:v>
                </c:pt>
                <c:pt idx="25">
                  <c:v>6</c:v>
                </c:pt>
                <c:pt idx="26">
                  <c:v>5.0999999999999996</c:v>
                </c:pt>
                <c:pt idx="27">
                  <c:v>5.9</c:v>
                </c:pt>
                <c:pt idx="28">
                  <c:v>5.6</c:v>
                </c:pt>
                <c:pt idx="29">
                  <c:v>5.8</c:v>
                </c:pt>
                <c:pt idx="30">
                  <c:v>6.6</c:v>
                </c:pt>
                <c:pt idx="31">
                  <c:v>4.5</c:v>
                </c:pt>
                <c:pt idx="32">
                  <c:v>6.3</c:v>
                </c:pt>
                <c:pt idx="33">
                  <c:v>5.8</c:v>
                </c:pt>
                <c:pt idx="34">
                  <c:v>6.1</c:v>
                </c:pt>
                <c:pt idx="35">
                  <c:v>5.0999999999999996</c:v>
                </c:pt>
                <c:pt idx="36">
                  <c:v>5.3</c:v>
                </c:pt>
                <c:pt idx="37">
                  <c:v>5.5</c:v>
                </c:pt>
                <c:pt idx="38">
                  <c:v>5</c:v>
                </c:pt>
                <c:pt idx="39">
                  <c:v>5.0999999999999996</c:v>
                </c:pt>
                <c:pt idx="40">
                  <c:v>5.3</c:v>
                </c:pt>
                <c:pt idx="41">
                  <c:v>5.5</c:v>
                </c:pt>
                <c:pt idx="42">
                  <c:v>6.7</c:v>
                </c:pt>
                <c:pt idx="43">
                  <c:v>6.9</c:v>
                </c:pt>
                <c:pt idx="44">
                  <c:v>5</c:v>
                </c:pt>
                <c:pt idx="45">
                  <c:v>5.7</c:v>
                </c:pt>
                <c:pt idx="46">
                  <c:v>4.9000000000000004</c:v>
                </c:pt>
                <c:pt idx="47">
                  <c:v>6.7</c:v>
                </c:pt>
                <c:pt idx="48">
                  <c:v>4.9000000000000004</c:v>
                </c:pt>
                <c:pt idx="49">
                  <c:v>5.7</c:v>
                </c:pt>
                <c:pt idx="50">
                  <c:v>6</c:v>
                </c:pt>
              </c:numCache>
            </c:numRef>
          </c:xVal>
          <c:yVal>
            <c:numRef>
              <c:f>'Decision tree'!$D$77:$D$127</c:f>
              <c:numCache>
                <c:formatCode>General</c:formatCode>
                <c:ptCount val="51"/>
                <c:pt idx="0">
                  <c:v>1.4</c:v>
                </c:pt>
                <c:pt idx="1">
                  <c:v>1.4</c:v>
                </c:pt>
                <c:pt idx="2">
                  <c:v>1.7</c:v>
                </c:pt>
                <c:pt idx="3">
                  <c:v>1.5</c:v>
                </c:pt>
                <c:pt idx="4">
                  <c:v>1</c:v>
                </c:pt>
                <c:pt idx="5">
                  <c:v>1.1000000000000001</c:v>
                </c:pt>
                <c:pt idx="6">
                  <c:v>1</c:v>
                </c:pt>
                <c:pt idx="7">
                  <c:v>1.2</c:v>
                </c:pt>
                <c:pt idx="8">
                  <c:v>1.6</c:v>
                </c:pt>
                <c:pt idx="9">
                  <c:v>1.5</c:v>
                </c:pt>
                <c:pt idx="10">
                  <c:v>1.6</c:v>
                </c:pt>
                <c:pt idx="11">
                  <c:v>1.5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1.2</c:v>
                </c:pt>
                <c:pt idx="16">
                  <c:v>1.4</c:v>
                </c:pt>
                <c:pt idx="17">
                  <c:v>1.2</c:v>
                </c:pt>
                <c:pt idx="18">
                  <c:v>1</c:v>
                </c:pt>
                <c:pt idx="19">
                  <c:v>1.3</c:v>
                </c:pt>
                <c:pt idx="20">
                  <c:v>1.2</c:v>
                </c:pt>
                <c:pt idx="21">
                  <c:v>1.3</c:v>
                </c:pt>
                <c:pt idx="22">
                  <c:v>1.3</c:v>
                </c:pt>
                <c:pt idx="23">
                  <c:v>1.1000000000000001</c:v>
                </c:pt>
                <c:pt idx="24">
                  <c:v>1.3</c:v>
                </c:pt>
                <c:pt idx="25">
                  <c:v>2.5</c:v>
                </c:pt>
                <c:pt idx="26">
                  <c:v>1.9</c:v>
                </c:pt>
                <c:pt idx="27">
                  <c:v>2.1</c:v>
                </c:pt>
                <c:pt idx="28">
                  <c:v>1.8</c:v>
                </c:pt>
                <c:pt idx="29">
                  <c:v>2.2000000000000002</c:v>
                </c:pt>
                <c:pt idx="30">
                  <c:v>2.1</c:v>
                </c:pt>
                <c:pt idx="31">
                  <c:v>1.7</c:v>
                </c:pt>
                <c:pt idx="32">
                  <c:v>1.8</c:v>
                </c:pt>
                <c:pt idx="33">
                  <c:v>1.8</c:v>
                </c:pt>
                <c:pt idx="34">
                  <c:v>2.5</c:v>
                </c:pt>
                <c:pt idx="35">
                  <c:v>2</c:v>
                </c:pt>
                <c:pt idx="36">
                  <c:v>1.9</c:v>
                </c:pt>
                <c:pt idx="37">
                  <c:v>2.1</c:v>
                </c:pt>
                <c:pt idx="38">
                  <c:v>2</c:v>
                </c:pt>
                <c:pt idx="39">
                  <c:v>2.4</c:v>
                </c:pt>
                <c:pt idx="40">
                  <c:v>2.2999999999999998</c:v>
                </c:pt>
                <c:pt idx="41">
                  <c:v>1.8</c:v>
                </c:pt>
                <c:pt idx="42">
                  <c:v>2.2000000000000002</c:v>
                </c:pt>
                <c:pt idx="43">
                  <c:v>2.2999999999999998</c:v>
                </c:pt>
                <c:pt idx="44">
                  <c:v>1.5</c:v>
                </c:pt>
                <c:pt idx="45">
                  <c:v>2.2999999999999998</c:v>
                </c:pt>
                <c:pt idx="46">
                  <c:v>2</c:v>
                </c:pt>
                <c:pt idx="47">
                  <c:v>2</c:v>
                </c:pt>
                <c:pt idx="48">
                  <c:v>1.8</c:v>
                </c:pt>
                <c:pt idx="49">
                  <c:v>2.1</c:v>
                </c:pt>
                <c:pt idx="50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9E-4B47-8F6E-2D7080907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805664"/>
        <c:axId val="17888023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'Decision tree'!$E$52</c15:sqref>
                        </c15:formulaRef>
                      </c:ext>
                    </c:extLst>
                    <c:strCache>
                      <c:ptCount val="1"/>
                      <c:pt idx="0">
                        <c:v>Iris-versicolor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'Decision tree'!$C$52:$C$101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4.7</c:v>
                      </c:pt>
                      <c:pt idx="1">
                        <c:v>4.5</c:v>
                      </c:pt>
                      <c:pt idx="2">
                        <c:v>4.9000000000000004</c:v>
                      </c:pt>
                      <c:pt idx="3">
                        <c:v>4</c:v>
                      </c:pt>
                      <c:pt idx="4">
                        <c:v>4.5999999999999996</c:v>
                      </c:pt>
                      <c:pt idx="5">
                        <c:v>4.5</c:v>
                      </c:pt>
                      <c:pt idx="6">
                        <c:v>4.7</c:v>
                      </c:pt>
                      <c:pt idx="7">
                        <c:v>3.3</c:v>
                      </c:pt>
                      <c:pt idx="8">
                        <c:v>4.5999999999999996</c:v>
                      </c:pt>
                      <c:pt idx="9">
                        <c:v>3.9</c:v>
                      </c:pt>
                      <c:pt idx="10">
                        <c:v>3.5</c:v>
                      </c:pt>
                      <c:pt idx="11">
                        <c:v>4.2</c:v>
                      </c:pt>
                      <c:pt idx="12">
                        <c:v>4</c:v>
                      </c:pt>
                      <c:pt idx="13">
                        <c:v>4.7</c:v>
                      </c:pt>
                      <c:pt idx="14">
                        <c:v>3.6</c:v>
                      </c:pt>
                      <c:pt idx="15">
                        <c:v>4.4000000000000004</c:v>
                      </c:pt>
                      <c:pt idx="16">
                        <c:v>4.5</c:v>
                      </c:pt>
                      <c:pt idx="17">
                        <c:v>4.0999999999999996</c:v>
                      </c:pt>
                      <c:pt idx="18">
                        <c:v>4.5</c:v>
                      </c:pt>
                      <c:pt idx="19">
                        <c:v>3.9</c:v>
                      </c:pt>
                      <c:pt idx="20">
                        <c:v>4.8</c:v>
                      </c:pt>
                      <c:pt idx="21">
                        <c:v>4</c:v>
                      </c:pt>
                      <c:pt idx="22">
                        <c:v>4.9000000000000004</c:v>
                      </c:pt>
                      <c:pt idx="23">
                        <c:v>4.7</c:v>
                      </c:pt>
                      <c:pt idx="24">
                        <c:v>4.3</c:v>
                      </c:pt>
                      <c:pt idx="25">
                        <c:v>4.4000000000000004</c:v>
                      </c:pt>
                      <c:pt idx="26">
                        <c:v>4.8</c:v>
                      </c:pt>
                      <c:pt idx="27">
                        <c:v>5</c:v>
                      </c:pt>
                      <c:pt idx="28">
                        <c:v>4.5</c:v>
                      </c:pt>
                      <c:pt idx="29">
                        <c:v>3.5</c:v>
                      </c:pt>
                      <c:pt idx="30">
                        <c:v>3.8</c:v>
                      </c:pt>
                      <c:pt idx="31">
                        <c:v>3.7</c:v>
                      </c:pt>
                      <c:pt idx="32">
                        <c:v>3.9</c:v>
                      </c:pt>
                      <c:pt idx="33">
                        <c:v>5.0999999999999996</c:v>
                      </c:pt>
                      <c:pt idx="34">
                        <c:v>4.5</c:v>
                      </c:pt>
                      <c:pt idx="35">
                        <c:v>4.5</c:v>
                      </c:pt>
                      <c:pt idx="36">
                        <c:v>4.7</c:v>
                      </c:pt>
                      <c:pt idx="37">
                        <c:v>4.4000000000000004</c:v>
                      </c:pt>
                      <c:pt idx="38">
                        <c:v>4.0999999999999996</c:v>
                      </c:pt>
                      <c:pt idx="39">
                        <c:v>4</c:v>
                      </c:pt>
                      <c:pt idx="40">
                        <c:v>4.4000000000000004</c:v>
                      </c:pt>
                      <c:pt idx="41">
                        <c:v>4.5999999999999996</c:v>
                      </c:pt>
                      <c:pt idx="42">
                        <c:v>4</c:v>
                      </c:pt>
                      <c:pt idx="43">
                        <c:v>3.3</c:v>
                      </c:pt>
                      <c:pt idx="44">
                        <c:v>4.2</c:v>
                      </c:pt>
                      <c:pt idx="45">
                        <c:v>4.2</c:v>
                      </c:pt>
                      <c:pt idx="46">
                        <c:v>4.2</c:v>
                      </c:pt>
                      <c:pt idx="47">
                        <c:v>4.3</c:v>
                      </c:pt>
                      <c:pt idx="48">
                        <c:v>3</c:v>
                      </c:pt>
                      <c:pt idx="49">
                        <c:v>4.0999999999999996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'Decision tree'!$D$52:$D$101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1.4</c:v>
                      </c:pt>
                      <c:pt idx="1">
                        <c:v>1.5</c:v>
                      </c:pt>
                      <c:pt idx="2">
                        <c:v>1.5</c:v>
                      </c:pt>
                      <c:pt idx="3">
                        <c:v>1.3</c:v>
                      </c:pt>
                      <c:pt idx="4">
                        <c:v>1.5</c:v>
                      </c:pt>
                      <c:pt idx="5">
                        <c:v>1.3</c:v>
                      </c:pt>
                      <c:pt idx="6">
                        <c:v>1.6</c:v>
                      </c:pt>
                      <c:pt idx="7">
                        <c:v>1</c:v>
                      </c:pt>
                      <c:pt idx="8">
                        <c:v>1.3</c:v>
                      </c:pt>
                      <c:pt idx="9">
                        <c:v>1.4</c:v>
                      </c:pt>
                      <c:pt idx="10">
                        <c:v>1</c:v>
                      </c:pt>
                      <c:pt idx="11">
                        <c:v>1.5</c:v>
                      </c:pt>
                      <c:pt idx="12">
                        <c:v>1</c:v>
                      </c:pt>
                      <c:pt idx="13">
                        <c:v>1.4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</c:v>
                      </c:pt>
                      <c:pt idx="18">
                        <c:v>1.5</c:v>
                      </c:pt>
                      <c:pt idx="19">
                        <c:v>1.1000000000000001</c:v>
                      </c:pt>
                      <c:pt idx="20">
                        <c:v>1.8</c:v>
                      </c:pt>
                      <c:pt idx="21">
                        <c:v>1.3</c:v>
                      </c:pt>
                      <c:pt idx="22">
                        <c:v>1.5</c:v>
                      </c:pt>
                      <c:pt idx="23">
                        <c:v>1.2</c:v>
                      </c:pt>
                      <c:pt idx="24">
                        <c:v>1.3</c:v>
                      </c:pt>
                      <c:pt idx="25">
                        <c:v>1.4</c:v>
                      </c:pt>
                      <c:pt idx="26">
                        <c:v>1.4</c:v>
                      </c:pt>
                      <c:pt idx="27">
                        <c:v>1.7</c:v>
                      </c:pt>
                      <c:pt idx="28">
                        <c:v>1.5</c:v>
                      </c:pt>
                      <c:pt idx="29">
                        <c:v>1</c:v>
                      </c:pt>
                      <c:pt idx="30">
                        <c:v>1.1000000000000001</c:v>
                      </c:pt>
                      <c:pt idx="31">
                        <c:v>1</c:v>
                      </c:pt>
                      <c:pt idx="32">
                        <c:v>1.2</c:v>
                      </c:pt>
                      <c:pt idx="33">
                        <c:v>1.6</c:v>
                      </c:pt>
                      <c:pt idx="34">
                        <c:v>1.5</c:v>
                      </c:pt>
                      <c:pt idx="35">
                        <c:v>1.6</c:v>
                      </c:pt>
                      <c:pt idx="36">
                        <c:v>1.5</c:v>
                      </c:pt>
                      <c:pt idx="37">
                        <c:v>1.3</c:v>
                      </c:pt>
                      <c:pt idx="38">
                        <c:v>1.3</c:v>
                      </c:pt>
                      <c:pt idx="39">
                        <c:v>1.3</c:v>
                      </c:pt>
                      <c:pt idx="40">
                        <c:v>1.2</c:v>
                      </c:pt>
                      <c:pt idx="41">
                        <c:v>1.4</c:v>
                      </c:pt>
                      <c:pt idx="42">
                        <c:v>1.2</c:v>
                      </c:pt>
                      <c:pt idx="43">
                        <c:v>1</c:v>
                      </c:pt>
                      <c:pt idx="44">
                        <c:v>1.3</c:v>
                      </c:pt>
                      <c:pt idx="45">
                        <c:v>1.2</c:v>
                      </c:pt>
                      <c:pt idx="46">
                        <c:v>1.3</c:v>
                      </c:pt>
                      <c:pt idx="47">
                        <c:v>1.3</c:v>
                      </c:pt>
                      <c:pt idx="48">
                        <c:v>1.1000000000000001</c:v>
                      </c:pt>
                      <c:pt idx="49">
                        <c:v>1.3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E9E-4B47-8F6E-2D708090708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'Decision tree'!$E$102</c15:sqref>
                        </c15:formulaRef>
                      </c:ext>
                    </c:extLst>
                    <c:strCache>
                      <c:ptCount val="1"/>
                      <c:pt idx="0">
                        <c:v>Iris-virginica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'Decision tree'!$C$102:$C$151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6</c:v>
                      </c:pt>
                      <c:pt idx="1">
                        <c:v>5.0999999999999996</c:v>
                      </c:pt>
                      <c:pt idx="2">
                        <c:v>5.9</c:v>
                      </c:pt>
                      <c:pt idx="3">
                        <c:v>5.6</c:v>
                      </c:pt>
                      <c:pt idx="4">
                        <c:v>5.8</c:v>
                      </c:pt>
                      <c:pt idx="5">
                        <c:v>6.6</c:v>
                      </c:pt>
                      <c:pt idx="6">
                        <c:v>4.5</c:v>
                      </c:pt>
                      <c:pt idx="7">
                        <c:v>6.3</c:v>
                      </c:pt>
                      <c:pt idx="8">
                        <c:v>5.8</c:v>
                      </c:pt>
                      <c:pt idx="9">
                        <c:v>6.1</c:v>
                      </c:pt>
                      <c:pt idx="10">
                        <c:v>5.0999999999999996</c:v>
                      </c:pt>
                      <c:pt idx="11">
                        <c:v>5.3</c:v>
                      </c:pt>
                      <c:pt idx="12">
                        <c:v>5.5</c:v>
                      </c:pt>
                      <c:pt idx="13">
                        <c:v>5</c:v>
                      </c:pt>
                      <c:pt idx="14">
                        <c:v>5.0999999999999996</c:v>
                      </c:pt>
                      <c:pt idx="15">
                        <c:v>5.3</c:v>
                      </c:pt>
                      <c:pt idx="16">
                        <c:v>5.5</c:v>
                      </c:pt>
                      <c:pt idx="17">
                        <c:v>6.7</c:v>
                      </c:pt>
                      <c:pt idx="18">
                        <c:v>6.9</c:v>
                      </c:pt>
                      <c:pt idx="19">
                        <c:v>5</c:v>
                      </c:pt>
                      <c:pt idx="20">
                        <c:v>5.7</c:v>
                      </c:pt>
                      <c:pt idx="21">
                        <c:v>4.9000000000000004</c:v>
                      </c:pt>
                      <c:pt idx="22">
                        <c:v>6.7</c:v>
                      </c:pt>
                      <c:pt idx="23">
                        <c:v>4.9000000000000004</c:v>
                      </c:pt>
                      <c:pt idx="24">
                        <c:v>5.7</c:v>
                      </c:pt>
                      <c:pt idx="25">
                        <c:v>6</c:v>
                      </c:pt>
                      <c:pt idx="26">
                        <c:v>4.8</c:v>
                      </c:pt>
                      <c:pt idx="27">
                        <c:v>4.9000000000000004</c:v>
                      </c:pt>
                      <c:pt idx="28">
                        <c:v>5.6</c:v>
                      </c:pt>
                      <c:pt idx="29">
                        <c:v>5.8</c:v>
                      </c:pt>
                      <c:pt idx="30">
                        <c:v>6.1</c:v>
                      </c:pt>
                      <c:pt idx="31">
                        <c:v>6.4</c:v>
                      </c:pt>
                      <c:pt idx="32">
                        <c:v>5.6</c:v>
                      </c:pt>
                      <c:pt idx="33">
                        <c:v>5.0999999999999996</c:v>
                      </c:pt>
                      <c:pt idx="34">
                        <c:v>5.6</c:v>
                      </c:pt>
                      <c:pt idx="35">
                        <c:v>6.1</c:v>
                      </c:pt>
                      <c:pt idx="36">
                        <c:v>5.6</c:v>
                      </c:pt>
                      <c:pt idx="37">
                        <c:v>5.5</c:v>
                      </c:pt>
                      <c:pt idx="38">
                        <c:v>4.8</c:v>
                      </c:pt>
                      <c:pt idx="39">
                        <c:v>5.4</c:v>
                      </c:pt>
                      <c:pt idx="40">
                        <c:v>5.6</c:v>
                      </c:pt>
                      <c:pt idx="41">
                        <c:v>5.0999999999999996</c:v>
                      </c:pt>
                      <c:pt idx="42">
                        <c:v>5.0999999999999996</c:v>
                      </c:pt>
                      <c:pt idx="43">
                        <c:v>5.9</c:v>
                      </c:pt>
                      <c:pt idx="44">
                        <c:v>5.7</c:v>
                      </c:pt>
                      <c:pt idx="45">
                        <c:v>5.2</c:v>
                      </c:pt>
                      <c:pt idx="46">
                        <c:v>5</c:v>
                      </c:pt>
                      <c:pt idx="47">
                        <c:v>5.2</c:v>
                      </c:pt>
                      <c:pt idx="48">
                        <c:v>5.4</c:v>
                      </c:pt>
                      <c:pt idx="49">
                        <c:v>5.0999999999999996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'Decision tree'!$D$102:$D$151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2.5</c:v>
                      </c:pt>
                      <c:pt idx="1">
                        <c:v>1.9</c:v>
                      </c:pt>
                      <c:pt idx="2">
                        <c:v>2.1</c:v>
                      </c:pt>
                      <c:pt idx="3">
                        <c:v>1.8</c:v>
                      </c:pt>
                      <c:pt idx="4">
                        <c:v>2.2000000000000002</c:v>
                      </c:pt>
                      <c:pt idx="5">
                        <c:v>2.1</c:v>
                      </c:pt>
                      <c:pt idx="6">
                        <c:v>1.7</c:v>
                      </c:pt>
                      <c:pt idx="7">
                        <c:v>1.8</c:v>
                      </c:pt>
                      <c:pt idx="8">
                        <c:v>1.8</c:v>
                      </c:pt>
                      <c:pt idx="9">
                        <c:v>2.5</c:v>
                      </c:pt>
                      <c:pt idx="10">
                        <c:v>2</c:v>
                      </c:pt>
                      <c:pt idx="11">
                        <c:v>1.9</c:v>
                      </c:pt>
                      <c:pt idx="12">
                        <c:v>2.1</c:v>
                      </c:pt>
                      <c:pt idx="13">
                        <c:v>2</c:v>
                      </c:pt>
                      <c:pt idx="14">
                        <c:v>2.4</c:v>
                      </c:pt>
                      <c:pt idx="15">
                        <c:v>2.2999999999999998</c:v>
                      </c:pt>
                      <c:pt idx="16">
                        <c:v>1.8</c:v>
                      </c:pt>
                      <c:pt idx="17">
                        <c:v>2.2000000000000002</c:v>
                      </c:pt>
                      <c:pt idx="18">
                        <c:v>2.2999999999999998</c:v>
                      </c:pt>
                      <c:pt idx="19">
                        <c:v>1.5</c:v>
                      </c:pt>
                      <c:pt idx="20">
                        <c:v>2.2999999999999998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1.8</c:v>
                      </c:pt>
                      <c:pt idx="24">
                        <c:v>2.1</c:v>
                      </c:pt>
                      <c:pt idx="25">
                        <c:v>1.8</c:v>
                      </c:pt>
                      <c:pt idx="26">
                        <c:v>1.8</c:v>
                      </c:pt>
                      <c:pt idx="27">
                        <c:v>1.8</c:v>
                      </c:pt>
                      <c:pt idx="28">
                        <c:v>2.1</c:v>
                      </c:pt>
                      <c:pt idx="29">
                        <c:v>1.6</c:v>
                      </c:pt>
                      <c:pt idx="30">
                        <c:v>1.9</c:v>
                      </c:pt>
                      <c:pt idx="31">
                        <c:v>2</c:v>
                      </c:pt>
                      <c:pt idx="32">
                        <c:v>2.2000000000000002</c:v>
                      </c:pt>
                      <c:pt idx="33">
                        <c:v>1.5</c:v>
                      </c:pt>
                      <c:pt idx="34">
                        <c:v>1.4</c:v>
                      </c:pt>
                      <c:pt idx="35">
                        <c:v>2.2999999999999998</c:v>
                      </c:pt>
                      <c:pt idx="36">
                        <c:v>2.4</c:v>
                      </c:pt>
                      <c:pt idx="37">
                        <c:v>1.8</c:v>
                      </c:pt>
                      <c:pt idx="38">
                        <c:v>1.8</c:v>
                      </c:pt>
                      <c:pt idx="39">
                        <c:v>2.1</c:v>
                      </c:pt>
                      <c:pt idx="40">
                        <c:v>2.4</c:v>
                      </c:pt>
                      <c:pt idx="41">
                        <c:v>2.2999999999999998</c:v>
                      </c:pt>
                      <c:pt idx="42">
                        <c:v>1.9</c:v>
                      </c:pt>
                      <c:pt idx="43">
                        <c:v>2.2999999999999998</c:v>
                      </c:pt>
                      <c:pt idx="44">
                        <c:v>2.5</c:v>
                      </c:pt>
                      <c:pt idx="45">
                        <c:v>2.2999999999999998</c:v>
                      </c:pt>
                      <c:pt idx="46">
                        <c:v>1.9</c:v>
                      </c:pt>
                      <c:pt idx="47">
                        <c:v>2</c:v>
                      </c:pt>
                      <c:pt idx="48">
                        <c:v>2.2999999999999998</c:v>
                      </c:pt>
                      <c:pt idx="49">
                        <c:v>1.8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E9E-4B47-8F6E-2D7080907084}"/>
                  </c:ext>
                </c:extLst>
              </c15:ser>
            </c15:filteredScatterSeries>
          </c:ext>
        </c:extLst>
      </c:scatterChart>
      <c:valAx>
        <c:axId val="178880566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iris!$C$1</c:f>
              <c:strCache>
                <c:ptCount val="1"/>
                <c:pt idx="0">
                  <c:v>petal length (cm)</c:v>
                </c:pt>
              </c:strCache>
            </c:strRef>
          </c:tx>
          <c:layout>
            <c:manualLayout>
              <c:xMode val="edge"/>
              <c:yMode val="edge"/>
              <c:x val="0.47159932861580678"/>
              <c:y val="0.921857916772765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2336"/>
        <c:crosses val="autoZero"/>
        <c:crossBetween val="midCat"/>
      </c:valAx>
      <c:valAx>
        <c:axId val="178880233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iris!$D$1</c:f>
              <c:strCache>
                <c:ptCount val="1"/>
                <c:pt idx="0">
                  <c:v>petal width (cm)</c:v>
                </c:pt>
              </c:strCache>
            </c:strRef>
          </c:tx>
          <c:layout>
            <c:manualLayout>
              <c:xMode val="edge"/>
              <c:yMode val="edge"/>
              <c:x val="1.071461349519562E-2"/>
              <c:y val="0.43155728510453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566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64267621472842"/>
          <c:y val="0.64497554605556839"/>
          <c:w val="0.13640743557561003"/>
          <c:h val="0.20244782118390101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60000"/>
        <a:lumOff val="4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 sz="1800">
                <a:solidFill>
                  <a:schemeClr val="tx1"/>
                </a:solidFill>
              </a:rPr>
              <a:t>Petal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9.0131150142101352E-2"/>
          <c:y val="9.924044569858835E-2"/>
          <c:w val="0.89228701518703391"/>
          <c:h val="0.774132777488012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'Decision tree'!$E$2</c:f>
              <c:strCache>
                <c:ptCount val="1"/>
                <c:pt idx="0">
                  <c:v>Iris-setosa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'Decision tree'!$C$2:$C$51</c:f>
              <c:numCache>
                <c:formatCode>General</c:formatCode>
                <c:ptCount val="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</c:numCache>
              <c:extLst xmlns:c15="http://schemas.microsoft.com/office/drawing/2012/chart"/>
            </c:numRef>
          </c:xVal>
          <c:yVal>
            <c:numRef>
              <c:f>'Decision tree'!$D$2:$D$51</c:f>
              <c:numCache>
                <c:formatCode>General</c:formatCode>
                <c:ptCount val="5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0.2</c:v>
                </c:pt>
                <c:pt idx="43">
                  <c:v>0.6</c:v>
                </c:pt>
                <c:pt idx="44">
                  <c:v>0.4</c:v>
                </c:pt>
                <c:pt idx="45">
                  <c:v>0.3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DDF-46AD-9E81-A14E22D5F26F}"/>
            </c:ext>
          </c:extLst>
        </c:ser>
        <c:ser>
          <c:idx val="1"/>
          <c:order val="1"/>
          <c:tx>
            <c:strRef>
              <c:f>'Decision tree'!$E$52</c:f>
              <c:strCache>
                <c:ptCount val="1"/>
                <c:pt idx="0">
                  <c:v>Iris-versicolor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'Decision tree'!$C$52:$C$101</c:f>
              <c:numCache>
                <c:formatCode>General</c:formatCode>
                <c:ptCount val="5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  <c:pt idx="40">
                  <c:v>4.4000000000000004</c:v>
                </c:pt>
                <c:pt idx="41">
                  <c:v>4.5999999999999996</c:v>
                </c:pt>
                <c:pt idx="42">
                  <c:v>4</c:v>
                </c:pt>
                <c:pt idx="43">
                  <c:v>3.3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4.3</c:v>
                </c:pt>
                <c:pt idx="48">
                  <c:v>3</c:v>
                </c:pt>
                <c:pt idx="49">
                  <c:v>4.0999999999999996</c:v>
                </c:pt>
              </c:numCache>
            </c:numRef>
          </c:xVal>
          <c:yVal>
            <c:numRef>
              <c:f>'Decision tree'!$D$52:$D$101</c:f>
              <c:numCache>
                <c:formatCode>General</c:formatCode>
                <c:ptCount val="5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1.2</c:v>
                </c:pt>
                <c:pt idx="41">
                  <c:v>1.4</c:v>
                </c:pt>
                <c:pt idx="42">
                  <c:v>1.2</c:v>
                </c:pt>
                <c:pt idx="43">
                  <c:v>1</c:v>
                </c:pt>
                <c:pt idx="44">
                  <c:v>1.3</c:v>
                </c:pt>
                <c:pt idx="45">
                  <c:v>1.2</c:v>
                </c:pt>
                <c:pt idx="46">
                  <c:v>1.3</c:v>
                </c:pt>
                <c:pt idx="47">
                  <c:v>1.3</c:v>
                </c:pt>
                <c:pt idx="48">
                  <c:v>1.1000000000000001</c:v>
                </c:pt>
                <c:pt idx="49">
                  <c:v>1.3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BDDF-46AD-9E81-A14E22D5F26F}"/>
            </c:ext>
          </c:extLst>
        </c:ser>
        <c:ser>
          <c:idx val="2"/>
          <c:order val="2"/>
          <c:tx>
            <c:strRef>
              <c:f>'Decision tree'!$E$102</c:f>
              <c:strCache>
                <c:ptCount val="1"/>
                <c:pt idx="0">
                  <c:v>Iris-virginica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'Decision tree'!$C$102:$C$151</c:f>
              <c:numCache>
                <c:formatCode>General</c:formatCode>
                <c:ptCount val="5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  <c:pt idx="40">
                  <c:v>5.6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5.9</c:v>
                </c:pt>
                <c:pt idx="44">
                  <c:v>5.7</c:v>
                </c:pt>
                <c:pt idx="45">
                  <c:v>5.2</c:v>
                </c:pt>
                <c:pt idx="46">
                  <c:v>5</c:v>
                </c:pt>
                <c:pt idx="47">
                  <c:v>5.2</c:v>
                </c:pt>
                <c:pt idx="48">
                  <c:v>5.4</c:v>
                </c:pt>
                <c:pt idx="49">
                  <c:v>5.0999999999999996</c:v>
                </c:pt>
              </c:numCache>
            </c:numRef>
          </c:xVal>
          <c:yVal>
            <c:numRef>
              <c:f>'Decision tree'!$D$102:$D$151</c:f>
              <c:numCache>
                <c:formatCode>General</c:formatCode>
                <c:ptCount val="5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  <c:pt idx="40">
                  <c:v>2.4</c:v>
                </c:pt>
                <c:pt idx="41">
                  <c:v>2.2999999999999998</c:v>
                </c:pt>
                <c:pt idx="42">
                  <c:v>1.9</c:v>
                </c:pt>
                <c:pt idx="43">
                  <c:v>2.2999999999999998</c:v>
                </c:pt>
                <c:pt idx="44">
                  <c:v>2.5</c:v>
                </c:pt>
                <c:pt idx="45">
                  <c:v>2.2999999999999998</c:v>
                </c:pt>
                <c:pt idx="46">
                  <c:v>1.9</c:v>
                </c:pt>
                <c:pt idx="47">
                  <c:v>2</c:v>
                </c:pt>
                <c:pt idx="48">
                  <c:v>2.2999999999999998</c:v>
                </c:pt>
                <c:pt idx="49">
                  <c:v>1.8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DDF-46AD-9E81-A14E22D5F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805664"/>
        <c:axId val="178880233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unidentified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1587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'Decision tree'!$C$52:$C$151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4.7</c:v>
                      </c:pt>
                      <c:pt idx="1">
                        <c:v>4.5</c:v>
                      </c:pt>
                      <c:pt idx="2">
                        <c:v>4.9000000000000004</c:v>
                      </c:pt>
                      <c:pt idx="3">
                        <c:v>4</c:v>
                      </c:pt>
                      <c:pt idx="4">
                        <c:v>4.5999999999999996</c:v>
                      </c:pt>
                      <c:pt idx="5">
                        <c:v>4.5</c:v>
                      </c:pt>
                      <c:pt idx="6">
                        <c:v>4.7</c:v>
                      </c:pt>
                      <c:pt idx="7">
                        <c:v>3.3</c:v>
                      </c:pt>
                      <c:pt idx="8">
                        <c:v>4.5999999999999996</c:v>
                      </c:pt>
                      <c:pt idx="9">
                        <c:v>3.9</c:v>
                      </c:pt>
                      <c:pt idx="10">
                        <c:v>3.5</c:v>
                      </c:pt>
                      <c:pt idx="11">
                        <c:v>4.2</c:v>
                      </c:pt>
                      <c:pt idx="12">
                        <c:v>4</c:v>
                      </c:pt>
                      <c:pt idx="13">
                        <c:v>4.7</c:v>
                      </c:pt>
                      <c:pt idx="14">
                        <c:v>3.6</c:v>
                      </c:pt>
                      <c:pt idx="15">
                        <c:v>4.4000000000000004</c:v>
                      </c:pt>
                      <c:pt idx="16">
                        <c:v>4.5</c:v>
                      </c:pt>
                      <c:pt idx="17">
                        <c:v>4.0999999999999996</c:v>
                      </c:pt>
                      <c:pt idx="18">
                        <c:v>4.5</c:v>
                      </c:pt>
                      <c:pt idx="19">
                        <c:v>3.9</c:v>
                      </c:pt>
                      <c:pt idx="20">
                        <c:v>4.8</c:v>
                      </c:pt>
                      <c:pt idx="21">
                        <c:v>4</c:v>
                      </c:pt>
                      <c:pt idx="22">
                        <c:v>4.9000000000000004</c:v>
                      </c:pt>
                      <c:pt idx="23">
                        <c:v>4.7</c:v>
                      </c:pt>
                      <c:pt idx="24">
                        <c:v>4.3</c:v>
                      </c:pt>
                      <c:pt idx="25">
                        <c:v>4.4000000000000004</c:v>
                      </c:pt>
                      <c:pt idx="26">
                        <c:v>4.8</c:v>
                      </c:pt>
                      <c:pt idx="27">
                        <c:v>5</c:v>
                      </c:pt>
                      <c:pt idx="28">
                        <c:v>4.5</c:v>
                      </c:pt>
                      <c:pt idx="29">
                        <c:v>3.5</c:v>
                      </c:pt>
                      <c:pt idx="30">
                        <c:v>3.8</c:v>
                      </c:pt>
                      <c:pt idx="31">
                        <c:v>3.7</c:v>
                      </c:pt>
                      <c:pt idx="32">
                        <c:v>3.9</c:v>
                      </c:pt>
                      <c:pt idx="33">
                        <c:v>5.0999999999999996</c:v>
                      </c:pt>
                      <c:pt idx="34">
                        <c:v>4.5</c:v>
                      </c:pt>
                      <c:pt idx="35">
                        <c:v>4.5</c:v>
                      </c:pt>
                      <c:pt idx="36">
                        <c:v>4.7</c:v>
                      </c:pt>
                      <c:pt idx="37">
                        <c:v>4.4000000000000004</c:v>
                      </c:pt>
                      <c:pt idx="38">
                        <c:v>4.0999999999999996</c:v>
                      </c:pt>
                      <c:pt idx="39">
                        <c:v>4</c:v>
                      </c:pt>
                      <c:pt idx="40">
                        <c:v>4.4000000000000004</c:v>
                      </c:pt>
                      <c:pt idx="41">
                        <c:v>4.5999999999999996</c:v>
                      </c:pt>
                      <c:pt idx="42">
                        <c:v>4</c:v>
                      </c:pt>
                      <c:pt idx="43">
                        <c:v>3.3</c:v>
                      </c:pt>
                      <c:pt idx="44">
                        <c:v>4.2</c:v>
                      </c:pt>
                      <c:pt idx="45">
                        <c:v>4.2</c:v>
                      </c:pt>
                      <c:pt idx="46">
                        <c:v>4.2</c:v>
                      </c:pt>
                      <c:pt idx="47">
                        <c:v>4.3</c:v>
                      </c:pt>
                      <c:pt idx="48">
                        <c:v>3</c:v>
                      </c:pt>
                      <c:pt idx="49">
                        <c:v>4.0999999999999996</c:v>
                      </c:pt>
                      <c:pt idx="50">
                        <c:v>6</c:v>
                      </c:pt>
                      <c:pt idx="51">
                        <c:v>5.0999999999999996</c:v>
                      </c:pt>
                      <c:pt idx="52">
                        <c:v>5.9</c:v>
                      </c:pt>
                      <c:pt idx="53">
                        <c:v>5.6</c:v>
                      </c:pt>
                      <c:pt idx="54">
                        <c:v>5.8</c:v>
                      </c:pt>
                      <c:pt idx="55">
                        <c:v>6.6</c:v>
                      </c:pt>
                      <c:pt idx="56">
                        <c:v>4.5</c:v>
                      </c:pt>
                      <c:pt idx="57">
                        <c:v>6.3</c:v>
                      </c:pt>
                      <c:pt idx="58">
                        <c:v>5.8</c:v>
                      </c:pt>
                      <c:pt idx="59">
                        <c:v>6.1</c:v>
                      </c:pt>
                      <c:pt idx="60">
                        <c:v>5.0999999999999996</c:v>
                      </c:pt>
                      <c:pt idx="61">
                        <c:v>5.3</c:v>
                      </c:pt>
                      <c:pt idx="62">
                        <c:v>5.5</c:v>
                      </c:pt>
                      <c:pt idx="63">
                        <c:v>5</c:v>
                      </c:pt>
                      <c:pt idx="64">
                        <c:v>5.0999999999999996</c:v>
                      </c:pt>
                      <c:pt idx="65">
                        <c:v>5.3</c:v>
                      </c:pt>
                      <c:pt idx="66">
                        <c:v>5.5</c:v>
                      </c:pt>
                      <c:pt idx="67">
                        <c:v>6.7</c:v>
                      </c:pt>
                      <c:pt idx="68">
                        <c:v>6.9</c:v>
                      </c:pt>
                      <c:pt idx="69">
                        <c:v>5</c:v>
                      </c:pt>
                      <c:pt idx="70">
                        <c:v>5.7</c:v>
                      </c:pt>
                      <c:pt idx="71">
                        <c:v>4.9000000000000004</c:v>
                      </c:pt>
                      <c:pt idx="72">
                        <c:v>6.7</c:v>
                      </c:pt>
                      <c:pt idx="73">
                        <c:v>4.9000000000000004</c:v>
                      </c:pt>
                      <c:pt idx="74">
                        <c:v>5.7</c:v>
                      </c:pt>
                      <c:pt idx="75">
                        <c:v>6</c:v>
                      </c:pt>
                      <c:pt idx="76">
                        <c:v>4.8</c:v>
                      </c:pt>
                      <c:pt idx="77">
                        <c:v>4.9000000000000004</c:v>
                      </c:pt>
                      <c:pt idx="78">
                        <c:v>5.6</c:v>
                      </c:pt>
                      <c:pt idx="79">
                        <c:v>5.8</c:v>
                      </c:pt>
                      <c:pt idx="80">
                        <c:v>6.1</c:v>
                      </c:pt>
                      <c:pt idx="81">
                        <c:v>6.4</c:v>
                      </c:pt>
                      <c:pt idx="82">
                        <c:v>5.6</c:v>
                      </c:pt>
                      <c:pt idx="83">
                        <c:v>5.0999999999999996</c:v>
                      </c:pt>
                      <c:pt idx="84">
                        <c:v>5.6</c:v>
                      </c:pt>
                      <c:pt idx="85">
                        <c:v>6.1</c:v>
                      </c:pt>
                      <c:pt idx="86">
                        <c:v>5.6</c:v>
                      </c:pt>
                      <c:pt idx="87">
                        <c:v>5.5</c:v>
                      </c:pt>
                      <c:pt idx="88">
                        <c:v>4.8</c:v>
                      </c:pt>
                      <c:pt idx="89">
                        <c:v>5.4</c:v>
                      </c:pt>
                      <c:pt idx="90">
                        <c:v>5.6</c:v>
                      </c:pt>
                      <c:pt idx="91">
                        <c:v>5.0999999999999996</c:v>
                      </c:pt>
                      <c:pt idx="92">
                        <c:v>5.0999999999999996</c:v>
                      </c:pt>
                      <c:pt idx="93">
                        <c:v>5.9</c:v>
                      </c:pt>
                      <c:pt idx="94">
                        <c:v>5.7</c:v>
                      </c:pt>
                      <c:pt idx="95">
                        <c:v>5.2</c:v>
                      </c:pt>
                      <c:pt idx="96">
                        <c:v>5</c:v>
                      </c:pt>
                      <c:pt idx="97">
                        <c:v>5.2</c:v>
                      </c:pt>
                      <c:pt idx="98">
                        <c:v>5.4</c:v>
                      </c:pt>
                      <c:pt idx="99">
                        <c:v>5.0999999999999996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'Decision tree'!$D$52:$D$151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1.4</c:v>
                      </c:pt>
                      <c:pt idx="1">
                        <c:v>1.5</c:v>
                      </c:pt>
                      <c:pt idx="2">
                        <c:v>1.5</c:v>
                      </c:pt>
                      <c:pt idx="3">
                        <c:v>1.3</c:v>
                      </c:pt>
                      <c:pt idx="4">
                        <c:v>1.5</c:v>
                      </c:pt>
                      <c:pt idx="5">
                        <c:v>1.3</c:v>
                      </c:pt>
                      <c:pt idx="6">
                        <c:v>1.6</c:v>
                      </c:pt>
                      <c:pt idx="7">
                        <c:v>1</c:v>
                      </c:pt>
                      <c:pt idx="8">
                        <c:v>1.3</c:v>
                      </c:pt>
                      <c:pt idx="9">
                        <c:v>1.4</c:v>
                      </c:pt>
                      <c:pt idx="10">
                        <c:v>1</c:v>
                      </c:pt>
                      <c:pt idx="11">
                        <c:v>1.5</c:v>
                      </c:pt>
                      <c:pt idx="12">
                        <c:v>1</c:v>
                      </c:pt>
                      <c:pt idx="13">
                        <c:v>1.4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</c:v>
                      </c:pt>
                      <c:pt idx="18">
                        <c:v>1.5</c:v>
                      </c:pt>
                      <c:pt idx="19">
                        <c:v>1.1000000000000001</c:v>
                      </c:pt>
                      <c:pt idx="20">
                        <c:v>1.8</c:v>
                      </c:pt>
                      <c:pt idx="21">
                        <c:v>1.3</c:v>
                      </c:pt>
                      <c:pt idx="22">
                        <c:v>1.5</c:v>
                      </c:pt>
                      <c:pt idx="23">
                        <c:v>1.2</c:v>
                      </c:pt>
                      <c:pt idx="24">
                        <c:v>1.3</c:v>
                      </c:pt>
                      <c:pt idx="25">
                        <c:v>1.4</c:v>
                      </c:pt>
                      <c:pt idx="26">
                        <c:v>1.4</c:v>
                      </c:pt>
                      <c:pt idx="27">
                        <c:v>1.7</c:v>
                      </c:pt>
                      <c:pt idx="28">
                        <c:v>1.5</c:v>
                      </c:pt>
                      <c:pt idx="29">
                        <c:v>1</c:v>
                      </c:pt>
                      <c:pt idx="30">
                        <c:v>1.1000000000000001</c:v>
                      </c:pt>
                      <c:pt idx="31">
                        <c:v>1</c:v>
                      </c:pt>
                      <c:pt idx="32">
                        <c:v>1.2</c:v>
                      </c:pt>
                      <c:pt idx="33">
                        <c:v>1.6</c:v>
                      </c:pt>
                      <c:pt idx="34">
                        <c:v>1.5</c:v>
                      </c:pt>
                      <c:pt idx="35">
                        <c:v>1.6</c:v>
                      </c:pt>
                      <c:pt idx="36">
                        <c:v>1.5</c:v>
                      </c:pt>
                      <c:pt idx="37">
                        <c:v>1.3</c:v>
                      </c:pt>
                      <c:pt idx="38">
                        <c:v>1.3</c:v>
                      </c:pt>
                      <c:pt idx="39">
                        <c:v>1.3</c:v>
                      </c:pt>
                      <c:pt idx="40">
                        <c:v>1.2</c:v>
                      </c:pt>
                      <c:pt idx="41">
                        <c:v>1.4</c:v>
                      </c:pt>
                      <c:pt idx="42">
                        <c:v>1.2</c:v>
                      </c:pt>
                      <c:pt idx="43">
                        <c:v>1</c:v>
                      </c:pt>
                      <c:pt idx="44">
                        <c:v>1.3</c:v>
                      </c:pt>
                      <c:pt idx="45">
                        <c:v>1.2</c:v>
                      </c:pt>
                      <c:pt idx="46">
                        <c:v>1.3</c:v>
                      </c:pt>
                      <c:pt idx="47">
                        <c:v>1.3</c:v>
                      </c:pt>
                      <c:pt idx="48">
                        <c:v>1.1000000000000001</c:v>
                      </c:pt>
                      <c:pt idx="49">
                        <c:v>1.3</c:v>
                      </c:pt>
                      <c:pt idx="50">
                        <c:v>2.5</c:v>
                      </c:pt>
                      <c:pt idx="51">
                        <c:v>1.9</c:v>
                      </c:pt>
                      <c:pt idx="52">
                        <c:v>2.1</c:v>
                      </c:pt>
                      <c:pt idx="53">
                        <c:v>1.8</c:v>
                      </c:pt>
                      <c:pt idx="54">
                        <c:v>2.2000000000000002</c:v>
                      </c:pt>
                      <c:pt idx="55">
                        <c:v>2.1</c:v>
                      </c:pt>
                      <c:pt idx="56">
                        <c:v>1.7</c:v>
                      </c:pt>
                      <c:pt idx="57">
                        <c:v>1.8</c:v>
                      </c:pt>
                      <c:pt idx="58">
                        <c:v>1.8</c:v>
                      </c:pt>
                      <c:pt idx="59">
                        <c:v>2.5</c:v>
                      </c:pt>
                      <c:pt idx="60">
                        <c:v>2</c:v>
                      </c:pt>
                      <c:pt idx="61">
                        <c:v>1.9</c:v>
                      </c:pt>
                      <c:pt idx="62">
                        <c:v>2.1</c:v>
                      </c:pt>
                      <c:pt idx="63">
                        <c:v>2</c:v>
                      </c:pt>
                      <c:pt idx="64">
                        <c:v>2.4</c:v>
                      </c:pt>
                      <c:pt idx="65">
                        <c:v>2.2999999999999998</c:v>
                      </c:pt>
                      <c:pt idx="66">
                        <c:v>1.8</c:v>
                      </c:pt>
                      <c:pt idx="67">
                        <c:v>2.2000000000000002</c:v>
                      </c:pt>
                      <c:pt idx="68">
                        <c:v>2.2999999999999998</c:v>
                      </c:pt>
                      <c:pt idx="69">
                        <c:v>1.5</c:v>
                      </c:pt>
                      <c:pt idx="70">
                        <c:v>2.2999999999999998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1.8</c:v>
                      </c:pt>
                      <c:pt idx="74">
                        <c:v>2.1</c:v>
                      </c:pt>
                      <c:pt idx="75">
                        <c:v>1.8</c:v>
                      </c:pt>
                      <c:pt idx="76">
                        <c:v>1.8</c:v>
                      </c:pt>
                      <c:pt idx="77">
                        <c:v>1.8</c:v>
                      </c:pt>
                      <c:pt idx="78">
                        <c:v>2.1</c:v>
                      </c:pt>
                      <c:pt idx="79">
                        <c:v>1.6</c:v>
                      </c:pt>
                      <c:pt idx="80">
                        <c:v>1.9</c:v>
                      </c:pt>
                      <c:pt idx="81">
                        <c:v>2</c:v>
                      </c:pt>
                      <c:pt idx="82">
                        <c:v>2.2000000000000002</c:v>
                      </c:pt>
                      <c:pt idx="83">
                        <c:v>1.5</c:v>
                      </c:pt>
                      <c:pt idx="84">
                        <c:v>1.4</c:v>
                      </c:pt>
                      <c:pt idx="85">
                        <c:v>2.2999999999999998</c:v>
                      </c:pt>
                      <c:pt idx="86">
                        <c:v>2.4</c:v>
                      </c:pt>
                      <c:pt idx="87">
                        <c:v>1.8</c:v>
                      </c:pt>
                      <c:pt idx="88">
                        <c:v>1.8</c:v>
                      </c:pt>
                      <c:pt idx="89">
                        <c:v>2.1</c:v>
                      </c:pt>
                      <c:pt idx="90">
                        <c:v>2.4</c:v>
                      </c:pt>
                      <c:pt idx="91">
                        <c:v>2.2999999999999998</c:v>
                      </c:pt>
                      <c:pt idx="92">
                        <c:v>1.9</c:v>
                      </c:pt>
                      <c:pt idx="93">
                        <c:v>2.2999999999999998</c:v>
                      </c:pt>
                      <c:pt idx="94">
                        <c:v>2.5</c:v>
                      </c:pt>
                      <c:pt idx="95">
                        <c:v>2.2999999999999998</c:v>
                      </c:pt>
                      <c:pt idx="96">
                        <c:v>1.9</c:v>
                      </c:pt>
                      <c:pt idx="97">
                        <c:v>2</c:v>
                      </c:pt>
                      <c:pt idx="98">
                        <c:v>2.2999999999999998</c:v>
                      </c:pt>
                      <c:pt idx="99">
                        <c:v>1.8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BDDF-46AD-9E81-A14E22D5F26F}"/>
                  </c:ext>
                </c:extLst>
              </c15:ser>
            </c15:filteredScatterSeries>
          </c:ext>
        </c:extLst>
      </c:scatterChart>
      <c:valAx>
        <c:axId val="178880566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iris!$C$1</c:f>
              <c:strCache>
                <c:ptCount val="1"/>
                <c:pt idx="0">
                  <c:v>petal length (cm)</c:v>
                </c:pt>
              </c:strCache>
            </c:strRef>
          </c:tx>
          <c:layout>
            <c:manualLayout>
              <c:xMode val="edge"/>
              <c:yMode val="edge"/>
              <c:x val="0.47159932861580678"/>
              <c:y val="0.921857916772765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2336"/>
        <c:crosses val="autoZero"/>
        <c:crossBetween val="midCat"/>
      </c:valAx>
      <c:valAx>
        <c:axId val="178880233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strRef>
              <c:f>iris!$D$1</c:f>
              <c:strCache>
                <c:ptCount val="1"/>
                <c:pt idx="0">
                  <c:v>petal width (cm)</c:v>
                </c:pt>
              </c:strCache>
            </c:strRef>
          </c:tx>
          <c:layout>
            <c:manualLayout>
              <c:xMode val="edge"/>
              <c:yMode val="edge"/>
              <c:x val="1.071461349519562E-2"/>
              <c:y val="0.43155728510453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0566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64267621472842"/>
          <c:y val="0.64497554605556839"/>
          <c:w val="0.13640743557561003"/>
          <c:h val="0.20244782118390101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60000"/>
        <a:lumOff val="4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2.xml"/><Relationship Id="rId18" Type="http://schemas.openxmlformats.org/officeDocument/2006/relationships/chart" Target="../charts/chart27.xml"/><Relationship Id="rId26" Type="http://schemas.openxmlformats.org/officeDocument/2006/relationships/chart" Target="../charts/chart35.xml"/><Relationship Id="rId3" Type="http://schemas.openxmlformats.org/officeDocument/2006/relationships/chart" Target="../charts/chart12.xml"/><Relationship Id="rId21" Type="http://schemas.openxmlformats.org/officeDocument/2006/relationships/chart" Target="../charts/chart30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17" Type="http://schemas.openxmlformats.org/officeDocument/2006/relationships/chart" Target="../charts/chart26.xml"/><Relationship Id="rId25" Type="http://schemas.openxmlformats.org/officeDocument/2006/relationships/chart" Target="../charts/chart34.xml"/><Relationship Id="rId33" Type="http://schemas.openxmlformats.org/officeDocument/2006/relationships/chart" Target="../charts/chart42.xml"/><Relationship Id="rId2" Type="http://schemas.openxmlformats.org/officeDocument/2006/relationships/chart" Target="../charts/chart11.xml"/><Relationship Id="rId16" Type="http://schemas.openxmlformats.org/officeDocument/2006/relationships/chart" Target="../charts/chart25.xml"/><Relationship Id="rId20" Type="http://schemas.openxmlformats.org/officeDocument/2006/relationships/chart" Target="../charts/chart29.xml"/><Relationship Id="rId29" Type="http://schemas.openxmlformats.org/officeDocument/2006/relationships/chart" Target="../charts/chart38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24" Type="http://schemas.openxmlformats.org/officeDocument/2006/relationships/chart" Target="../charts/chart33.xml"/><Relationship Id="rId32" Type="http://schemas.openxmlformats.org/officeDocument/2006/relationships/chart" Target="../charts/chart41.xml"/><Relationship Id="rId5" Type="http://schemas.openxmlformats.org/officeDocument/2006/relationships/chart" Target="../charts/chart14.xml"/><Relationship Id="rId15" Type="http://schemas.openxmlformats.org/officeDocument/2006/relationships/chart" Target="../charts/chart24.xml"/><Relationship Id="rId23" Type="http://schemas.openxmlformats.org/officeDocument/2006/relationships/chart" Target="../charts/chart32.xml"/><Relationship Id="rId28" Type="http://schemas.openxmlformats.org/officeDocument/2006/relationships/chart" Target="../charts/chart37.xml"/><Relationship Id="rId10" Type="http://schemas.openxmlformats.org/officeDocument/2006/relationships/chart" Target="../charts/chart19.xml"/><Relationship Id="rId19" Type="http://schemas.openxmlformats.org/officeDocument/2006/relationships/chart" Target="../charts/chart28.xml"/><Relationship Id="rId31" Type="http://schemas.openxmlformats.org/officeDocument/2006/relationships/chart" Target="../charts/chart40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Relationship Id="rId14" Type="http://schemas.openxmlformats.org/officeDocument/2006/relationships/chart" Target="../charts/chart23.xml"/><Relationship Id="rId22" Type="http://schemas.openxmlformats.org/officeDocument/2006/relationships/chart" Target="../charts/chart31.xml"/><Relationship Id="rId27" Type="http://schemas.openxmlformats.org/officeDocument/2006/relationships/chart" Target="../charts/chart36.xml"/><Relationship Id="rId30" Type="http://schemas.openxmlformats.org/officeDocument/2006/relationships/chart" Target="../charts/chart39.xml"/><Relationship Id="rId8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581891</xdr:colOff>
      <xdr:row>2</xdr:row>
      <xdr:rowOff>149583</xdr:rowOff>
    </xdr:from>
    <xdr:to>
      <xdr:col>17</xdr:col>
      <xdr:colOff>387929</xdr:colOff>
      <xdr:row>37</xdr:row>
      <xdr:rowOff>27709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EF2DA004-D15A-4AC9-9E55-1B2C5FFCE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27709</xdr:colOff>
      <xdr:row>3</xdr:row>
      <xdr:rowOff>6928</xdr:rowOff>
    </xdr:from>
    <xdr:to>
      <xdr:col>29</xdr:col>
      <xdr:colOff>304800</xdr:colOff>
      <xdr:row>37</xdr:row>
      <xdr:rowOff>96982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C0C19727-8551-4E8B-891D-CA3A287B7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55418</xdr:colOff>
      <xdr:row>39</xdr:row>
      <xdr:rowOff>55418</xdr:rowOff>
    </xdr:from>
    <xdr:to>
      <xdr:col>29</xdr:col>
      <xdr:colOff>332509</xdr:colOff>
      <xdr:row>73</xdr:row>
      <xdr:rowOff>145472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8E27AA26-9E46-45AB-A6E1-712719180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180109</xdr:colOff>
      <xdr:row>39</xdr:row>
      <xdr:rowOff>41563</xdr:rowOff>
    </xdr:from>
    <xdr:to>
      <xdr:col>17</xdr:col>
      <xdr:colOff>457200</xdr:colOff>
      <xdr:row>73</xdr:row>
      <xdr:rowOff>131617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7EDFA967-5294-472D-9AA4-B2B08F774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166254</xdr:colOff>
      <xdr:row>78</xdr:row>
      <xdr:rowOff>13854</xdr:rowOff>
    </xdr:from>
    <xdr:to>
      <xdr:col>17</xdr:col>
      <xdr:colOff>443345</xdr:colOff>
      <xdr:row>112</xdr:row>
      <xdr:rowOff>103908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BF913513-4B1C-4B63-9546-6D7666061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27709</xdr:colOff>
      <xdr:row>78</xdr:row>
      <xdr:rowOff>27709</xdr:rowOff>
    </xdr:from>
    <xdr:to>
      <xdr:col>29</xdr:col>
      <xdr:colOff>443347</xdr:colOff>
      <xdr:row>112</xdr:row>
      <xdr:rowOff>85944</xdr:rowOff>
    </xdr:to>
    <xdr:graphicFrame macro="">
      <xdr:nvGraphicFramePr>
        <xdr:cNvPr id="9" name="Γράφημα 8">
          <a:extLst>
            <a:ext uri="{FF2B5EF4-FFF2-40B4-BE49-F238E27FC236}">
              <a16:creationId xmlns:a16="http://schemas.microsoft.com/office/drawing/2014/main" id="{05CF96D2-E283-4357-B50B-E83372E30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0.3627</cdr:x>
      <cdr:y>0.16347</cdr:y>
    </cdr:from>
    <cdr:to>
      <cdr:x>0.3629</cdr:x>
      <cdr:y>0.8726</cdr:y>
    </cdr:to>
    <cdr:cxnSp macro="">
      <cdr:nvCxnSpPr>
        <cdr:cNvPr id="2" name="Ευθεία γραμμή σύνδεσης 1">
          <a:extLst xmlns:a="http://schemas.openxmlformats.org/drawingml/2006/main">
            <a:ext uri="{FF2B5EF4-FFF2-40B4-BE49-F238E27FC236}">
              <a16:creationId xmlns:a16="http://schemas.microsoft.com/office/drawing/2014/main" id="{329CA56A-5C7C-4CBC-ACF3-1388805D382D}"/>
            </a:ext>
          </a:extLst>
        </cdr:cNvPr>
        <cdr:cNvCxnSpPr/>
      </cdr:nvCxnSpPr>
      <cdr:spPr>
        <a:xfrm xmlns:a="http://schemas.openxmlformats.org/drawingml/2006/main" flipH="1" flipV="1">
          <a:off x="3014521" y="1014194"/>
          <a:ext cx="1662" cy="439949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0.33763</cdr:x>
      <cdr:y>0.86515</cdr:y>
    </cdr:from>
    <cdr:to>
      <cdr:x>0.41154</cdr:x>
      <cdr:y>0.91248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D51FDB8A-17A2-4160-B3AE-378293C1EF1E}"/>
            </a:ext>
          </a:extLst>
        </cdr:cNvPr>
        <cdr:cNvSpPr txBox="1"/>
      </cdr:nvSpPr>
      <cdr:spPr>
        <a:xfrm xmlns:a="http://schemas.openxmlformats.org/drawingml/2006/main">
          <a:off x="2802231" y="5261945"/>
          <a:ext cx="613430" cy="2878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2,45</a:t>
          </a:r>
        </a:p>
        <a:p xmlns:a="http://schemas.openxmlformats.org/drawingml/2006/main">
          <a:endParaRPr lang="en-US" sz="1100"/>
        </a:p>
        <a:p xmlns:a="http://schemas.openxmlformats.org/drawingml/2006/main">
          <a:endParaRPr lang="el-GR" sz="1100"/>
        </a:p>
      </cdr:txBody>
    </cdr:sp>
  </cdr:relSizeAnchor>
  <cdr:relSizeAnchor xmlns:cdr="http://schemas.openxmlformats.org/drawingml/2006/chartDrawing">
    <cdr:from>
      <cdr:x>0.32934</cdr:x>
      <cdr:y>0.67081</cdr:y>
    </cdr:from>
    <cdr:to>
      <cdr:x>0.42979</cdr:x>
      <cdr:y>0.71201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CD9A1398-3187-449F-9CF1-E435F68AD4E3}"/>
            </a:ext>
          </a:extLst>
        </cdr:cNvPr>
        <cdr:cNvSpPr txBox="1"/>
      </cdr:nvSpPr>
      <cdr:spPr>
        <a:xfrm xmlns:a="http://schemas.openxmlformats.org/drawingml/2006/main">
          <a:off x="2738709" y="4211405"/>
          <a:ext cx="835324" cy="2586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i="0"/>
            <a:t>plain 1</a:t>
          </a:r>
          <a:endParaRPr lang="el-GR" sz="1100" b="1" i="0"/>
        </a:p>
      </cdr:txBody>
    </cdr:sp>
  </cdr:relSizeAnchor>
  <cdr:relSizeAnchor xmlns:cdr="http://schemas.openxmlformats.org/drawingml/2006/chartDrawing">
    <cdr:from>
      <cdr:x>0.42409</cdr:x>
      <cdr:y>0.29867</cdr:y>
    </cdr:from>
    <cdr:to>
      <cdr:x>0.53279</cdr:x>
      <cdr:y>0.34374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333044AD-9AA1-48CB-92E4-C389F33BA507}"/>
            </a:ext>
          </a:extLst>
        </cdr:cNvPr>
        <cdr:cNvSpPr txBox="1"/>
      </cdr:nvSpPr>
      <cdr:spPr>
        <a:xfrm xmlns:a="http://schemas.openxmlformats.org/drawingml/2006/main">
          <a:off x="2702775" y="1835972"/>
          <a:ext cx="692728" cy="2770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l-GR" sz="1100"/>
        </a:p>
      </cdr:txBody>
    </cdr:sp>
  </cdr:relSizeAnchor>
  <cdr:relSizeAnchor xmlns:cdr="http://schemas.openxmlformats.org/drawingml/2006/chartDrawing">
    <cdr:from>
      <cdr:x>0.32471</cdr:x>
      <cdr:y>0.60511</cdr:y>
    </cdr:from>
    <cdr:to>
      <cdr:x>0.39924</cdr:x>
      <cdr:y>0.65523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F14FEC0E-221A-4806-80E6-EF69D836D981}"/>
            </a:ext>
          </a:extLst>
        </cdr:cNvPr>
        <cdr:cNvSpPr txBox="1"/>
      </cdr:nvSpPr>
      <cdr:spPr>
        <a:xfrm xmlns:a="http://schemas.openxmlformats.org/drawingml/2006/main">
          <a:off x="2700163" y="3798957"/>
          <a:ext cx="619757" cy="3146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plain 2</a:t>
          </a:r>
        </a:p>
        <a:p xmlns:a="http://schemas.openxmlformats.org/drawingml/2006/main">
          <a:endParaRPr lang="en-US" sz="1100" b="1"/>
        </a:p>
        <a:p xmlns:a="http://schemas.openxmlformats.org/drawingml/2006/main">
          <a:endParaRPr lang="el-GR" sz="1100" b="1"/>
        </a:p>
      </cdr:txBody>
    </cdr:sp>
  </cdr:relSizeAnchor>
  <cdr:relSizeAnchor xmlns:cdr="http://schemas.openxmlformats.org/drawingml/2006/chartDrawing">
    <cdr:from>
      <cdr:x>0.08859</cdr:x>
      <cdr:y>0.66764</cdr:y>
    </cdr:from>
    <cdr:to>
      <cdr:x>0.98428</cdr:x>
      <cdr:y>0.66893</cdr:y>
    </cdr:to>
    <cdr:cxnSp macro="">
      <cdr:nvCxnSpPr>
        <cdr:cNvPr id="7" name="Ευθεία γραμμή σύνδεσης 6">
          <a:extLst xmlns:a="http://schemas.openxmlformats.org/drawingml/2006/main">
            <a:ext uri="{FF2B5EF4-FFF2-40B4-BE49-F238E27FC236}">
              <a16:creationId xmlns:a16="http://schemas.microsoft.com/office/drawing/2014/main" id="{323CB90B-3789-47C9-848A-14959E96FD6A}"/>
            </a:ext>
          </a:extLst>
        </cdr:cNvPr>
        <cdr:cNvCxnSpPr/>
      </cdr:nvCxnSpPr>
      <cdr:spPr>
        <a:xfrm xmlns:a="http://schemas.openxmlformats.org/drawingml/2006/main" flipV="1">
          <a:off x="736650" y="4191495"/>
          <a:ext cx="7448319" cy="811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0.0483</cdr:x>
      <cdr:y>0.64857</cdr:y>
    </cdr:from>
    <cdr:to>
      <cdr:x>0.09543</cdr:x>
      <cdr:y>0.67978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512F0C3F-AE63-4091-BA1E-0E6D2DD875EC}"/>
            </a:ext>
          </a:extLst>
        </cdr:cNvPr>
        <cdr:cNvSpPr txBox="1"/>
      </cdr:nvSpPr>
      <cdr:spPr>
        <a:xfrm xmlns:a="http://schemas.openxmlformats.org/drawingml/2006/main">
          <a:off x="401683" y="4071752"/>
          <a:ext cx="391885" cy="1959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0,8</a:t>
          </a:r>
          <a:endParaRPr lang="el-GR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0.6314</cdr:x>
      <cdr:y>0.09857</cdr:y>
    </cdr:from>
    <cdr:to>
      <cdr:x>0.63167</cdr:x>
      <cdr:y>0.87487</cdr:y>
    </cdr:to>
    <cdr:cxnSp macro="">
      <cdr:nvCxnSpPr>
        <cdr:cNvPr id="2" name="Ευθεία γραμμή σύνδεσης 1">
          <a:extLst xmlns:a="http://schemas.openxmlformats.org/drawingml/2006/main">
            <a:ext uri="{FF2B5EF4-FFF2-40B4-BE49-F238E27FC236}">
              <a16:creationId xmlns:a16="http://schemas.microsoft.com/office/drawing/2014/main" id="{329CA56A-5C7C-4CBC-ACF3-1388805D382D}"/>
            </a:ext>
          </a:extLst>
        </cdr:cNvPr>
        <cdr:cNvCxnSpPr/>
      </cdr:nvCxnSpPr>
      <cdr:spPr>
        <a:xfrm xmlns:a="http://schemas.openxmlformats.org/drawingml/2006/main" flipV="1">
          <a:off x="5377686" y="599515"/>
          <a:ext cx="2259" cy="472157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0.58714</cdr:x>
      <cdr:y>0.86662</cdr:y>
    </cdr:from>
    <cdr:to>
      <cdr:x>0.66105</cdr:x>
      <cdr:y>0.91395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D51FDB8A-17A2-4160-B3AE-378293C1EF1E}"/>
            </a:ext>
          </a:extLst>
        </cdr:cNvPr>
        <cdr:cNvSpPr txBox="1"/>
      </cdr:nvSpPr>
      <cdr:spPr>
        <a:xfrm xmlns:a="http://schemas.openxmlformats.org/drawingml/2006/main">
          <a:off x="3741897" y="5327316"/>
          <a:ext cx="471035" cy="290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4,85</a:t>
          </a:r>
        </a:p>
        <a:p xmlns:a="http://schemas.openxmlformats.org/drawingml/2006/main">
          <a:endParaRPr lang="el-GR" sz="1100"/>
        </a:p>
      </cdr:txBody>
    </cdr:sp>
  </cdr:relSizeAnchor>
  <cdr:relSizeAnchor xmlns:cdr="http://schemas.openxmlformats.org/drawingml/2006/chartDrawing">
    <cdr:from>
      <cdr:x>0.23744</cdr:x>
      <cdr:y>0.22866</cdr:y>
    </cdr:from>
    <cdr:to>
      <cdr:x>0.38092</cdr:x>
      <cdr:y>0.27599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CD9A1398-3187-449F-9CF1-E435F68AD4E3}"/>
            </a:ext>
          </a:extLst>
        </cdr:cNvPr>
        <cdr:cNvSpPr txBox="1"/>
      </cdr:nvSpPr>
      <cdr:spPr>
        <a:xfrm xmlns:a="http://schemas.openxmlformats.org/drawingml/2006/main">
          <a:off x="1513255" y="1444096"/>
          <a:ext cx="914411" cy="2989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l-GR" sz="1100" b="1" i="0"/>
        </a:p>
      </cdr:txBody>
    </cdr:sp>
  </cdr:relSizeAnchor>
  <cdr:relSizeAnchor xmlns:cdr="http://schemas.openxmlformats.org/drawingml/2006/chartDrawing">
    <cdr:from>
      <cdr:x>0.42409</cdr:x>
      <cdr:y>0.29867</cdr:y>
    </cdr:from>
    <cdr:to>
      <cdr:x>0.53279</cdr:x>
      <cdr:y>0.34374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333044AD-9AA1-48CB-92E4-C389F33BA507}"/>
            </a:ext>
          </a:extLst>
        </cdr:cNvPr>
        <cdr:cNvSpPr txBox="1"/>
      </cdr:nvSpPr>
      <cdr:spPr>
        <a:xfrm xmlns:a="http://schemas.openxmlformats.org/drawingml/2006/main">
          <a:off x="2702775" y="1835972"/>
          <a:ext cx="692728" cy="2770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l-GR" sz="1100"/>
        </a:p>
      </cdr:txBody>
    </cdr:sp>
  </cdr:relSizeAnchor>
  <cdr:relSizeAnchor xmlns:cdr="http://schemas.openxmlformats.org/drawingml/2006/chartDrawing">
    <cdr:from>
      <cdr:x>0.77502</cdr:x>
      <cdr:y>0.14592</cdr:y>
    </cdr:from>
    <cdr:to>
      <cdr:x>0.91257</cdr:x>
      <cdr:y>0.21222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F14FEC0E-221A-4806-80E6-EF69D836D981}"/>
            </a:ext>
          </a:extLst>
        </cdr:cNvPr>
        <cdr:cNvSpPr txBox="1"/>
      </cdr:nvSpPr>
      <cdr:spPr>
        <a:xfrm xmlns:a="http://schemas.openxmlformats.org/drawingml/2006/main">
          <a:off x="6600908" y="943102"/>
          <a:ext cx="1171492" cy="4284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l-GR" sz="1100" b="1"/>
        </a:p>
      </cdr:txBody>
    </cdr:sp>
  </cdr:relSizeAnchor>
  <cdr:relSizeAnchor xmlns:cdr="http://schemas.openxmlformats.org/drawingml/2006/chartDrawing">
    <cdr:from>
      <cdr:x>0.08924</cdr:x>
      <cdr:y>0.66799</cdr:y>
    </cdr:from>
    <cdr:to>
      <cdr:x>0.63106</cdr:x>
      <cdr:y>0.66844</cdr:y>
    </cdr:to>
    <cdr:cxnSp macro="">
      <cdr:nvCxnSpPr>
        <cdr:cNvPr id="7" name="Ευθεία γραμμή σύνδεσης 6">
          <a:extLst xmlns:a="http://schemas.openxmlformats.org/drawingml/2006/main">
            <a:ext uri="{FF2B5EF4-FFF2-40B4-BE49-F238E27FC236}">
              <a16:creationId xmlns:a16="http://schemas.microsoft.com/office/drawing/2014/main" id="{E66E6761-AA46-4169-846A-728D17F39DB7}"/>
            </a:ext>
          </a:extLst>
        </cdr:cNvPr>
        <cdr:cNvCxnSpPr/>
      </cdr:nvCxnSpPr>
      <cdr:spPr>
        <a:xfrm xmlns:a="http://schemas.openxmlformats.org/drawingml/2006/main" flipV="1">
          <a:off x="760075" y="4193722"/>
          <a:ext cx="4614746" cy="280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0.05208</cdr:x>
      <cdr:y>0.64719</cdr:y>
    </cdr:from>
    <cdr:to>
      <cdr:x>0.08787</cdr:x>
      <cdr:y>0.6732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7791E4D3-32B1-4662-843B-344ABF37A5EC}"/>
            </a:ext>
          </a:extLst>
        </cdr:cNvPr>
        <cdr:cNvSpPr txBox="1"/>
      </cdr:nvSpPr>
      <cdr:spPr>
        <a:xfrm xmlns:a="http://schemas.openxmlformats.org/drawingml/2006/main">
          <a:off x="443592" y="4063093"/>
          <a:ext cx="304800" cy="1632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l-GR" sz="1100"/>
        </a:p>
      </cdr:txBody>
    </cdr:sp>
  </cdr:relSizeAnchor>
  <cdr:relSizeAnchor xmlns:cdr="http://schemas.openxmlformats.org/drawingml/2006/chartDrawing">
    <cdr:from>
      <cdr:x>0.05208</cdr:x>
      <cdr:y>0.64545</cdr:y>
    </cdr:from>
    <cdr:to>
      <cdr:x>0.09682</cdr:x>
      <cdr:y>0.6784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815EE5AE-9C51-44F0-A07B-789718D3959B}"/>
            </a:ext>
          </a:extLst>
        </cdr:cNvPr>
        <cdr:cNvSpPr txBox="1"/>
      </cdr:nvSpPr>
      <cdr:spPr>
        <a:xfrm xmlns:a="http://schemas.openxmlformats.org/drawingml/2006/main">
          <a:off x="443592" y="4052207"/>
          <a:ext cx="381000" cy="2068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0,8</a:t>
          </a:r>
          <a:endParaRPr lang="el-GR" sz="110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29</xdr:col>
      <xdr:colOff>581891</xdr:colOff>
      <xdr:row>35</xdr:row>
      <xdr:rowOff>165266</xdr:rowOff>
    </xdr:to>
    <xdr:graphicFrame macro="">
      <xdr:nvGraphicFramePr>
        <xdr:cNvPr id="8" name="Γράφημα 7">
          <a:extLst>
            <a:ext uri="{FF2B5EF4-FFF2-40B4-BE49-F238E27FC236}">
              <a16:creationId xmlns:a16="http://schemas.microsoft.com/office/drawing/2014/main" id="{6AB14285-8DD1-4BFD-A398-CF92134E4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41</xdr:row>
      <xdr:rowOff>0</xdr:rowOff>
    </xdr:from>
    <xdr:to>
      <xdr:col>29</xdr:col>
      <xdr:colOff>452005</xdr:colOff>
      <xdr:row>74</xdr:row>
      <xdr:rowOff>167986</xdr:rowOff>
    </xdr:to>
    <xdr:graphicFrame macro="">
      <xdr:nvGraphicFramePr>
        <xdr:cNvPr id="9" name="Γράφημα 8">
          <a:extLst>
            <a:ext uri="{FF2B5EF4-FFF2-40B4-BE49-F238E27FC236}">
              <a16:creationId xmlns:a16="http://schemas.microsoft.com/office/drawing/2014/main" id="{51CCDF54-F7E1-4D73-9CDE-63DDD9C88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644731</xdr:colOff>
      <xdr:row>1</xdr:row>
      <xdr:rowOff>149432</xdr:rowOff>
    </xdr:from>
    <xdr:to>
      <xdr:col>52</xdr:col>
      <xdr:colOff>13855</xdr:colOff>
      <xdr:row>36</xdr:row>
      <xdr:rowOff>0</xdr:rowOff>
    </xdr:to>
    <xdr:graphicFrame macro="">
      <xdr:nvGraphicFramePr>
        <xdr:cNvPr id="10" name="Γράφημα 9">
          <a:extLst>
            <a:ext uri="{FF2B5EF4-FFF2-40B4-BE49-F238E27FC236}">
              <a16:creationId xmlns:a16="http://schemas.microsoft.com/office/drawing/2014/main" id="{61F3B57D-386D-4731-803C-BC41077AC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63</xdr:col>
      <xdr:colOff>644731</xdr:colOff>
      <xdr:row>1</xdr:row>
      <xdr:rowOff>149432</xdr:rowOff>
    </xdr:from>
    <xdr:to>
      <xdr:col>76</xdr:col>
      <xdr:colOff>13855</xdr:colOff>
      <xdr:row>36</xdr:row>
      <xdr:rowOff>0</xdr:rowOff>
    </xdr:to>
    <xdr:graphicFrame macro="">
      <xdr:nvGraphicFramePr>
        <xdr:cNvPr id="11" name="Γράφημα 10">
          <a:extLst>
            <a:ext uri="{FF2B5EF4-FFF2-40B4-BE49-F238E27FC236}">
              <a16:creationId xmlns:a16="http://schemas.microsoft.com/office/drawing/2014/main" id="{38134B66-9264-45EA-B297-1BB103AA4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87</xdr:col>
      <xdr:colOff>644731</xdr:colOff>
      <xdr:row>1</xdr:row>
      <xdr:rowOff>149432</xdr:rowOff>
    </xdr:from>
    <xdr:to>
      <xdr:col>100</xdr:col>
      <xdr:colOff>13855</xdr:colOff>
      <xdr:row>36</xdr:row>
      <xdr:rowOff>0</xdr:rowOff>
    </xdr:to>
    <xdr:graphicFrame macro="">
      <xdr:nvGraphicFramePr>
        <xdr:cNvPr id="12" name="Γράφημα 11">
          <a:extLst>
            <a:ext uri="{FF2B5EF4-FFF2-40B4-BE49-F238E27FC236}">
              <a16:creationId xmlns:a16="http://schemas.microsoft.com/office/drawing/2014/main" id="{B211DB3C-6CEC-4DE3-A4E7-2CE582CC8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111</xdr:col>
      <xdr:colOff>644731</xdr:colOff>
      <xdr:row>1</xdr:row>
      <xdr:rowOff>149432</xdr:rowOff>
    </xdr:from>
    <xdr:to>
      <xdr:col>124</xdr:col>
      <xdr:colOff>13855</xdr:colOff>
      <xdr:row>36</xdr:row>
      <xdr:rowOff>0</xdr:rowOff>
    </xdr:to>
    <xdr:graphicFrame macro="">
      <xdr:nvGraphicFramePr>
        <xdr:cNvPr id="13" name="Γράφημα 12">
          <a:extLst>
            <a:ext uri="{FF2B5EF4-FFF2-40B4-BE49-F238E27FC236}">
              <a16:creationId xmlns:a16="http://schemas.microsoft.com/office/drawing/2014/main" id="{1E916CFE-8E7A-4F6C-A6CE-F384E99DD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111</xdr:col>
      <xdr:colOff>644731</xdr:colOff>
      <xdr:row>1</xdr:row>
      <xdr:rowOff>149432</xdr:rowOff>
    </xdr:from>
    <xdr:to>
      <xdr:col>124</xdr:col>
      <xdr:colOff>13855</xdr:colOff>
      <xdr:row>36</xdr:row>
      <xdr:rowOff>0</xdr:rowOff>
    </xdr:to>
    <xdr:graphicFrame macro="">
      <xdr:nvGraphicFramePr>
        <xdr:cNvPr id="14" name="Γράφημα 13">
          <a:extLst>
            <a:ext uri="{FF2B5EF4-FFF2-40B4-BE49-F238E27FC236}">
              <a16:creationId xmlns:a16="http://schemas.microsoft.com/office/drawing/2014/main" id="{FA78AF05-DB78-4BC7-8063-DAE39E97A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135</xdr:col>
      <xdr:colOff>644731</xdr:colOff>
      <xdr:row>1</xdr:row>
      <xdr:rowOff>149432</xdr:rowOff>
    </xdr:from>
    <xdr:to>
      <xdr:col>148</xdr:col>
      <xdr:colOff>13855</xdr:colOff>
      <xdr:row>36</xdr:row>
      <xdr:rowOff>0</xdr:rowOff>
    </xdr:to>
    <xdr:graphicFrame macro="">
      <xdr:nvGraphicFramePr>
        <xdr:cNvPr id="15" name="Γράφημα 14">
          <a:extLst>
            <a:ext uri="{FF2B5EF4-FFF2-40B4-BE49-F238E27FC236}">
              <a16:creationId xmlns:a16="http://schemas.microsoft.com/office/drawing/2014/main" id="{607A54E2-FA20-4274-BE89-17B0D6C49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159</xdr:col>
      <xdr:colOff>644731</xdr:colOff>
      <xdr:row>1</xdr:row>
      <xdr:rowOff>149432</xdr:rowOff>
    </xdr:from>
    <xdr:to>
      <xdr:col>172</xdr:col>
      <xdr:colOff>13855</xdr:colOff>
      <xdr:row>36</xdr:row>
      <xdr:rowOff>0</xdr:rowOff>
    </xdr:to>
    <xdr:graphicFrame macro="">
      <xdr:nvGraphicFramePr>
        <xdr:cNvPr id="17" name="Γράφημα 16">
          <a:extLst>
            <a:ext uri="{FF2B5EF4-FFF2-40B4-BE49-F238E27FC236}">
              <a16:creationId xmlns:a16="http://schemas.microsoft.com/office/drawing/2014/main" id="{34A19525-268A-481F-ACFD-B98844BD6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183</xdr:col>
      <xdr:colOff>644731</xdr:colOff>
      <xdr:row>1</xdr:row>
      <xdr:rowOff>149432</xdr:rowOff>
    </xdr:from>
    <xdr:to>
      <xdr:col>196</xdr:col>
      <xdr:colOff>13855</xdr:colOff>
      <xdr:row>36</xdr:row>
      <xdr:rowOff>0</xdr:rowOff>
    </xdr:to>
    <xdr:graphicFrame macro="">
      <xdr:nvGraphicFramePr>
        <xdr:cNvPr id="18" name="Γράφημα 17">
          <a:extLst>
            <a:ext uri="{FF2B5EF4-FFF2-40B4-BE49-F238E27FC236}">
              <a16:creationId xmlns:a16="http://schemas.microsoft.com/office/drawing/2014/main" id="{A3CEC0C7-DEF4-4E3E-BDCA-9FAE3FA13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207</xdr:col>
      <xdr:colOff>644731</xdr:colOff>
      <xdr:row>1</xdr:row>
      <xdr:rowOff>149432</xdr:rowOff>
    </xdr:from>
    <xdr:to>
      <xdr:col>220</xdr:col>
      <xdr:colOff>13855</xdr:colOff>
      <xdr:row>36</xdr:row>
      <xdr:rowOff>0</xdr:rowOff>
    </xdr:to>
    <xdr:graphicFrame macro="">
      <xdr:nvGraphicFramePr>
        <xdr:cNvPr id="19" name="Γράφημα 18">
          <a:extLst>
            <a:ext uri="{FF2B5EF4-FFF2-40B4-BE49-F238E27FC236}">
              <a16:creationId xmlns:a16="http://schemas.microsoft.com/office/drawing/2014/main" id="{8402ADA9-E17E-41F2-887E-AFB4C730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231</xdr:col>
      <xdr:colOff>644731</xdr:colOff>
      <xdr:row>1</xdr:row>
      <xdr:rowOff>149432</xdr:rowOff>
    </xdr:from>
    <xdr:to>
      <xdr:col>244</xdr:col>
      <xdr:colOff>13855</xdr:colOff>
      <xdr:row>36</xdr:row>
      <xdr:rowOff>0</xdr:rowOff>
    </xdr:to>
    <xdr:graphicFrame macro="">
      <xdr:nvGraphicFramePr>
        <xdr:cNvPr id="20" name="Γράφημα 19">
          <a:extLst>
            <a:ext uri="{FF2B5EF4-FFF2-40B4-BE49-F238E27FC236}">
              <a16:creationId xmlns:a16="http://schemas.microsoft.com/office/drawing/2014/main" id="{A26C154F-98FB-49AE-85EE-54BFF7BB0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255</xdr:col>
      <xdr:colOff>644731</xdr:colOff>
      <xdr:row>1</xdr:row>
      <xdr:rowOff>149432</xdr:rowOff>
    </xdr:from>
    <xdr:to>
      <xdr:col>268</xdr:col>
      <xdr:colOff>13855</xdr:colOff>
      <xdr:row>36</xdr:row>
      <xdr:rowOff>0</xdr:rowOff>
    </xdr:to>
    <xdr:graphicFrame macro="">
      <xdr:nvGraphicFramePr>
        <xdr:cNvPr id="21" name="Γράφημα 20">
          <a:extLst>
            <a:ext uri="{FF2B5EF4-FFF2-40B4-BE49-F238E27FC236}">
              <a16:creationId xmlns:a16="http://schemas.microsoft.com/office/drawing/2014/main" id="{817A4F78-587F-4F08-8A11-1CAA8DBAF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279</xdr:col>
      <xdr:colOff>644731</xdr:colOff>
      <xdr:row>1</xdr:row>
      <xdr:rowOff>149432</xdr:rowOff>
    </xdr:from>
    <xdr:to>
      <xdr:col>292</xdr:col>
      <xdr:colOff>13855</xdr:colOff>
      <xdr:row>36</xdr:row>
      <xdr:rowOff>0</xdr:rowOff>
    </xdr:to>
    <xdr:graphicFrame macro="">
      <xdr:nvGraphicFramePr>
        <xdr:cNvPr id="22" name="Γράφημα 21">
          <a:extLst>
            <a:ext uri="{FF2B5EF4-FFF2-40B4-BE49-F238E27FC236}">
              <a16:creationId xmlns:a16="http://schemas.microsoft.com/office/drawing/2014/main" id="{66CA6B50-D044-4AE7-A167-DD4D5D88F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303</xdr:col>
      <xdr:colOff>644731</xdr:colOff>
      <xdr:row>1</xdr:row>
      <xdr:rowOff>149432</xdr:rowOff>
    </xdr:from>
    <xdr:to>
      <xdr:col>316</xdr:col>
      <xdr:colOff>13855</xdr:colOff>
      <xdr:row>36</xdr:row>
      <xdr:rowOff>0</xdr:rowOff>
    </xdr:to>
    <xdr:graphicFrame macro="">
      <xdr:nvGraphicFramePr>
        <xdr:cNvPr id="23" name="Γράφημα 22">
          <a:extLst>
            <a:ext uri="{FF2B5EF4-FFF2-40B4-BE49-F238E27FC236}">
              <a16:creationId xmlns:a16="http://schemas.microsoft.com/office/drawing/2014/main" id="{D0D76CDC-B846-4994-972A-39CF230E0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327</xdr:col>
      <xdr:colOff>644731</xdr:colOff>
      <xdr:row>1</xdr:row>
      <xdr:rowOff>149432</xdr:rowOff>
    </xdr:from>
    <xdr:to>
      <xdr:col>340</xdr:col>
      <xdr:colOff>13855</xdr:colOff>
      <xdr:row>36</xdr:row>
      <xdr:rowOff>0</xdr:rowOff>
    </xdr:to>
    <xdr:graphicFrame macro="">
      <xdr:nvGraphicFramePr>
        <xdr:cNvPr id="24" name="Γράφημα 23">
          <a:extLst>
            <a:ext uri="{FF2B5EF4-FFF2-40B4-BE49-F238E27FC236}">
              <a16:creationId xmlns:a16="http://schemas.microsoft.com/office/drawing/2014/main" id="{06A574C3-1E2B-4A5A-89DA-08FE8689A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351</xdr:col>
      <xdr:colOff>644731</xdr:colOff>
      <xdr:row>1</xdr:row>
      <xdr:rowOff>149432</xdr:rowOff>
    </xdr:from>
    <xdr:to>
      <xdr:col>364</xdr:col>
      <xdr:colOff>13855</xdr:colOff>
      <xdr:row>36</xdr:row>
      <xdr:rowOff>0</xdr:rowOff>
    </xdr:to>
    <xdr:graphicFrame macro="">
      <xdr:nvGraphicFramePr>
        <xdr:cNvPr id="25" name="Γράφημα 24">
          <a:extLst>
            <a:ext uri="{FF2B5EF4-FFF2-40B4-BE49-F238E27FC236}">
              <a16:creationId xmlns:a16="http://schemas.microsoft.com/office/drawing/2014/main" id="{4A9861F6-DDB5-4DD8-A06C-3006C5F11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375</xdr:col>
      <xdr:colOff>644731</xdr:colOff>
      <xdr:row>1</xdr:row>
      <xdr:rowOff>149432</xdr:rowOff>
    </xdr:from>
    <xdr:to>
      <xdr:col>388</xdr:col>
      <xdr:colOff>13855</xdr:colOff>
      <xdr:row>36</xdr:row>
      <xdr:rowOff>0</xdr:rowOff>
    </xdr:to>
    <xdr:graphicFrame macro="">
      <xdr:nvGraphicFramePr>
        <xdr:cNvPr id="26" name="Γράφημα 25">
          <a:extLst>
            <a:ext uri="{FF2B5EF4-FFF2-40B4-BE49-F238E27FC236}">
              <a16:creationId xmlns:a16="http://schemas.microsoft.com/office/drawing/2014/main" id="{25378505-3248-4206-AE85-A7DF0BF6D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399</xdr:col>
      <xdr:colOff>644731</xdr:colOff>
      <xdr:row>1</xdr:row>
      <xdr:rowOff>149432</xdr:rowOff>
    </xdr:from>
    <xdr:to>
      <xdr:col>412</xdr:col>
      <xdr:colOff>13855</xdr:colOff>
      <xdr:row>36</xdr:row>
      <xdr:rowOff>0</xdr:rowOff>
    </xdr:to>
    <xdr:graphicFrame macro="">
      <xdr:nvGraphicFramePr>
        <xdr:cNvPr id="27" name="Γράφημα 26">
          <a:extLst>
            <a:ext uri="{FF2B5EF4-FFF2-40B4-BE49-F238E27FC236}">
              <a16:creationId xmlns:a16="http://schemas.microsoft.com/office/drawing/2014/main" id="{D3856340-5863-45CF-9215-801C1FBBA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423</xdr:col>
      <xdr:colOff>644731</xdr:colOff>
      <xdr:row>1</xdr:row>
      <xdr:rowOff>149432</xdr:rowOff>
    </xdr:from>
    <xdr:to>
      <xdr:col>436</xdr:col>
      <xdr:colOff>13855</xdr:colOff>
      <xdr:row>36</xdr:row>
      <xdr:rowOff>0</xdr:rowOff>
    </xdr:to>
    <xdr:graphicFrame macro="">
      <xdr:nvGraphicFramePr>
        <xdr:cNvPr id="28" name="Γράφημα 27">
          <a:extLst>
            <a:ext uri="{FF2B5EF4-FFF2-40B4-BE49-F238E27FC236}">
              <a16:creationId xmlns:a16="http://schemas.microsoft.com/office/drawing/2014/main" id="{016DBEB8-7C8F-428C-9C7E-0B7D07E25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447</xdr:col>
      <xdr:colOff>644731</xdr:colOff>
      <xdr:row>1</xdr:row>
      <xdr:rowOff>149432</xdr:rowOff>
    </xdr:from>
    <xdr:to>
      <xdr:col>460</xdr:col>
      <xdr:colOff>13855</xdr:colOff>
      <xdr:row>36</xdr:row>
      <xdr:rowOff>0</xdr:rowOff>
    </xdr:to>
    <xdr:graphicFrame macro="">
      <xdr:nvGraphicFramePr>
        <xdr:cNvPr id="29" name="Γράφημα 28">
          <a:extLst>
            <a:ext uri="{FF2B5EF4-FFF2-40B4-BE49-F238E27FC236}">
              <a16:creationId xmlns:a16="http://schemas.microsoft.com/office/drawing/2014/main" id="{FA999566-5680-4306-81BC-6684F4D1E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471</xdr:col>
      <xdr:colOff>644731</xdr:colOff>
      <xdr:row>1</xdr:row>
      <xdr:rowOff>149432</xdr:rowOff>
    </xdr:from>
    <xdr:to>
      <xdr:col>484</xdr:col>
      <xdr:colOff>13855</xdr:colOff>
      <xdr:row>36</xdr:row>
      <xdr:rowOff>0</xdr:rowOff>
    </xdr:to>
    <xdr:graphicFrame macro="">
      <xdr:nvGraphicFramePr>
        <xdr:cNvPr id="30" name="Γράφημα 29">
          <a:extLst>
            <a:ext uri="{FF2B5EF4-FFF2-40B4-BE49-F238E27FC236}">
              <a16:creationId xmlns:a16="http://schemas.microsoft.com/office/drawing/2014/main" id="{FE3DF2D5-11FE-42DC-9C68-E7C62E6B7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495</xdr:col>
      <xdr:colOff>644731</xdr:colOff>
      <xdr:row>1</xdr:row>
      <xdr:rowOff>149432</xdr:rowOff>
    </xdr:from>
    <xdr:to>
      <xdr:col>508</xdr:col>
      <xdr:colOff>13855</xdr:colOff>
      <xdr:row>36</xdr:row>
      <xdr:rowOff>0</xdr:rowOff>
    </xdr:to>
    <xdr:graphicFrame macro="">
      <xdr:nvGraphicFramePr>
        <xdr:cNvPr id="31" name="Γράφημα 30">
          <a:extLst>
            <a:ext uri="{FF2B5EF4-FFF2-40B4-BE49-F238E27FC236}">
              <a16:creationId xmlns:a16="http://schemas.microsoft.com/office/drawing/2014/main" id="{A4CFFBEF-53A4-4313-8EF0-1E523C8FB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519</xdr:col>
      <xdr:colOff>644731</xdr:colOff>
      <xdr:row>1</xdr:row>
      <xdr:rowOff>149432</xdr:rowOff>
    </xdr:from>
    <xdr:to>
      <xdr:col>532</xdr:col>
      <xdr:colOff>13855</xdr:colOff>
      <xdr:row>36</xdr:row>
      <xdr:rowOff>0</xdr:rowOff>
    </xdr:to>
    <xdr:graphicFrame macro="">
      <xdr:nvGraphicFramePr>
        <xdr:cNvPr id="32" name="Γράφημα 31">
          <a:extLst>
            <a:ext uri="{FF2B5EF4-FFF2-40B4-BE49-F238E27FC236}">
              <a16:creationId xmlns:a16="http://schemas.microsoft.com/office/drawing/2014/main" id="{F8BFA89C-7BE5-4688-A36C-FB8BAA06D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543</xdr:col>
      <xdr:colOff>644731</xdr:colOff>
      <xdr:row>1</xdr:row>
      <xdr:rowOff>149432</xdr:rowOff>
    </xdr:from>
    <xdr:to>
      <xdr:col>556</xdr:col>
      <xdr:colOff>13855</xdr:colOff>
      <xdr:row>36</xdr:row>
      <xdr:rowOff>0</xdr:rowOff>
    </xdr:to>
    <xdr:graphicFrame macro="">
      <xdr:nvGraphicFramePr>
        <xdr:cNvPr id="33" name="Γράφημα 32">
          <a:extLst>
            <a:ext uri="{FF2B5EF4-FFF2-40B4-BE49-F238E27FC236}">
              <a16:creationId xmlns:a16="http://schemas.microsoft.com/office/drawing/2014/main" id="{1F7479F7-CA76-4C66-8CF4-81686EF35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567</xdr:col>
      <xdr:colOff>644731</xdr:colOff>
      <xdr:row>1</xdr:row>
      <xdr:rowOff>149432</xdr:rowOff>
    </xdr:from>
    <xdr:to>
      <xdr:col>580</xdr:col>
      <xdr:colOff>13855</xdr:colOff>
      <xdr:row>36</xdr:row>
      <xdr:rowOff>0</xdr:rowOff>
    </xdr:to>
    <xdr:graphicFrame macro="">
      <xdr:nvGraphicFramePr>
        <xdr:cNvPr id="34" name="Γράφημα 33">
          <a:extLst>
            <a:ext uri="{FF2B5EF4-FFF2-40B4-BE49-F238E27FC236}">
              <a16:creationId xmlns:a16="http://schemas.microsoft.com/office/drawing/2014/main" id="{AEB0841A-13DD-4E78-9ECD-0FA351747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591</xdr:col>
      <xdr:colOff>644731</xdr:colOff>
      <xdr:row>1</xdr:row>
      <xdr:rowOff>149432</xdr:rowOff>
    </xdr:from>
    <xdr:to>
      <xdr:col>604</xdr:col>
      <xdr:colOff>13855</xdr:colOff>
      <xdr:row>36</xdr:row>
      <xdr:rowOff>0</xdr:rowOff>
    </xdr:to>
    <xdr:graphicFrame macro="">
      <xdr:nvGraphicFramePr>
        <xdr:cNvPr id="35" name="Γράφημα 34">
          <a:extLst>
            <a:ext uri="{FF2B5EF4-FFF2-40B4-BE49-F238E27FC236}">
              <a16:creationId xmlns:a16="http://schemas.microsoft.com/office/drawing/2014/main" id="{144CA55A-FB82-402C-A4B4-4782810F62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615</xdr:col>
      <xdr:colOff>644731</xdr:colOff>
      <xdr:row>1</xdr:row>
      <xdr:rowOff>149432</xdr:rowOff>
    </xdr:from>
    <xdr:to>
      <xdr:col>628</xdr:col>
      <xdr:colOff>13855</xdr:colOff>
      <xdr:row>36</xdr:row>
      <xdr:rowOff>0</xdr:rowOff>
    </xdr:to>
    <xdr:graphicFrame macro="">
      <xdr:nvGraphicFramePr>
        <xdr:cNvPr id="36" name="Γράφημα 35">
          <a:extLst>
            <a:ext uri="{FF2B5EF4-FFF2-40B4-BE49-F238E27FC236}">
              <a16:creationId xmlns:a16="http://schemas.microsoft.com/office/drawing/2014/main" id="{2C853784-F220-457C-9EE3-A7D54DA35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639</xdr:col>
      <xdr:colOff>644731</xdr:colOff>
      <xdr:row>1</xdr:row>
      <xdr:rowOff>149432</xdr:rowOff>
    </xdr:from>
    <xdr:to>
      <xdr:col>652</xdr:col>
      <xdr:colOff>13855</xdr:colOff>
      <xdr:row>36</xdr:row>
      <xdr:rowOff>0</xdr:rowOff>
    </xdr:to>
    <xdr:graphicFrame macro="">
      <xdr:nvGraphicFramePr>
        <xdr:cNvPr id="37" name="Γράφημα 36">
          <a:extLst>
            <a:ext uri="{FF2B5EF4-FFF2-40B4-BE49-F238E27FC236}">
              <a16:creationId xmlns:a16="http://schemas.microsoft.com/office/drawing/2014/main" id="{E10FB65D-34B7-4F4F-8BF4-C69002D01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663</xdr:col>
      <xdr:colOff>644731</xdr:colOff>
      <xdr:row>1</xdr:row>
      <xdr:rowOff>149432</xdr:rowOff>
    </xdr:from>
    <xdr:to>
      <xdr:col>676</xdr:col>
      <xdr:colOff>13855</xdr:colOff>
      <xdr:row>36</xdr:row>
      <xdr:rowOff>0</xdr:rowOff>
    </xdr:to>
    <xdr:graphicFrame macro="">
      <xdr:nvGraphicFramePr>
        <xdr:cNvPr id="38" name="Γράφημα 37">
          <a:extLst>
            <a:ext uri="{FF2B5EF4-FFF2-40B4-BE49-F238E27FC236}">
              <a16:creationId xmlns:a16="http://schemas.microsoft.com/office/drawing/2014/main" id="{0E44F4B3-4638-492A-9E9E-FFCF4645E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687</xdr:col>
      <xdr:colOff>644731</xdr:colOff>
      <xdr:row>1</xdr:row>
      <xdr:rowOff>149432</xdr:rowOff>
    </xdr:from>
    <xdr:to>
      <xdr:col>700</xdr:col>
      <xdr:colOff>13855</xdr:colOff>
      <xdr:row>36</xdr:row>
      <xdr:rowOff>0</xdr:rowOff>
    </xdr:to>
    <xdr:graphicFrame macro="">
      <xdr:nvGraphicFramePr>
        <xdr:cNvPr id="39" name="Γράφημα 38">
          <a:extLst>
            <a:ext uri="{FF2B5EF4-FFF2-40B4-BE49-F238E27FC236}">
              <a16:creationId xmlns:a16="http://schemas.microsoft.com/office/drawing/2014/main" id="{016E6CC7-516A-4FCD-82F9-748A22EAF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711</xdr:col>
      <xdr:colOff>644731</xdr:colOff>
      <xdr:row>1</xdr:row>
      <xdr:rowOff>149432</xdr:rowOff>
    </xdr:from>
    <xdr:to>
      <xdr:col>724</xdr:col>
      <xdr:colOff>13855</xdr:colOff>
      <xdr:row>36</xdr:row>
      <xdr:rowOff>0</xdr:rowOff>
    </xdr:to>
    <xdr:graphicFrame macro="">
      <xdr:nvGraphicFramePr>
        <xdr:cNvPr id="40" name="Γράφημα 39">
          <a:extLst>
            <a:ext uri="{FF2B5EF4-FFF2-40B4-BE49-F238E27FC236}">
              <a16:creationId xmlns:a16="http://schemas.microsoft.com/office/drawing/2014/main" id="{12B4F02B-B3CB-442E-8E48-8DCADA2E0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735</xdr:col>
      <xdr:colOff>644731</xdr:colOff>
      <xdr:row>1</xdr:row>
      <xdr:rowOff>149432</xdr:rowOff>
    </xdr:from>
    <xdr:to>
      <xdr:col>748</xdr:col>
      <xdr:colOff>13855</xdr:colOff>
      <xdr:row>36</xdr:row>
      <xdr:rowOff>0</xdr:rowOff>
    </xdr:to>
    <xdr:graphicFrame macro="">
      <xdr:nvGraphicFramePr>
        <xdr:cNvPr id="41" name="Γράφημα 40">
          <a:extLst>
            <a:ext uri="{FF2B5EF4-FFF2-40B4-BE49-F238E27FC236}">
              <a16:creationId xmlns:a16="http://schemas.microsoft.com/office/drawing/2014/main" id="{ABF5D1AB-2274-4D34-977C-B802302C0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0.1378</cdr:x>
      <cdr:y>0.27872</cdr:y>
    </cdr:from>
    <cdr:to>
      <cdr:x>0.60864</cdr:x>
      <cdr:y>0.67644</cdr:y>
    </cdr:to>
    <cdr:cxnSp macro="">
      <cdr:nvCxnSpPr>
        <cdr:cNvPr id="3" name="Ευθεία γραμμή σύνδεσης 2">
          <a:extLst xmlns:a="http://schemas.openxmlformats.org/drawingml/2006/main">
            <a:ext uri="{FF2B5EF4-FFF2-40B4-BE49-F238E27FC236}">
              <a16:creationId xmlns:a16="http://schemas.microsoft.com/office/drawing/2014/main" id="{F7D4A325-D599-4244-BEE4-23519431B3F6}"/>
            </a:ext>
          </a:extLst>
        </cdr:cNvPr>
        <cdr:cNvCxnSpPr/>
      </cdr:nvCxnSpPr>
      <cdr:spPr>
        <a:xfrm xmlns:a="http://schemas.openxmlformats.org/drawingml/2006/main" flipV="1">
          <a:off x="897286" y="1715076"/>
          <a:ext cx="3065929" cy="244736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0.36777</cdr:x>
      <cdr:y>0.27379</cdr:y>
    </cdr:from>
    <cdr:to>
      <cdr:x>0.3679</cdr:x>
      <cdr:y>0.87257</cdr:y>
    </cdr:to>
    <cdr:cxnSp macro="">
      <cdr:nvCxnSpPr>
        <cdr:cNvPr id="2" name="Ευθεία γραμμή σύνδεσης 1">
          <a:extLst xmlns:a="http://schemas.openxmlformats.org/drawingml/2006/main">
            <a:ext uri="{FF2B5EF4-FFF2-40B4-BE49-F238E27FC236}">
              <a16:creationId xmlns:a16="http://schemas.microsoft.com/office/drawing/2014/main" id="{329CA56A-5C7C-4CBC-ACF3-1388805D382D}"/>
            </a:ext>
          </a:extLst>
        </cdr:cNvPr>
        <cdr:cNvCxnSpPr/>
      </cdr:nvCxnSpPr>
      <cdr:spPr>
        <a:xfrm xmlns:a="http://schemas.openxmlformats.org/drawingml/2006/main" flipV="1">
          <a:off x="2343834" y="1727067"/>
          <a:ext cx="815" cy="377710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0.6294</cdr:x>
      <cdr:y>0.15189</cdr:y>
    </cdr:from>
    <cdr:to>
      <cdr:x>0.62953</cdr:x>
      <cdr:y>0.78755</cdr:y>
    </cdr:to>
    <cdr:cxnSp macro="">
      <cdr:nvCxnSpPr>
        <cdr:cNvPr id="3" name="Ευθεία γραμμή σύνδεσης 2">
          <a:extLst xmlns:a="http://schemas.openxmlformats.org/drawingml/2006/main">
            <a:ext uri="{FF2B5EF4-FFF2-40B4-BE49-F238E27FC236}">
              <a16:creationId xmlns:a16="http://schemas.microsoft.com/office/drawing/2014/main" id="{329CA56A-5C7C-4CBC-ACF3-1388805D382D}"/>
            </a:ext>
          </a:extLst>
        </cdr:cNvPr>
        <cdr:cNvCxnSpPr/>
      </cdr:nvCxnSpPr>
      <cdr:spPr>
        <a:xfrm xmlns:a="http://schemas.openxmlformats.org/drawingml/2006/main" flipV="1">
          <a:off x="4011251" y="971801"/>
          <a:ext cx="815" cy="406701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0.32732</cdr:x>
      <cdr:y>0.1531</cdr:y>
    </cdr:from>
    <cdr:to>
      <cdr:x>0.32745</cdr:x>
      <cdr:y>0.78593</cdr:y>
    </cdr:to>
    <cdr:cxnSp macro="">
      <cdr:nvCxnSpPr>
        <cdr:cNvPr id="2" name="Ευθεία γραμμή σύνδεσης 1">
          <a:extLst xmlns:a="http://schemas.openxmlformats.org/drawingml/2006/main">
            <a:ext uri="{FF2B5EF4-FFF2-40B4-BE49-F238E27FC236}">
              <a16:creationId xmlns:a16="http://schemas.microsoft.com/office/drawing/2014/main" id="{329CA56A-5C7C-4CBC-ACF3-1388805D382D}"/>
            </a:ext>
          </a:extLst>
        </cdr:cNvPr>
        <cdr:cNvCxnSpPr/>
      </cdr:nvCxnSpPr>
      <cdr:spPr>
        <a:xfrm xmlns:a="http://schemas.openxmlformats.org/drawingml/2006/main" flipV="1">
          <a:off x="2086033" y="965770"/>
          <a:ext cx="815" cy="399185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0.57949</cdr:x>
      <cdr:y>0.16388</cdr:y>
    </cdr:from>
    <cdr:to>
      <cdr:x>0.57962</cdr:x>
      <cdr:y>0.78726</cdr:y>
    </cdr:to>
    <cdr:cxnSp macro="">
      <cdr:nvCxnSpPr>
        <cdr:cNvPr id="3" name="Ευθεία γραμμή σύνδεσης 2">
          <a:extLst xmlns:a="http://schemas.openxmlformats.org/drawingml/2006/main">
            <a:ext uri="{FF2B5EF4-FFF2-40B4-BE49-F238E27FC236}">
              <a16:creationId xmlns:a16="http://schemas.microsoft.com/office/drawing/2014/main" id="{329CA56A-5C7C-4CBC-ACF3-1388805D382D}"/>
            </a:ext>
          </a:extLst>
        </cdr:cNvPr>
        <cdr:cNvCxnSpPr/>
      </cdr:nvCxnSpPr>
      <cdr:spPr>
        <a:xfrm xmlns:a="http://schemas.openxmlformats.org/drawingml/2006/main" flipV="1">
          <a:off x="3693160" y="1033780"/>
          <a:ext cx="815" cy="393223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0.36496</cdr:x>
      <cdr:y>0.21094</cdr:y>
    </cdr:from>
    <cdr:to>
      <cdr:x>0.36509</cdr:x>
      <cdr:y>0.84376</cdr:y>
    </cdr:to>
    <cdr:cxnSp macro="">
      <cdr:nvCxnSpPr>
        <cdr:cNvPr id="2" name="Ευθεία γραμμή σύνδεσης 1">
          <a:extLst xmlns:a="http://schemas.openxmlformats.org/drawingml/2006/main">
            <a:ext uri="{FF2B5EF4-FFF2-40B4-BE49-F238E27FC236}">
              <a16:creationId xmlns:a16="http://schemas.microsoft.com/office/drawing/2014/main" id="{00A4FFFD-E6AD-4495-AE3E-60B18A11E263}"/>
            </a:ext>
          </a:extLst>
        </cdr:cNvPr>
        <cdr:cNvCxnSpPr/>
      </cdr:nvCxnSpPr>
      <cdr:spPr>
        <a:xfrm xmlns:a="http://schemas.openxmlformats.org/drawingml/2006/main" flipV="1">
          <a:off x="2325914" y="1346200"/>
          <a:ext cx="815" cy="403869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0.62971</cdr:x>
      <cdr:y>0.13418</cdr:y>
    </cdr:from>
    <cdr:to>
      <cdr:x>0.62984</cdr:x>
      <cdr:y>0.76701</cdr:y>
    </cdr:to>
    <cdr:cxnSp macro="">
      <cdr:nvCxnSpPr>
        <cdr:cNvPr id="3" name="Ευθεία γραμμή σύνδεσης 2">
          <a:extLst xmlns:a="http://schemas.openxmlformats.org/drawingml/2006/main">
            <a:ext uri="{FF2B5EF4-FFF2-40B4-BE49-F238E27FC236}">
              <a16:creationId xmlns:a16="http://schemas.microsoft.com/office/drawing/2014/main" id="{00A4FFFD-E6AD-4495-AE3E-60B18A11E263}"/>
            </a:ext>
          </a:extLst>
        </cdr:cNvPr>
        <cdr:cNvCxnSpPr/>
      </cdr:nvCxnSpPr>
      <cdr:spPr>
        <a:xfrm xmlns:a="http://schemas.openxmlformats.org/drawingml/2006/main" flipV="1">
          <a:off x="4013200" y="856344"/>
          <a:ext cx="815" cy="403869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0.61261</cdr:x>
      <cdr:y>0.26979</cdr:y>
    </cdr:from>
    <cdr:to>
      <cdr:x>0.73696</cdr:x>
      <cdr:y>0.9888</cdr:y>
    </cdr:to>
    <cdr:sp macro="" textlink="">
      <cdr:nvSpPr>
        <cdr:cNvPr id="4" name="Τόξο 3">
          <a:extLst xmlns:a="http://schemas.openxmlformats.org/drawingml/2006/main">
            <a:ext uri="{FF2B5EF4-FFF2-40B4-BE49-F238E27FC236}">
              <a16:creationId xmlns:a16="http://schemas.microsoft.com/office/drawing/2014/main" id="{9397E81A-7B42-4088-BDB8-0282740CF88A}"/>
            </a:ext>
          </a:extLst>
        </cdr:cNvPr>
        <cdr:cNvSpPr/>
      </cdr:nvSpPr>
      <cdr:spPr>
        <a:xfrm xmlns:a="http://schemas.openxmlformats.org/drawingml/2006/main" flipH="1">
          <a:off x="3904210" y="1701818"/>
          <a:ext cx="792479" cy="4535500"/>
        </a:xfrm>
        <a:prstGeom xmlns:a="http://schemas.openxmlformats.org/drawingml/2006/main" prst="arc">
          <a:avLst>
            <a:gd name="adj1" fmla="val 16200000"/>
            <a:gd name="adj2" fmla="val 296049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l-GR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0.62901</cdr:x>
      <cdr:y>0.20239</cdr:y>
    </cdr:from>
    <cdr:to>
      <cdr:x>0.62913</cdr:x>
      <cdr:y>0.83522</cdr:y>
    </cdr:to>
    <cdr:cxnSp macro="">
      <cdr:nvCxnSpPr>
        <cdr:cNvPr id="2" name="Ευθεία γραμμή σύνδεσης 1">
          <a:extLst xmlns:a="http://schemas.openxmlformats.org/drawingml/2006/main">
            <a:ext uri="{FF2B5EF4-FFF2-40B4-BE49-F238E27FC236}">
              <a16:creationId xmlns:a16="http://schemas.microsoft.com/office/drawing/2014/main" id="{329CA56A-5C7C-4CBC-ACF3-1388805D382D}"/>
            </a:ext>
          </a:extLst>
        </cdr:cNvPr>
        <cdr:cNvCxnSpPr/>
      </cdr:nvCxnSpPr>
      <cdr:spPr>
        <a:xfrm xmlns:a="http://schemas.openxmlformats.org/drawingml/2006/main" flipV="1">
          <a:off x="4008718" y="1251998"/>
          <a:ext cx="815" cy="39147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0.36161</cdr:x>
      <cdr:y>0.12655</cdr:y>
    </cdr:from>
    <cdr:to>
      <cdr:x>0.36174</cdr:x>
      <cdr:y>0.75938</cdr:y>
    </cdr:to>
    <cdr:cxnSp macro="">
      <cdr:nvCxnSpPr>
        <cdr:cNvPr id="3" name="Ευθεία γραμμή σύνδεσης 2">
          <a:extLst xmlns:a="http://schemas.openxmlformats.org/drawingml/2006/main">
            <a:ext uri="{FF2B5EF4-FFF2-40B4-BE49-F238E27FC236}">
              <a16:creationId xmlns:a16="http://schemas.microsoft.com/office/drawing/2014/main" id="{329CA56A-5C7C-4CBC-ACF3-1388805D382D}"/>
            </a:ext>
          </a:extLst>
        </cdr:cNvPr>
        <cdr:cNvCxnSpPr/>
      </cdr:nvCxnSpPr>
      <cdr:spPr>
        <a:xfrm xmlns:a="http://schemas.openxmlformats.org/drawingml/2006/main" flipV="1">
          <a:off x="2304566" y="809695"/>
          <a:ext cx="815" cy="404888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0.0811</cdr:x>
      <cdr:y>0.44998</cdr:y>
    </cdr:from>
    <cdr:to>
      <cdr:x>0.96909</cdr:x>
      <cdr:y>0.44998</cdr:y>
    </cdr:to>
    <cdr:cxnSp macro="">
      <cdr:nvCxnSpPr>
        <cdr:cNvPr id="3" name="Ευθεία γραμμή σύνδεσης 2">
          <a:extLst xmlns:a="http://schemas.openxmlformats.org/drawingml/2006/main">
            <a:ext uri="{FF2B5EF4-FFF2-40B4-BE49-F238E27FC236}">
              <a16:creationId xmlns:a16="http://schemas.microsoft.com/office/drawing/2014/main" id="{65255EE9-55BB-4271-A2DF-A56A7C6DD2C8}"/>
            </a:ext>
          </a:extLst>
        </cdr:cNvPr>
        <cdr:cNvCxnSpPr/>
      </cdr:nvCxnSpPr>
      <cdr:spPr>
        <a:xfrm xmlns:a="http://schemas.openxmlformats.org/drawingml/2006/main">
          <a:off x="528103" y="2769279"/>
          <a:ext cx="5782235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0.06963</cdr:x>
      <cdr:y>0.66945</cdr:y>
    </cdr:from>
    <cdr:to>
      <cdr:x>0.74606</cdr:x>
      <cdr:y>0.66994</cdr:y>
    </cdr:to>
    <cdr:cxnSp macro="">
      <cdr:nvCxnSpPr>
        <cdr:cNvPr id="8" name="Ευθεία γραμμή σύνδεσης 7">
          <a:extLst xmlns:a="http://schemas.openxmlformats.org/drawingml/2006/main">
            <a:ext uri="{FF2B5EF4-FFF2-40B4-BE49-F238E27FC236}">
              <a16:creationId xmlns:a16="http://schemas.microsoft.com/office/drawing/2014/main" id="{DF92B9BD-4391-4D8A-AC07-825ECCFB3D11}"/>
            </a:ext>
          </a:extLst>
        </cdr:cNvPr>
        <cdr:cNvCxnSpPr/>
      </cdr:nvCxnSpPr>
      <cdr:spPr>
        <a:xfrm xmlns:a="http://schemas.openxmlformats.org/drawingml/2006/main">
          <a:off x="453397" y="4119961"/>
          <a:ext cx="4404659" cy="298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290946</xdr:colOff>
      <xdr:row>1</xdr:row>
      <xdr:rowOff>96981</xdr:rowOff>
    </xdr:from>
    <xdr:to>
      <xdr:col>58</xdr:col>
      <xdr:colOff>540327</xdr:colOff>
      <xdr:row>35</xdr:row>
      <xdr:rowOff>83127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459B0A40-0E22-4677-858C-9AD9C73C11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632460</xdr:colOff>
      <xdr:row>1</xdr:row>
      <xdr:rowOff>86591</xdr:rowOff>
    </xdr:from>
    <xdr:to>
      <xdr:col>19</xdr:col>
      <xdr:colOff>272241</xdr:colOff>
      <xdr:row>35</xdr:row>
      <xdr:rowOff>72737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D533E73B-AE1A-4F37-8DE4-A32E9AABC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90</xdr:col>
      <xdr:colOff>457200</xdr:colOff>
      <xdr:row>5</xdr:row>
      <xdr:rowOff>171450</xdr:rowOff>
    </xdr:from>
    <xdr:to>
      <xdr:col>95</xdr:col>
      <xdr:colOff>590550</xdr:colOff>
      <xdr:row>11</xdr:row>
      <xdr:rowOff>171450</xdr:rowOff>
    </xdr:to>
    <xdr:sp macro="" textlink="">
      <xdr:nvSpPr>
        <xdr:cNvPr id="6" name="Οβάλ 5">
          <a:extLst>
            <a:ext uri="{FF2B5EF4-FFF2-40B4-BE49-F238E27FC236}">
              <a16:creationId xmlns:a16="http://schemas.microsoft.com/office/drawing/2014/main" id="{6187F283-7ACC-4A84-9BD9-273F802F20E0}"/>
            </a:ext>
          </a:extLst>
        </xdr:cNvPr>
        <xdr:cNvSpPr/>
      </xdr:nvSpPr>
      <xdr:spPr>
        <a:xfrm>
          <a:off x="66960750" y="1123950"/>
          <a:ext cx="3181350" cy="1143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91</xdr:col>
      <xdr:colOff>400050</xdr:colOff>
      <xdr:row>7</xdr:row>
      <xdr:rowOff>133350</xdr:rowOff>
    </xdr:from>
    <xdr:to>
      <xdr:col>95</xdr:col>
      <xdr:colOff>57150</xdr:colOff>
      <xdr:row>9</xdr:row>
      <xdr:rowOff>152400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7D0037F-0A42-4CE6-ACB9-6444DBF08EAD}"/>
            </a:ext>
          </a:extLst>
        </xdr:cNvPr>
        <xdr:cNvSpPr txBox="1"/>
      </xdr:nvSpPr>
      <xdr:spPr>
        <a:xfrm>
          <a:off x="67513200" y="1466850"/>
          <a:ext cx="2095500" cy="40005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/>
            <a:t>petal width</a:t>
          </a:r>
          <a:endParaRPr lang="el-GR" sz="2400" b="1"/>
        </a:p>
      </xdr:txBody>
    </xdr:sp>
    <xdr:clientData/>
  </xdr:twoCellAnchor>
  <xdr:twoCellAnchor>
    <xdr:from>
      <xdr:col>68</xdr:col>
      <xdr:colOff>590550</xdr:colOff>
      <xdr:row>1</xdr:row>
      <xdr:rowOff>171450</xdr:rowOff>
    </xdr:from>
    <xdr:to>
      <xdr:col>82</xdr:col>
      <xdr:colOff>573231</xdr:colOff>
      <xdr:row>35</xdr:row>
      <xdr:rowOff>157596</xdr:rowOff>
    </xdr:to>
    <xdr:graphicFrame macro="">
      <xdr:nvGraphicFramePr>
        <xdr:cNvPr id="8" name="Γράφημα 7">
          <a:extLst>
            <a:ext uri="{FF2B5EF4-FFF2-40B4-BE49-F238E27FC236}">
              <a16:creationId xmlns:a16="http://schemas.microsoft.com/office/drawing/2014/main" id="{F908C65A-E6A6-4F5A-9C96-48ADA8A95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93</xdr:col>
      <xdr:colOff>209550</xdr:colOff>
      <xdr:row>12</xdr:row>
      <xdr:rowOff>0</xdr:rowOff>
    </xdr:from>
    <xdr:to>
      <xdr:col>96</xdr:col>
      <xdr:colOff>323850</xdr:colOff>
      <xdr:row>22</xdr:row>
      <xdr:rowOff>57150</xdr:rowOff>
    </xdr:to>
    <xdr:cxnSp macro="">
      <xdr:nvCxnSpPr>
        <xdr:cNvPr id="10" name="Ευθύγραμμο βέλος σύνδεσης 9">
          <a:extLst>
            <a:ext uri="{FF2B5EF4-FFF2-40B4-BE49-F238E27FC236}">
              <a16:creationId xmlns:a16="http://schemas.microsoft.com/office/drawing/2014/main" id="{6D521A7A-D7CD-4A0F-82E6-2F63F7B71537}"/>
            </a:ext>
          </a:extLst>
        </xdr:cNvPr>
        <xdr:cNvCxnSpPr/>
      </xdr:nvCxnSpPr>
      <xdr:spPr>
        <a:xfrm>
          <a:off x="68541900" y="2286000"/>
          <a:ext cx="1943100" cy="1962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514350</xdr:colOff>
      <xdr:row>11</xdr:row>
      <xdr:rowOff>152400</xdr:rowOff>
    </xdr:from>
    <xdr:to>
      <xdr:col>93</xdr:col>
      <xdr:colOff>114300</xdr:colOff>
      <xdr:row>22</xdr:row>
      <xdr:rowOff>114300</xdr:rowOff>
    </xdr:to>
    <xdr:cxnSp macro="">
      <xdr:nvCxnSpPr>
        <xdr:cNvPr id="12" name="Ευθύγραμμο βέλος σύνδεσης 11">
          <a:extLst>
            <a:ext uri="{FF2B5EF4-FFF2-40B4-BE49-F238E27FC236}">
              <a16:creationId xmlns:a16="http://schemas.microsoft.com/office/drawing/2014/main" id="{F4F7E5F1-28F1-4282-BC57-814929BB2837}"/>
            </a:ext>
          </a:extLst>
        </xdr:cNvPr>
        <xdr:cNvCxnSpPr/>
      </xdr:nvCxnSpPr>
      <xdr:spPr>
        <a:xfrm flipH="1">
          <a:off x="67017900" y="2247900"/>
          <a:ext cx="1428750" cy="2057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14</xdr:row>
      <xdr:rowOff>171450</xdr:rowOff>
    </xdr:from>
    <xdr:to>
      <xdr:col>92</xdr:col>
      <xdr:colOff>361950</xdr:colOff>
      <xdr:row>16</xdr:row>
      <xdr:rowOff>171450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947F0-F44A-4D24-94B7-5F0A2B1AA5A7}"/>
            </a:ext>
          </a:extLst>
        </xdr:cNvPr>
        <xdr:cNvSpPr txBox="1"/>
      </xdr:nvSpPr>
      <xdr:spPr>
        <a:xfrm>
          <a:off x="67113150" y="2838450"/>
          <a:ext cx="9715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/>
            <a:t>&lt; 0,8</a:t>
          </a:r>
        </a:p>
        <a:p>
          <a:endParaRPr lang="el-GR" sz="1100"/>
        </a:p>
      </xdr:txBody>
    </xdr:sp>
    <xdr:clientData/>
  </xdr:twoCellAnchor>
  <xdr:twoCellAnchor>
    <xdr:from>
      <xdr:col>94</xdr:col>
      <xdr:colOff>76200</xdr:colOff>
      <xdr:row>15</xdr:row>
      <xdr:rowOff>19050</xdr:rowOff>
    </xdr:from>
    <xdr:to>
      <xdr:col>95</xdr:col>
      <xdr:colOff>400050</xdr:colOff>
      <xdr:row>17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1E70B94-338D-417A-95D7-431373BD9FCC}"/>
            </a:ext>
          </a:extLst>
        </xdr:cNvPr>
        <xdr:cNvSpPr txBox="1"/>
      </xdr:nvSpPr>
      <xdr:spPr>
        <a:xfrm>
          <a:off x="69018150" y="2876550"/>
          <a:ext cx="9334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/>
            <a:t>&gt;</a:t>
          </a:r>
          <a:r>
            <a:rPr lang="en-US" sz="2400" b="1" baseline="0"/>
            <a:t> 0,8</a:t>
          </a:r>
          <a:endParaRPr lang="el-GR" sz="2400" b="1"/>
        </a:p>
      </xdr:txBody>
    </xdr:sp>
    <xdr:clientData/>
  </xdr:twoCellAnchor>
  <xdr:twoCellAnchor>
    <xdr:from>
      <xdr:col>89</xdr:col>
      <xdr:colOff>590550</xdr:colOff>
      <xdr:row>22</xdr:row>
      <xdr:rowOff>19050</xdr:rowOff>
    </xdr:from>
    <xdr:to>
      <xdr:col>90</xdr:col>
      <xdr:colOff>590550</xdr:colOff>
      <xdr:row>25</xdr:row>
      <xdr:rowOff>171450</xdr:rowOff>
    </xdr:to>
    <xdr:sp macro="" textlink="">
      <xdr:nvSpPr>
        <xdr:cNvPr id="17" name="Ρόμβος 16">
          <a:extLst>
            <a:ext uri="{FF2B5EF4-FFF2-40B4-BE49-F238E27FC236}">
              <a16:creationId xmlns:a16="http://schemas.microsoft.com/office/drawing/2014/main" id="{A5E2930D-E33B-4AAB-9D8C-3B6005BBC383}"/>
            </a:ext>
          </a:extLst>
        </xdr:cNvPr>
        <xdr:cNvSpPr/>
      </xdr:nvSpPr>
      <xdr:spPr>
        <a:xfrm>
          <a:off x="66484500" y="4210050"/>
          <a:ext cx="609600" cy="723900"/>
        </a:xfrm>
        <a:prstGeom prst="diamond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95</xdr:col>
      <xdr:colOff>0</xdr:colOff>
      <xdr:row>22</xdr:row>
      <xdr:rowOff>152400</xdr:rowOff>
    </xdr:from>
    <xdr:to>
      <xdr:col>99</xdr:col>
      <xdr:colOff>19050</xdr:colOff>
      <xdr:row>28</xdr:row>
      <xdr:rowOff>19050</xdr:rowOff>
    </xdr:to>
    <xdr:sp macro="" textlink="">
      <xdr:nvSpPr>
        <xdr:cNvPr id="18" name="Ορθογώνιο: Στρογγύλεμα γωνιών 17">
          <a:extLst>
            <a:ext uri="{FF2B5EF4-FFF2-40B4-BE49-F238E27FC236}">
              <a16:creationId xmlns:a16="http://schemas.microsoft.com/office/drawing/2014/main" id="{213AA921-26AA-4297-84D7-7E6A7546973C}"/>
            </a:ext>
          </a:extLst>
        </xdr:cNvPr>
        <xdr:cNvSpPr/>
      </xdr:nvSpPr>
      <xdr:spPr>
        <a:xfrm>
          <a:off x="69551550" y="4343400"/>
          <a:ext cx="2457450" cy="10096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95</xdr:col>
      <xdr:colOff>323850</xdr:colOff>
      <xdr:row>24</xdr:row>
      <xdr:rowOff>38100</xdr:rowOff>
    </xdr:from>
    <xdr:to>
      <xdr:col>98</xdr:col>
      <xdr:colOff>342900</xdr:colOff>
      <xdr:row>26</xdr:row>
      <xdr:rowOff>57150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E0DFAB83-BF19-4C51-9707-067FE00BF9E0}"/>
            </a:ext>
          </a:extLst>
        </xdr:cNvPr>
        <xdr:cNvSpPr txBox="1"/>
      </xdr:nvSpPr>
      <xdr:spPr>
        <a:xfrm>
          <a:off x="69875400" y="4610100"/>
          <a:ext cx="1847850" cy="40005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/>
            <a:t>petal</a:t>
          </a:r>
          <a:r>
            <a:rPr lang="en-US" sz="2400" b="1" baseline="0"/>
            <a:t> length</a:t>
          </a:r>
          <a:endParaRPr lang="el-GR" sz="2400" b="1"/>
        </a:p>
      </xdr:txBody>
    </xdr:sp>
    <xdr:clientData/>
  </xdr:twoCellAnchor>
  <xdr:twoCellAnchor>
    <xdr:from>
      <xdr:col>94</xdr:col>
      <xdr:colOff>419100</xdr:colOff>
      <xdr:row>28</xdr:row>
      <xdr:rowOff>0</xdr:rowOff>
    </xdr:from>
    <xdr:to>
      <xdr:col>97</xdr:col>
      <xdr:colOff>19050</xdr:colOff>
      <xdr:row>38</xdr:row>
      <xdr:rowOff>152400</xdr:rowOff>
    </xdr:to>
    <xdr:cxnSp macro="">
      <xdr:nvCxnSpPr>
        <xdr:cNvPr id="20" name="Ευθύγραμμο βέλος σύνδεσης 19">
          <a:extLst>
            <a:ext uri="{FF2B5EF4-FFF2-40B4-BE49-F238E27FC236}">
              <a16:creationId xmlns:a16="http://schemas.microsoft.com/office/drawing/2014/main" id="{08EF0232-019E-4936-8B42-09B7DC6FA14B}"/>
            </a:ext>
          </a:extLst>
        </xdr:cNvPr>
        <xdr:cNvCxnSpPr/>
      </xdr:nvCxnSpPr>
      <xdr:spPr>
        <a:xfrm flipH="1">
          <a:off x="69361050" y="5334000"/>
          <a:ext cx="1428750" cy="2057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19050</xdr:colOff>
      <xdr:row>28</xdr:row>
      <xdr:rowOff>38100</xdr:rowOff>
    </xdr:from>
    <xdr:to>
      <xdr:col>100</xdr:col>
      <xdr:colOff>133350</xdr:colOff>
      <xdr:row>38</xdr:row>
      <xdr:rowOff>95250</xdr:rowOff>
    </xdr:to>
    <xdr:cxnSp macro="">
      <xdr:nvCxnSpPr>
        <xdr:cNvPr id="21" name="Ευθύγραμμο βέλος σύνδεσης 20">
          <a:extLst>
            <a:ext uri="{FF2B5EF4-FFF2-40B4-BE49-F238E27FC236}">
              <a16:creationId xmlns:a16="http://schemas.microsoft.com/office/drawing/2014/main" id="{98E7066F-A7B9-40F6-99A9-8F2FBDDD291F}"/>
            </a:ext>
          </a:extLst>
        </xdr:cNvPr>
        <xdr:cNvCxnSpPr/>
      </xdr:nvCxnSpPr>
      <xdr:spPr>
        <a:xfrm>
          <a:off x="70789800" y="5372100"/>
          <a:ext cx="1943100" cy="1962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266700</xdr:colOff>
      <xdr:row>39</xdr:row>
      <xdr:rowOff>0</xdr:rowOff>
    </xdr:from>
    <xdr:to>
      <xdr:col>101</xdr:col>
      <xdr:colOff>285750</xdr:colOff>
      <xdr:row>41</xdr:row>
      <xdr:rowOff>209550</xdr:rowOff>
    </xdr:to>
    <xdr:sp macro="" textlink="">
      <xdr:nvSpPr>
        <xdr:cNvPr id="22" name="Ισοσκελές τρίγωνο 21">
          <a:extLst>
            <a:ext uri="{FF2B5EF4-FFF2-40B4-BE49-F238E27FC236}">
              <a16:creationId xmlns:a16="http://schemas.microsoft.com/office/drawing/2014/main" id="{2457D4F4-D843-420A-82B1-937CEAE492D4}"/>
            </a:ext>
          </a:extLst>
        </xdr:cNvPr>
        <xdr:cNvSpPr/>
      </xdr:nvSpPr>
      <xdr:spPr>
        <a:xfrm>
          <a:off x="72866250" y="7429500"/>
          <a:ext cx="628650" cy="628650"/>
        </a:xfrm>
        <a:prstGeom prst="triangl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93</xdr:col>
      <xdr:colOff>342900</xdr:colOff>
      <xdr:row>39</xdr:row>
      <xdr:rowOff>95250</xdr:rowOff>
    </xdr:from>
    <xdr:to>
      <xdr:col>94</xdr:col>
      <xdr:colOff>285750</xdr:colOff>
      <xdr:row>41</xdr:row>
      <xdr:rowOff>209550</xdr:rowOff>
    </xdr:to>
    <xdr:sp macro="" textlink="">
      <xdr:nvSpPr>
        <xdr:cNvPr id="23" name="Ορθογώνιο 22">
          <a:extLst>
            <a:ext uri="{FF2B5EF4-FFF2-40B4-BE49-F238E27FC236}">
              <a16:creationId xmlns:a16="http://schemas.microsoft.com/office/drawing/2014/main" id="{1BF68FDC-2D22-4D61-9B0E-655905AB93A2}"/>
            </a:ext>
          </a:extLst>
        </xdr:cNvPr>
        <xdr:cNvSpPr/>
      </xdr:nvSpPr>
      <xdr:spPr>
        <a:xfrm>
          <a:off x="68675250" y="7524750"/>
          <a:ext cx="552450" cy="5334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94</xdr:col>
      <xdr:colOff>76200</xdr:colOff>
      <xdr:row>32</xdr:row>
      <xdr:rowOff>0</xdr:rowOff>
    </xdr:from>
    <xdr:to>
      <xdr:col>96</xdr:col>
      <xdr:colOff>0</xdr:colOff>
      <xdr:row>33</xdr:row>
      <xdr:rowOff>171450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2579C243-AEDE-4BCA-846F-B56551951565}"/>
            </a:ext>
          </a:extLst>
        </xdr:cNvPr>
        <xdr:cNvSpPr txBox="1"/>
      </xdr:nvSpPr>
      <xdr:spPr>
        <a:xfrm>
          <a:off x="69018150" y="6096000"/>
          <a:ext cx="11430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/>
            <a:t>&lt; 4,85</a:t>
          </a:r>
          <a:endParaRPr lang="el-GR" sz="2400" b="1"/>
        </a:p>
      </xdr:txBody>
    </xdr:sp>
    <xdr:clientData/>
  </xdr:twoCellAnchor>
  <xdr:twoCellAnchor>
    <xdr:from>
      <xdr:col>98</xdr:col>
      <xdr:colOff>171450</xdr:colOff>
      <xdr:row>32</xdr:row>
      <xdr:rowOff>57150</xdr:rowOff>
    </xdr:from>
    <xdr:to>
      <xdr:col>100</xdr:col>
      <xdr:colOff>0</xdr:colOff>
      <xdr:row>34</xdr:row>
      <xdr:rowOff>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5A8AE1F1-569F-4397-AAD4-119703D27756}"/>
            </a:ext>
          </a:extLst>
        </xdr:cNvPr>
        <xdr:cNvSpPr txBox="1"/>
      </xdr:nvSpPr>
      <xdr:spPr>
        <a:xfrm>
          <a:off x="71551800" y="6153150"/>
          <a:ext cx="1047750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/>
            <a:t>&gt; 4,85</a:t>
          </a:r>
          <a:endParaRPr lang="el-GR" sz="2400" b="1"/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0.63095</cdr:x>
      <cdr:y>0.1005</cdr:y>
    </cdr:from>
    <cdr:to>
      <cdr:x>0.6314</cdr:x>
      <cdr:y>0.87487</cdr:y>
    </cdr:to>
    <cdr:cxnSp macro="">
      <cdr:nvCxnSpPr>
        <cdr:cNvPr id="2" name="Ευθεία γραμμή σύνδεσης 1">
          <a:extLst xmlns:a="http://schemas.openxmlformats.org/drawingml/2006/main">
            <a:ext uri="{FF2B5EF4-FFF2-40B4-BE49-F238E27FC236}">
              <a16:creationId xmlns:a16="http://schemas.microsoft.com/office/drawing/2014/main" id="{329CA56A-5C7C-4CBC-ACF3-1388805D382D}"/>
            </a:ext>
          </a:extLst>
        </cdr:cNvPr>
        <cdr:cNvCxnSpPr/>
      </cdr:nvCxnSpPr>
      <cdr:spPr>
        <a:xfrm xmlns:a="http://schemas.openxmlformats.org/drawingml/2006/main" flipH="1" flipV="1">
          <a:off x="5383713" y="611231"/>
          <a:ext cx="3841" cy="470987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0.58714</cdr:x>
      <cdr:y>0.86662</cdr:y>
    </cdr:from>
    <cdr:to>
      <cdr:x>0.66105</cdr:x>
      <cdr:y>0.91395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D51FDB8A-17A2-4160-B3AE-378293C1EF1E}"/>
            </a:ext>
          </a:extLst>
        </cdr:cNvPr>
        <cdr:cNvSpPr txBox="1"/>
      </cdr:nvSpPr>
      <cdr:spPr>
        <a:xfrm xmlns:a="http://schemas.openxmlformats.org/drawingml/2006/main">
          <a:off x="3741897" y="5327316"/>
          <a:ext cx="471035" cy="290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4,85</a:t>
          </a:r>
        </a:p>
        <a:p xmlns:a="http://schemas.openxmlformats.org/drawingml/2006/main">
          <a:endParaRPr lang="el-GR" sz="1100"/>
        </a:p>
      </cdr:txBody>
    </cdr:sp>
  </cdr:relSizeAnchor>
  <cdr:relSizeAnchor xmlns:cdr="http://schemas.openxmlformats.org/drawingml/2006/chartDrawing">
    <cdr:from>
      <cdr:x>0.23744</cdr:x>
      <cdr:y>0.22866</cdr:y>
    </cdr:from>
    <cdr:to>
      <cdr:x>0.38092</cdr:x>
      <cdr:y>0.27599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CD9A1398-3187-449F-9CF1-E435F68AD4E3}"/>
            </a:ext>
          </a:extLst>
        </cdr:cNvPr>
        <cdr:cNvSpPr txBox="1"/>
      </cdr:nvSpPr>
      <cdr:spPr>
        <a:xfrm xmlns:a="http://schemas.openxmlformats.org/drawingml/2006/main">
          <a:off x="1513255" y="1444096"/>
          <a:ext cx="914411" cy="2989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i="0"/>
            <a:t>plain 3</a:t>
          </a:r>
          <a:endParaRPr lang="el-GR" sz="1100" b="1" i="0"/>
        </a:p>
      </cdr:txBody>
    </cdr:sp>
  </cdr:relSizeAnchor>
  <cdr:relSizeAnchor xmlns:cdr="http://schemas.openxmlformats.org/drawingml/2006/chartDrawing">
    <cdr:from>
      <cdr:x>0.42409</cdr:x>
      <cdr:y>0.29867</cdr:y>
    </cdr:from>
    <cdr:to>
      <cdr:x>0.53279</cdr:x>
      <cdr:y>0.34374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333044AD-9AA1-48CB-92E4-C389F33BA507}"/>
            </a:ext>
          </a:extLst>
        </cdr:cNvPr>
        <cdr:cNvSpPr txBox="1"/>
      </cdr:nvSpPr>
      <cdr:spPr>
        <a:xfrm xmlns:a="http://schemas.openxmlformats.org/drawingml/2006/main">
          <a:off x="2702775" y="1835972"/>
          <a:ext cx="692728" cy="2770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l-GR" sz="1100"/>
        </a:p>
      </cdr:txBody>
    </cdr:sp>
  </cdr:relSizeAnchor>
  <cdr:relSizeAnchor xmlns:cdr="http://schemas.openxmlformats.org/drawingml/2006/chartDrawing">
    <cdr:from>
      <cdr:x>0.77502</cdr:x>
      <cdr:y>0.14592</cdr:y>
    </cdr:from>
    <cdr:to>
      <cdr:x>0.90981</cdr:x>
      <cdr:y>0.18423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F14FEC0E-221A-4806-80E6-EF69D836D981}"/>
            </a:ext>
          </a:extLst>
        </cdr:cNvPr>
        <cdr:cNvSpPr txBox="1"/>
      </cdr:nvSpPr>
      <cdr:spPr>
        <a:xfrm xmlns:a="http://schemas.openxmlformats.org/drawingml/2006/main">
          <a:off x="4939270" y="921582"/>
          <a:ext cx="859029" cy="2419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plain 4</a:t>
          </a:r>
        </a:p>
        <a:p xmlns:a="http://schemas.openxmlformats.org/drawingml/2006/main">
          <a:endParaRPr lang="el-GR" sz="1100" b="1"/>
        </a:p>
      </cdr:txBody>
    </cdr:sp>
  </cdr:relSizeAnchor>
</c:userShape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51"/>
  <sheetViews>
    <sheetView tabSelected="1" zoomScale="55" zoomScaleNormal="55" workbookViewId="0">
      <selection activeCell="AH27" sqref="AH27"/>
    </sheetView>
  </sheetViews>
  <sheetFormatPr defaultRowHeight="14.4" x14ac:dyDescent="0.3"/>
  <cols>
    <col min="1" max="1" width="15.5546875" bestFit="1" customWidth="1"/>
    <col min="2" max="2" width="15" bestFit="1" customWidth="1"/>
    <col min="3" max="3" width="15.44140625" customWidth="1"/>
    <col min="4" max="4" width="14.88671875" bestFit="1" customWidth="1"/>
    <col min="5" max="5" width="12.109375" bestFit="1" customWidth="1"/>
    <col min="33" max="33" width="15.77734375" bestFit="1" customWidth="1"/>
    <col min="34" max="34" width="16.109375" bestFit="1" customWidth="1"/>
    <col min="35" max="35" width="15.44140625" bestFit="1" customWidth="1"/>
    <col min="36" max="36" width="15.88671875" bestFit="1" customWidth="1"/>
    <col min="37" max="37" width="15.21875" bestFit="1" customWidth="1"/>
    <col min="41" max="41" width="15.77734375" bestFit="1" customWidth="1"/>
    <col min="42" max="42" width="16.5546875" bestFit="1" customWidth="1"/>
    <col min="43" max="43" width="15.88671875" bestFit="1" customWidth="1"/>
    <col min="44" max="44" width="16.44140625" bestFit="1" customWidth="1"/>
    <col min="45" max="45" width="15.77734375" bestFit="1" customWidth="1"/>
  </cols>
  <sheetData>
    <row r="1" spans="1:37" s="2" customFormat="1" x14ac:dyDescent="0.3">
      <c r="A1" s="11" t="s">
        <v>4</v>
      </c>
      <c r="B1" s="11" t="s">
        <v>5</v>
      </c>
      <c r="C1" s="11" t="s">
        <v>6</v>
      </c>
      <c r="D1" s="11" t="s">
        <v>7</v>
      </c>
      <c r="E1" s="11" t="s">
        <v>3</v>
      </c>
    </row>
    <row r="2" spans="1:37" s="1" customFormat="1" x14ac:dyDescent="0.3">
      <c r="A2" s="5">
        <v>5.0999999999999996</v>
      </c>
      <c r="B2" s="5">
        <v>3.5</v>
      </c>
      <c r="C2" s="5">
        <v>1.4</v>
      </c>
      <c r="D2" s="5">
        <v>0.2</v>
      </c>
      <c r="E2" s="4" t="s">
        <v>0</v>
      </c>
    </row>
    <row r="3" spans="1:37" s="1" customFormat="1" x14ac:dyDescent="0.3">
      <c r="A3" s="5">
        <v>4.9000000000000004</v>
      </c>
      <c r="B3" s="5">
        <v>3</v>
      </c>
      <c r="C3" s="5">
        <v>1.4</v>
      </c>
      <c r="D3" s="5">
        <v>0.2</v>
      </c>
      <c r="E3" s="4" t="s">
        <v>0</v>
      </c>
    </row>
    <row r="4" spans="1:37" s="1" customFormat="1" x14ac:dyDescent="0.3">
      <c r="A4" s="5">
        <v>4.7</v>
      </c>
      <c r="B4" s="5">
        <v>3.2</v>
      </c>
      <c r="C4" s="5">
        <v>1.3</v>
      </c>
      <c r="D4" s="5">
        <v>0.2</v>
      </c>
      <c r="E4" s="4" t="s">
        <v>0</v>
      </c>
    </row>
    <row r="5" spans="1:37" s="1" customFormat="1" x14ac:dyDescent="0.3">
      <c r="A5" s="5">
        <v>4.5999999999999996</v>
      </c>
      <c r="B5" s="5">
        <v>3.1</v>
      </c>
      <c r="C5" s="5">
        <v>1.5</v>
      </c>
      <c r="D5" s="5">
        <v>0.2</v>
      </c>
      <c r="E5" s="4" t="s">
        <v>0</v>
      </c>
    </row>
    <row r="6" spans="1:37" s="1" customFormat="1" x14ac:dyDescent="0.3">
      <c r="A6" s="5">
        <v>5</v>
      </c>
      <c r="B6" s="5">
        <v>3.6</v>
      </c>
      <c r="C6" s="5">
        <v>1.4</v>
      </c>
      <c r="D6" s="5">
        <v>0.2</v>
      </c>
      <c r="E6" s="4" t="s">
        <v>0</v>
      </c>
    </row>
    <row r="7" spans="1:37" s="1" customFormat="1" x14ac:dyDescent="0.3">
      <c r="A7" s="5">
        <v>5.4</v>
      </c>
      <c r="B7" s="5">
        <v>3.9</v>
      </c>
      <c r="C7" s="5">
        <v>1.7</v>
      </c>
      <c r="D7" s="5">
        <v>0.4</v>
      </c>
      <c r="E7" s="4" t="s">
        <v>0</v>
      </c>
    </row>
    <row r="8" spans="1:37" s="1" customFormat="1" x14ac:dyDescent="0.3">
      <c r="A8" s="5">
        <v>4.5999999999999996</v>
      </c>
      <c r="B8" s="5">
        <v>3.4</v>
      </c>
      <c r="C8" s="5">
        <v>1.4</v>
      </c>
      <c r="D8" s="5">
        <v>0.3</v>
      </c>
      <c r="E8" s="4" t="s">
        <v>0</v>
      </c>
    </row>
    <row r="9" spans="1:37" s="1" customFormat="1" x14ac:dyDescent="0.3">
      <c r="A9" s="5">
        <v>5</v>
      </c>
      <c r="B9" s="5">
        <v>3.4</v>
      </c>
      <c r="C9" s="5">
        <v>1.5</v>
      </c>
      <c r="D9" s="5">
        <v>0.2</v>
      </c>
      <c r="E9" s="4" t="s">
        <v>0</v>
      </c>
    </row>
    <row r="10" spans="1:37" s="1" customFormat="1" ht="15" thickBot="1" x14ac:dyDescent="0.35">
      <c r="A10" s="5">
        <v>4.4000000000000004</v>
      </c>
      <c r="B10" s="5">
        <v>2.9</v>
      </c>
      <c r="C10" s="5">
        <v>1.4</v>
      </c>
      <c r="D10" s="5">
        <v>0.2</v>
      </c>
      <c r="E10" s="4" t="s">
        <v>0</v>
      </c>
      <c r="AG10" s="67" t="s">
        <v>62</v>
      </c>
      <c r="AH10" s="68"/>
      <c r="AI10" s="68"/>
      <c r="AJ10" s="68"/>
      <c r="AK10" s="68"/>
    </row>
    <row r="11" spans="1:37" s="1" customFormat="1" x14ac:dyDescent="0.3">
      <c r="A11" s="5">
        <v>4.9000000000000004</v>
      </c>
      <c r="B11" s="5">
        <v>3.1</v>
      </c>
      <c r="C11" s="5">
        <v>1.5</v>
      </c>
      <c r="D11" s="5">
        <v>0.1</v>
      </c>
      <c r="E11" s="4" t="s">
        <v>0</v>
      </c>
      <c r="AG11" s="12"/>
      <c r="AH11" s="9" t="s">
        <v>4</v>
      </c>
      <c r="AI11" s="9" t="s">
        <v>5</v>
      </c>
      <c r="AJ11" s="9" t="s">
        <v>6</v>
      </c>
      <c r="AK11" s="9" t="s">
        <v>7</v>
      </c>
    </row>
    <row r="12" spans="1:37" s="1" customFormat="1" x14ac:dyDescent="0.3">
      <c r="A12" s="5">
        <v>5.4</v>
      </c>
      <c r="B12" s="5">
        <v>3.7</v>
      </c>
      <c r="C12" s="5">
        <v>1.5</v>
      </c>
      <c r="D12" s="5">
        <v>0.2</v>
      </c>
      <c r="E12" s="4" t="s">
        <v>0</v>
      </c>
      <c r="AG12" s="7" t="s">
        <v>4</v>
      </c>
      <c r="AH12" s="7">
        <v>1</v>
      </c>
      <c r="AI12" s="7"/>
      <c r="AJ12" s="7"/>
      <c r="AK12" s="7"/>
    </row>
    <row r="13" spans="1:37" s="1" customFormat="1" x14ac:dyDescent="0.3">
      <c r="A13" s="5">
        <v>4.8</v>
      </c>
      <c r="B13" s="5">
        <v>3.4</v>
      </c>
      <c r="C13" s="5">
        <v>1.6</v>
      </c>
      <c r="D13" s="5">
        <v>0.2</v>
      </c>
      <c r="E13" s="4" t="s">
        <v>0</v>
      </c>
      <c r="AG13" s="7" t="s">
        <v>5</v>
      </c>
      <c r="AH13" s="7">
        <v>-0.11756978413300205</v>
      </c>
      <c r="AI13" s="7">
        <v>1</v>
      </c>
      <c r="AJ13" s="7"/>
      <c r="AK13" s="7"/>
    </row>
    <row r="14" spans="1:37" s="1" customFormat="1" x14ac:dyDescent="0.3">
      <c r="A14" s="5">
        <v>4.8</v>
      </c>
      <c r="B14" s="5">
        <v>3</v>
      </c>
      <c r="C14" s="5">
        <v>1.4</v>
      </c>
      <c r="D14" s="5">
        <v>0.1</v>
      </c>
      <c r="E14" s="4" t="s">
        <v>0</v>
      </c>
      <c r="AG14" s="7" t="s">
        <v>6</v>
      </c>
      <c r="AH14" s="7">
        <v>0.87175377588658276</v>
      </c>
      <c r="AI14" s="7">
        <v>-0.42844010433054003</v>
      </c>
      <c r="AJ14" s="7">
        <v>1</v>
      </c>
      <c r="AK14" s="7"/>
    </row>
    <row r="15" spans="1:37" s="1" customFormat="1" ht="15" thickBot="1" x14ac:dyDescent="0.35">
      <c r="A15" s="5">
        <v>4.3</v>
      </c>
      <c r="B15" s="5">
        <v>3</v>
      </c>
      <c r="C15" s="5">
        <v>1.1000000000000001</v>
      </c>
      <c r="D15" s="5">
        <v>0.1</v>
      </c>
      <c r="E15" s="4" t="s">
        <v>0</v>
      </c>
      <c r="AG15" s="8" t="s">
        <v>7</v>
      </c>
      <c r="AH15" s="8">
        <v>0.81794112627157578</v>
      </c>
      <c r="AI15" s="8">
        <v>-0.36612593253643949</v>
      </c>
      <c r="AJ15" s="10">
        <v>0.96286543140279557</v>
      </c>
      <c r="AK15" s="8">
        <v>1</v>
      </c>
    </row>
    <row r="16" spans="1:37" s="1" customFormat="1" x14ac:dyDescent="0.3">
      <c r="A16" s="5">
        <v>5.8</v>
      </c>
      <c r="B16" s="5">
        <v>4</v>
      </c>
      <c r="C16" s="5">
        <v>1.2</v>
      </c>
      <c r="D16" s="5">
        <v>0.2</v>
      </c>
      <c r="E16" s="4" t="s">
        <v>0</v>
      </c>
    </row>
    <row r="17" spans="1:5" s="1" customFormat="1" x14ac:dyDescent="0.3">
      <c r="A17" s="5">
        <v>5.7</v>
      </c>
      <c r="B17" s="5">
        <v>4.4000000000000004</v>
      </c>
      <c r="C17" s="5">
        <v>1.5</v>
      </c>
      <c r="D17" s="5">
        <v>0.4</v>
      </c>
      <c r="E17" s="4" t="s">
        <v>0</v>
      </c>
    </row>
    <row r="18" spans="1:5" s="1" customFormat="1" x14ac:dyDescent="0.3">
      <c r="A18" s="5">
        <v>5.4</v>
      </c>
      <c r="B18" s="5">
        <v>3.9</v>
      </c>
      <c r="C18" s="5">
        <v>1.3</v>
      </c>
      <c r="D18" s="5">
        <v>0.4</v>
      </c>
      <c r="E18" s="4" t="s">
        <v>0</v>
      </c>
    </row>
    <row r="19" spans="1:5" s="1" customFormat="1" x14ac:dyDescent="0.3">
      <c r="A19" s="5">
        <v>5.0999999999999996</v>
      </c>
      <c r="B19" s="5">
        <v>3.5</v>
      </c>
      <c r="C19" s="5">
        <v>1.4</v>
      </c>
      <c r="D19" s="5">
        <v>0.3</v>
      </c>
      <c r="E19" s="4" t="s">
        <v>0</v>
      </c>
    </row>
    <row r="20" spans="1:5" s="1" customFormat="1" x14ac:dyDescent="0.3">
      <c r="A20" s="5">
        <v>5.7</v>
      </c>
      <c r="B20" s="5">
        <v>3.8</v>
      </c>
      <c r="C20" s="5">
        <v>1.7</v>
      </c>
      <c r="D20" s="5">
        <v>0.3</v>
      </c>
      <c r="E20" s="4" t="s">
        <v>0</v>
      </c>
    </row>
    <row r="21" spans="1:5" s="1" customFormat="1" x14ac:dyDescent="0.3">
      <c r="A21" s="5">
        <v>5.0999999999999996</v>
      </c>
      <c r="B21" s="5">
        <v>3.8</v>
      </c>
      <c r="C21" s="5">
        <v>1.5</v>
      </c>
      <c r="D21" s="5">
        <v>0.3</v>
      </c>
      <c r="E21" s="4" t="s">
        <v>0</v>
      </c>
    </row>
    <row r="22" spans="1:5" s="1" customFormat="1" x14ac:dyDescent="0.3">
      <c r="A22" s="5">
        <v>5.4</v>
      </c>
      <c r="B22" s="5">
        <v>3.4</v>
      </c>
      <c r="C22" s="5">
        <v>1.7</v>
      </c>
      <c r="D22" s="5">
        <v>0.2</v>
      </c>
      <c r="E22" s="4" t="s">
        <v>0</v>
      </c>
    </row>
    <row r="23" spans="1:5" s="1" customFormat="1" x14ac:dyDescent="0.3">
      <c r="A23" s="5">
        <v>5.0999999999999996</v>
      </c>
      <c r="B23" s="5">
        <v>3.7</v>
      </c>
      <c r="C23" s="5">
        <v>1.5</v>
      </c>
      <c r="D23" s="5">
        <v>0.4</v>
      </c>
      <c r="E23" s="4" t="s">
        <v>0</v>
      </c>
    </row>
    <row r="24" spans="1:5" s="1" customFormat="1" x14ac:dyDescent="0.3">
      <c r="A24" s="5">
        <v>4.5999999999999996</v>
      </c>
      <c r="B24" s="5">
        <v>3.6</v>
      </c>
      <c r="C24" s="5">
        <v>1</v>
      </c>
      <c r="D24" s="5">
        <v>0.2</v>
      </c>
      <c r="E24" s="4" t="s">
        <v>0</v>
      </c>
    </row>
    <row r="25" spans="1:5" s="1" customFormat="1" x14ac:dyDescent="0.3">
      <c r="A25" s="5">
        <v>5.0999999999999996</v>
      </c>
      <c r="B25" s="5">
        <v>3.3</v>
      </c>
      <c r="C25" s="5">
        <v>1.7</v>
      </c>
      <c r="D25" s="5">
        <v>0.5</v>
      </c>
      <c r="E25" s="4" t="s">
        <v>0</v>
      </c>
    </row>
    <row r="26" spans="1:5" s="1" customFormat="1" x14ac:dyDescent="0.3">
      <c r="A26" s="5">
        <v>4.8</v>
      </c>
      <c r="B26" s="5">
        <v>3.4</v>
      </c>
      <c r="C26" s="5">
        <v>1.9</v>
      </c>
      <c r="D26" s="5">
        <v>0.2</v>
      </c>
      <c r="E26" s="4" t="s">
        <v>0</v>
      </c>
    </row>
    <row r="27" spans="1:5" s="1" customFormat="1" x14ac:dyDescent="0.3">
      <c r="A27" s="5">
        <v>5</v>
      </c>
      <c r="B27" s="5">
        <v>3</v>
      </c>
      <c r="C27" s="5">
        <v>1.6</v>
      </c>
      <c r="D27" s="5">
        <v>0.2</v>
      </c>
      <c r="E27" s="4" t="s">
        <v>0</v>
      </c>
    </row>
    <row r="28" spans="1:5" s="1" customFormat="1" x14ac:dyDescent="0.3">
      <c r="A28" s="5">
        <v>5</v>
      </c>
      <c r="B28" s="5">
        <v>3.4</v>
      </c>
      <c r="C28" s="5">
        <v>1.6</v>
      </c>
      <c r="D28" s="5">
        <v>0.4</v>
      </c>
      <c r="E28" s="4" t="s">
        <v>0</v>
      </c>
    </row>
    <row r="29" spans="1:5" s="1" customFormat="1" x14ac:dyDescent="0.3">
      <c r="A29" s="5">
        <v>5.2</v>
      </c>
      <c r="B29" s="5">
        <v>3.5</v>
      </c>
      <c r="C29" s="5">
        <v>1.5</v>
      </c>
      <c r="D29" s="5">
        <v>0.2</v>
      </c>
      <c r="E29" s="4" t="s">
        <v>0</v>
      </c>
    </row>
    <row r="30" spans="1:5" s="1" customFormat="1" x14ac:dyDescent="0.3">
      <c r="A30" s="5">
        <v>5.2</v>
      </c>
      <c r="B30" s="5">
        <v>3.4</v>
      </c>
      <c r="C30" s="5">
        <v>1.4</v>
      </c>
      <c r="D30" s="5">
        <v>0.2</v>
      </c>
      <c r="E30" s="4" t="s">
        <v>0</v>
      </c>
    </row>
    <row r="31" spans="1:5" s="1" customFormat="1" x14ac:dyDescent="0.3">
      <c r="A31" s="5">
        <v>4.7</v>
      </c>
      <c r="B31" s="5">
        <v>3.2</v>
      </c>
      <c r="C31" s="5">
        <v>1.6</v>
      </c>
      <c r="D31" s="5">
        <v>0.2</v>
      </c>
      <c r="E31" s="4" t="s">
        <v>0</v>
      </c>
    </row>
    <row r="32" spans="1:5" s="1" customFormat="1" x14ac:dyDescent="0.3">
      <c r="A32" s="5">
        <v>4.8</v>
      </c>
      <c r="B32" s="5">
        <v>3.1</v>
      </c>
      <c r="C32" s="5">
        <v>1.6</v>
      </c>
      <c r="D32" s="5">
        <v>0.2</v>
      </c>
      <c r="E32" s="4" t="s">
        <v>0</v>
      </c>
    </row>
    <row r="33" spans="1:5" s="1" customFormat="1" x14ac:dyDescent="0.3">
      <c r="A33" s="5">
        <v>5.4</v>
      </c>
      <c r="B33" s="5">
        <v>3.4</v>
      </c>
      <c r="C33" s="5">
        <v>1.5</v>
      </c>
      <c r="D33" s="5">
        <v>0.4</v>
      </c>
      <c r="E33" s="4" t="s">
        <v>0</v>
      </c>
    </row>
    <row r="34" spans="1:5" s="1" customFormat="1" x14ac:dyDescent="0.3">
      <c r="A34" s="5">
        <v>5.2</v>
      </c>
      <c r="B34" s="5">
        <v>4.0999999999999996</v>
      </c>
      <c r="C34" s="5">
        <v>1.5</v>
      </c>
      <c r="D34" s="5">
        <v>0.1</v>
      </c>
      <c r="E34" s="4" t="s">
        <v>0</v>
      </c>
    </row>
    <row r="35" spans="1:5" s="1" customFormat="1" x14ac:dyDescent="0.3">
      <c r="A35" s="5">
        <v>5.5</v>
      </c>
      <c r="B35" s="5">
        <v>4.2</v>
      </c>
      <c r="C35" s="5">
        <v>1.4</v>
      </c>
      <c r="D35" s="5">
        <v>0.2</v>
      </c>
      <c r="E35" s="4" t="s">
        <v>0</v>
      </c>
    </row>
    <row r="36" spans="1:5" s="1" customFormat="1" x14ac:dyDescent="0.3">
      <c r="A36" s="5">
        <v>4.9000000000000004</v>
      </c>
      <c r="B36" s="5">
        <v>3.1</v>
      </c>
      <c r="C36" s="5">
        <v>1.5</v>
      </c>
      <c r="D36" s="5">
        <v>0.2</v>
      </c>
      <c r="E36" s="4" t="s">
        <v>0</v>
      </c>
    </row>
    <row r="37" spans="1:5" s="1" customFormat="1" x14ac:dyDescent="0.3">
      <c r="A37" s="5">
        <v>5</v>
      </c>
      <c r="B37" s="5">
        <v>3.2</v>
      </c>
      <c r="C37" s="5">
        <v>1.2</v>
      </c>
      <c r="D37" s="5">
        <v>0.2</v>
      </c>
      <c r="E37" s="4" t="s">
        <v>0</v>
      </c>
    </row>
    <row r="38" spans="1:5" s="1" customFormat="1" x14ac:dyDescent="0.3">
      <c r="A38" s="5">
        <v>5.5</v>
      </c>
      <c r="B38" s="5">
        <v>3.5</v>
      </c>
      <c r="C38" s="5">
        <v>1.3</v>
      </c>
      <c r="D38" s="5">
        <v>0.2</v>
      </c>
      <c r="E38" s="4" t="s">
        <v>0</v>
      </c>
    </row>
    <row r="39" spans="1:5" s="1" customFormat="1" x14ac:dyDescent="0.3">
      <c r="A39" s="5">
        <v>4.9000000000000004</v>
      </c>
      <c r="B39" s="5">
        <v>3.6</v>
      </c>
      <c r="C39" s="5">
        <v>1.4</v>
      </c>
      <c r="D39" s="5">
        <v>0.1</v>
      </c>
      <c r="E39" s="4" t="s">
        <v>0</v>
      </c>
    </row>
    <row r="40" spans="1:5" s="1" customFormat="1" x14ac:dyDescent="0.3">
      <c r="A40" s="5">
        <v>4.4000000000000004</v>
      </c>
      <c r="B40" s="5">
        <v>3</v>
      </c>
      <c r="C40" s="5">
        <v>1.3</v>
      </c>
      <c r="D40" s="5">
        <v>0.2</v>
      </c>
      <c r="E40" s="4" t="s">
        <v>0</v>
      </c>
    </row>
    <row r="41" spans="1:5" s="1" customFormat="1" x14ac:dyDescent="0.3">
      <c r="A41" s="5">
        <v>5.0999999999999996</v>
      </c>
      <c r="B41" s="5">
        <v>3.4</v>
      </c>
      <c r="C41" s="5">
        <v>1.5</v>
      </c>
      <c r="D41" s="5">
        <v>0.2</v>
      </c>
      <c r="E41" s="4" t="s">
        <v>0</v>
      </c>
    </row>
    <row r="42" spans="1:5" s="1" customFormat="1" x14ac:dyDescent="0.3">
      <c r="A42" s="5">
        <v>5</v>
      </c>
      <c r="B42" s="5">
        <v>3.5</v>
      </c>
      <c r="C42" s="5">
        <v>1.3</v>
      </c>
      <c r="D42" s="5">
        <v>0.3</v>
      </c>
      <c r="E42" s="4" t="s">
        <v>0</v>
      </c>
    </row>
    <row r="43" spans="1:5" s="1" customFormat="1" x14ac:dyDescent="0.3">
      <c r="A43" s="5">
        <v>4.5</v>
      </c>
      <c r="B43" s="5">
        <v>2.2999999999999998</v>
      </c>
      <c r="C43" s="5">
        <v>1.3</v>
      </c>
      <c r="D43" s="5">
        <v>0.3</v>
      </c>
      <c r="E43" s="4" t="s">
        <v>0</v>
      </c>
    </row>
    <row r="44" spans="1:5" s="1" customFormat="1" x14ac:dyDescent="0.3">
      <c r="A44" s="5">
        <v>4.4000000000000004</v>
      </c>
      <c r="B44" s="5">
        <v>3.2</v>
      </c>
      <c r="C44" s="5">
        <v>1.3</v>
      </c>
      <c r="D44" s="5">
        <v>0.2</v>
      </c>
      <c r="E44" s="4" t="s">
        <v>0</v>
      </c>
    </row>
    <row r="45" spans="1:5" s="1" customFormat="1" x14ac:dyDescent="0.3">
      <c r="A45" s="5">
        <v>5</v>
      </c>
      <c r="B45" s="5">
        <v>3.5</v>
      </c>
      <c r="C45" s="5">
        <v>1.6</v>
      </c>
      <c r="D45" s="5">
        <v>0.6</v>
      </c>
      <c r="E45" s="4" t="s">
        <v>0</v>
      </c>
    </row>
    <row r="46" spans="1:5" s="1" customFormat="1" x14ac:dyDescent="0.3">
      <c r="A46" s="5">
        <v>5.0999999999999996</v>
      </c>
      <c r="B46" s="5">
        <v>3.8</v>
      </c>
      <c r="C46" s="5">
        <v>1.9</v>
      </c>
      <c r="D46" s="5">
        <v>0.4</v>
      </c>
      <c r="E46" s="4" t="s">
        <v>0</v>
      </c>
    </row>
    <row r="47" spans="1:5" s="1" customFormat="1" x14ac:dyDescent="0.3">
      <c r="A47" s="5">
        <v>4.8</v>
      </c>
      <c r="B47" s="5">
        <v>3</v>
      </c>
      <c r="C47" s="5">
        <v>1.4</v>
      </c>
      <c r="D47" s="5">
        <v>0.3</v>
      </c>
      <c r="E47" s="4" t="s">
        <v>0</v>
      </c>
    </row>
    <row r="48" spans="1:5" s="1" customFormat="1" x14ac:dyDescent="0.3">
      <c r="A48" s="5">
        <v>5.0999999999999996</v>
      </c>
      <c r="B48" s="5">
        <v>3.8</v>
      </c>
      <c r="C48" s="5">
        <v>1.6</v>
      </c>
      <c r="D48" s="5">
        <v>0.2</v>
      </c>
      <c r="E48" s="4" t="s">
        <v>0</v>
      </c>
    </row>
    <row r="49" spans="1:5" s="1" customFormat="1" x14ac:dyDescent="0.3">
      <c r="A49" s="5">
        <v>4.5999999999999996</v>
      </c>
      <c r="B49" s="5">
        <v>3.2</v>
      </c>
      <c r="C49" s="5">
        <v>1.4</v>
      </c>
      <c r="D49" s="5">
        <v>0.2</v>
      </c>
      <c r="E49" s="4" t="s">
        <v>0</v>
      </c>
    </row>
    <row r="50" spans="1:5" s="1" customFormat="1" x14ac:dyDescent="0.3">
      <c r="A50" s="5">
        <v>5.3</v>
      </c>
      <c r="B50" s="5">
        <v>3.7</v>
      </c>
      <c r="C50" s="5">
        <v>1.5</v>
      </c>
      <c r="D50" s="5">
        <v>0.2</v>
      </c>
      <c r="E50" s="4" t="s">
        <v>0</v>
      </c>
    </row>
    <row r="51" spans="1:5" s="1" customFormat="1" x14ac:dyDescent="0.3">
      <c r="A51" s="5">
        <v>5</v>
      </c>
      <c r="B51" s="5">
        <v>3.3</v>
      </c>
      <c r="C51" s="5">
        <v>1.4</v>
      </c>
      <c r="D51" s="5">
        <v>0.2</v>
      </c>
      <c r="E51" s="4" t="s">
        <v>0</v>
      </c>
    </row>
    <row r="52" spans="1:5" s="1" customFormat="1" x14ac:dyDescent="0.3">
      <c r="A52" s="5">
        <v>7</v>
      </c>
      <c r="B52" s="5">
        <v>3.2</v>
      </c>
      <c r="C52" s="5">
        <v>4.7</v>
      </c>
      <c r="D52" s="5">
        <v>1.4</v>
      </c>
      <c r="E52" s="3" t="s">
        <v>1</v>
      </c>
    </row>
    <row r="53" spans="1:5" s="1" customFormat="1" x14ac:dyDescent="0.3">
      <c r="A53" s="5">
        <v>6.4</v>
      </c>
      <c r="B53" s="5">
        <v>3.2</v>
      </c>
      <c r="C53" s="5">
        <v>4.5</v>
      </c>
      <c r="D53" s="5">
        <v>1.5</v>
      </c>
      <c r="E53" s="3" t="s">
        <v>1</v>
      </c>
    </row>
    <row r="54" spans="1:5" s="1" customFormat="1" x14ac:dyDescent="0.3">
      <c r="A54" s="5">
        <v>6.9</v>
      </c>
      <c r="B54" s="5">
        <v>3.1</v>
      </c>
      <c r="C54" s="5">
        <v>4.9000000000000004</v>
      </c>
      <c r="D54" s="5">
        <v>1.5</v>
      </c>
      <c r="E54" s="3" t="s">
        <v>1</v>
      </c>
    </row>
    <row r="55" spans="1:5" s="1" customFormat="1" x14ac:dyDescent="0.3">
      <c r="A55" s="5">
        <v>5.5</v>
      </c>
      <c r="B55" s="5">
        <v>2.2999999999999998</v>
      </c>
      <c r="C55" s="5">
        <v>4</v>
      </c>
      <c r="D55" s="5">
        <v>1.3</v>
      </c>
      <c r="E55" s="3" t="s">
        <v>1</v>
      </c>
    </row>
    <row r="56" spans="1:5" s="1" customFormat="1" x14ac:dyDescent="0.3">
      <c r="A56" s="5">
        <v>6.5</v>
      </c>
      <c r="B56" s="5">
        <v>2.8</v>
      </c>
      <c r="C56" s="5">
        <v>4.5999999999999996</v>
      </c>
      <c r="D56" s="5">
        <v>1.5</v>
      </c>
      <c r="E56" s="3" t="s">
        <v>1</v>
      </c>
    </row>
    <row r="57" spans="1:5" s="1" customFormat="1" x14ac:dyDescent="0.3">
      <c r="A57" s="5">
        <v>5.7</v>
      </c>
      <c r="B57" s="5">
        <v>2.8</v>
      </c>
      <c r="C57" s="5">
        <v>4.5</v>
      </c>
      <c r="D57" s="5">
        <v>1.3</v>
      </c>
      <c r="E57" s="3" t="s">
        <v>1</v>
      </c>
    </row>
    <row r="58" spans="1:5" s="1" customFormat="1" x14ac:dyDescent="0.3">
      <c r="A58" s="5">
        <v>6.3</v>
      </c>
      <c r="B58" s="5">
        <v>3.3</v>
      </c>
      <c r="C58" s="5">
        <v>4.7</v>
      </c>
      <c r="D58" s="5">
        <v>1.6</v>
      </c>
      <c r="E58" s="3" t="s">
        <v>1</v>
      </c>
    </row>
    <row r="59" spans="1:5" s="1" customFormat="1" x14ac:dyDescent="0.3">
      <c r="A59" s="5">
        <v>4.9000000000000004</v>
      </c>
      <c r="B59" s="5">
        <v>2.4</v>
      </c>
      <c r="C59" s="5">
        <v>3.3</v>
      </c>
      <c r="D59" s="5">
        <v>1</v>
      </c>
      <c r="E59" s="3" t="s">
        <v>1</v>
      </c>
    </row>
    <row r="60" spans="1:5" s="1" customFormat="1" x14ac:dyDescent="0.3">
      <c r="A60" s="5">
        <v>6.6</v>
      </c>
      <c r="B60" s="5">
        <v>2.9</v>
      </c>
      <c r="C60" s="5">
        <v>4.5999999999999996</v>
      </c>
      <c r="D60" s="5">
        <v>1.3</v>
      </c>
      <c r="E60" s="3" t="s">
        <v>1</v>
      </c>
    </row>
    <row r="61" spans="1:5" s="1" customFormat="1" x14ac:dyDescent="0.3">
      <c r="A61" s="5">
        <v>5.2</v>
      </c>
      <c r="B61" s="5">
        <v>2.7</v>
      </c>
      <c r="C61" s="5">
        <v>3.9</v>
      </c>
      <c r="D61" s="5">
        <v>1.4</v>
      </c>
      <c r="E61" s="3" t="s">
        <v>1</v>
      </c>
    </row>
    <row r="62" spans="1:5" s="1" customFormat="1" x14ac:dyDescent="0.3">
      <c r="A62" s="5">
        <v>5</v>
      </c>
      <c r="B62" s="5">
        <v>2</v>
      </c>
      <c r="C62" s="5">
        <v>3.5</v>
      </c>
      <c r="D62" s="5">
        <v>1</v>
      </c>
      <c r="E62" s="3" t="s">
        <v>1</v>
      </c>
    </row>
    <row r="63" spans="1:5" s="1" customFormat="1" x14ac:dyDescent="0.3">
      <c r="A63" s="5">
        <v>5.9</v>
      </c>
      <c r="B63" s="5">
        <v>3</v>
      </c>
      <c r="C63" s="5">
        <v>4.2</v>
      </c>
      <c r="D63" s="5">
        <v>1.5</v>
      </c>
      <c r="E63" s="3" t="s">
        <v>1</v>
      </c>
    </row>
    <row r="64" spans="1:5" s="1" customFormat="1" x14ac:dyDescent="0.3">
      <c r="A64" s="5">
        <v>6</v>
      </c>
      <c r="B64" s="5">
        <v>2.2000000000000002</v>
      </c>
      <c r="C64" s="5">
        <v>4</v>
      </c>
      <c r="D64" s="5">
        <v>1</v>
      </c>
      <c r="E64" s="3" t="s">
        <v>1</v>
      </c>
    </row>
    <row r="65" spans="1:5" s="1" customFormat="1" x14ac:dyDescent="0.3">
      <c r="A65" s="5">
        <v>6.1</v>
      </c>
      <c r="B65" s="5">
        <v>2.9</v>
      </c>
      <c r="C65" s="5">
        <v>4.7</v>
      </c>
      <c r="D65" s="5">
        <v>1.4</v>
      </c>
      <c r="E65" s="3" t="s">
        <v>1</v>
      </c>
    </row>
    <row r="66" spans="1:5" s="1" customFormat="1" x14ac:dyDescent="0.3">
      <c r="A66" s="5">
        <v>5.6</v>
      </c>
      <c r="B66" s="5">
        <v>2.9</v>
      </c>
      <c r="C66" s="5">
        <v>3.6</v>
      </c>
      <c r="D66" s="5">
        <v>1.3</v>
      </c>
      <c r="E66" s="3" t="s">
        <v>1</v>
      </c>
    </row>
    <row r="67" spans="1:5" s="1" customFormat="1" x14ac:dyDescent="0.3">
      <c r="A67" s="5">
        <v>6.7</v>
      </c>
      <c r="B67" s="5">
        <v>3.1</v>
      </c>
      <c r="C67" s="5">
        <v>4.4000000000000004</v>
      </c>
      <c r="D67" s="5">
        <v>1.4</v>
      </c>
      <c r="E67" s="3" t="s">
        <v>1</v>
      </c>
    </row>
    <row r="68" spans="1:5" s="1" customFormat="1" x14ac:dyDescent="0.3">
      <c r="A68" s="5">
        <v>5.6</v>
      </c>
      <c r="B68" s="5">
        <v>3</v>
      </c>
      <c r="C68" s="5">
        <v>4.5</v>
      </c>
      <c r="D68" s="5">
        <v>1.5</v>
      </c>
      <c r="E68" s="3" t="s">
        <v>1</v>
      </c>
    </row>
    <row r="69" spans="1:5" s="1" customFormat="1" x14ac:dyDescent="0.3">
      <c r="A69" s="5">
        <v>5.8</v>
      </c>
      <c r="B69" s="5">
        <v>2.7</v>
      </c>
      <c r="C69" s="5">
        <v>4.0999999999999996</v>
      </c>
      <c r="D69" s="5">
        <v>1</v>
      </c>
      <c r="E69" s="3" t="s">
        <v>1</v>
      </c>
    </row>
    <row r="70" spans="1:5" s="1" customFormat="1" x14ac:dyDescent="0.3">
      <c r="A70" s="5">
        <v>6.2</v>
      </c>
      <c r="B70" s="5">
        <v>2.2000000000000002</v>
      </c>
      <c r="C70" s="5">
        <v>4.5</v>
      </c>
      <c r="D70" s="5">
        <v>1.5</v>
      </c>
      <c r="E70" s="3" t="s">
        <v>1</v>
      </c>
    </row>
    <row r="71" spans="1:5" s="1" customFormat="1" x14ac:dyDescent="0.3">
      <c r="A71" s="5">
        <v>5.6</v>
      </c>
      <c r="B71" s="5">
        <v>2.5</v>
      </c>
      <c r="C71" s="5">
        <v>3.9</v>
      </c>
      <c r="D71" s="5">
        <v>1.1000000000000001</v>
      </c>
      <c r="E71" s="3" t="s">
        <v>1</v>
      </c>
    </row>
    <row r="72" spans="1:5" s="1" customFormat="1" x14ac:dyDescent="0.3">
      <c r="A72" s="5">
        <v>5.9</v>
      </c>
      <c r="B72" s="5">
        <v>3.2</v>
      </c>
      <c r="C72" s="5">
        <v>4.8</v>
      </c>
      <c r="D72" s="5">
        <v>1.8</v>
      </c>
      <c r="E72" s="3" t="s">
        <v>1</v>
      </c>
    </row>
    <row r="73" spans="1:5" s="1" customFormat="1" x14ac:dyDescent="0.3">
      <c r="A73" s="5">
        <v>6.1</v>
      </c>
      <c r="B73" s="5">
        <v>2.8</v>
      </c>
      <c r="C73" s="5">
        <v>4</v>
      </c>
      <c r="D73" s="5">
        <v>1.3</v>
      </c>
      <c r="E73" s="3" t="s">
        <v>1</v>
      </c>
    </row>
    <row r="74" spans="1:5" s="1" customFormat="1" x14ac:dyDescent="0.3">
      <c r="A74" s="5">
        <v>6.3</v>
      </c>
      <c r="B74" s="5">
        <v>2.5</v>
      </c>
      <c r="C74" s="5">
        <v>4.9000000000000004</v>
      </c>
      <c r="D74" s="5">
        <v>1.5</v>
      </c>
      <c r="E74" s="3" t="s">
        <v>1</v>
      </c>
    </row>
    <row r="75" spans="1:5" s="1" customFormat="1" x14ac:dyDescent="0.3">
      <c r="A75" s="5">
        <v>6.1</v>
      </c>
      <c r="B75" s="5">
        <v>2.8</v>
      </c>
      <c r="C75" s="5">
        <v>4.7</v>
      </c>
      <c r="D75" s="5">
        <v>1.2</v>
      </c>
      <c r="E75" s="3" t="s">
        <v>1</v>
      </c>
    </row>
    <row r="76" spans="1:5" s="1" customFormat="1" x14ac:dyDescent="0.3">
      <c r="A76" s="5">
        <v>6.4</v>
      </c>
      <c r="B76" s="5">
        <v>2.9</v>
      </c>
      <c r="C76" s="5">
        <v>4.3</v>
      </c>
      <c r="D76" s="5">
        <v>1.3</v>
      </c>
      <c r="E76" s="3" t="s">
        <v>1</v>
      </c>
    </row>
    <row r="77" spans="1:5" s="1" customFormat="1" x14ac:dyDescent="0.3">
      <c r="A77" s="5">
        <v>6.6</v>
      </c>
      <c r="B77" s="5">
        <v>3</v>
      </c>
      <c r="C77" s="5">
        <v>4.4000000000000004</v>
      </c>
      <c r="D77" s="5">
        <v>1.4</v>
      </c>
      <c r="E77" s="3" t="s">
        <v>1</v>
      </c>
    </row>
    <row r="78" spans="1:5" s="1" customFormat="1" x14ac:dyDescent="0.3">
      <c r="A78" s="5">
        <v>6.8</v>
      </c>
      <c r="B78" s="5">
        <v>2.8</v>
      </c>
      <c r="C78" s="5">
        <v>4.8</v>
      </c>
      <c r="D78" s="5">
        <v>1.4</v>
      </c>
      <c r="E78" s="3" t="s">
        <v>1</v>
      </c>
    </row>
    <row r="79" spans="1:5" s="1" customFormat="1" x14ac:dyDescent="0.3">
      <c r="A79" s="5">
        <v>6.7</v>
      </c>
      <c r="B79" s="5">
        <v>3</v>
      </c>
      <c r="C79" s="5">
        <v>5</v>
      </c>
      <c r="D79" s="5">
        <v>1.7</v>
      </c>
      <c r="E79" s="3" t="s">
        <v>1</v>
      </c>
    </row>
    <row r="80" spans="1:5" s="1" customFormat="1" x14ac:dyDescent="0.3">
      <c r="A80" s="5">
        <v>6</v>
      </c>
      <c r="B80" s="5">
        <v>2.9</v>
      </c>
      <c r="C80" s="5">
        <v>4.5</v>
      </c>
      <c r="D80" s="5">
        <v>1.5</v>
      </c>
      <c r="E80" s="3" t="s">
        <v>1</v>
      </c>
    </row>
    <row r="81" spans="1:5" s="1" customFormat="1" x14ac:dyDescent="0.3">
      <c r="A81" s="5">
        <v>5.7</v>
      </c>
      <c r="B81" s="5">
        <v>2.6</v>
      </c>
      <c r="C81" s="5">
        <v>3.5</v>
      </c>
      <c r="D81" s="5">
        <v>1</v>
      </c>
      <c r="E81" s="3" t="s">
        <v>1</v>
      </c>
    </row>
    <row r="82" spans="1:5" s="1" customFormat="1" x14ac:dyDescent="0.3">
      <c r="A82" s="5">
        <v>5.5</v>
      </c>
      <c r="B82" s="5">
        <v>2.4</v>
      </c>
      <c r="C82" s="5">
        <v>3.8</v>
      </c>
      <c r="D82" s="5">
        <v>1.1000000000000001</v>
      </c>
      <c r="E82" s="3" t="s">
        <v>1</v>
      </c>
    </row>
    <row r="83" spans="1:5" s="1" customFormat="1" x14ac:dyDescent="0.3">
      <c r="A83" s="5">
        <v>5.5</v>
      </c>
      <c r="B83" s="5">
        <v>2.4</v>
      </c>
      <c r="C83" s="5">
        <v>3.7</v>
      </c>
      <c r="D83" s="5">
        <v>1</v>
      </c>
      <c r="E83" s="3" t="s">
        <v>1</v>
      </c>
    </row>
    <row r="84" spans="1:5" s="1" customFormat="1" x14ac:dyDescent="0.3">
      <c r="A84" s="5">
        <v>5.8</v>
      </c>
      <c r="B84" s="5">
        <v>2.7</v>
      </c>
      <c r="C84" s="5">
        <v>3.9</v>
      </c>
      <c r="D84" s="5">
        <v>1.2</v>
      </c>
      <c r="E84" s="3" t="s">
        <v>1</v>
      </c>
    </row>
    <row r="85" spans="1:5" s="1" customFormat="1" x14ac:dyDescent="0.3">
      <c r="A85" s="5">
        <v>6</v>
      </c>
      <c r="B85" s="5">
        <v>2.7</v>
      </c>
      <c r="C85" s="5">
        <v>5.0999999999999996</v>
      </c>
      <c r="D85" s="5">
        <v>1.6</v>
      </c>
      <c r="E85" s="3" t="s">
        <v>1</v>
      </c>
    </row>
    <row r="86" spans="1:5" s="1" customFormat="1" x14ac:dyDescent="0.3">
      <c r="A86" s="5">
        <v>5.4</v>
      </c>
      <c r="B86" s="5">
        <v>3</v>
      </c>
      <c r="C86" s="5">
        <v>4.5</v>
      </c>
      <c r="D86" s="5">
        <v>1.5</v>
      </c>
      <c r="E86" s="3" t="s">
        <v>1</v>
      </c>
    </row>
    <row r="87" spans="1:5" s="1" customFormat="1" x14ac:dyDescent="0.3">
      <c r="A87" s="5">
        <v>6</v>
      </c>
      <c r="B87" s="5">
        <v>3.4</v>
      </c>
      <c r="C87" s="5">
        <v>4.5</v>
      </c>
      <c r="D87" s="5">
        <v>1.6</v>
      </c>
      <c r="E87" s="3" t="s">
        <v>1</v>
      </c>
    </row>
    <row r="88" spans="1:5" s="1" customFormat="1" x14ac:dyDescent="0.3">
      <c r="A88" s="5">
        <v>6.7</v>
      </c>
      <c r="B88" s="5">
        <v>3.1</v>
      </c>
      <c r="C88" s="5">
        <v>4.7</v>
      </c>
      <c r="D88" s="5">
        <v>1.5</v>
      </c>
      <c r="E88" s="3" t="s">
        <v>1</v>
      </c>
    </row>
    <row r="89" spans="1:5" s="1" customFormat="1" x14ac:dyDescent="0.3">
      <c r="A89" s="5">
        <v>6.3</v>
      </c>
      <c r="B89" s="5">
        <v>2.2999999999999998</v>
      </c>
      <c r="C89" s="5">
        <v>4.4000000000000004</v>
      </c>
      <c r="D89" s="5">
        <v>1.3</v>
      </c>
      <c r="E89" s="3" t="s">
        <v>1</v>
      </c>
    </row>
    <row r="90" spans="1:5" s="1" customFormat="1" x14ac:dyDescent="0.3">
      <c r="A90" s="5">
        <v>5.6</v>
      </c>
      <c r="B90" s="5">
        <v>3</v>
      </c>
      <c r="C90" s="5">
        <v>4.0999999999999996</v>
      </c>
      <c r="D90" s="5">
        <v>1.3</v>
      </c>
      <c r="E90" s="3" t="s">
        <v>1</v>
      </c>
    </row>
    <row r="91" spans="1:5" s="1" customFormat="1" x14ac:dyDescent="0.3">
      <c r="A91" s="5">
        <v>5.5</v>
      </c>
      <c r="B91" s="5">
        <v>2.5</v>
      </c>
      <c r="C91" s="5">
        <v>4</v>
      </c>
      <c r="D91" s="5">
        <v>1.3</v>
      </c>
      <c r="E91" s="3" t="s">
        <v>1</v>
      </c>
    </row>
    <row r="92" spans="1:5" s="1" customFormat="1" x14ac:dyDescent="0.3">
      <c r="A92" s="5">
        <v>5.5</v>
      </c>
      <c r="B92" s="5">
        <v>2.6</v>
      </c>
      <c r="C92" s="5">
        <v>4.4000000000000004</v>
      </c>
      <c r="D92" s="5">
        <v>1.2</v>
      </c>
      <c r="E92" s="3" t="s">
        <v>1</v>
      </c>
    </row>
    <row r="93" spans="1:5" s="1" customFormat="1" x14ac:dyDescent="0.3">
      <c r="A93" s="5">
        <v>6.1</v>
      </c>
      <c r="B93" s="5">
        <v>3</v>
      </c>
      <c r="C93" s="5">
        <v>4.5999999999999996</v>
      </c>
      <c r="D93" s="5">
        <v>1.4</v>
      </c>
      <c r="E93" s="3" t="s">
        <v>1</v>
      </c>
    </row>
    <row r="94" spans="1:5" s="1" customFormat="1" x14ac:dyDescent="0.3">
      <c r="A94" s="5">
        <v>5.8</v>
      </c>
      <c r="B94" s="5">
        <v>2.6</v>
      </c>
      <c r="C94" s="5">
        <v>4</v>
      </c>
      <c r="D94" s="5">
        <v>1.2</v>
      </c>
      <c r="E94" s="3" t="s">
        <v>1</v>
      </c>
    </row>
    <row r="95" spans="1:5" s="1" customFormat="1" x14ac:dyDescent="0.3">
      <c r="A95" s="5">
        <v>5</v>
      </c>
      <c r="B95" s="5">
        <v>2.2999999999999998</v>
      </c>
      <c r="C95" s="5">
        <v>3.3</v>
      </c>
      <c r="D95" s="5">
        <v>1</v>
      </c>
      <c r="E95" s="3" t="s">
        <v>1</v>
      </c>
    </row>
    <row r="96" spans="1:5" s="1" customFormat="1" x14ac:dyDescent="0.3">
      <c r="A96" s="5">
        <v>5.6</v>
      </c>
      <c r="B96" s="5">
        <v>2.7</v>
      </c>
      <c r="C96" s="5">
        <v>4.2</v>
      </c>
      <c r="D96" s="5">
        <v>1.3</v>
      </c>
      <c r="E96" s="3" t="s">
        <v>1</v>
      </c>
    </row>
    <row r="97" spans="1:5" s="1" customFormat="1" x14ac:dyDescent="0.3">
      <c r="A97" s="5">
        <v>5.7</v>
      </c>
      <c r="B97" s="5">
        <v>3</v>
      </c>
      <c r="C97" s="5">
        <v>4.2</v>
      </c>
      <c r="D97" s="5">
        <v>1.2</v>
      </c>
      <c r="E97" s="3" t="s">
        <v>1</v>
      </c>
    </row>
    <row r="98" spans="1:5" s="1" customFormat="1" x14ac:dyDescent="0.3">
      <c r="A98" s="5">
        <v>5.7</v>
      </c>
      <c r="B98" s="5">
        <v>2.9</v>
      </c>
      <c r="C98" s="5">
        <v>4.2</v>
      </c>
      <c r="D98" s="5">
        <v>1.3</v>
      </c>
      <c r="E98" s="3" t="s">
        <v>1</v>
      </c>
    </row>
    <row r="99" spans="1:5" s="1" customFormat="1" x14ac:dyDescent="0.3">
      <c r="A99" s="5">
        <v>6.2</v>
      </c>
      <c r="B99" s="5">
        <v>2.9</v>
      </c>
      <c r="C99" s="5">
        <v>4.3</v>
      </c>
      <c r="D99" s="5">
        <v>1.3</v>
      </c>
      <c r="E99" s="3" t="s">
        <v>1</v>
      </c>
    </row>
    <row r="100" spans="1:5" s="1" customFormat="1" x14ac:dyDescent="0.3">
      <c r="A100" s="5">
        <v>5.0999999999999996</v>
      </c>
      <c r="B100" s="5">
        <v>2.5</v>
      </c>
      <c r="C100" s="5">
        <v>3</v>
      </c>
      <c r="D100" s="5">
        <v>1.1000000000000001</v>
      </c>
      <c r="E100" s="3" t="s">
        <v>1</v>
      </c>
    </row>
    <row r="101" spans="1:5" s="1" customFormat="1" x14ac:dyDescent="0.3">
      <c r="A101" s="5">
        <v>5.7</v>
      </c>
      <c r="B101" s="5">
        <v>2.8</v>
      </c>
      <c r="C101" s="5">
        <v>4.0999999999999996</v>
      </c>
      <c r="D101" s="5">
        <v>1.3</v>
      </c>
      <c r="E101" s="3" t="s">
        <v>1</v>
      </c>
    </row>
    <row r="102" spans="1:5" s="1" customFormat="1" x14ac:dyDescent="0.3">
      <c r="A102" s="5">
        <v>6.3</v>
      </c>
      <c r="B102" s="5">
        <v>3.3</v>
      </c>
      <c r="C102" s="5">
        <v>6</v>
      </c>
      <c r="D102" s="5">
        <v>2.5</v>
      </c>
      <c r="E102" s="6" t="s">
        <v>2</v>
      </c>
    </row>
    <row r="103" spans="1:5" s="1" customFormat="1" x14ac:dyDescent="0.3">
      <c r="A103" s="5">
        <v>5.8</v>
      </c>
      <c r="B103" s="5">
        <v>2.7</v>
      </c>
      <c r="C103" s="5">
        <v>5.0999999999999996</v>
      </c>
      <c r="D103" s="5">
        <v>1.9</v>
      </c>
      <c r="E103" s="6" t="s">
        <v>2</v>
      </c>
    </row>
    <row r="104" spans="1:5" s="1" customFormat="1" x14ac:dyDescent="0.3">
      <c r="A104" s="5">
        <v>7.1</v>
      </c>
      <c r="B104" s="5">
        <v>3</v>
      </c>
      <c r="C104" s="5">
        <v>5.9</v>
      </c>
      <c r="D104" s="5">
        <v>2.1</v>
      </c>
      <c r="E104" s="6" t="s">
        <v>2</v>
      </c>
    </row>
    <row r="105" spans="1:5" s="1" customFormat="1" x14ac:dyDescent="0.3">
      <c r="A105" s="5">
        <v>6.3</v>
      </c>
      <c r="B105" s="5">
        <v>2.9</v>
      </c>
      <c r="C105" s="5">
        <v>5.6</v>
      </c>
      <c r="D105" s="5">
        <v>1.8</v>
      </c>
      <c r="E105" s="6" t="s">
        <v>2</v>
      </c>
    </row>
    <row r="106" spans="1:5" s="1" customFormat="1" x14ac:dyDescent="0.3">
      <c r="A106" s="5">
        <v>6.5</v>
      </c>
      <c r="B106" s="5">
        <v>3</v>
      </c>
      <c r="C106" s="5">
        <v>5.8</v>
      </c>
      <c r="D106" s="5">
        <v>2.2000000000000002</v>
      </c>
      <c r="E106" s="6" t="s">
        <v>2</v>
      </c>
    </row>
    <row r="107" spans="1:5" s="1" customFormat="1" x14ac:dyDescent="0.3">
      <c r="A107" s="5">
        <v>7.6</v>
      </c>
      <c r="B107" s="5">
        <v>3</v>
      </c>
      <c r="C107" s="5">
        <v>6.6</v>
      </c>
      <c r="D107" s="5">
        <v>2.1</v>
      </c>
      <c r="E107" s="6" t="s">
        <v>2</v>
      </c>
    </row>
    <row r="108" spans="1:5" s="1" customFormat="1" x14ac:dyDescent="0.3">
      <c r="A108" s="5">
        <v>4.9000000000000004</v>
      </c>
      <c r="B108" s="5">
        <v>2.5</v>
      </c>
      <c r="C108" s="5">
        <v>4.5</v>
      </c>
      <c r="D108" s="5">
        <v>1.7</v>
      </c>
      <c r="E108" s="6" t="s">
        <v>2</v>
      </c>
    </row>
    <row r="109" spans="1:5" s="1" customFormat="1" x14ac:dyDescent="0.3">
      <c r="A109" s="5">
        <v>7.3</v>
      </c>
      <c r="B109" s="5">
        <v>2.9</v>
      </c>
      <c r="C109" s="5">
        <v>6.3</v>
      </c>
      <c r="D109" s="5">
        <v>1.8</v>
      </c>
      <c r="E109" s="6" t="s">
        <v>2</v>
      </c>
    </row>
    <row r="110" spans="1:5" s="1" customFormat="1" x14ac:dyDescent="0.3">
      <c r="A110" s="5">
        <v>6.7</v>
      </c>
      <c r="B110" s="5">
        <v>2.5</v>
      </c>
      <c r="C110" s="5">
        <v>5.8</v>
      </c>
      <c r="D110" s="5">
        <v>1.8</v>
      </c>
      <c r="E110" s="6" t="s">
        <v>2</v>
      </c>
    </row>
    <row r="111" spans="1:5" s="1" customFormat="1" x14ac:dyDescent="0.3">
      <c r="A111" s="5">
        <v>7.2</v>
      </c>
      <c r="B111" s="5">
        <v>3.6</v>
      </c>
      <c r="C111" s="5">
        <v>6.1</v>
      </c>
      <c r="D111" s="5">
        <v>2.5</v>
      </c>
      <c r="E111" s="6" t="s">
        <v>2</v>
      </c>
    </row>
    <row r="112" spans="1:5" s="1" customFormat="1" x14ac:dyDescent="0.3">
      <c r="A112" s="5">
        <v>6.5</v>
      </c>
      <c r="B112" s="5">
        <v>3.2</v>
      </c>
      <c r="C112" s="5">
        <v>5.0999999999999996</v>
      </c>
      <c r="D112" s="5">
        <v>2</v>
      </c>
      <c r="E112" s="6" t="s">
        <v>2</v>
      </c>
    </row>
    <row r="113" spans="1:5" s="1" customFormat="1" x14ac:dyDescent="0.3">
      <c r="A113" s="5">
        <v>6.4</v>
      </c>
      <c r="B113" s="5">
        <v>2.7</v>
      </c>
      <c r="C113" s="5">
        <v>5.3</v>
      </c>
      <c r="D113" s="5">
        <v>1.9</v>
      </c>
      <c r="E113" s="6" t="s">
        <v>2</v>
      </c>
    </row>
    <row r="114" spans="1:5" s="1" customFormat="1" x14ac:dyDescent="0.3">
      <c r="A114" s="5">
        <v>6.8</v>
      </c>
      <c r="B114" s="5">
        <v>3</v>
      </c>
      <c r="C114" s="5">
        <v>5.5</v>
      </c>
      <c r="D114" s="5">
        <v>2.1</v>
      </c>
      <c r="E114" s="6" t="s">
        <v>2</v>
      </c>
    </row>
    <row r="115" spans="1:5" s="1" customFormat="1" x14ac:dyDescent="0.3">
      <c r="A115" s="5">
        <v>5.7</v>
      </c>
      <c r="B115" s="5">
        <v>2.5</v>
      </c>
      <c r="C115" s="5">
        <v>5</v>
      </c>
      <c r="D115" s="5">
        <v>2</v>
      </c>
      <c r="E115" s="6" t="s">
        <v>2</v>
      </c>
    </row>
    <row r="116" spans="1:5" s="1" customFormat="1" x14ac:dyDescent="0.3">
      <c r="A116" s="5">
        <v>5.8</v>
      </c>
      <c r="B116" s="5">
        <v>2.8</v>
      </c>
      <c r="C116" s="5">
        <v>5.0999999999999996</v>
      </c>
      <c r="D116" s="5">
        <v>2.4</v>
      </c>
      <c r="E116" s="6" t="s">
        <v>2</v>
      </c>
    </row>
    <row r="117" spans="1:5" s="1" customFormat="1" x14ac:dyDescent="0.3">
      <c r="A117" s="5">
        <v>6.4</v>
      </c>
      <c r="B117" s="5">
        <v>3.2</v>
      </c>
      <c r="C117" s="5">
        <v>5.3</v>
      </c>
      <c r="D117" s="5">
        <v>2.2999999999999998</v>
      </c>
      <c r="E117" s="6" t="s">
        <v>2</v>
      </c>
    </row>
    <row r="118" spans="1:5" s="1" customFormat="1" x14ac:dyDescent="0.3">
      <c r="A118" s="5">
        <v>6.5</v>
      </c>
      <c r="B118" s="5">
        <v>3</v>
      </c>
      <c r="C118" s="5">
        <v>5.5</v>
      </c>
      <c r="D118" s="5">
        <v>1.8</v>
      </c>
      <c r="E118" s="6" t="s">
        <v>2</v>
      </c>
    </row>
    <row r="119" spans="1:5" s="1" customFormat="1" x14ac:dyDescent="0.3">
      <c r="A119" s="5">
        <v>7.7</v>
      </c>
      <c r="B119" s="5">
        <v>3.8</v>
      </c>
      <c r="C119" s="5">
        <v>6.7</v>
      </c>
      <c r="D119" s="5">
        <v>2.2000000000000002</v>
      </c>
      <c r="E119" s="6" t="s">
        <v>2</v>
      </c>
    </row>
    <row r="120" spans="1:5" s="1" customFormat="1" x14ac:dyDescent="0.3">
      <c r="A120" s="5">
        <v>7.7</v>
      </c>
      <c r="B120" s="5">
        <v>2.6</v>
      </c>
      <c r="C120" s="5">
        <v>6.9</v>
      </c>
      <c r="D120" s="5">
        <v>2.2999999999999998</v>
      </c>
      <c r="E120" s="6" t="s">
        <v>2</v>
      </c>
    </row>
    <row r="121" spans="1:5" s="1" customFormat="1" x14ac:dyDescent="0.3">
      <c r="A121" s="5">
        <v>6</v>
      </c>
      <c r="B121" s="5">
        <v>2.2000000000000002</v>
      </c>
      <c r="C121" s="5">
        <v>5</v>
      </c>
      <c r="D121" s="5">
        <v>1.5</v>
      </c>
      <c r="E121" s="6" t="s">
        <v>2</v>
      </c>
    </row>
    <row r="122" spans="1:5" s="1" customFormat="1" x14ac:dyDescent="0.3">
      <c r="A122" s="5">
        <v>6.9</v>
      </c>
      <c r="B122" s="5">
        <v>3.2</v>
      </c>
      <c r="C122" s="5">
        <v>5.7</v>
      </c>
      <c r="D122" s="5">
        <v>2.2999999999999998</v>
      </c>
      <c r="E122" s="6" t="s">
        <v>2</v>
      </c>
    </row>
    <row r="123" spans="1:5" s="1" customFormat="1" x14ac:dyDescent="0.3">
      <c r="A123" s="5">
        <v>5.6</v>
      </c>
      <c r="B123" s="5">
        <v>2.8</v>
      </c>
      <c r="C123" s="5">
        <v>4.9000000000000004</v>
      </c>
      <c r="D123" s="5">
        <v>2</v>
      </c>
      <c r="E123" s="6" t="s">
        <v>2</v>
      </c>
    </row>
    <row r="124" spans="1:5" s="1" customFormat="1" x14ac:dyDescent="0.3">
      <c r="A124" s="5">
        <v>7.7</v>
      </c>
      <c r="B124" s="5">
        <v>2.8</v>
      </c>
      <c r="C124" s="5">
        <v>6.7</v>
      </c>
      <c r="D124" s="5">
        <v>2</v>
      </c>
      <c r="E124" s="6" t="s">
        <v>2</v>
      </c>
    </row>
    <row r="125" spans="1:5" s="1" customFormat="1" x14ac:dyDescent="0.3">
      <c r="A125" s="5">
        <v>6.3</v>
      </c>
      <c r="B125" s="5">
        <v>2.7</v>
      </c>
      <c r="C125" s="5">
        <v>4.9000000000000004</v>
      </c>
      <c r="D125" s="5">
        <v>1.8</v>
      </c>
      <c r="E125" s="6" t="s">
        <v>2</v>
      </c>
    </row>
    <row r="126" spans="1:5" s="1" customFormat="1" x14ac:dyDescent="0.3">
      <c r="A126" s="5">
        <v>6.7</v>
      </c>
      <c r="B126" s="5">
        <v>3.3</v>
      </c>
      <c r="C126" s="5">
        <v>5.7</v>
      </c>
      <c r="D126" s="5">
        <v>2.1</v>
      </c>
      <c r="E126" s="6" t="s">
        <v>2</v>
      </c>
    </row>
    <row r="127" spans="1:5" s="1" customFormat="1" x14ac:dyDescent="0.3">
      <c r="A127" s="5">
        <v>7.2</v>
      </c>
      <c r="B127" s="5">
        <v>3.2</v>
      </c>
      <c r="C127" s="5">
        <v>6</v>
      </c>
      <c r="D127" s="5">
        <v>1.8</v>
      </c>
      <c r="E127" s="6" t="s">
        <v>2</v>
      </c>
    </row>
    <row r="128" spans="1:5" s="1" customFormat="1" x14ac:dyDescent="0.3">
      <c r="A128" s="5">
        <v>6.2</v>
      </c>
      <c r="B128" s="5">
        <v>2.8</v>
      </c>
      <c r="C128" s="5">
        <v>4.8</v>
      </c>
      <c r="D128" s="5">
        <v>1.8</v>
      </c>
      <c r="E128" s="6" t="s">
        <v>2</v>
      </c>
    </row>
    <row r="129" spans="1:5" s="1" customFormat="1" x14ac:dyDescent="0.3">
      <c r="A129" s="5">
        <v>6.1</v>
      </c>
      <c r="B129" s="5">
        <v>3</v>
      </c>
      <c r="C129" s="5">
        <v>4.9000000000000004</v>
      </c>
      <c r="D129" s="5">
        <v>1.8</v>
      </c>
      <c r="E129" s="6" t="s">
        <v>2</v>
      </c>
    </row>
    <row r="130" spans="1:5" s="1" customFormat="1" x14ac:dyDescent="0.3">
      <c r="A130" s="5">
        <v>6.4</v>
      </c>
      <c r="B130" s="5">
        <v>2.8</v>
      </c>
      <c r="C130" s="5">
        <v>5.6</v>
      </c>
      <c r="D130" s="5">
        <v>2.1</v>
      </c>
      <c r="E130" s="6" t="s">
        <v>2</v>
      </c>
    </row>
    <row r="131" spans="1:5" s="1" customFormat="1" x14ac:dyDescent="0.3">
      <c r="A131" s="5">
        <v>7.2</v>
      </c>
      <c r="B131" s="5">
        <v>3</v>
      </c>
      <c r="C131" s="5">
        <v>5.8</v>
      </c>
      <c r="D131" s="5">
        <v>1.6</v>
      </c>
      <c r="E131" s="6" t="s">
        <v>2</v>
      </c>
    </row>
    <row r="132" spans="1:5" s="1" customFormat="1" x14ac:dyDescent="0.3">
      <c r="A132" s="5">
        <v>7.4</v>
      </c>
      <c r="B132" s="5">
        <v>2.8</v>
      </c>
      <c r="C132" s="5">
        <v>6.1</v>
      </c>
      <c r="D132" s="5">
        <v>1.9</v>
      </c>
      <c r="E132" s="6" t="s">
        <v>2</v>
      </c>
    </row>
    <row r="133" spans="1:5" s="1" customFormat="1" x14ac:dyDescent="0.3">
      <c r="A133" s="5">
        <v>7.9</v>
      </c>
      <c r="B133" s="5">
        <v>3.8</v>
      </c>
      <c r="C133" s="5">
        <v>6.4</v>
      </c>
      <c r="D133" s="5">
        <v>2</v>
      </c>
      <c r="E133" s="6" t="s">
        <v>2</v>
      </c>
    </row>
    <row r="134" spans="1:5" s="1" customFormat="1" x14ac:dyDescent="0.3">
      <c r="A134" s="5">
        <v>6.4</v>
      </c>
      <c r="B134" s="5">
        <v>2.8</v>
      </c>
      <c r="C134" s="5">
        <v>5.6</v>
      </c>
      <c r="D134" s="5">
        <v>2.2000000000000002</v>
      </c>
      <c r="E134" s="6" t="s">
        <v>2</v>
      </c>
    </row>
    <row r="135" spans="1:5" s="1" customFormat="1" x14ac:dyDescent="0.3">
      <c r="A135" s="5">
        <v>6.3</v>
      </c>
      <c r="B135" s="5">
        <v>2.8</v>
      </c>
      <c r="C135" s="5">
        <v>5.0999999999999996</v>
      </c>
      <c r="D135" s="5">
        <v>1.5</v>
      </c>
      <c r="E135" s="6" t="s">
        <v>2</v>
      </c>
    </row>
    <row r="136" spans="1:5" s="1" customFormat="1" x14ac:dyDescent="0.3">
      <c r="A136" s="5">
        <v>6.1</v>
      </c>
      <c r="B136" s="5">
        <v>2.6</v>
      </c>
      <c r="C136" s="5">
        <v>5.6</v>
      </c>
      <c r="D136" s="5">
        <v>1.4</v>
      </c>
      <c r="E136" s="6" t="s">
        <v>2</v>
      </c>
    </row>
    <row r="137" spans="1:5" s="1" customFormat="1" x14ac:dyDescent="0.3">
      <c r="A137" s="5">
        <v>7.7</v>
      </c>
      <c r="B137" s="5">
        <v>3</v>
      </c>
      <c r="C137" s="5">
        <v>6.1</v>
      </c>
      <c r="D137" s="5">
        <v>2.2999999999999998</v>
      </c>
      <c r="E137" s="6" t="s">
        <v>2</v>
      </c>
    </row>
    <row r="138" spans="1:5" s="1" customFormat="1" x14ac:dyDescent="0.3">
      <c r="A138" s="5">
        <v>6.3</v>
      </c>
      <c r="B138" s="5">
        <v>3.4</v>
      </c>
      <c r="C138" s="5">
        <v>5.6</v>
      </c>
      <c r="D138" s="5">
        <v>2.4</v>
      </c>
      <c r="E138" s="6" t="s">
        <v>2</v>
      </c>
    </row>
    <row r="139" spans="1:5" s="1" customFormat="1" x14ac:dyDescent="0.3">
      <c r="A139" s="5">
        <v>6.4</v>
      </c>
      <c r="B139" s="5">
        <v>3.1</v>
      </c>
      <c r="C139" s="5">
        <v>5.5</v>
      </c>
      <c r="D139" s="5">
        <v>1.8</v>
      </c>
      <c r="E139" s="6" t="s">
        <v>2</v>
      </c>
    </row>
    <row r="140" spans="1:5" s="1" customFormat="1" x14ac:dyDescent="0.3">
      <c r="A140" s="5">
        <v>6</v>
      </c>
      <c r="B140" s="5">
        <v>3</v>
      </c>
      <c r="C140" s="5">
        <v>4.8</v>
      </c>
      <c r="D140" s="5">
        <v>1.8</v>
      </c>
      <c r="E140" s="6" t="s">
        <v>2</v>
      </c>
    </row>
    <row r="141" spans="1:5" s="1" customFormat="1" x14ac:dyDescent="0.3">
      <c r="A141" s="5">
        <v>6.9</v>
      </c>
      <c r="B141" s="5">
        <v>3.1</v>
      </c>
      <c r="C141" s="5">
        <v>5.4</v>
      </c>
      <c r="D141" s="5">
        <v>2.1</v>
      </c>
      <c r="E141" s="6" t="s">
        <v>2</v>
      </c>
    </row>
    <row r="142" spans="1:5" s="1" customFormat="1" x14ac:dyDescent="0.3">
      <c r="A142" s="5">
        <v>6.7</v>
      </c>
      <c r="B142" s="5">
        <v>3.1</v>
      </c>
      <c r="C142" s="5">
        <v>5.6</v>
      </c>
      <c r="D142" s="5">
        <v>2.4</v>
      </c>
      <c r="E142" s="6" t="s">
        <v>2</v>
      </c>
    </row>
    <row r="143" spans="1:5" s="1" customFormat="1" x14ac:dyDescent="0.3">
      <c r="A143" s="5">
        <v>6.9</v>
      </c>
      <c r="B143" s="5">
        <v>3.1</v>
      </c>
      <c r="C143" s="5">
        <v>5.0999999999999996</v>
      </c>
      <c r="D143" s="5">
        <v>2.2999999999999998</v>
      </c>
      <c r="E143" s="6" t="s">
        <v>2</v>
      </c>
    </row>
    <row r="144" spans="1:5" s="1" customFormat="1" x14ac:dyDescent="0.3">
      <c r="A144" s="5">
        <v>5.8</v>
      </c>
      <c r="B144" s="5">
        <v>2.7</v>
      </c>
      <c r="C144" s="5">
        <v>5.0999999999999996</v>
      </c>
      <c r="D144" s="5">
        <v>1.9</v>
      </c>
      <c r="E144" s="6" t="s">
        <v>2</v>
      </c>
    </row>
    <row r="145" spans="1:5" s="1" customFormat="1" x14ac:dyDescent="0.3">
      <c r="A145" s="5">
        <v>6.8</v>
      </c>
      <c r="B145" s="5">
        <v>3.2</v>
      </c>
      <c r="C145" s="5">
        <v>5.9</v>
      </c>
      <c r="D145" s="5">
        <v>2.2999999999999998</v>
      </c>
      <c r="E145" s="6" t="s">
        <v>2</v>
      </c>
    </row>
    <row r="146" spans="1:5" s="1" customFormat="1" x14ac:dyDescent="0.3">
      <c r="A146" s="5">
        <v>6.7</v>
      </c>
      <c r="B146" s="5">
        <v>3.3</v>
      </c>
      <c r="C146" s="5">
        <v>5.7</v>
      </c>
      <c r="D146" s="5">
        <v>2.5</v>
      </c>
      <c r="E146" s="6" t="s">
        <v>2</v>
      </c>
    </row>
    <row r="147" spans="1:5" s="1" customFormat="1" x14ac:dyDescent="0.3">
      <c r="A147" s="5">
        <v>6.7</v>
      </c>
      <c r="B147" s="5">
        <v>3</v>
      </c>
      <c r="C147" s="5">
        <v>5.2</v>
      </c>
      <c r="D147" s="5">
        <v>2.2999999999999998</v>
      </c>
      <c r="E147" s="6" t="s">
        <v>2</v>
      </c>
    </row>
    <row r="148" spans="1:5" s="1" customFormat="1" x14ac:dyDescent="0.3">
      <c r="A148" s="5">
        <v>6.3</v>
      </c>
      <c r="B148" s="5">
        <v>2.5</v>
      </c>
      <c r="C148" s="5">
        <v>5</v>
      </c>
      <c r="D148" s="5">
        <v>1.9</v>
      </c>
      <c r="E148" s="6" t="s">
        <v>2</v>
      </c>
    </row>
    <row r="149" spans="1:5" s="1" customFormat="1" x14ac:dyDescent="0.3">
      <c r="A149" s="5">
        <v>6.5</v>
      </c>
      <c r="B149" s="5">
        <v>3</v>
      </c>
      <c r="C149" s="5">
        <v>5.2</v>
      </c>
      <c r="D149" s="5">
        <v>2</v>
      </c>
      <c r="E149" s="6" t="s">
        <v>2</v>
      </c>
    </row>
    <row r="150" spans="1:5" s="1" customFormat="1" x14ac:dyDescent="0.3">
      <c r="A150" s="5">
        <v>6.2</v>
      </c>
      <c r="B150" s="5">
        <v>3.4</v>
      </c>
      <c r="C150" s="5">
        <v>5.4</v>
      </c>
      <c r="D150" s="5">
        <v>2.2999999999999998</v>
      </c>
      <c r="E150" s="6" t="s">
        <v>2</v>
      </c>
    </row>
    <row r="151" spans="1:5" s="1" customFormat="1" x14ac:dyDescent="0.3">
      <c r="A151" s="5">
        <v>5.9</v>
      </c>
      <c r="B151" s="5">
        <v>3</v>
      </c>
      <c r="C151" s="5">
        <v>5.0999999999999996</v>
      </c>
      <c r="D151" s="5">
        <v>1.8</v>
      </c>
      <c r="E151" s="6" t="s">
        <v>2</v>
      </c>
    </row>
  </sheetData>
  <mergeCells count="1">
    <mergeCell ref="AG10:AK1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BB6C1-FE06-40FF-9DED-C44BD1F19A94}">
  <dimension ref="A1:CY151"/>
  <sheetViews>
    <sheetView zoomScale="40" zoomScaleNormal="40" workbookViewId="0">
      <selection activeCell="CE51" sqref="CE51"/>
    </sheetView>
  </sheetViews>
  <sheetFormatPr defaultRowHeight="14.4" x14ac:dyDescent="0.3"/>
  <cols>
    <col min="1" max="1" width="15.5546875" bestFit="1" customWidth="1"/>
    <col min="2" max="2" width="15" bestFit="1" customWidth="1"/>
    <col min="3" max="3" width="15.44140625" customWidth="1"/>
    <col min="4" max="4" width="14.88671875" bestFit="1" customWidth="1"/>
    <col min="5" max="5" width="12.109375" bestFit="1" customWidth="1"/>
    <col min="8" max="8" width="1.88671875" style="19" customWidth="1"/>
    <col min="12" max="12" width="20.6640625" bestFit="1" customWidth="1"/>
    <col min="13" max="13" width="20.77734375" bestFit="1" customWidth="1"/>
    <col min="14" max="14" width="16" bestFit="1" customWidth="1"/>
    <col min="15" max="15" width="12.44140625" customWidth="1"/>
    <col min="16" max="16" width="14.5546875" customWidth="1"/>
    <col min="17" max="17" width="13.44140625" bestFit="1" customWidth="1"/>
    <col min="18" max="18" width="10.77734375" bestFit="1" customWidth="1"/>
    <col min="19" max="19" width="17.77734375" bestFit="1" customWidth="1"/>
    <col min="20" max="20" width="18.21875" bestFit="1" customWidth="1"/>
    <col min="21" max="21" width="9.6640625" customWidth="1"/>
    <col min="22" max="22" width="17.33203125" bestFit="1" customWidth="1"/>
    <col min="23" max="23" width="9.33203125" customWidth="1"/>
    <col min="24" max="24" width="6.109375" customWidth="1"/>
    <col min="27" max="27" width="22.5546875" style="19" customWidth="1"/>
    <col min="35" max="35" width="15.5546875" bestFit="1" customWidth="1"/>
    <col min="36" max="36" width="15" bestFit="1" customWidth="1"/>
    <col min="37" max="37" width="15.44140625" customWidth="1"/>
    <col min="38" max="38" width="14.88671875" bestFit="1" customWidth="1"/>
    <col min="39" max="39" width="13.5546875" bestFit="1" customWidth="1"/>
    <col min="46" max="46" width="1.88671875" style="19" customWidth="1"/>
    <col min="52" max="52" width="20.6640625" bestFit="1" customWidth="1"/>
    <col min="53" max="53" width="17.77734375" customWidth="1"/>
    <col min="54" max="54" width="12.44140625" bestFit="1" customWidth="1"/>
    <col min="55" max="55" width="9.77734375" bestFit="1" customWidth="1"/>
    <col min="56" max="56" width="16.109375" bestFit="1" customWidth="1"/>
    <col min="57" max="57" width="17.33203125" bestFit="1" customWidth="1"/>
    <col min="60" max="60" width="17.33203125" bestFit="1" customWidth="1"/>
    <col min="61" max="61" width="7.88671875" customWidth="1"/>
    <col min="62" max="62" width="7.21875" customWidth="1"/>
    <col min="65" max="65" width="22.5546875" style="19" customWidth="1"/>
  </cols>
  <sheetData>
    <row r="1" spans="1:40" x14ac:dyDescent="0.3">
      <c r="A1" s="11" t="s">
        <v>4</v>
      </c>
      <c r="B1" s="11" t="s">
        <v>5</v>
      </c>
      <c r="C1" s="11" t="s">
        <v>6</v>
      </c>
      <c r="D1" s="11" t="s">
        <v>7</v>
      </c>
      <c r="E1" s="11" t="s">
        <v>3</v>
      </c>
      <c r="F1" s="11" t="s">
        <v>140</v>
      </c>
      <c r="AI1" s="11" t="s">
        <v>4</v>
      </c>
      <c r="AJ1" s="11" t="s">
        <v>5</v>
      </c>
      <c r="AK1" s="11" t="s">
        <v>6</v>
      </c>
      <c r="AL1" s="11" t="s">
        <v>7</v>
      </c>
      <c r="AM1" s="11" t="s">
        <v>3</v>
      </c>
      <c r="AN1" s="11" t="s">
        <v>140</v>
      </c>
    </row>
    <row r="2" spans="1:40" x14ac:dyDescent="0.3">
      <c r="A2" s="5">
        <v>5.0999999999999996</v>
      </c>
      <c r="B2" s="5">
        <v>3.5</v>
      </c>
      <c r="C2" s="5">
        <v>1.4</v>
      </c>
      <c r="D2" s="5">
        <v>0.2</v>
      </c>
      <c r="E2" s="4" t="s">
        <v>0</v>
      </c>
      <c r="F2" s="57">
        <v>1</v>
      </c>
      <c r="AI2" s="5">
        <v>5.0999999999999996</v>
      </c>
      <c r="AJ2" s="5">
        <v>3.5</v>
      </c>
      <c r="AK2" s="5">
        <v>1.4</v>
      </c>
      <c r="AL2" s="5">
        <v>0.2</v>
      </c>
      <c r="AM2" s="4" t="s">
        <v>0</v>
      </c>
      <c r="AN2" s="1" t="s">
        <v>141</v>
      </c>
    </row>
    <row r="3" spans="1:40" x14ac:dyDescent="0.3">
      <c r="A3" s="5">
        <v>4.9000000000000004</v>
      </c>
      <c r="B3" s="5">
        <v>3</v>
      </c>
      <c r="C3" s="5">
        <v>1.4</v>
      </c>
      <c r="D3" s="5">
        <v>0.2</v>
      </c>
      <c r="E3" s="4" t="s">
        <v>0</v>
      </c>
      <c r="F3" s="57">
        <v>1</v>
      </c>
      <c r="AI3" s="5">
        <v>4.9000000000000004</v>
      </c>
      <c r="AJ3" s="5">
        <v>3</v>
      </c>
      <c r="AK3" s="5">
        <v>1.4</v>
      </c>
      <c r="AL3" s="5">
        <v>0.2</v>
      </c>
      <c r="AM3" s="4" t="s">
        <v>0</v>
      </c>
      <c r="AN3" s="1" t="s">
        <v>141</v>
      </c>
    </row>
    <row r="4" spans="1:40" x14ac:dyDescent="0.3">
      <c r="A4" s="5">
        <v>4.7</v>
      </c>
      <c r="B4" s="5">
        <v>3.2</v>
      </c>
      <c r="C4" s="5">
        <v>1.3</v>
      </c>
      <c r="D4" s="5">
        <v>0.2</v>
      </c>
      <c r="E4" s="4" t="s">
        <v>0</v>
      </c>
      <c r="F4" s="57">
        <v>1</v>
      </c>
      <c r="AI4" s="5">
        <v>4.7</v>
      </c>
      <c r="AJ4" s="5">
        <v>3.2</v>
      </c>
      <c r="AK4" s="5">
        <v>1.3</v>
      </c>
      <c r="AL4" s="5">
        <v>0.2</v>
      </c>
      <c r="AM4" s="4" t="s">
        <v>0</v>
      </c>
      <c r="AN4" s="1" t="s">
        <v>141</v>
      </c>
    </row>
    <row r="5" spans="1:40" x14ac:dyDescent="0.3">
      <c r="A5" s="5">
        <v>4.5999999999999996</v>
      </c>
      <c r="B5" s="5">
        <v>3.1</v>
      </c>
      <c r="C5" s="5">
        <v>1.5</v>
      </c>
      <c r="D5" s="5">
        <v>0.2</v>
      </c>
      <c r="E5" s="4" t="s">
        <v>0</v>
      </c>
      <c r="F5" s="57">
        <v>1</v>
      </c>
      <c r="AI5" s="5">
        <v>4.5999999999999996</v>
      </c>
      <c r="AJ5" s="5">
        <v>3.1</v>
      </c>
      <c r="AK5" s="5">
        <v>1.5</v>
      </c>
      <c r="AL5" s="5">
        <v>0.2</v>
      </c>
      <c r="AM5" s="4" t="s">
        <v>0</v>
      </c>
      <c r="AN5" s="1" t="s">
        <v>141</v>
      </c>
    </row>
    <row r="6" spans="1:40" x14ac:dyDescent="0.3">
      <c r="A6" s="5">
        <v>5</v>
      </c>
      <c r="B6" s="5">
        <v>3.6</v>
      </c>
      <c r="C6" s="5">
        <v>1.4</v>
      </c>
      <c r="D6" s="5">
        <v>0.2</v>
      </c>
      <c r="E6" s="4" t="s">
        <v>0</v>
      </c>
      <c r="F6" s="57">
        <v>1</v>
      </c>
      <c r="AI6" s="5">
        <v>5</v>
      </c>
      <c r="AJ6" s="5">
        <v>3.6</v>
      </c>
      <c r="AK6" s="5">
        <v>1.4</v>
      </c>
      <c r="AL6" s="5">
        <v>0.2</v>
      </c>
      <c r="AM6" s="4" t="s">
        <v>0</v>
      </c>
      <c r="AN6" s="1" t="s">
        <v>141</v>
      </c>
    </row>
    <row r="7" spans="1:40" x14ac:dyDescent="0.3">
      <c r="A7" s="5">
        <v>5.4</v>
      </c>
      <c r="B7" s="5">
        <v>3.9</v>
      </c>
      <c r="C7" s="5">
        <v>1.7</v>
      </c>
      <c r="D7" s="5">
        <v>0.4</v>
      </c>
      <c r="E7" s="4" t="s">
        <v>0</v>
      </c>
      <c r="F7" s="57">
        <v>1</v>
      </c>
      <c r="AI7" s="5">
        <v>5.4</v>
      </c>
      <c r="AJ7" s="5">
        <v>3.9</v>
      </c>
      <c r="AK7" s="5">
        <v>1.7</v>
      </c>
      <c r="AL7" s="5">
        <v>0.4</v>
      </c>
      <c r="AM7" s="4" t="s">
        <v>0</v>
      </c>
      <c r="AN7" s="1" t="s">
        <v>141</v>
      </c>
    </row>
    <row r="8" spans="1:40" x14ac:dyDescent="0.3">
      <c r="A8" s="5">
        <v>4.5999999999999996</v>
      </c>
      <c r="B8" s="5">
        <v>3.4</v>
      </c>
      <c r="C8" s="5">
        <v>1.4</v>
      </c>
      <c r="D8" s="5">
        <v>0.3</v>
      </c>
      <c r="E8" s="4" t="s">
        <v>0</v>
      </c>
      <c r="F8" s="57">
        <v>1</v>
      </c>
      <c r="AI8" s="5">
        <v>4.5999999999999996</v>
      </c>
      <c r="AJ8" s="5">
        <v>3.4</v>
      </c>
      <c r="AK8" s="5">
        <v>1.4</v>
      </c>
      <c r="AL8" s="5">
        <v>0.3</v>
      </c>
      <c r="AM8" s="4" t="s">
        <v>0</v>
      </c>
      <c r="AN8" s="1" t="s">
        <v>141</v>
      </c>
    </row>
    <row r="9" spans="1:40" x14ac:dyDescent="0.3">
      <c r="A9" s="5">
        <v>5</v>
      </c>
      <c r="B9" s="5">
        <v>3.4</v>
      </c>
      <c r="C9" s="5">
        <v>1.5</v>
      </c>
      <c r="D9" s="5">
        <v>0.2</v>
      </c>
      <c r="E9" s="4" t="s">
        <v>0</v>
      </c>
      <c r="F9" s="57">
        <v>1</v>
      </c>
      <c r="AI9" s="5">
        <v>5</v>
      </c>
      <c r="AJ9" s="5">
        <v>3.4</v>
      </c>
      <c r="AK9" s="5">
        <v>1.5</v>
      </c>
      <c r="AL9" s="5">
        <v>0.2</v>
      </c>
      <c r="AM9" s="4" t="s">
        <v>0</v>
      </c>
      <c r="AN9" s="1" t="s">
        <v>141</v>
      </c>
    </row>
    <row r="10" spans="1:40" x14ac:dyDescent="0.3">
      <c r="A10" s="5">
        <v>4.4000000000000004</v>
      </c>
      <c r="B10" s="5">
        <v>2.9</v>
      </c>
      <c r="C10" s="5">
        <v>1.4</v>
      </c>
      <c r="D10" s="5">
        <v>0.2</v>
      </c>
      <c r="E10" s="4" t="s">
        <v>0</v>
      </c>
      <c r="F10" s="57">
        <v>1</v>
      </c>
      <c r="AI10" s="5">
        <v>4.4000000000000004</v>
      </c>
      <c r="AJ10" s="5">
        <v>2.9</v>
      </c>
      <c r="AK10" s="5">
        <v>1.4</v>
      </c>
      <c r="AL10" s="5">
        <v>0.2</v>
      </c>
      <c r="AM10" s="4" t="s">
        <v>0</v>
      </c>
      <c r="AN10" s="1" t="s">
        <v>141</v>
      </c>
    </row>
    <row r="11" spans="1:40" x14ac:dyDescent="0.3">
      <c r="A11" s="5">
        <v>4.9000000000000004</v>
      </c>
      <c r="B11" s="5">
        <v>3.1</v>
      </c>
      <c r="C11" s="5">
        <v>1.5</v>
      </c>
      <c r="D11" s="5">
        <v>0.1</v>
      </c>
      <c r="E11" s="4" t="s">
        <v>0</v>
      </c>
      <c r="F11" s="57">
        <v>1</v>
      </c>
      <c r="AI11" s="5">
        <v>4.9000000000000004</v>
      </c>
      <c r="AJ11" s="5">
        <v>3.1</v>
      </c>
      <c r="AK11" s="5">
        <v>1.5</v>
      </c>
      <c r="AL11" s="5">
        <v>0.1</v>
      </c>
      <c r="AM11" s="4" t="s">
        <v>0</v>
      </c>
      <c r="AN11" s="1" t="s">
        <v>141</v>
      </c>
    </row>
    <row r="12" spans="1:40" x14ac:dyDescent="0.3">
      <c r="A12" s="5">
        <v>5.4</v>
      </c>
      <c r="B12" s="5">
        <v>3.7</v>
      </c>
      <c r="C12" s="5">
        <v>1.5</v>
      </c>
      <c r="D12" s="5">
        <v>0.2</v>
      </c>
      <c r="E12" s="4" t="s">
        <v>0</v>
      </c>
      <c r="F12" s="57">
        <v>1</v>
      </c>
      <c r="AI12" s="5">
        <v>5.4</v>
      </c>
      <c r="AJ12" s="5">
        <v>3.7</v>
      </c>
      <c r="AK12" s="5">
        <v>1.5</v>
      </c>
      <c r="AL12" s="5">
        <v>0.2</v>
      </c>
      <c r="AM12" s="4" t="s">
        <v>0</v>
      </c>
      <c r="AN12" s="1" t="s">
        <v>141</v>
      </c>
    </row>
    <row r="13" spans="1:40" x14ac:dyDescent="0.3">
      <c r="A13" s="5">
        <v>4.8</v>
      </c>
      <c r="B13" s="5">
        <v>3.4</v>
      </c>
      <c r="C13" s="5">
        <v>1.6</v>
      </c>
      <c r="D13" s="5">
        <v>0.2</v>
      </c>
      <c r="E13" s="4" t="s">
        <v>0</v>
      </c>
      <c r="F13" s="57">
        <v>1</v>
      </c>
      <c r="AI13" s="5">
        <v>4.8</v>
      </c>
      <c r="AJ13" s="5">
        <v>3.4</v>
      </c>
      <c r="AK13" s="5">
        <v>1.6</v>
      </c>
      <c r="AL13" s="5">
        <v>0.2</v>
      </c>
      <c r="AM13" s="4" t="s">
        <v>0</v>
      </c>
      <c r="AN13" s="1" t="s">
        <v>141</v>
      </c>
    </row>
    <row r="14" spans="1:40" x14ac:dyDescent="0.3">
      <c r="A14" s="5">
        <v>4.8</v>
      </c>
      <c r="B14" s="5">
        <v>3</v>
      </c>
      <c r="C14" s="5">
        <v>1.4</v>
      </c>
      <c r="D14" s="5">
        <v>0.1</v>
      </c>
      <c r="E14" s="4" t="s">
        <v>0</v>
      </c>
      <c r="F14" s="57">
        <v>1</v>
      </c>
      <c r="AI14" s="5">
        <v>4.8</v>
      </c>
      <c r="AJ14" s="5">
        <v>3</v>
      </c>
      <c r="AK14" s="5">
        <v>1.4</v>
      </c>
      <c r="AL14" s="5">
        <v>0.1</v>
      </c>
      <c r="AM14" s="4" t="s">
        <v>0</v>
      </c>
      <c r="AN14" s="1" t="s">
        <v>141</v>
      </c>
    </row>
    <row r="15" spans="1:40" x14ac:dyDescent="0.3">
      <c r="A15" s="5">
        <v>4.3</v>
      </c>
      <c r="B15" s="5">
        <v>3</v>
      </c>
      <c r="C15" s="5">
        <v>1.1000000000000001</v>
      </c>
      <c r="D15" s="5">
        <v>0.1</v>
      </c>
      <c r="E15" s="4" t="s">
        <v>0</v>
      </c>
      <c r="F15" s="57">
        <v>1</v>
      </c>
      <c r="AI15" s="5">
        <v>4.3</v>
      </c>
      <c r="AJ15" s="5">
        <v>3</v>
      </c>
      <c r="AK15" s="5">
        <v>1.1000000000000001</v>
      </c>
      <c r="AL15" s="5">
        <v>0.1</v>
      </c>
      <c r="AM15" s="4" t="s">
        <v>0</v>
      </c>
      <c r="AN15" s="1" t="s">
        <v>141</v>
      </c>
    </row>
    <row r="16" spans="1:40" x14ac:dyDescent="0.3">
      <c r="A16" s="5">
        <v>5.8</v>
      </c>
      <c r="B16" s="5">
        <v>4</v>
      </c>
      <c r="C16" s="5">
        <v>1.2</v>
      </c>
      <c r="D16" s="5">
        <v>0.2</v>
      </c>
      <c r="E16" s="4" t="s">
        <v>0</v>
      </c>
      <c r="F16" s="57">
        <v>1</v>
      </c>
      <c r="AI16" s="5">
        <v>5.8</v>
      </c>
      <c r="AJ16" s="5">
        <v>4</v>
      </c>
      <c r="AK16" s="5">
        <v>1.2</v>
      </c>
      <c r="AL16" s="5">
        <v>0.2</v>
      </c>
      <c r="AM16" s="4" t="s">
        <v>0</v>
      </c>
      <c r="AN16" s="1" t="s">
        <v>141</v>
      </c>
    </row>
    <row r="17" spans="1:92" x14ac:dyDescent="0.3">
      <c r="A17" s="5">
        <v>5.7</v>
      </c>
      <c r="B17" s="5">
        <v>4.4000000000000004</v>
      </c>
      <c r="C17" s="5">
        <v>1.5</v>
      </c>
      <c r="D17" s="5">
        <v>0.4</v>
      </c>
      <c r="E17" s="4" t="s">
        <v>0</v>
      </c>
      <c r="F17" s="57">
        <v>1</v>
      </c>
      <c r="AI17" s="5">
        <v>5.7</v>
      </c>
      <c r="AJ17" s="5">
        <v>4.4000000000000004</v>
      </c>
      <c r="AK17" s="5">
        <v>1.5</v>
      </c>
      <c r="AL17" s="5">
        <v>0.4</v>
      </c>
      <c r="AM17" s="4" t="s">
        <v>0</v>
      </c>
      <c r="AN17" s="1" t="s">
        <v>141</v>
      </c>
    </row>
    <row r="18" spans="1:92" x14ac:dyDescent="0.3">
      <c r="A18" s="5">
        <v>5.4</v>
      </c>
      <c r="B18" s="5">
        <v>3.9</v>
      </c>
      <c r="C18" s="5">
        <v>1.3</v>
      </c>
      <c r="D18" s="5">
        <v>0.4</v>
      </c>
      <c r="E18" s="4" t="s">
        <v>0</v>
      </c>
      <c r="F18" s="57">
        <v>1</v>
      </c>
      <c r="AI18" s="5">
        <v>5.4</v>
      </c>
      <c r="AJ18" s="5">
        <v>3.9</v>
      </c>
      <c r="AK18" s="5">
        <v>1.3</v>
      </c>
      <c r="AL18" s="5">
        <v>0.4</v>
      </c>
      <c r="AM18" s="4" t="s">
        <v>0</v>
      </c>
      <c r="AN18" s="1" t="s">
        <v>141</v>
      </c>
    </row>
    <row r="19" spans="1:92" x14ac:dyDescent="0.3">
      <c r="A19" s="5">
        <v>5.0999999999999996</v>
      </c>
      <c r="B19" s="5">
        <v>3.5</v>
      </c>
      <c r="C19" s="5">
        <v>1.4</v>
      </c>
      <c r="D19" s="5">
        <v>0.3</v>
      </c>
      <c r="E19" s="4" t="s">
        <v>0</v>
      </c>
      <c r="F19" s="57">
        <v>1</v>
      </c>
      <c r="AI19" s="5">
        <v>5.0999999999999996</v>
      </c>
      <c r="AJ19" s="5">
        <v>3.5</v>
      </c>
      <c r="AK19" s="5">
        <v>1.4</v>
      </c>
      <c r="AL19" s="5">
        <v>0.3</v>
      </c>
      <c r="AM19" s="4" t="s">
        <v>0</v>
      </c>
      <c r="AN19" s="1" t="s">
        <v>141</v>
      </c>
    </row>
    <row r="20" spans="1:92" x14ac:dyDescent="0.3">
      <c r="A20" s="5">
        <v>5.7</v>
      </c>
      <c r="B20" s="5">
        <v>3.8</v>
      </c>
      <c r="C20" s="5">
        <v>1.7</v>
      </c>
      <c r="D20" s="5">
        <v>0.3</v>
      </c>
      <c r="E20" s="4" t="s">
        <v>0</v>
      </c>
      <c r="F20" s="57">
        <v>1</v>
      </c>
      <c r="AI20" s="5">
        <v>5.7</v>
      </c>
      <c r="AJ20" s="5">
        <v>3.8</v>
      </c>
      <c r="AK20" s="5">
        <v>1.7</v>
      </c>
      <c r="AL20" s="5">
        <v>0.3</v>
      </c>
      <c r="AM20" s="4" t="s">
        <v>0</v>
      </c>
      <c r="AN20" s="1" t="s">
        <v>141</v>
      </c>
    </row>
    <row r="21" spans="1:92" x14ac:dyDescent="0.3">
      <c r="A21" s="5">
        <v>5.0999999999999996</v>
      </c>
      <c r="B21" s="5">
        <v>3.8</v>
      </c>
      <c r="C21" s="5">
        <v>1.5</v>
      </c>
      <c r="D21" s="5">
        <v>0.3</v>
      </c>
      <c r="E21" s="4" t="s">
        <v>0</v>
      </c>
      <c r="F21" s="57">
        <v>1</v>
      </c>
      <c r="AI21" s="5">
        <v>5.0999999999999996</v>
      </c>
      <c r="AJ21" s="5">
        <v>3.8</v>
      </c>
      <c r="AK21" s="5">
        <v>1.5</v>
      </c>
      <c r="AL21" s="5">
        <v>0.3</v>
      </c>
      <c r="AM21" s="4" t="s">
        <v>0</v>
      </c>
      <c r="AN21" s="1" t="s">
        <v>141</v>
      </c>
    </row>
    <row r="22" spans="1:92" x14ac:dyDescent="0.3">
      <c r="A22" s="5">
        <v>5.4</v>
      </c>
      <c r="B22" s="5">
        <v>3.4</v>
      </c>
      <c r="C22" s="5">
        <v>1.7</v>
      </c>
      <c r="D22" s="5">
        <v>0.2</v>
      </c>
      <c r="E22" s="4" t="s">
        <v>0</v>
      </c>
      <c r="F22" s="57">
        <v>1</v>
      </c>
      <c r="AI22" s="5">
        <v>5.4</v>
      </c>
      <c r="AJ22" s="5">
        <v>3.4</v>
      </c>
      <c r="AK22" s="5">
        <v>1.7</v>
      </c>
      <c r="AL22" s="5">
        <v>0.2</v>
      </c>
      <c r="AM22" s="4" t="s">
        <v>0</v>
      </c>
      <c r="AN22" s="1" t="s">
        <v>141</v>
      </c>
    </row>
    <row r="23" spans="1:92" x14ac:dyDescent="0.3">
      <c r="A23" s="5">
        <v>5.0999999999999996</v>
      </c>
      <c r="B23" s="5">
        <v>3.7</v>
      </c>
      <c r="C23" s="5">
        <v>1.5</v>
      </c>
      <c r="D23" s="5">
        <v>0.4</v>
      </c>
      <c r="E23" s="4" t="s">
        <v>0</v>
      </c>
      <c r="F23" s="57">
        <v>1</v>
      </c>
      <c r="AI23" s="5">
        <v>5.0999999999999996</v>
      </c>
      <c r="AJ23" s="5">
        <v>3.7</v>
      </c>
      <c r="AK23" s="5">
        <v>1.5</v>
      </c>
      <c r="AL23" s="5">
        <v>0.4</v>
      </c>
      <c r="AM23" s="4" t="s">
        <v>0</v>
      </c>
      <c r="AN23" s="1" t="s">
        <v>141</v>
      </c>
    </row>
    <row r="24" spans="1:92" x14ac:dyDescent="0.3">
      <c r="A24" s="5">
        <v>4.5999999999999996</v>
      </c>
      <c r="B24" s="5">
        <v>3.6</v>
      </c>
      <c r="C24" s="5">
        <v>1</v>
      </c>
      <c r="D24" s="5">
        <v>0.2</v>
      </c>
      <c r="E24" s="4" t="s">
        <v>0</v>
      </c>
      <c r="F24" s="57">
        <v>1</v>
      </c>
      <c r="AI24" s="5">
        <v>4.5999999999999996</v>
      </c>
      <c r="AJ24" s="5">
        <v>3.6</v>
      </c>
      <c r="AK24" s="5">
        <v>1</v>
      </c>
      <c r="AL24" s="5">
        <v>0.2</v>
      </c>
      <c r="AM24" s="4" t="s">
        <v>0</v>
      </c>
      <c r="AN24" s="1" t="s">
        <v>141</v>
      </c>
    </row>
    <row r="25" spans="1:92" x14ac:dyDescent="0.3">
      <c r="A25" s="5">
        <v>5.0999999999999996</v>
      </c>
      <c r="B25" s="5">
        <v>3.3</v>
      </c>
      <c r="C25" s="5">
        <v>1.7</v>
      </c>
      <c r="D25" s="5">
        <v>0.5</v>
      </c>
      <c r="E25" s="4" t="s">
        <v>0</v>
      </c>
      <c r="F25" s="57">
        <v>1</v>
      </c>
      <c r="AI25" s="5">
        <v>5.0999999999999996</v>
      </c>
      <c r="AJ25" s="5">
        <v>3.3</v>
      </c>
      <c r="AK25" s="5">
        <v>1.7</v>
      </c>
      <c r="AL25" s="5">
        <v>0.5</v>
      </c>
      <c r="AM25" s="4" t="s">
        <v>0</v>
      </c>
      <c r="AN25" s="1" t="s">
        <v>141</v>
      </c>
    </row>
    <row r="26" spans="1:92" x14ac:dyDescent="0.3">
      <c r="A26" s="5">
        <v>4.8</v>
      </c>
      <c r="B26" s="5">
        <v>3.4</v>
      </c>
      <c r="C26" s="5">
        <v>1.9</v>
      </c>
      <c r="D26" s="5">
        <v>0.2</v>
      </c>
      <c r="E26" s="4" t="s">
        <v>0</v>
      </c>
      <c r="F26" s="57">
        <v>1</v>
      </c>
      <c r="AI26" s="5">
        <v>4.8</v>
      </c>
      <c r="AJ26" s="5">
        <v>3.4</v>
      </c>
      <c r="AK26" s="5">
        <v>1.9</v>
      </c>
      <c r="AL26" s="5">
        <v>0.2</v>
      </c>
      <c r="AM26" s="4" t="s">
        <v>0</v>
      </c>
      <c r="AN26" s="1" t="s">
        <v>141</v>
      </c>
    </row>
    <row r="27" spans="1:92" x14ac:dyDescent="0.3">
      <c r="A27" s="5">
        <v>5</v>
      </c>
      <c r="B27" s="5">
        <v>3</v>
      </c>
      <c r="C27" s="5">
        <v>1.6</v>
      </c>
      <c r="D27" s="5">
        <v>0.2</v>
      </c>
      <c r="E27" s="4" t="s">
        <v>0</v>
      </c>
      <c r="F27" s="57">
        <v>1</v>
      </c>
      <c r="AI27" s="5">
        <v>5</v>
      </c>
      <c r="AJ27" s="5">
        <v>3</v>
      </c>
      <c r="AK27" s="5">
        <v>1.6</v>
      </c>
      <c r="AL27" s="5">
        <v>0.2</v>
      </c>
      <c r="AM27" s="4" t="s">
        <v>0</v>
      </c>
      <c r="AN27" s="1" t="s">
        <v>141</v>
      </c>
      <c r="CL27" s="73" t="s">
        <v>146</v>
      </c>
      <c r="CM27" s="74"/>
      <c r="CN27" s="74"/>
    </row>
    <row r="28" spans="1:92" x14ac:dyDescent="0.3">
      <c r="A28" s="5">
        <v>5</v>
      </c>
      <c r="B28" s="5">
        <v>3.4</v>
      </c>
      <c r="C28" s="5">
        <v>1.6</v>
      </c>
      <c r="D28" s="5">
        <v>0.4</v>
      </c>
      <c r="E28" s="4" t="s">
        <v>0</v>
      </c>
      <c r="F28" s="57">
        <v>1</v>
      </c>
      <c r="AI28" s="5">
        <v>5</v>
      </c>
      <c r="AJ28" s="5">
        <v>3.4</v>
      </c>
      <c r="AK28" s="5">
        <v>1.6</v>
      </c>
      <c r="AL28" s="5">
        <v>0.4</v>
      </c>
      <c r="AM28" s="4" t="s">
        <v>0</v>
      </c>
      <c r="AN28" s="1" t="s">
        <v>141</v>
      </c>
      <c r="CL28" s="74"/>
      <c r="CM28" s="74"/>
      <c r="CN28" s="74"/>
    </row>
    <row r="29" spans="1:92" x14ac:dyDescent="0.3">
      <c r="A29" s="5">
        <v>5.2</v>
      </c>
      <c r="B29" s="5">
        <v>3.5</v>
      </c>
      <c r="C29" s="5">
        <v>1.5</v>
      </c>
      <c r="D29" s="5">
        <v>0.2</v>
      </c>
      <c r="E29" s="4" t="s">
        <v>0</v>
      </c>
      <c r="F29" s="57">
        <v>1</v>
      </c>
      <c r="AI29" s="5">
        <v>5.2</v>
      </c>
      <c r="AJ29" s="5">
        <v>3.5</v>
      </c>
      <c r="AK29" s="5">
        <v>1.5</v>
      </c>
      <c r="AL29" s="5">
        <v>0.2</v>
      </c>
      <c r="AM29" s="4" t="s">
        <v>0</v>
      </c>
      <c r="AN29" s="1" t="s">
        <v>141</v>
      </c>
    </row>
    <row r="30" spans="1:92" x14ac:dyDescent="0.3">
      <c r="A30" s="5">
        <v>5.2</v>
      </c>
      <c r="B30" s="5">
        <v>3.4</v>
      </c>
      <c r="C30" s="5">
        <v>1.4</v>
      </c>
      <c r="D30" s="5">
        <v>0.2</v>
      </c>
      <c r="E30" s="4" t="s">
        <v>0</v>
      </c>
      <c r="F30" s="57">
        <v>1</v>
      </c>
      <c r="AI30" s="5">
        <v>5.2</v>
      </c>
      <c r="AJ30" s="5">
        <v>3.4</v>
      </c>
      <c r="AK30" s="5">
        <v>1.4</v>
      </c>
      <c r="AL30" s="5">
        <v>0.2</v>
      </c>
      <c r="AM30" s="4" t="s">
        <v>0</v>
      </c>
      <c r="AN30" s="1" t="s">
        <v>141</v>
      </c>
    </row>
    <row r="31" spans="1:92" x14ac:dyDescent="0.3">
      <c r="A31" s="5">
        <v>4.7</v>
      </c>
      <c r="B31" s="5">
        <v>3.2</v>
      </c>
      <c r="C31" s="5">
        <v>1.6</v>
      </c>
      <c r="D31" s="5">
        <v>0.2</v>
      </c>
      <c r="E31" s="4" t="s">
        <v>0</v>
      </c>
      <c r="F31" s="57">
        <v>1</v>
      </c>
      <c r="AI31" s="5">
        <v>4.7</v>
      </c>
      <c r="AJ31" s="5">
        <v>3.2</v>
      </c>
      <c r="AK31" s="5">
        <v>1.6</v>
      </c>
      <c r="AL31" s="5">
        <v>0.2</v>
      </c>
      <c r="AM31" s="4" t="s">
        <v>0</v>
      </c>
      <c r="AN31" s="1" t="s">
        <v>141</v>
      </c>
    </row>
    <row r="32" spans="1:92" x14ac:dyDescent="0.3">
      <c r="A32" s="5">
        <v>4.8</v>
      </c>
      <c r="B32" s="5">
        <v>3.1</v>
      </c>
      <c r="C32" s="5">
        <v>1.6</v>
      </c>
      <c r="D32" s="5">
        <v>0.2</v>
      </c>
      <c r="E32" s="4" t="s">
        <v>0</v>
      </c>
      <c r="F32" s="57">
        <v>1</v>
      </c>
      <c r="AI32" s="5">
        <v>4.8</v>
      </c>
      <c r="AJ32" s="5">
        <v>3.1</v>
      </c>
      <c r="AK32" s="5">
        <v>1.6</v>
      </c>
      <c r="AL32" s="5">
        <v>0.2</v>
      </c>
      <c r="AM32" s="4" t="s">
        <v>0</v>
      </c>
      <c r="AN32" s="1" t="s">
        <v>141</v>
      </c>
    </row>
    <row r="33" spans="1:103" x14ac:dyDescent="0.3">
      <c r="A33" s="5">
        <v>5.4</v>
      </c>
      <c r="B33" s="5">
        <v>3.4</v>
      </c>
      <c r="C33" s="5">
        <v>1.5</v>
      </c>
      <c r="D33" s="5">
        <v>0.4</v>
      </c>
      <c r="E33" s="4" t="s">
        <v>0</v>
      </c>
      <c r="F33" s="57">
        <v>1</v>
      </c>
      <c r="AI33" s="5">
        <v>5.4</v>
      </c>
      <c r="AJ33" s="5">
        <v>3.4</v>
      </c>
      <c r="AK33" s="5">
        <v>1.5</v>
      </c>
      <c r="AL33" s="5">
        <v>0.4</v>
      </c>
      <c r="AM33" s="4" t="s">
        <v>0</v>
      </c>
      <c r="AN33" s="1" t="s">
        <v>141</v>
      </c>
    </row>
    <row r="34" spans="1:103" x14ac:dyDescent="0.3">
      <c r="A34" s="5">
        <v>5.2</v>
      </c>
      <c r="B34" s="5">
        <v>4.0999999999999996</v>
      </c>
      <c r="C34" s="5">
        <v>1.5</v>
      </c>
      <c r="D34" s="5">
        <v>0.1</v>
      </c>
      <c r="E34" s="4" t="s">
        <v>0</v>
      </c>
      <c r="F34" s="57">
        <v>1</v>
      </c>
      <c r="AI34" s="5">
        <v>5.2</v>
      </c>
      <c r="AJ34" s="5">
        <v>4.0999999999999996</v>
      </c>
      <c r="AK34" s="5">
        <v>1.5</v>
      </c>
      <c r="AL34" s="5">
        <v>0.1</v>
      </c>
      <c r="AM34" s="4" t="s">
        <v>0</v>
      </c>
      <c r="AN34" s="1" t="s">
        <v>141</v>
      </c>
    </row>
    <row r="35" spans="1:103" x14ac:dyDescent="0.3">
      <c r="A35" s="5">
        <v>5.5</v>
      </c>
      <c r="B35" s="5">
        <v>4.2</v>
      </c>
      <c r="C35" s="5">
        <v>1.4</v>
      </c>
      <c r="D35" s="5">
        <v>0.2</v>
      </c>
      <c r="E35" s="4" t="s">
        <v>0</v>
      </c>
      <c r="F35" s="57">
        <v>1</v>
      </c>
      <c r="AI35" s="5">
        <v>5.5</v>
      </c>
      <c r="AJ35" s="5">
        <v>4.2</v>
      </c>
      <c r="AK35" s="5">
        <v>1.4</v>
      </c>
      <c r="AL35" s="5">
        <v>0.2</v>
      </c>
      <c r="AM35" s="4" t="s">
        <v>0</v>
      </c>
      <c r="AN35" s="1" t="s">
        <v>141</v>
      </c>
    </row>
    <row r="36" spans="1:103" x14ac:dyDescent="0.3">
      <c r="A36" s="5">
        <v>4.9000000000000004</v>
      </c>
      <c r="B36" s="5">
        <v>3.1</v>
      </c>
      <c r="C36" s="5">
        <v>1.5</v>
      </c>
      <c r="D36" s="5">
        <v>0.2</v>
      </c>
      <c r="E36" s="4" t="s">
        <v>0</v>
      </c>
      <c r="F36" s="57">
        <v>1</v>
      </c>
      <c r="AI36" s="5">
        <v>4.9000000000000004</v>
      </c>
      <c r="AJ36" s="5">
        <v>3.1</v>
      </c>
      <c r="AK36" s="5">
        <v>1.5</v>
      </c>
      <c r="AL36" s="5">
        <v>0.2</v>
      </c>
      <c r="AM36" s="4" t="s">
        <v>0</v>
      </c>
      <c r="AN36" s="1" t="s">
        <v>141</v>
      </c>
    </row>
    <row r="37" spans="1:103" x14ac:dyDescent="0.3">
      <c r="A37" s="5">
        <v>5</v>
      </c>
      <c r="B37" s="5">
        <v>3.2</v>
      </c>
      <c r="C37" s="5">
        <v>1.2</v>
      </c>
      <c r="D37" s="5">
        <v>0.2</v>
      </c>
      <c r="E37" s="4" t="s">
        <v>0</v>
      </c>
      <c r="F37" s="57">
        <v>1</v>
      </c>
      <c r="AI37" s="5">
        <v>5</v>
      </c>
      <c r="AJ37" s="5">
        <v>3.2</v>
      </c>
      <c r="AK37" s="5">
        <v>1.2</v>
      </c>
      <c r="AL37" s="5">
        <v>0.2</v>
      </c>
      <c r="AM37" s="4" t="s">
        <v>0</v>
      </c>
      <c r="AN37" s="1" t="s">
        <v>141</v>
      </c>
    </row>
    <row r="38" spans="1:103" x14ac:dyDescent="0.3">
      <c r="A38" s="5">
        <v>5.5</v>
      </c>
      <c r="B38" s="5">
        <v>3.5</v>
      </c>
      <c r="C38" s="5">
        <v>1.3</v>
      </c>
      <c r="D38" s="5">
        <v>0.2</v>
      </c>
      <c r="E38" s="4" t="s">
        <v>0</v>
      </c>
      <c r="F38" s="57">
        <v>1</v>
      </c>
      <c r="AI38" s="5">
        <v>5.5</v>
      </c>
      <c r="AJ38" s="5">
        <v>3.5</v>
      </c>
      <c r="AK38" s="5">
        <v>1.3</v>
      </c>
      <c r="AL38" s="5">
        <v>0.2</v>
      </c>
      <c r="AM38" s="4" t="s">
        <v>0</v>
      </c>
      <c r="AN38" s="1" t="s">
        <v>141</v>
      </c>
    </row>
    <row r="39" spans="1:103" x14ac:dyDescent="0.3">
      <c r="A39" s="5">
        <v>4.9000000000000004</v>
      </c>
      <c r="B39" s="5">
        <v>3.6</v>
      </c>
      <c r="C39" s="5">
        <v>1.4</v>
      </c>
      <c r="D39" s="5">
        <v>0.1</v>
      </c>
      <c r="E39" s="4" t="s">
        <v>0</v>
      </c>
      <c r="F39" s="57">
        <v>1</v>
      </c>
      <c r="AI39" s="5">
        <v>4.9000000000000004</v>
      </c>
      <c r="AJ39" s="5">
        <v>3.6</v>
      </c>
      <c r="AK39" s="5">
        <v>1.4</v>
      </c>
      <c r="AL39" s="5">
        <v>0.1</v>
      </c>
      <c r="AM39" s="4" t="s">
        <v>0</v>
      </c>
      <c r="AN39" s="1" t="s">
        <v>141</v>
      </c>
    </row>
    <row r="40" spans="1:103" x14ac:dyDescent="0.3">
      <c r="A40" s="5">
        <v>4.4000000000000004</v>
      </c>
      <c r="B40" s="5">
        <v>3</v>
      </c>
      <c r="C40" s="5">
        <v>1.3</v>
      </c>
      <c r="D40" s="5">
        <v>0.2</v>
      </c>
      <c r="E40" s="4" t="s">
        <v>0</v>
      </c>
      <c r="F40" s="57">
        <v>1</v>
      </c>
      <c r="AI40" s="5">
        <v>4.4000000000000004</v>
      </c>
      <c r="AJ40" s="5">
        <v>3</v>
      </c>
      <c r="AK40" s="5">
        <v>1.3</v>
      </c>
      <c r="AL40" s="5">
        <v>0.2</v>
      </c>
      <c r="AM40" s="4" t="s">
        <v>0</v>
      </c>
      <c r="AN40" s="1" t="s">
        <v>141</v>
      </c>
    </row>
    <row r="41" spans="1:103" ht="18" x14ac:dyDescent="0.35">
      <c r="A41" s="5">
        <v>5.0999999999999996</v>
      </c>
      <c r="B41" s="5">
        <v>3.4</v>
      </c>
      <c r="C41" s="5">
        <v>1.5</v>
      </c>
      <c r="D41" s="5">
        <v>0.2</v>
      </c>
      <c r="E41" s="4" t="s">
        <v>0</v>
      </c>
      <c r="F41" s="57">
        <v>1</v>
      </c>
      <c r="M41" s="36"/>
      <c r="N41" s="62" t="s">
        <v>86</v>
      </c>
      <c r="O41" s="63" t="s">
        <v>87</v>
      </c>
      <c r="P41" s="64" t="s">
        <v>95</v>
      </c>
      <c r="AI41" s="5">
        <v>5.0999999999999996</v>
      </c>
      <c r="AJ41" s="5">
        <v>3.4</v>
      </c>
      <c r="AK41" s="5">
        <v>1.5</v>
      </c>
      <c r="AL41" s="5">
        <v>0.2</v>
      </c>
      <c r="AM41" s="4" t="s">
        <v>0</v>
      </c>
      <c r="AN41" s="1" t="s">
        <v>141</v>
      </c>
      <c r="BA41" s="36"/>
      <c r="BB41" s="61" t="s">
        <v>93</v>
      </c>
      <c r="BC41" s="60" t="s">
        <v>94</v>
      </c>
      <c r="BD41" s="64" t="s">
        <v>95</v>
      </c>
    </row>
    <row r="42" spans="1:103" ht="18" x14ac:dyDescent="0.35">
      <c r="A42" s="5">
        <v>5</v>
      </c>
      <c r="B42" s="5">
        <v>3.5</v>
      </c>
      <c r="C42" s="5">
        <v>1.3</v>
      </c>
      <c r="D42" s="5">
        <v>0.3</v>
      </c>
      <c r="E42" s="4" t="s">
        <v>0</v>
      </c>
      <c r="F42" s="57">
        <v>1</v>
      </c>
      <c r="M42" s="37" t="s">
        <v>88</v>
      </c>
      <c r="N42" s="37">
        <v>50</v>
      </c>
      <c r="O42" s="37">
        <v>0</v>
      </c>
      <c r="P42" s="36">
        <f>SUM(N42:O42)</f>
        <v>50</v>
      </c>
      <c r="AI42" s="5">
        <v>5</v>
      </c>
      <c r="AJ42" s="5">
        <v>3.5</v>
      </c>
      <c r="AK42" s="5">
        <v>1.3</v>
      </c>
      <c r="AL42" s="5">
        <v>0.3</v>
      </c>
      <c r="AM42" s="4" t="s">
        <v>0</v>
      </c>
      <c r="AN42" s="1" t="s">
        <v>141</v>
      </c>
      <c r="BA42" s="39" t="s">
        <v>91</v>
      </c>
      <c r="BB42" s="39">
        <v>47</v>
      </c>
      <c r="BC42" s="39">
        <v>3</v>
      </c>
      <c r="BD42" s="36">
        <f>SUM(BB42:BC42)</f>
        <v>50</v>
      </c>
    </row>
    <row r="43" spans="1:103" ht="18" x14ac:dyDescent="0.35">
      <c r="A43" s="5">
        <v>4.5</v>
      </c>
      <c r="B43" s="5">
        <v>2.2999999999999998</v>
      </c>
      <c r="C43" s="5">
        <v>1.3</v>
      </c>
      <c r="D43" s="5">
        <v>0.3</v>
      </c>
      <c r="E43" s="4" t="s">
        <v>0</v>
      </c>
      <c r="F43" s="57">
        <v>1</v>
      </c>
      <c r="M43" s="38" t="s">
        <v>89</v>
      </c>
      <c r="N43" s="38">
        <v>0</v>
      </c>
      <c r="O43" s="38">
        <v>50</v>
      </c>
      <c r="P43" s="36">
        <f>SUM(N43:O43)</f>
        <v>50</v>
      </c>
      <c r="AI43" s="5">
        <v>4.5</v>
      </c>
      <c r="AJ43" s="5">
        <v>2.2999999999999998</v>
      </c>
      <c r="AK43" s="5">
        <v>1.3</v>
      </c>
      <c r="AL43" s="5">
        <v>0.3</v>
      </c>
      <c r="AM43" s="4" t="s">
        <v>0</v>
      </c>
      <c r="AN43" s="1" t="s">
        <v>141</v>
      </c>
      <c r="BA43" s="40" t="s">
        <v>92</v>
      </c>
      <c r="BB43" s="40">
        <v>2</v>
      </c>
      <c r="BC43" s="40">
        <v>48</v>
      </c>
      <c r="BD43" s="36">
        <f>SUM(BB43:BC43)</f>
        <v>50</v>
      </c>
    </row>
    <row r="44" spans="1:103" ht="18" x14ac:dyDescent="0.35">
      <c r="A44" s="5">
        <v>4.4000000000000004</v>
      </c>
      <c r="B44" s="5">
        <v>3.2</v>
      </c>
      <c r="C44" s="5">
        <v>1.3</v>
      </c>
      <c r="D44" s="5">
        <v>0.2</v>
      </c>
      <c r="E44" s="4" t="s">
        <v>0</v>
      </c>
      <c r="F44" s="57">
        <v>1</v>
      </c>
      <c r="M44" s="64" t="s">
        <v>90</v>
      </c>
      <c r="N44" s="36">
        <f>SUM(N42:N43)</f>
        <v>50</v>
      </c>
      <c r="O44" s="36">
        <f>SUM(O42:O43)</f>
        <v>50</v>
      </c>
      <c r="P44" s="41">
        <f>SUM(N44:O44)</f>
        <v>100</v>
      </c>
      <c r="AI44" s="5">
        <v>4.4000000000000004</v>
      </c>
      <c r="AJ44" s="5">
        <v>3.2</v>
      </c>
      <c r="AK44" s="5">
        <v>1.3</v>
      </c>
      <c r="AL44" s="5">
        <v>0.2</v>
      </c>
      <c r="AM44" s="4" t="s">
        <v>0</v>
      </c>
      <c r="AN44" s="1" t="s">
        <v>141</v>
      </c>
      <c r="BA44" s="64" t="s">
        <v>90</v>
      </c>
      <c r="BB44" s="36">
        <f>SUM(BB42:BB43)</f>
        <v>49</v>
      </c>
      <c r="BC44" s="36">
        <f>SUM(BC42:BC43)</f>
        <v>51</v>
      </c>
      <c r="BD44" s="41">
        <f>SUM(BB44:BC44)</f>
        <v>100</v>
      </c>
      <c r="CO44" s="69" t="s">
        <v>147</v>
      </c>
      <c r="CP44" s="70"/>
      <c r="CQ44" s="70"/>
      <c r="CR44" s="70"/>
      <c r="CV44" s="69" t="s">
        <v>148</v>
      </c>
      <c r="CW44" s="70"/>
      <c r="CX44" s="70"/>
      <c r="CY44" s="70"/>
    </row>
    <row r="45" spans="1:103" x14ac:dyDescent="0.3">
      <c r="A45" s="5">
        <v>5</v>
      </c>
      <c r="B45" s="5">
        <v>3.5</v>
      </c>
      <c r="C45" s="5">
        <v>1.6</v>
      </c>
      <c r="D45" s="5">
        <v>0.6</v>
      </c>
      <c r="E45" s="4" t="s">
        <v>0</v>
      </c>
      <c r="F45" s="57">
        <v>1</v>
      </c>
      <c r="AI45" s="5">
        <v>5</v>
      </c>
      <c r="AJ45" s="5">
        <v>3.5</v>
      </c>
      <c r="AK45" s="5">
        <v>1.6</v>
      </c>
      <c r="AL45" s="5">
        <v>0.6</v>
      </c>
      <c r="AM45" s="4" t="s">
        <v>0</v>
      </c>
      <c r="AN45" s="1" t="s">
        <v>141</v>
      </c>
      <c r="CO45" s="70"/>
      <c r="CP45" s="70"/>
      <c r="CQ45" s="70"/>
      <c r="CR45" s="70"/>
      <c r="CV45" s="70"/>
      <c r="CW45" s="70"/>
      <c r="CX45" s="70"/>
      <c r="CY45" s="70"/>
    </row>
    <row r="46" spans="1:103" x14ac:dyDescent="0.3">
      <c r="A46" s="5">
        <v>5.0999999999999996</v>
      </c>
      <c r="B46" s="5">
        <v>3.8</v>
      </c>
      <c r="C46" s="5">
        <v>1.9</v>
      </c>
      <c r="D46" s="5">
        <v>0.4</v>
      </c>
      <c r="E46" s="4" t="s">
        <v>0</v>
      </c>
      <c r="F46" s="57">
        <v>1</v>
      </c>
      <c r="AI46" s="5">
        <v>5.0999999999999996</v>
      </c>
      <c r="AJ46" s="5">
        <v>3.8</v>
      </c>
      <c r="AK46" s="5">
        <v>1.9</v>
      </c>
      <c r="AL46" s="5">
        <v>0.4</v>
      </c>
      <c r="AM46" s="4" t="s">
        <v>0</v>
      </c>
      <c r="AN46" s="1" t="s">
        <v>141</v>
      </c>
    </row>
    <row r="47" spans="1:103" x14ac:dyDescent="0.3">
      <c r="A47" s="5">
        <v>4.8</v>
      </c>
      <c r="B47" s="5">
        <v>3</v>
      </c>
      <c r="C47" s="5">
        <v>1.4</v>
      </c>
      <c r="D47" s="5">
        <v>0.3</v>
      </c>
      <c r="E47" s="4" t="s">
        <v>0</v>
      </c>
      <c r="F47" s="57">
        <v>1</v>
      </c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I47" s="5">
        <v>4.8</v>
      </c>
      <c r="AJ47" s="5">
        <v>3</v>
      </c>
      <c r="AK47" s="5">
        <v>1.4</v>
      </c>
      <c r="AL47" s="5">
        <v>0.3</v>
      </c>
      <c r="AM47" s="4" t="s">
        <v>0</v>
      </c>
      <c r="AN47" s="1" t="s">
        <v>141</v>
      </c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</row>
    <row r="48" spans="1:103" x14ac:dyDescent="0.3">
      <c r="A48" s="5">
        <v>5.0999999999999996</v>
      </c>
      <c r="B48" s="5">
        <v>3.8</v>
      </c>
      <c r="C48" s="5">
        <v>1.6</v>
      </c>
      <c r="D48" s="5">
        <v>0.2</v>
      </c>
      <c r="E48" s="4" t="s">
        <v>0</v>
      </c>
      <c r="F48" s="57">
        <v>1</v>
      </c>
      <c r="AI48" s="5">
        <v>5.0999999999999996</v>
      </c>
      <c r="AJ48" s="5">
        <v>3.8</v>
      </c>
      <c r="AK48" s="5">
        <v>1.6</v>
      </c>
      <c r="AL48" s="5">
        <v>0.2</v>
      </c>
      <c r="AM48" s="4" t="s">
        <v>0</v>
      </c>
      <c r="AN48" s="1" t="s">
        <v>141</v>
      </c>
    </row>
    <row r="49" spans="1:62" x14ac:dyDescent="0.3">
      <c r="A49" s="5">
        <v>4.5999999999999996</v>
      </c>
      <c r="B49" s="5">
        <v>3.2</v>
      </c>
      <c r="C49" s="5">
        <v>1.4</v>
      </c>
      <c r="D49" s="5">
        <v>0.2</v>
      </c>
      <c r="E49" s="4" t="s">
        <v>0</v>
      </c>
      <c r="F49" s="57">
        <v>1</v>
      </c>
      <c r="AI49" s="5">
        <v>4.5999999999999996</v>
      </c>
      <c r="AJ49" s="5">
        <v>3.2</v>
      </c>
      <c r="AK49" s="5">
        <v>1.4</v>
      </c>
      <c r="AL49" s="5">
        <v>0.2</v>
      </c>
      <c r="AM49" s="4" t="s">
        <v>0</v>
      </c>
      <c r="AN49" s="1" t="s">
        <v>141</v>
      </c>
    </row>
    <row r="50" spans="1:62" x14ac:dyDescent="0.3">
      <c r="A50" s="5">
        <v>5.3</v>
      </c>
      <c r="B50" s="5">
        <v>3.7</v>
      </c>
      <c r="C50" s="5">
        <v>1.5</v>
      </c>
      <c r="D50" s="5">
        <v>0.2</v>
      </c>
      <c r="E50" s="4" t="s">
        <v>0</v>
      </c>
      <c r="F50" s="57">
        <v>1</v>
      </c>
      <c r="AI50" s="5">
        <v>5.3</v>
      </c>
      <c r="AJ50" s="5">
        <v>3.7</v>
      </c>
      <c r="AK50" s="5">
        <v>1.5</v>
      </c>
      <c r="AL50" s="5">
        <v>0.2</v>
      </c>
      <c r="AM50" s="4" t="s">
        <v>0</v>
      </c>
      <c r="AN50" s="1" t="s">
        <v>141</v>
      </c>
    </row>
    <row r="51" spans="1:62" ht="18" x14ac:dyDescent="0.35">
      <c r="A51" s="5">
        <v>5</v>
      </c>
      <c r="B51" s="5">
        <v>3.3</v>
      </c>
      <c r="C51" s="5">
        <v>1.4</v>
      </c>
      <c r="D51" s="5">
        <v>0.2</v>
      </c>
      <c r="E51" s="4" t="s">
        <v>0</v>
      </c>
      <c r="F51" s="57">
        <v>1</v>
      </c>
      <c r="L51" s="49"/>
      <c r="M51" s="84" t="s">
        <v>125</v>
      </c>
      <c r="N51" s="84"/>
      <c r="O51" s="49"/>
      <c r="AI51" s="5">
        <v>5</v>
      </c>
      <c r="AJ51" s="5">
        <v>3.3</v>
      </c>
      <c r="AK51" s="5">
        <v>1.4</v>
      </c>
      <c r="AL51" s="5">
        <v>0.2</v>
      </c>
      <c r="AM51" s="4" t="s">
        <v>0</v>
      </c>
      <c r="AN51" s="1" t="s">
        <v>141</v>
      </c>
      <c r="AZ51" s="49"/>
      <c r="BA51" s="84" t="s">
        <v>125</v>
      </c>
      <c r="BB51" s="84"/>
      <c r="BC51" s="49"/>
    </row>
    <row r="52" spans="1:62" x14ac:dyDescent="0.3">
      <c r="A52" s="5">
        <v>7</v>
      </c>
      <c r="B52" s="5">
        <v>3.2</v>
      </c>
      <c r="C52" s="5">
        <v>4.7</v>
      </c>
      <c r="D52" s="5">
        <v>1.4</v>
      </c>
      <c r="E52" s="3" t="s">
        <v>1</v>
      </c>
      <c r="F52" s="5" t="s">
        <v>141</v>
      </c>
      <c r="L52" s="46"/>
      <c r="M52" s="43" t="s">
        <v>100</v>
      </c>
      <c r="N52" s="42">
        <f>P44</f>
        <v>100</v>
      </c>
      <c r="O52" s="48"/>
      <c r="AI52" s="5">
        <v>7</v>
      </c>
      <c r="AJ52" s="5">
        <v>3.2</v>
      </c>
      <c r="AK52" s="5">
        <v>4.7</v>
      </c>
      <c r="AL52" s="5">
        <v>1.4</v>
      </c>
      <c r="AM52" s="3" t="s">
        <v>1</v>
      </c>
      <c r="AN52" s="33">
        <v>3</v>
      </c>
      <c r="AZ52" s="46"/>
      <c r="BA52" s="43" t="s">
        <v>100</v>
      </c>
      <c r="BB52" s="42">
        <f>BD44</f>
        <v>100</v>
      </c>
      <c r="BC52" s="48"/>
    </row>
    <row r="53" spans="1:62" x14ac:dyDescent="0.3">
      <c r="A53" s="5">
        <v>6.4</v>
      </c>
      <c r="B53" s="5">
        <v>3.2</v>
      </c>
      <c r="C53" s="5">
        <v>4.5</v>
      </c>
      <c r="D53" s="5">
        <v>1.5</v>
      </c>
      <c r="E53" s="3" t="s">
        <v>1</v>
      </c>
      <c r="F53" s="5" t="s">
        <v>141</v>
      </c>
      <c r="L53" s="46"/>
      <c r="M53" s="43" t="s">
        <v>99</v>
      </c>
      <c r="N53" s="42">
        <f>N44</f>
        <v>50</v>
      </c>
      <c r="O53" s="48"/>
      <c r="AI53" s="5">
        <v>6.4</v>
      </c>
      <c r="AJ53" s="5">
        <v>3.2</v>
      </c>
      <c r="AK53" s="5">
        <v>4.5</v>
      </c>
      <c r="AL53" s="5">
        <v>1.5</v>
      </c>
      <c r="AM53" s="3" t="s">
        <v>1</v>
      </c>
      <c r="AN53" s="33">
        <v>3</v>
      </c>
      <c r="AZ53" s="46"/>
      <c r="BA53" s="43" t="s">
        <v>113</v>
      </c>
      <c r="BB53" s="42">
        <f>BB44</f>
        <v>49</v>
      </c>
      <c r="BC53" s="48"/>
    </row>
    <row r="54" spans="1:62" ht="15.6" customHeight="1" x14ac:dyDescent="0.35">
      <c r="A54" s="5">
        <v>6.9</v>
      </c>
      <c r="B54" s="5">
        <v>3.1</v>
      </c>
      <c r="C54" s="5">
        <v>4.9000000000000004</v>
      </c>
      <c r="D54" s="5">
        <v>1.5</v>
      </c>
      <c r="E54" s="3" t="s">
        <v>1</v>
      </c>
      <c r="F54" s="5" t="s">
        <v>141</v>
      </c>
      <c r="L54" s="46"/>
      <c r="M54" s="43" t="s">
        <v>98</v>
      </c>
      <c r="N54" s="42">
        <f>O44</f>
        <v>50</v>
      </c>
      <c r="O54" s="48"/>
      <c r="U54" s="49"/>
      <c r="V54" s="84" t="s">
        <v>126</v>
      </c>
      <c r="W54" s="84"/>
      <c r="X54" s="49"/>
      <c r="AI54" s="5">
        <v>6.9</v>
      </c>
      <c r="AJ54" s="5">
        <v>3.1</v>
      </c>
      <c r="AK54" s="5">
        <v>4.9000000000000004</v>
      </c>
      <c r="AL54" s="5">
        <v>1.5</v>
      </c>
      <c r="AM54" s="3" t="s">
        <v>1</v>
      </c>
      <c r="AN54" s="59">
        <v>4</v>
      </c>
      <c r="AZ54" s="46"/>
      <c r="BA54" s="43" t="s">
        <v>114</v>
      </c>
      <c r="BB54" s="42">
        <f>BC44</f>
        <v>51</v>
      </c>
      <c r="BC54" s="48"/>
      <c r="BG54" s="49"/>
      <c r="BH54" s="84" t="s">
        <v>126</v>
      </c>
      <c r="BI54" s="84"/>
      <c r="BJ54" s="49"/>
    </row>
    <row r="55" spans="1:62" x14ac:dyDescent="0.3">
      <c r="A55" s="5">
        <v>5.5</v>
      </c>
      <c r="B55" s="5">
        <v>2.2999999999999998</v>
      </c>
      <c r="C55" s="5">
        <v>4</v>
      </c>
      <c r="D55" s="5">
        <v>1.3</v>
      </c>
      <c r="E55" s="3" t="s">
        <v>1</v>
      </c>
      <c r="F55" s="5" t="s">
        <v>141</v>
      </c>
      <c r="L55" s="46"/>
      <c r="M55" s="43" t="s">
        <v>97</v>
      </c>
      <c r="N55" s="42">
        <f>P42</f>
        <v>50</v>
      </c>
      <c r="O55" s="48"/>
      <c r="U55" s="46"/>
      <c r="V55" s="43" t="s">
        <v>127</v>
      </c>
      <c r="W55" s="42">
        <f>1 - ( (N42/N44)^2 + (N43/N44)^2 )</f>
        <v>0</v>
      </c>
      <c r="X55" s="48"/>
      <c r="AI55" s="5">
        <v>5.5</v>
      </c>
      <c r="AJ55" s="5">
        <v>2.2999999999999998</v>
      </c>
      <c r="AK55" s="5">
        <v>4</v>
      </c>
      <c r="AL55" s="5">
        <v>1.3</v>
      </c>
      <c r="AM55" s="3" t="s">
        <v>1</v>
      </c>
      <c r="AN55" s="33">
        <v>3</v>
      </c>
      <c r="AZ55" s="46"/>
      <c r="BA55" s="43" t="s">
        <v>115</v>
      </c>
      <c r="BB55" s="42">
        <f>BD42</f>
        <v>50</v>
      </c>
      <c r="BC55" s="48"/>
      <c r="BG55" s="46"/>
      <c r="BH55" s="43" t="s">
        <v>130</v>
      </c>
      <c r="BI55" s="42">
        <f>1 - ( (BB42/BB44)^2 + (BB43/BB44)^2 )</f>
        <v>7.8300708038317457E-2</v>
      </c>
      <c r="BJ55" s="48"/>
    </row>
    <row r="56" spans="1:62" x14ac:dyDescent="0.3">
      <c r="A56" s="5">
        <v>6.5</v>
      </c>
      <c r="B56" s="5">
        <v>2.8</v>
      </c>
      <c r="C56" s="5">
        <v>4.5999999999999996</v>
      </c>
      <c r="D56" s="5">
        <v>1.5</v>
      </c>
      <c r="E56" s="3" t="s">
        <v>1</v>
      </c>
      <c r="F56" s="5" t="s">
        <v>141</v>
      </c>
      <c r="L56" s="46"/>
      <c r="M56" s="43" t="s">
        <v>101</v>
      </c>
      <c r="N56" s="42">
        <f>P43</f>
        <v>50</v>
      </c>
      <c r="O56" s="48"/>
      <c r="U56" s="46"/>
      <c r="V56" s="43" t="s">
        <v>128</v>
      </c>
      <c r="W56" s="42">
        <f>1 - ( (O42/O44)^2 + (O43/O44)^2 )</f>
        <v>0</v>
      </c>
      <c r="X56" s="48"/>
      <c r="AI56" s="5">
        <v>6.5</v>
      </c>
      <c r="AJ56" s="5">
        <v>2.8</v>
      </c>
      <c r="AK56" s="5">
        <v>4.5999999999999996</v>
      </c>
      <c r="AL56" s="5">
        <v>1.5</v>
      </c>
      <c r="AM56" s="3" t="s">
        <v>1</v>
      </c>
      <c r="AN56" s="33">
        <v>3</v>
      </c>
      <c r="AZ56" s="46"/>
      <c r="BA56" s="43" t="s">
        <v>116</v>
      </c>
      <c r="BB56" s="42">
        <f>BD43</f>
        <v>50</v>
      </c>
      <c r="BC56" s="48"/>
      <c r="BG56" s="46"/>
      <c r="BH56" s="43" t="s">
        <v>131</v>
      </c>
      <c r="BI56" s="42">
        <f>1 - ( (BC42/BC44)^2 + (BC43/BC44)^2 )</f>
        <v>0.11072664359861584</v>
      </c>
      <c r="BJ56" s="48"/>
    </row>
    <row r="57" spans="1:62" x14ac:dyDescent="0.3">
      <c r="A57" s="5">
        <v>5.7</v>
      </c>
      <c r="B57" s="5">
        <v>2.8</v>
      </c>
      <c r="C57" s="5">
        <v>4.5</v>
      </c>
      <c r="D57" s="5">
        <v>1.3</v>
      </c>
      <c r="E57" s="3" t="s">
        <v>1</v>
      </c>
      <c r="F57" s="5" t="s">
        <v>141</v>
      </c>
      <c r="L57" s="46"/>
      <c r="M57" s="45"/>
      <c r="N57" s="46"/>
      <c r="O57" s="48"/>
      <c r="U57" s="46"/>
      <c r="V57" s="45"/>
      <c r="W57" s="46"/>
      <c r="X57" s="48"/>
      <c r="AI57" s="5">
        <v>5.7</v>
      </c>
      <c r="AJ57" s="5">
        <v>2.8</v>
      </c>
      <c r="AK57" s="5">
        <v>4.5</v>
      </c>
      <c r="AL57" s="5">
        <v>1.3</v>
      </c>
      <c r="AM57" s="3" t="s">
        <v>1</v>
      </c>
      <c r="AN57" s="33">
        <v>3</v>
      </c>
      <c r="AZ57" s="46"/>
      <c r="BA57" s="45"/>
      <c r="BB57" s="46"/>
      <c r="BC57" s="48"/>
      <c r="BG57" s="46"/>
      <c r="BH57" s="45"/>
      <c r="BI57" s="46"/>
      <c r="BJ57" s="48"/>
    </row>
    <row r="58" spans="1:62" x14ac:dyDescent="0.3">
      <c r="A58" s="5">
        <v>6.3</v>
      </c>
      <c r="B58" s="5">
        <v>3.3</v>
      </c>
      <c r="C58" s="5">
        <v>4.7</v>
      </c>
      <c r="D58" s="5">
        <v>1.6</v>
      </c>
      <c r="E58" s="3" t="s">
        <v>1</v>
      </c>
      <c r="F58" s="5" t="s">
        <v>141</v>
      </c>
      <c r="L58" s="46"/>
      <c r="M58" s="43" t="s">
        <v>102</v>
      </c>
      <c r="N58" s="42">
        <f>P42/P44</f>
        <v>0.5</v>
      </c>
      <c r="O58" s="48"/>
      <c r="U58" s="46"/>
      <c r="V58" s="43" t="s">
        <v>129</v>
      </c>
      <c r="W58" s="42">
        <f>(N44/P44 * W55) + (O44/P44 * W56)</f>
        <v>0</v>
      </c>
      <c r="X58" s="48"/>
      <c r="AI58" s="5">
        <v>6.3</v>
      </c>
      <c r="AJ58" s="5">
        <v>3.3</v>
      </c>
      <c r="AK58" s="5">
        <v>4.7</v>
      </c>
      <c r="AL58" s="5">
        <v>1.6</v>
      </c>
      <c r="AM58" s="3" t="s">
        <v>1</v>
      </c>
      <c r="AN58" s="33">
        <v>3</v>
      </c>
      <c r="AZ58" s="46"/>
      <c r="BA58" s="43" t="s">
        <v>117</v>
      </c>
      <c r="BB58" s="42">
        <f>BD42/BD44</f>
        <v>0.5</v>
      </c>
      <c r="BC58" s="48"/>
      <c r="BG58" s="46"/>
      <c r="BH58" s="43" t="s">
        <v>129</v>
      </c>
      <c r="BI58" s="42">
        <f>(BB44/BD44 * BI55) + (BC44/BD44 * BI56)</f>
        <v>9.4837935174069632E-2</v>
      </c>
      <c r="BJ58" s="48"/>
    </row>
    <row r="59" spans="1:62" x14ac:dyDescent="0.3">
      <c r="A59" s="5">
        <v>4.9000000000000004</v>
      </c>
      <c r="B59" s="5">
        <v>2.4</v>
      </c>
      <c r="C59" s="5">
        <v>3.3</v>
      </c>
      <c r="D59" s="5">
        <v>1</v>
      </c>
      <c r="E59" s="3" t="s">
        <v>1</v>
      </c>
      <c r="F59" s="5" t="s">
        <v>141</v>
      </c>
      <c r="L59" s="46"/>
      <c r="M59" s="43" t="s">
        <v>103</v>
      </c>
      <c r="N59" s="42">
        <f>P43/P44</f>
        <v>0.5</v>
      </c>
      <c r="O59" s="48"/>
      <c r="U59" s="49"/>
      <c r="V59" s="13"/>
      <c r="W59" s="44"/>
      <c r="X59" s="44"/>
      <c r="AI59" s="5">
        <v>4.9000000000000004</v>
      </c>
      <c r="AJ59" s="5">
        <v>2.4</v>
      </c>
      <c r="AK59" s="5">
        <v>3.3</v>
      </c>
      <c r="AL59" s="5">
        <v>1</v>
      </c>
      <c r="AM59" s="3" t="s">
        <v>1</v>
      </c>
      <c r="AN59" s="33">
        <v>3</v>
      </c>
      <c r="AZ59" s="46"/>
      <c r="BA59" s="43" t="s">
        <v>118</v>
      </c>
      <c r="BB59" s="42">
        <f>BD43/BD44</f>
        <v>0.5</v>
      </c>
      <c r="BC59" s="48"/>
      <c r="BG59" s="49"/>
      <c r="BH59" s="13"/>
      <c r="BI59" s="44"/>
      <c r="BJ59" s="44"/>
    </row>
    <row r="60" spans="1:62" x14ac:dyDescent="0.3">
      <c r="A60" s="5">
        <v>6.6</v>
      </c>
      <c r="B60" s="5">
        <v>2.9</v>
      </c>
      <c r="C60" s="5">
        <v>4.5999999999999996</v>
      </c>
      <c r="D60" s="5">
        <v>1.3</v>
      </c>
      <c r="E60" s="3" t="s">
        <v>1</v>
      </c>
      <c r="F60" s="5" t="s">
        <v>141</v>
      </c>
      <c r="L60" s="46"/>
      <c r="M60" s="43" t="s">
        <v>104</v>
      </c>
      <c r="N60" s="42">
        <f>N42/N44</f>
        <v>1</v>
      </c>
      <c r="O60" s="48"/>
      <c r="AI60" s="5">
        <v>6.6</v>
      </c>
      <c r="AJ60" s="5">
        <v>2.9</v>
      </c>
      <c r="AK60" s="5">
        <v>4.5999999999999996</v>
      </c>
      <c r="AL60" s="5">
        <v>1.3</v>
      </c>
      <c r="AM60" s="3" t="s">
        <v>1</v>
      </c>
      <c r="AN60" s="33">
        <v>3</v>
      </c>
      <c r="AZ60" s="46"/>
      <c r="BA60" s="43" t="s">
        <v>119</v>
      </c>
      <c r="BB60" s="42">
        <f>BB42/BB44</f>
        <v>0.95918367346938771</v>
      </c>
      <c r="BC60" s="48"/>
    </row>
    <row r="61" spans="1:62" x14ac:dyDescent="0.3">
      <c r="A61" s="5">
        <v>5.2</v>
      </c>
      <c r="B61" s="5">
        <v>2.7</v>
      </c>
      <c r="C61" s="5">
        <v>3.9</v>
      </c>
      <c r="D61" s="5">
        <v>1.4</v>
      </c>
      <c r="E61" s="3" t="s">
        <v>1</v>
      </c>
      <c r="F61" s="5" t="s">
        <v>141</v>
      </c>
      <c r="L61" s="46"/>
      <c r="M61" s="43" t="s">
        <v>105</v>
      </c>
      <c r="N61" s="42">
        <f>N43/N44</f>
        <v>0</v>
      </c>
      <c r="O61" s="48"/>
      <c r="AI61" s="5">
        <v>5.2</v>
      </c>
      <c r="AJ61" s="5">
        <v>2.7</v>
      </c>
      <c r="AK61" s="5">
        <v>3.9</v>
      </c>
      <c r="AL61" s="5">
        <v>1.4</v>
      </c>
      <c r="AM61" s="3" t="s">
        <v>1</v>
      </c>
      <c r="AN61" s="33">
        <v>3</v>
      </c>
      <c r="AZ61" s="46"/>
      <c r="BA61" s="43" t="s">
        <v>120</v>
      </c>
      <c r="BB61" s="42">
        <f>BB43/BB44</f>
        <v>4.0816326530612242E-2</v>
      </c>
      <c r="BC61" s="48"/>
    </row>
    <row r="62" spans="1:62" x14ac:dyDescent="0.3">
      <c r="A62" s="5">
        <v>5</v>
      </c>
      <c r="B62" s="5">
        <v>2</v>
      </c>
      <c r="C62" s="5">
        <v>3.5</v>
      </c>
      <c r="D62" s="5">
        <v>1</v>
      </c>
      <c r="E62" s="3" t="s">
        <v>1</v>
      </c>
      <c r="F62" s="5" t="s">
        <v>141</v>
      </c>
      <c r="L62" s="46"/>
      <c r="M62" s="43" t="s">
        <v>106</v>
      </c>
      <c r="N62" s="42">
        <f>O42/O44</f>
        <v>0</v>
      </c>
      <c r="O62" s="48"/>
      <c r="AI62" s="5">
        <v>5</v>
      </c>
      <c r="AJ62" s="5">
        <v>2</v>
      </c>
      <c r="AK62" s="5">
        <v>3.5</v>
      </c>
      <c r="AL62" s="5">
        <v>1</v>
      </c>
      <c r="AM62" s="3" t="s">
        <v>1</v>
      </c>
      <c r="AN62" s="33">
        <v>3</v>
      </c>
      <c r="AZ62" s="46"/>
      <c r="BA62" s="43" t="s">
        <v>121</v>
      </c>
      <c r="BB62" s="42">
        <f>BC42/BC44</f>
        <v>5.8823529411764705E-2</v>
      </c>
      <c r="BC62" s="48"/>
    </row>
    <row r="63" spans="1:62" x14ac:dyDescent="0.3">
      <c r="A63" s="5">
        <v>5.9</v>
      </c>
      <c r="B63" s="5">
        <v>3</v>
      </c>
      <c r="C63" s="5">
        <v>4.2</v>
      </c>
      <c r="D63" s="5">
        <v>1.5</v>
      </c>
      <c r="E63" s="3" t="s">
        <v>1</v>
      </c>
      <c r="F63" s="5" t="s">
        <v>141</v>
      </c>
      <c r="L63" s="46"/>
      <c r="M63" s="43" t="s">
        <v>107</v>
      </c>
      <c r="N63" s="42">
        <f>O43/O44</f>
        <v>1</v>
      </c>
      <c r="O63" s="48"/>
      <c r="AI63" s="5">
        <v>5.9</v>
      </c>
      <c r="AJ63" s="5">
        <v>3</v>
      </c>
      <c r="AK63" s="5">
        <v>4.2</v>
      </c>
      <c r="AL63" s="5">
        <v>1.5</v>
      </c>
      <c r="AM63" s="3" t="s">
        <v>1</v>
      </c>
      <c r="AN63" s="33">
        <v>3</v>
      </c>
      <c r="AZ63" s="46"/>
      <c r="BA63" s="43" t="s">
        <v>122</v>
      </c>
      <c r="BB63" s="42">
        <f>BC43/BC44</f>
        <v>0.94117647058823528</v>
      </c>
      <c r="BC63" s="48"/>
      <c r="BD63" s="50"/>
    </row>
    <row r="64" spans="1:62" x14ac:dyDescent="0.3">
      <c r="A64" s="5">
        <v>6</v>
      </c>
      <c r="B64" s="5">
        <v>2.2000000000000002</v>
      </c>
      <c r="C64" s="5">
        <v>4</v>
      </c>
      <c r="D64" s="5">
        <v>1</v>
      </c>
      <c r="E64" s="3" t="s">
        <v>1</v>
      </c>
      <c r="F64" s="5" t="s">
        <v>141</v>
      </c>
      <c r="L64" s="46"/>
      <c r="M64" s="47"/>
      <c r="N64" s="48"/>
      <c r="O64" s="48"/>
      <c r="AI64" s="5">
        <v>6</v>
      </c>
      <c r="AJ64" s="5">
        <v>2.2000000000000002</v>
      </c>
      <c r="AK64" s="5">
        <v>4</v>
      </c>
      <c r="AL64" s="5">
        <v>1</v>
      </c>
      <c r="AM64" s="3" t="s">
        <v>1</v>
      </c>
      <c r="AN64" s="33">
        <v>3</v>
      </c>
      <c r="AZ64" s="46"/>
      <c r="BA64" s="47"/>
      <c r="BB64" s="48"/>
      <c r="BC64" s="48"/>
      <c r="BD64" s="51"/>
    </row>
    <row r="65" spans="1:64" x14ac:dyDescent="0.3">
      <c r="A65" s="5">
        <v>6.1</v>
      </c>
      <c r="B65" s="5">
        <v>2.9</v>
      </c>
      <c r="C65" s="5">
        <v>4.7</v>
      </c>
      <c r="D65" s="5">
        <v>1.4</v>
      </c>
      <c r="E65" s="3" t="s">
        <v>1</v>
      </c>
      <c r="F65" s="5" t="s">
        <v>141</v>
      </c>
      <c r="L65" s="46" t="s">
        <v>111</v>
      </c>
      <c r="M65" s="43" t="s">
        <v>108</v>
      </c>
      <c r="N65" s="42">
        <f xml:space="preserve"> - ( N58*LOG(N58,2) + N59*LOG(N59,2) )</f>
        <v>1</v>
      </c>
      <c r="O65" s="48" t="s">
        <v>124</v>
      </c>
      <c r="P65" s="46"/>
      <c r="AI65" s="5">
        <v>6.1</v>
      </c>
      <c r="AJ65" s="5">
        <v>2.9</v>
      </c>
      <c r="AK65" s="5">
        <v>4.7</v>
      </c>
      <c r="AL65" s="5">
        <v>1.4</v>
      </c>
      <c r="AM65" s="3" t="s">
        <v>1</v>
      </c>
      <c r="AN65" s="33">
        <v>3</v>
      </c>
      <c r="AZ65" s="46" t="s">
        <v>111</v>
      </c>
      <c r="BA65" s="43" t="s">
        <v>108</v>
      </c>
      <c r="BB65" s="42">
        <f xml:space="preserve"> - ( BB58*LOG(BB58,2) + BB59*LOG(BB59,2) )</f>
        <v>1</v>
      </c>
      <c r="BC65" s="48" t="s">
        <v>124</v>
      </c>
      <c r="BD65" s="50"/>
    </row>
    <row r="66" spans="1:64" x14ac:dyDescent="0.3">
      <c r="A66" s="5">
        <v>5.6</v>
      </c>
      <c r="B66" s="5">
        <v>2.9</v>
      </c>
      <c r="C66" s="5">
        <v>3.6</v>
      </c>
      <c r="D66" s="5">
        <v>1.3</v>
      </c>
      <c r="E66" s="3" t="s">
        <v>1</v>
      </c>
      <c r="F66" s="5" t="s">
        <v>141</v>
      </c>
      <c r="L66" s="46" t="s">
        <v>112</v>
      </c>
      <c r="M66" s="43" t="s">
        <v>109</v>
      </c>
      <c r="N66" s="42" t="e">
        <f xml:space="preserve"> ( (N53/N52 * ( - ( (N60*LOG(N60,2)) + (N61*LOG(N61,2)) ) ))  + (N54/N52 * (-( (N62*LOG(N62,2)) + (N63*LOG(N63,2)) ) ) ))</f>
        <v>#NUM!</v>
      </c>
      <c r="O66" s="42" t="s">
        <v>110</v>
      </c>
      <c r="P66" s="42">
        <v>0</v>
      </c>
      <c r="AI66" s="5">
        <v>5.6</v>
      </c>
      <c r="AJ66" s="5">
        <v>2.9</v>
      </c>
      <c r="AK66" s="5">
        <v>3.6</v>
      </c>
      <c r="AL66" s="5">
        <v>1.3</v>
      </c>
      <c r="AM66" s="3" t="s">
        <v>1</v>
      </c>
      <c r="AN66" s="33">
        <v>3</v>
      </c>
      <c r="AZ66" s="46" t="s">
        <v>112</v>
      </c>
      <c r="BA66" s="43" t="s">
        <v>123</v>
      </c>
      <c r="BB66" s="42">
        <f xml:space="preserve"> ( (BB53/BB52 * ( - ( (BB60*LOG(BB60,2)) + (BB61*LOG(BB61,2)) ) ))  + (BB54/BB52 * (-( (BB62*LOG(BB62,2)) + (BB63*LOG(BB63,2)) ) ) ))</f>
        <v>0.28515711236563562</v>
      </c>
      <c r="BC66" s="42"/>
    </row>
    <row r="67" spans="1:64" x14ac:dyDescent="0.3">
      <c r="A67" s="5">
        <v>6.7</v>
      </c>
      <c r="B67" s="5">
        <v>3.1</v>
      </c>
      <c r="C67" s="5">
        <v>4.4000000000000004</v>
      </c>
      <c r="D67" s="5">
        <v>1.4</v>
      </c>
      <c r="E67" s="3" t="s">
        <v>1</v>
      </c>
      <c r="F67" s="5" t="s">
        <v>141</v>
      </c>
      <c r="L67" s="49"/>
      <c r="M67" s="13" t="s">
        <v>96</v>
      </c>
      <c r="N67" s="44">
        <f>N65-P66</f>
        <v>1</v>
      </c>
      <c r="O67" s="44"/>
      <c r="P67" s="49"/>
      <c r="AI67" s="5">
        <v>6.7</v>
      </c>
      <c r="AJ67" s="5">
        <v>3.1</v>
      </c>
      <c r="AK67" s="5">
        <v>4.4000000000000004</v>
      </c>
      <c r="AL67" s="5">
        <v>1.4</v>
      </c>
      <c r="AM67" s="3" t="s">
        <v>1</v>
      </c>
      <c r="AN67" s="33">
        <v>3</v>
      </c>
      <c r="AZ67" s="49"/>
      <c r="BA67" s="13" t="s">
        <v>96</v>
      </c>
      <c r="BB67" s="44">
        <f>BB65-BB66</f>
        <v>0.71484288763436443</v>
      </c>
      <c r="BC67" s="44"/>
    </row>
    <row r="68" spans="1:64" x14ac:dyDescent="0.3">
      <c r="A68" s="5">
        <v>5.6</v>
      </c>
      <c r="B68" s="5">
        <v>3</v>
      </c>
      <c r="C68" s="5">
        <v>4.5</v>
      </c>
      <c r="D68" s="5">
        <v>1.5</v>
      </c>
      <c r="E68" s="3" t="s">
        <v>1</v>
      </c>
      <c r="F68" s="5" t="s">
        <v>141</v>
      </c>
      <c r="AI68" s="5">
        <v>5.6</v>
      </c>
      <c r="AJ68" s="5">
        <v>3</v>
      </c>
      <c r="AK68" s="5">
        <v>4.5</v>
      </c>
      <c r="AL68" s="5">
        <v>1.5</v>
      </c>
      <c r="AM68" s="3" t="s">
        <v>1</v>
      </c>
      <c r="AN68" s="33">
        <v>3</v>
      </c>
    </row>
    <row r="69" spans="1:64" x14ac:dyDescent="0.3">
      <c r="A69" s="5">
        <v>5.8</v>
      </c>
      <c r="B69" s="5">
        <v>2.7</v>
      </c>
      <c r="C69" s="5">
        <v>4.0999999999999996</v>
      </c>
      <c r="D69" s="5">
        <v>1</v>
      </c>
      <c r="E69" s="3" t="s">
        <v>1</v>
      </c>
      <c r="F69" s="5" t="s">
        <v>141</v>
      </c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I69" s="5">
        <v>5.8</v>
      </c>
      <c r="AJ69" s="5">
        <v>2.7</v>
      </c>
      <c r="AK69" s="5">
        <v>4.0999999999999996</v>
      </c>
      <c r="AL69" s="5">
        <v>1</v>
      </c>
      <c r="AM69" s="3" t="s">
        <v>1</v>
      </c>
      <c r="AN69" s="33">
        <v>3</v>
      </c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</row>
    <row r="70" spans="1:64" x14ac:dyDescent="0.3">
      <c r="A70" s="5">
        <v>6.2</v>
      </c>
      <c r="B70" s="5">
        <v>2.2000000000000002</v>
      </c>
      <c r="C70" s="5">
        <v>4.5</v>
      </c>
      <c r="D70" s="5">
        <v>1.5</v>
      </c>
      <c r="E70" s="3" t="s">
        <v>1</v>
      </c>
      <c r="F70" s="5" t="s">
        <v>141</v>
      </c>
      <c r="AI70" s="5">
        <v>6.2</v>
      </c>
      <c r="AJ70" s="5">
        <v>2.2000000000000002</v>
      </c>
      <c r="AK70" s="5">
        <v>4.5</v>
      </c>
      <c r="AL70" s="5">
        <v>1.5</v>
      </c>
      <c r="AM70" s="3" t="s">
        <v>1</v>
      </c>
      <c r="AN70" s="33">
        <v>3</v>
      </c>
    </row>
    <row r="71" spans="1:64" x14ac:dyDescent="0.3">
      <c r="A71" s="5">
        <v>5.6</v>
      </c>
      <c r="B71" s="5">
        <v>2.5</v>
      </c>
      <c r="C71" s="5">
        <v>3.9</v>
      </c>
      <c r="D71" s="5">
        <v>1.1000000000000001</v>
      </c>
      <c r="E71" s="3" t="s">
        <v>1</v>
      </c>
      <c r="F71" s="5" t="s">
        <v>141</v>
      </c>
      <c r="AI71" s="5">
        <v>5.6</v>
      </c>
      <c r="AJ71" s="5">
        <v>2.5</v>
      </c>
      <c r="AK71" s="5">
        <v>3.9</v>
      </c>
      <c r="AL71" s="5">
        <v>1.1000000000000001</v>
      </c>
      <c r="AM71" s="3" t="s">
        <v>1</v>
      </c>
      <c r="AN71" s="33">
        <v>3</v>
      </c>
    </row>
    <row r="72" spans="1:64" x14ac:dyDescent="0.3">
      <c r="A72" s="5">
        <v>5.9</v>
      </c>
      <c r="B72" s="5">
        <v>3.2</v>
      </c>
      <c r="C72" s="5">
        <v>4.8</v>
      </c>
      <c r="D72" s="5">
        <v>1.8</v>
      </c>
      <c r="E72" s="3" t="s">
        <v>1</v>
      </c>
      <c r="F72" s="5" t="s">
        <v>141</v>
      </c>
      <c r="AI72" s="5">
        <v>5.9</v>
      </c>
      <c r="AJ72" s="5">
        <v>3.2</v>
      </c>
      <c r="AK72" s="5">
        <v>4.8</v>
      </c>
      <c r="AL72" s="5">
        <v>1.8</v>
      </c>
      <c r="AM72" s="3" t="s">
        <v>1</v>
      </c>
      <c r="AN72" s="33">
        <v>3</v>
      </c>
    </row>
    <row r="73" spans="1:64" x14ac:dyDescent="0.3">
      <c r="A73" s="5">
        <v>6.1</v>
      </c>
      <c r="B73" s="5">
        <v>2.8</v>
      </c>
      <c r="C73" s="5">
        <v>4</v>
      </c>
      <c r="D73" s="5">
        <v>1.3</v>
      </c>
      <c r="E73" s="3" t="s">
        <v>1</v>
      </c>
      <c r="F73" s="5" t="s">
        <v>141</v>
      </c>
      <c r="AI73" s="5">
        <v>6.1</v>
      </c>
      <c r="AJ73" s="5">
        <v>2.8</v>
      </c>
      <c r="AK73" s="5">
        <v>4</v>
      </c>
      <c r="AL73" s="5">
        <v>1.3</v>
      </c>
      <c r="AM73" s="3" t="s">
        <v>1</v>
      </c>
      <c r="AN73" s="33">
        <v>3</v>
      </c>
    </row>
    <row r="74" spans="1:64" x14ac:dyDescent="0.3">
      <c r="A74" s="5">
        <v>6.3</v>
      </c>
      <c r="B74" s="5">
        <v>2.5</v>
      </c>
      <c r="C74" s="5">
        <v>4.9000000000000004</v>
      </c>
      <c r="D74" s="5">
        <v>1.5</v>
      </c>
      <c r="E74" s="3" t="s">
        <v>1</v>
      </c>
      <c r="F74" s="5" t="s">
        <v>141</v>
      </c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I74" s="5">
        <v>6.3</v>
      </c>
      <c r="AJ74" s="5">
        <v>2.5</v>
      </c>
      <c r="AK74" s="5">
        <v>4.9000000000000004</v>
      </c>
      <c r="AL74" s="5">
        <v>1.5</v>
      </c>
      <c r="AM74" s="3" t="s">
        <v>1</v>
      </c>
      <c r="AN74" s="33">
        <v>3</v>
      </c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</row>
    <row r="75" spans="1:64" x14ac:dyDescent="0.3">
      <c r="A75" s="5">
        <v>6.1</v>
      </c>
      <c r="B75" s="5">
        <v>2.8</v>
      </c>
      <c r="C75" s="5">
        <v>4.7</v>
      </c>
      <c r="D75" s="5">
        <v>1.2</v>
      </c>
      <c r="E75" s="3" t="s">
        <v>1</v>
      </c>
      <c r="F75" s="5" t="s">
        <v>141</v>
      </c>
      <c r="AI75" s="5">
        <v>6.1</v>
      </c>
      <c r="AJ75" s="5">
        <v>2.8</v>
      </c>
      <c r="AK75" s="5">
        <v>4.7</v>
      </c>
      <c r="AL75" s="5">
        <v>1.2</v>
      </c>
      <c r="AM75" s="3" t="s">
        <v>1</v>
      </c>
      <c r="AN75" s="33">
        <v>3</v>
      </c>
    </row>
    <row r="76" spans="1:64" x14ac:dyDescent="0.3">
      <c r="A76" s="5">
        <v>6.4</v>
      </c>
      <c r="B76" s="5">
        <v>2.9</v>
      </c>
      <c r="C76" s="5">
        <v>4.3</v>
      </c>
      <c r="D76" s="5">
        <v>1.3</v>
      </c>
      <c r="E76" s="3" t="s">
        <v>1</v>
      </c>
      <c r="F76" s="5" t="s">
        <v>141</v>
      </c>
      <c r="AI76" s="5">
        <v>6.4</v>
      </c>
      <c r="AJ76" s="5">
        <v>2.9</v>
      </c>
      <c r="AK76" s="5">
        <v>4.3</v>
      </c>
      <c r="AL76" s="5">
        <v>1.3</v>
      </c>
      <c r="AM76" s="3" t="s">
        <v>1</v>
      </c>
      <c r="AN76" s="33">
        <v>3</v>
      </c>
    </row>
    <row r="77" spans="1:64" x14ac:dyDescent="0.3">
      <c r="A77" s="5">
        <v>6.6</v>
      </c>
      <c r="B77" s="5">
        <v>3</v>
      </c>
      <c r="C77" s="5">
        <v>4.4000000000000004</v>
      </c>
      <c r="D77" s="5">
        <v>1.4</v>
      </c>
      <c r="E77" s="3" t="s">
        <v>1</v>
      </c>
      <c r="F77" s="58">
        <v>2</v>
      </c>
      <c r="AI77" s="5">
        <v>6.6</v>
      </c>
      <c r="AJ77" s="5">
        <v>3</v>
      </c>
      <c r="AK77" s="5">
        <v>4.4000000000000004</v>
      </c>
      <c r="AL77" s="5">
        <v>1.4</v>
      </c>
      <c r="AM77" s="3" t="s">
        <v>1</v>
      </c>
      <c r="AN77" s="33">
        <v>3</v>
      </c>
    </row>
    <row r="78" spans="1:64" x14ac:dyDescent="0.3">
      <c r="A78" s="5">
        <v>6.8</v>
      </c>
      <c r="B78" s="5">
        <v>2.8</v>
      </c>
      <c r="C78" s="5">
        <v>4.8</v>
      </c>
      <c r="D78" s="5">
        <v>1.4</v>
      </c>
      <c r="E78" s="3" t="s">
        <v>1</v>
      </c>
      <c r="F78" s="58">
        <v>2</v>
      </c>
      <c r="Q78" s="50"/>
      <c r="AI78" s="5">
        <v>6.8</v>
      </c>
      <c r="AJ78" s="5">
        <v>2.8</v>
      </c>
      <c r="AK78" s="5">
        <v>4.8</v>
      </c>
      <c r="AL78" s="5">
        <v>1.4</v>
      </c>
      <c r="AM78" s="3" t="s">
        <v>1</v>
      </c>
      <c r="AN78" s="33">
        <v>3</v>
      </c>
    </row>
    <row r="79" spans="1:64" x14ac:dyDescent="0.3">
      <c r="A79" s="5">
        <v>6.7</v>
      </c>
      <c r="B79" s="5">
        <v>3</v>
      </c>
      <c r="C79" s="5">
        <v>5</v>
      </c>
      <c r="D79" s="5">
        <v>1.7</v>
      </c>
      <c r="E79" s="3" t="s">
        <v>1</v>
      </c>
      <c r="F79" s="58">
        <v>2</v>
      </c>
      <c r="M79" s="50"/>
      <c r="N79" s="52"/>
      <c r="O79" s="50"/>
      <c r="P79" s="52"/>
      <c r="Q79" s="50"/>
      <c r="AI79" s="5">
        <v>6.7</v>
      </c>
      <c r="AJ79" s="5">
        <v>3</v>
      </c>
      <c r="AK79" s="5">
        <v>5</v>
      </c>
      <c r="AL79" s="5">
        <v>1.7</v>
      </c>
      <c r="AM79" s="3" t="s">
        <v>1</v>
      </c>
      <c r="AN79" s="59">
        <v>4</v>
      </c>
    </row>
    <row r="80" spans="1:64" x14ac:dyDescent="0.3">
      <c r="A80" s="5">
        <v>6</v>
      </c>
      <c r="B80" s="5">
        <v>2.9</v>
      </c>
      <c r="C80" s="5">
        <v>4.5</v>
      </c>
      <c r="D80" s="5">
        <v>1.5</v>
      </c>
      <c r="E80" s="3" t="s">
        <v>1</v>
      </c>
      <c r="F80" s="58">
        <v>2</v>
      </c>
      <c r="M80" s="50"/>
      <c r="N80" s="52"/>
      <c r="O80" s="50"/>
      <c r="P80" s="52"/>
      <c r="Q80" s="50"/>
      <c r="S80" s="78" t="s">
        <v>139</v>
      </c>
      <c r="T80" s="78"/>
      <c r="AI80" s="5">
        <v>6</v>
      </c>
      <c r="AJ80" s="5">
        <v>2.9</v>
      </c>
      <c r="AK80" s="5">
        <v>4.5</v>
      </c>
      <c r="AL80" s="5">
        <v>1.5</v>
      </c>
      <c r="AM80" s="3" t="s">
        <v>1</v>
      </c>
      <c r="AN80" s="33">
        <v>3</v>
      </c>
      <c r="BB80" s="50"/>
      <c r="BD80" s="78" t="s">
        <v>139</v>
      </c>
      <c r="BE80" s="78"/>
    </row>
    <row r="81" spans="1:57" x14ac:dyDescent="0.3">
      <c r="A81" s="5">
        <v>5.7</v>
      </c>
      <c r="B81" s="5">
        <v>2.6</v>
      </c>
      <c r="C81" s="5">
        <v>3.5</v>
      </c>
      <c r="D81" s="5">
        <v>1</v>
      </c>
      <c r="E81" s="3" t="s">
        <v>1</v>
      </c>
      <c r="F81" s="58">
        <v>2</v>
      </c>
      <c r="L81" s="50"/>
      <c r="M81" s="50"/>
      <c r="N81" s="52"/>
      <c r="O81" s="50"/>
      <c r="P81" s="52"/>
      <c r="Q81" s="50"/>
      <c r="R81" s="47" t="s">
        <v>132</v>
      </c>
      <c r="S81" s="83" t="s">
        <v>144</v>
      </c>
      <c r="T81" s="85" t="s">
        <v>89</v>
      </c>
      <c r="U81" s="52"/>
      <c r="AI81" s="5">
        <v>5.7</v>
      </c>
      <c r="AJ81" s="5">
        <v>2.6</v>
      </c>
      <c r="AK81" s="5">
        <v>3.5</v>
      </c>
      <c r="AL81" s="5">
        <v>1</v>
      </c>
      <c r="AM81" s="3" t="s">
        <v>1</v>
      </c>
      <c r="AN81" s="33">
        <v>3</v>
      </c>
      <c r="BB81" s="50"/>
      <c r="BC81" s="47" t="s">
        <v>132</v>
      </c>
      <c r="BD81" s="79" t="s">
        <v>142</v>
      </c>
      <c r="BE81" s="80" t="s">
        <v>143</v>
      </c>
    </row>
    <row r="82" spans="1:57" x14ac:dyDescent="0.3">
      <c r="A82" s="5">
        <v>5.5</v>
      </c>
      <c r="B82" s="5">
        <v>2.4</v>
      </c>
      <c r="C82" s="5">
        <v>3.8</v>
      </c>
      <c r="D82" s="5">
        <v>1.1000000000000001</v>
      </c>
      <c r="E82" s="3" t="s">
        <v>1</v>
      </c>
      <c r="F82" s="58">
        <v>2</v>
      </c>
      <c r="L82" s="50"/>
      <c r="M82" s="50"/>
      <c r="N82" s="52"/>
      <c r="O82" s="50"/>
      <c r="P82" s="52"/>
      <c r="Q82" s="50"/>
      <c r="R82" s="56">
        <v>100</v>
      </c>
      <c r="S82" s="83"/>
      <c r="T82" s="85"/>
      <c r="U82" s="52"/>
      <c r="AI82" s="5">
        <v>5.5</v>
      </c>
      <c r="AJ82" s="5">
        <v>2.4</v>
      </c>
      <c r="AK82" s="5">
        <v>3.8</v>
      </c>
      <c r="AL82" s="5">
        <v>1.1000000000000001</v>
      </c>
      <c r="AM82" s="3" t="s">
        <v>1</v>
      </c>
      <c r="AN82" s="33">
        <v>3</v>
      </c>
      <c r="BB82" s="50"/>
      <c r="BC82" s="56">
        <v>100</v>
      </c>
      <c r="BD82" s="79"/>
      <c r="BE82" s="80"/>
    </row>
    <row r="83" spans="1:57" x14ac:dyDescent="0.3">
      <c r="A83" s="5">
        <v>5.5</v>
      </c>
      <c r="B83" s="5">
        <v>2.4</v>
      </c>
      <c r="C83" s="5">
        <v>3.7</v>
      </c>
      <c r="D83" s="5">
        <v>1</v>
      </c>
      <c r="E83" s="3" t="s">
        <v>1</v>
      </c>
      <c r="F83" s="58">
        <v>2</v>
      </c>
      <c r="L83" s="50"/>
      <c r="M83" s="50"/>
      <c r="N83" s="52"/>
      <c r="O83" s="50"/>
      <c r="P83" s="55"/>
      <c r="Q83" s="78" t="s">
        <v>138</v>
      </c>
      <c r="R83" s="82" t="s">
        <v>144</v>
      </c>
      <c r="S83" s="65" t="s">
        <v>134</v>
      </c>
      <c r="T83" s="65" t="s">
        <v>136</v>
      </c>
      <c r="U83" s="52"/>
      <c r="AI83" s="5">
        <v>5.5</v>
      </c>
      <c r="AJ83" s="5">
        <v>2.4</v>
      </c>
      <c r="AK83" s="5">
        <v>3.7</v>
      </c>
      <c r="AL83" s="5">
        <v>1</v>
      </c>
      <c r="AM83" s="3" t="s">
        <v>1</v>
      </c>
      <c r="AN83" s="33">
        <v>3</v>
      </c>
      <c r="BB83" s="78" t="s">
        <v>138</v>
      </c>
      <c r="BC83" s="81" t="s">
        <v>142</v>
      </c>
      <c r="BD83" s="65" t="s">
        <v>134</v>
      </c>
      <c r="BE83" s="65" t="s">
        <v>136</v>
      </c>
    </row>
    <row r="84" spans="1:57" ht="18" x14ac:dyDescent="0.35">
      <c r="A84" s="5">
        <v>5.8</v>
      </c>
      <c r="B84" s="5">
        <v>2.7</v>
      </c>
      <c r="C84" s="5">
        <v>3.9</v>
      </c>
      <c r="D84" s="5">
        <v>1.2</v>
      </c>
      <c r="E84" s="3" t="s">
        <v>1</v>
      </c>
      <c r="F84" s="58">
        <v>2</v>
      </c>
      <c r="L84" s="50"/>
      <c r="M84" s="50"/>
      <c r="N84" s="52"/>
      <c r="O84" s="50"/>
      <c r="P84" s="55"/>
      <c r="Q84" s="78"/>
      <c r="R84" s="82"/>
      <c r="S84" s="66">
        <f>N42</f>
        <v>50</v>
      </c>
      <c r="T84" s="66">
        <f>O42</f>
        <v>0</v>
      </c>
      <c r="U84" s="52"/>
      <c r="AI84" s="5">
        <v>5.8</v>
      </c>
      <c r="AJ84" s="5">
        <v>2.7</v>
      </c>
      <c r="AK84" s="5">
        <v>3.9</v>
      </c>
      <c r="AL84" s="5">
        <v>1.2</v>
      </c>
      <c r="AM84" s="3" t="s">
        <v>1</v>
      </c>
      <c r="AN84" s="33">
        <v>3</v>
      </c>
      <c r="BB84" s="78"/>
      <c r="BC84" s="81"/>
      <c r="BD84" s="66">
        <f>BB42</f>
        <v>47</v>
      </c>
      <c r="BE84" s="66">
        <f>BC42</f>
        <v>3</v>
      </c>
    </row>
    <row r="85" spans="1:57" x14ac:dyDescent="0.3">
      <c r="A85" s="5">
        <v>6</v>
      </c>
      <c r="B85" s="5">
        <v>2.7</v>
      </c>
      <c r="C85" s="5">
        <v>5.0999999999999996</v>
      </c>
      <c r="D85" s="5">
        <v>1.6</v>
      </c>
      <c r="E85" s="3" t="s">
        <v>1</v>
      </c>
      <c r="F85" s="58">
        <v>2</v>
      </c>
      <c r="M85" s="50"/>
      <c r="N85" s="52"/>
      <c r="O85" s="50"/>
      <c r="P85" s="55"/>
      <c r="Q85" s="76" t="s">
        <v>133</v>
      </c>
      <c r="R85" s="77" t="s">
        <v>89</v>
      </c>
      <c r="S85" s="65" t="s">
        <v>135</v>
      </c>
      <c r="T85" s="65" t="s">
        <v>137</v>
      </c>
      <c r="AI85" s="5">
        <v>6</v>
      </c>
      <c r="AJ85" s="5">
        <v>2.7</v>
      </c>
      <c r="AK85" s="5">
        <v>5.0999999999999996</v>
      </c>
      <c r="AL85" s="5">
        <v>1.6</v>
      </c>
      <c r="AM85" s="3" t="s">
        <v>1</v>
      </c>
      <c r="AN85" s="59">
        <v>4</v>
      </c>
      <c r="BB85" s="76" t="s">
        <v>133</v>
      </c>
      <c r="BC85" s="75" t="s">
        <v>143</v>
      </c>
      <c r="BD85" s="65" t="s">
        <v>135</v>
      </c>
      <c r="BE85" s="65" t="s">
        <v>137</v>
      </c>
    </row>
    <row r="86" spans="1:57" ht="18" x14ac:dyDescent="0.35">
      <c r="A86" s="5">
        <v>5.4</v>
      </c>
      <c r="B86" s="5">
        <v>3</v>
      </c>
      <c r="C86" s="5">
        <v>4.5</v>
      </c>
      <c r="D86" s="5">
        <v>1.5</v>
      </c>
      <c r="E86" s="3" t="s">
        <v>1</v>
      </c>
      <c r="F86" s="58">
        <v>2</v>
      </c>
      <c r="M86" s="50"/>
      <c r="N86" s="52"/>
      <c r="O86" s="50"/>
      <c r="P86" s="55"/>
      <c r="Q86" s="76"/>
      <c r="R86" s="77"/>
      <c r="S86" s="66">
        <f>N43</f>
        <v>0</v>
      </c>
      <c r="T86" s="66">
        <f>O43</f>
        <v>50</v>
      </c>
      <c r="AI86" s="5">
        <v>5.4</v>
      </c>
      <c r="AJ86" s="5">
        <v>3</v>
      </c>
      <c r="AK86" s="5">
        <v>4.5</v>
      </c>
      <c r="AL86" s="5">
        <v>1.5</v>
      </c>
      <c r="AM86" s="3" t="s">
        <v>1</v>
      </c>
      <c r="AN86" s="33">
        <v>3</v>
      </c>
      <c r="BB86" s="76"/>
      <c r="BC86" s="75"/>
      <c r="BD86" s="66">
        <f>BB43</f>
        <v>2</v>
      </c>
      <c r="BE86" s="66">
        <f>BC43</f>
        <v>48</v>
      </c>
    </row>
    <row r="87" spans="1:57" x14ac:dyDescent="0.3">
      <c r="A87" s="5">
        <v>6</v>
      </c>
      <c r="B87" s="5">
        <v>3.4</v>
      </c>
      <c r="C87" s="5">
        <v>4.5</v>
      </c>
      <c r="D87" s="5">
        <v>1.6</v>
      </c>
      <c r="E87" s="3" t="s">
        <v>1</v>
      </c>
      <c r="F87" s="58">
        <v>2</v>
      </c>
      <c r="M87" s="50"/>
      <c r="N87" s="52"/>
      <c r="O87" s="50"/>
      <c r="P87" s="52"/>
      <c r="Q87" s="50"/>
      <c r="AI87" s="5">
        <v>6</v>
      </c>
      <c r="AJ87" s="5">
        <v>3.4</v>
      </c>
      <c r="AK87" s="5">
        <v>4.5</v>
      </c>
      <c r="AL87" s="5">
        <v>1.6</v>
      </c>
      <c r="AM87" s="3" t="s">
        <v>1</v>
      </c>
      <c r="AN87" s="33">
        <v>3</v>
      </c>
    </row>
    <row r="88" spans="1:57" x14ac:dyDescent="0.3">
      <c r="A88" s="5">
        <v>6.7</v>
      </c>
      <c r="B88" s="5">
        <v>3.1</v>
      </c>
      <c r="C88" s="5">
        <v>4.7</v>
      </c>
      <c r="D88" s="5">
        <v>1.5</v>
      </c>
      <c r="E88" s="3" t="s">
        <v>1</v>
      </c>
      <c r="F88" s="58">
        <v>2</v>
      </c>
      <c r="M88" s="50"/>
      <c r="N88" s="52"/>
      <c r="O88" s="50"/>
      <c r="P88" s="52"/>
      <c r="Q88" s="54"/>
      <c r="AI88" s="5">
        <v>6.7</v>
      </c>
      <c r="AJ88" s="5">
        <v>3.1</v>
      </c>
      <c r="AK88" s="5">
        <v>4.7</v>
      </c>
      <c r="AL88" s="5">
        <v>1.5</v>
      </c>
      <c r="AM88" s="3" t="s">
        <v>1</v>
      </c>
      <c r="AN88" s="33">
        <v>3</v>
      </c>
    </row>
    <row r="89" spans="1:57" ht="18" x14ac:dyDescent="0.35">
      <c r="A89" s="5">
        <v>6.3</v>
      </c>
      <c r="B89" s="5">
        <v>2.2999999999999998</v>
      </c>
      <c r="C89" s="5">
        <v>4.4000000000000004</v>
      </c>
      <c r="D89" s="5">
        <v>1.3</v>
      </c>
      <c r="E89" s="3" t="s">
        <v>1</v>
      </c>
      <c r="F89" s="58">
        <v>2</v>
      </c>
      <c r="M89" s="50"/>
      <c r="N89" s="53"/>
      <c r="O89" s="51"/>
      <c r="P89" s="51"/>
      <c r="Q89" s="71" t="s">
        <v>145</v>
      </c>
      <c r="R89" s="71"/>
      <c r="S89" s="72">
        <f>(S84+T86) / (S84+S86+T86+T84)</f>
        <v>1</v>
      </c>
      <c r="T89" s="72"/>
      <c r="AI89" s="5">
        <v>6.3</v>
      </c>
      <c r="AJ89" s="5">
        <v>2.2999999999999998</v>
      </c>
      <c r="AK89" s="5">
        <v>4.4000000000000004</v>
      </c>
      <c r="AL89" s="5">
        <v>1.3</v>
      </c>
      <c r="AM89" s="3" t="s">
        <v>1</v>
      </c>
      <c r="AN89" s="33">
        <v>3</v>
      </c>
      <c r="BB89" s="71" t="s">
        <v>145</v>
      </c>
      <c r="BC89" s="71"/>
      <c r="BD89" s="72">
        <f>(BD84+BE86) / (BD84+BD86+BE86+BE84)</f>
        <v>0.95</v>
      </c>
      <c r="BE89" s="72"/>
    </row>
    <row r="90" spans="1:57" x14ac:dyDescent="0.3">
      <c r="A90" s="5">
        <v>5.6</v>
      </c>
      <c r="B90" s="5">
        <v>3</v>
      </c>
      <c r="C90" s="5">
        <v>4.0999999999999996</v>
      </c>
      <c r="D90" s="5">
        <v>1.3</v>
      </c>
      <c r="E90" s="3" t="s">
        <v>1</v>
      </c>
      <c r="F90" s="58">
        <v>2</v>
      </c>
      <c r="AI90" s="5">
        <v>5.6</v>
      </c>
      <c r="AJ90" s="5">
        <v>3</v>
      </c>
      <c r="AK90" s="5">
        <v>4.0999999999999996</v>
      </c>
      <c r="AL90" s="5">
        <v>1.3</v>
      </c>
      <c r="AM90" s="3" t="s">
        <v>1</v>
      </c>
      <c r="AN90" s="33">
        <v>3</v>
      </c>
    </row>
    <row r="91" spans="1:57" x14ac:dyDescent="0.3">
      <c r="A91" s="5">
        <v>5.5</v>
      </c>
      <c r="B91" s="5">
        <v>2.5</v>
      </c>
      <c r="C91" s="5">
        <v>4</v>
      </c>
      <c r="D91" s="5">
        <v>1.3</v>
      </c>
      <c r="E91" s="3" t="s">
        <v>1</v>
      </c>
      <c r="F91" s="58">
        <v>2</v>
      </c>
      <c r="AI91" s="5">
        <v>5.5</v>
      </c>
      <c r="AJ91" s="5">
        <v>2.5</v>
      </c>
      <c r="AK91" s="5">
        <v>4</v>
      </c>
      <c r="AL91" s="5">
        <v>1.3</v>
      </c>
      <c r="AM91" s="3" t="s">
        <v>1</v>
      </c>
      <c r="AN91" s="33">
        <v>3</v>
      </c>
    </row>
    <row r="92" spans="1:57" x14ac:dyDescent="0.3">
      <c r="A92" s="5">
        <v>5.5</v>
      </c>
      <c r="B92" s="5">
        <v>2.6</v>
      </c>
      <c r="C92" s="5">
        <v>4.4000000000000004</v>
      </c>
      <c r="D92" s="5">
        <v>1.2</v>
      </c>
      <c r="E92" s="3" t="s">
        <v>1</v>
      </c>
      <c r="F92" s="58">
        <v>2</v>
      </c>
      <c r="AI92" s="5">
        <v>5.5</v>
      </c>
      <c r="AJ92" s="5">
        <v>2.6</v>
      </c>
      <c r="AK92" s="5">
        <v>4.4000000000000004</v>
      </c>
      <c r="AL92" s="5">
        <v>1.2</v>
      </c>
      <c r="AM92" s="3" t="s">
        <v>1</v>
      </c>
      <c r="AN92" s="33">
        <v>3</v>
      </c>
    </row>
    <row r="93" spans="1:57" x14ac:dyDescent="0.3">
      <c r="A93" s="5">
        <v>6.1</v>
      </c>
      <c r="B93" s="5">
        <v>3</v>
      </c>
      <c r="C93" s="5">
        <v>4.5999999999999996</v>
      </c>
      <c r="D93" s="5">
        <v>1.4</v>
      </c>
      <c r="E93" s="3" t="s">
        <v>1</v>
      </c>
      <c r="F93" s="58">
        <v>2</v>
      </c>
      <c r="AI93" s="5">
        <v>6.1</v>
      </c>
      <c r="AJ93" s="5">
        <v>3</v>
      </c>
      <c r="AK93" s="5">
        <v>4.5999999999999996</v>
      </c>
      <c r="AL93" s="5">
        <v>1.4</v>
      </c>
      <c r="AM93" s="3" t="s">
        <v>1</v>
      </c>
      <c r="AN93" s="33">
        <v>3</v>
      </c>
    </row>
    <row r="94" spans="1:57" x14ac:dyDescent="0.3">
      <c r="A94" s="5">
        <v>5.8</v>
      </c>
      <c r="B94" s="5">
        <v>2.6</v>
      </c>
      <c r="C94" s="5">
        <v>4</v>
      </c>
      <c r="D94" s="5">
        <v>1.2</v>
      </c>
      <c r="E94" s="3" t="s">
        <v>1</v>
      </c>
      <c r="F94" s="58">
        <v>2</v>
      </c>
      <c r="AI94" s="5">
        <v>5.8</v>
      </c>
      <c r="AJ94" s="5">
        <v>2.6</v>
      </c>
      <c r="AK94" s="5">
        <v>4</v>
      </c>
      <c r="AL94" s="5">
        <v>1.2</v>
      </c>
      <c r="AM94" s="3" t="s">
        <v>1</v>
      </c>
      <c r="AN94" s="33">
        <v>3</v>
      </c>
    </row>
    <row r="95" spans="1:57" x14ac:dyDescent="0.3">
      <c r="A95" s="5">
        <v>5</v>
      </c>
      <c r="B95" s="5">
        <v>2.2999999999999998</v>
      </c>
      <c r="C95" s="5">
        <v>3.3</v>
      </c>
      <c r="D95" s="5">
        <v>1</v>
      </c>
      <c r="E95" s="3" t="s">
        <v>1</v>
      </c>
      <c r="F95" s="58">
        <v>2</v>
      </c>
      <c r="AI95" s="5">
        <v>5</v>
      </c>
      <c r="AJ95" s="5">
        <v>2.2999999999999998</v>
      </c>
      <c r="AK95" s="5">
        <v>3.3</v>
      </c>
      <c r="AL95" s="5">
        <v>1</v>
      </c>
      <c r="AM95" s="3" t="s">
        <v>1</v>
      </c>
      <c r="AN95" s="33">
        <v>3</v>
      </c>
    </row>
    <row r="96" spans="1:57" x14ac:dyDescent="0.3">
      <c r="A96" s="5">
        <v>5.6</v>
      </c>
      <c r="B96" s="5">
        <v>2.7</v>
      </c>
      <c r="C96" s="5">
        <v>4.2</v>
      </c>
      <c r="D96" s="5">
        <v>1.3</v>
      </c>
      <c r="E96" s="3" t="s">
        <v>1</v>
      </c>
      <c r="F96" s="58">
        <v>2</v>
      </c>
      <c r="AI96" s="5">
        <v>5.6</v>
      </c>
      <c r="AJ96" s="5">
        <v>2.7</v>
      </c>
      <c r="AK96" s="5">
        <v>4.2</v>
      </c>
      <c r="AL96" s="5">
        <v>1.3</v>
      </c>
      <c r="AM96" s="3" t="s">
        <v>1</v>
      </c>
      <c r="AN96" s="33">
        <v>3</v>
      </c>
    </row>
    <row r="97" spans="1:40" x14ac:dyDescent="0.3">
      <c r="A97" s="5">
        <v>5.7</v>
      </c>
      <c r="B97" s="5">
        <v>3</v>
      </c>
      <c r="C97" s="5">
        <v>4.2</v>
      </c>
      <c r="D97" s="5">
        <v>1.2</v>
      </c>
      <c r="E97" s="3" t="s">
        <v>1</v>
      </c>
      <c r="F97" s="58">
        <v>2</v>
      </c>
      <c r="AI97" s="5">
        <v>5.7</v>
      </c>
      <c r="AJ97" s="5">
        <v>3</v>
      </c>
      <c r="AK97" s="5">
        <v>4.2</v>
      </c>
      <c r="AL97" s="5">
        <v>1.2</v>
      </c>
      <c r="AM97" s="3" t="s">
        <v>1</v>
      </c>
      <c r="AN97" s="33">
        <v>3</v>
      </c>
    </row>
    <row r="98" spans="1:40" x14ac:dyDescent="0.3">
      <c r="A98" s="5">
        <v>5.7</v>
      </c>
      <c r="B98" s="5">
        <v>2.9</v>
      </c>
      <c r="C98" s="5">
        <v>4.2</v>
      </c>
      <c r="D98" s="5">
        <v>1.3</v>
      </c>
      <c r="E98" s="3" t="s">
        <v>1</v>
      </c>
      <c r="F98" s="58">
        <v>2</v>
      </c>
      <c r="AI98" s="5">
        <v>5.7</v>
      </c>
      <c r="AJ98" s="5">
        <v>2.9</v>
      </c>
      <c r="AK98" s="5">
        <v>4.2</v>
      </c>
      <c r="AL98" s="5">
        <v>1.3</v>
      </c>
      <c r="AM98" s="3" t="s">
        <v>1</v>
      </c>
      <c r="AN98" s="33">
        <v>3</v>
      </c>
    </row>
    <row r="99" spans="1:40" x14ac:dyDescent="0.3">
      <c r="A99" s="5">
        <v>6.2</v>
      </c>
      <c r="B99" s="5">
        <v>2.9</v>
      </c>
      <c r="C99" s="5">
        <v>4.3</v>
      </c>
      <c r="D99" s="5">
        <v>1.3</v>
      </c>
      <c r="E99" s="3" t="s">
        <v>1</v>
      </c>
      <c r="F99" s="58">
        <v>2</v>
      </c>
      <c r="AI99" s="5">
        <v>6.2</v>
      </c>
      <c r="AJ99" s="5">
        <v>2.9</v>
      </c>
      <c r="AK99" s="5">
        <v>4.3</v>
      </c>
      <c r="AL99" s="5">
        <v>1.3</v>
      </c>
      <c r="AM99" s="3" t="s">
        <v>1</v>
      </c>
      <c r="AN99" s="33">
        <v>3</v>
      </c>
    </row>
    <row r="100" spans="1:40" x14ac:dyDescent="0.3">
      <c r="A100" s="5">
        <v>5.0999999999999996</v>
      </c>
      <c r="B100" s="5">
        <v>2.5</v>
      </c>
      <c r="C100" s="5">
        <v>3</v>
      </c>
      <c r="D100" s="5">
        <v>1.1000000000000001</v>
      </c>
      <c r="E100" s="3" t="s">
        <v>1</v>
      </c>
      <c r="F100" s="58">
        <v>2</v>
      </c>
      <c r="AI100" s="5">
        <v>5.0999999999999996</v>
      </c>
      <c r="AJ100" s="5">
        <v>2.5</v>
      </c>
      <c r="AK100" s="5">
        <v>3</v>
      </c>
      <c r="AL100" s="5">
        <v>1.1000000000000001</v>
      </c>
      <c r="AM100" s="3" t="s">
        <v>1</v>
      </c>
      <c r="AN100" s="33">
        <v>3</v>
      </c>
    </row>
    <row r="101" spans="1:40" x14ac:dyDescent="0.3">
      <c r="A101" s="5">
        <v>5.7</v>
      </c>
      <c r="B101" s="5">
        <v>2.8</v>
      </c>
      <c r="C101" s="5">
        <v>4.0999999999999996</v>
      </c>
      <c r="D101" s="5">
        <v>1.3</v>
      </c>
      <c r="E101" s="3" t="s">
        <v>1</v>
      </c>
      <c r="F101" s="58">
        <v>2</v>
      </c>
      <c r="AI101" s="5">
        <v>5.7</v>
      </c>
      <c r="AJ101" s="5">
        <v>2.8</v>
      </c>
      <c r="AK101" s="5">
        <v>4.0999999999999996</v>
      </c>
      <c r="AL101" s="5">
        <v>1.3</v>
      </c>
      <c r="AM101" s="3" t="s">
        <v>1</v>
      </c>
      <c r="AN101" s="33">
        <v>3</v>
      </c>
    </row>
    <row r="102" spans="1:40" x14ac:dyDescent="0.3">
      <c r="A102" s="5">
        <v>6.3</v>
      </c>
      <c r="B102" s="5">
        <v>3.3</v>
      </c>
      <c r="C102" s="5">
        <v>6</v>
      </c>
      <c r="D102" s="5">
        <v>2.5</v>
      </c>
      <c r="E102" s="6" t="s">
        <v>2</v>
      </c>
      <c r="F102" s="58">
        <v>2</v>
      </c>
      <c r="AI102" s="5">
        <v>6.3</v>
      </c>
      <c r="AJ102" s="5">
        <v>3.3</v>
      </c>
      <c r="AK102" s="5">
        <v>6</v>
      </c>
      <c r="AL102" s="5">
        <v>2.5</v>
      </c>
      <c r="AM102" s="6" t="s">
        <v>2</v>
      </c>
      <c r="AN102" s="59">
        <v>4</v>
      </c>
    </row>
    <row r="103" spans="1:40" x14ac:dyDescent="0.3">
      <c r="A103" s="5">
        <v>5.8</v>
      </c>
      <c r="B103" s="5">
        <v>2.7</v>
      </c>
      <c r="C103" s="5">
        <v>5.0999999999999996</v>
      </c>
      <c r="D103" s="5">
        <v>1.9</v>
      </c>
      <c r="E103" s="6" t="s">
        <v>2</v>
      </c>
      <c r="F103" s="58">
        <v>2</v>
      </c>
      <c r="AI103" s="5">
        <v>5.8</v>
      </c>
      <c r="AJ103" s="5">
        <v>2.7</v>
      </c>
      <c r="AK103" s="5">
        <v>5.0999999999999996</v>
      </c>
      <c r="AL103" s="5">
        <v>1.9</v>
      </c>
      <c r="AM103" s="6" t="s">
        <v>2</v>
      </c>
      <c r="AN103" s="59">
        <v>4</v>
      </c>
    </row>
    <row r="104" spans="1:40" x14ac:dyDescent="0.3">
      <c r="A104" s="5">
        <v>7.1</v>
      </c>
      <c r="B104" s="5">
        <v>3</v>
      </c>
      <c r="C104" s="5">
        <v>5.9</v>
      </c>
      <c r="D104" s="5">
        <v>2.1</v>
      </c>
      <c r="E104" s="6" t="s">
        <v>2</v>
      </c>
      <c r="F104" s="58">
        <v>2</v>
      </c>
      <c r="AI104" s="5">
        <v>7.1</v>
      </c>
      <c r="AJ104" s="5">
        <v>3</v>
      </c>
      <c r="AK104" s="5">
        <v>5.9</v>
      </c>
      <c r="AL104" s="5">
        <v>2.1</v>
      </c>
      <c r="AM104" s="6" t="s">
        <v>2</v>
      </c>
      <c r="AN104" s="59">
        <v>4</v>
      </c>
    </row>
    <row r="105" spans="1:40" x14ac:dyDescent="0.3">
      <c r="A105" s="5">
        <v>6.3</v>
      </c>
      <c r="B105" s="5">
        <v>2.9</v>
      </c>
      <c r="C105" s="5">
        <v>5.6</v>
      </c>
      <c r="D105" s="5">
        <v>1.8</v>
      </c>
      <c r="E105" s="6" t="s">
        <v>2</v>
      </c>
      <c r="F105" s="58">
        <v>2</v>
      </c>
      <c r="AI105" s="5">
        <v>6.3</v>
      </c>
      <c r="AJ105" s="5">
        <v>2.9</v>
      </c>
      <c r="AK105" s="5">
        <v>5.6</v>
      </c>
      <c r="AL105" s="5">
        <v>1.8</v>
      </c>
      <c r="AM105" s="6" t="s">
        <v>2</v>
      </c>
      <c r="AN105" s="59">
        <v>4</v>
      </c>
    </row>
    <row r="106" spans="1:40" x14ac:dyDescent="0.3">
      <c r="A106" s="5">
        <v>6.5</v>
      </c>
      <c r="B106" s="5">
        <v>3</v>
      </c>
      <c r="C106" s="5">
        <v>5.8</v>
      </c>
      <c r="D106" s="5">
        <v>2.2000000000000002</v>
      </c>
      <c r="E106" s="6" t="s">
        <v>2</v>
      </c>
      <c r="F106" s="58">
        <v>2</v>
      </c>
      <c r="AI106" s="5">
        <v>6.5</v>
      </c>
      <c r="AJ106" s="5">
        <v>3</v>
      </c>
      <c r="AK106" s="5">
        <v>5.8</v>
      </c>
      <c r="AL106" s="5">
        <v>2.2000000000000002</v>
      </c>
      <c r="AM106" s="6" t="s">
        <v>2</v>
      </c>
      <c r="AN106" s="59">
        <v>4</v>
      </c>
    </row>
    <row r="107" spans="1:40" x14ac:dyDescent="0.3">
      <c r="A107" s="5">
        <v>7.6</v>
      </c>
      <c r="B107" s="5">
        <v>3</v>
      </c>
      <c r="C107" s="5">
        <v>6.6</v>
      </c>
      <c r="D107" s="5">
        <v>2.1</v>
      </c>
      <c r="E107" s="6" t="s">
        <v>2</v>
      </c>
      <c r="F107" s="58">
        <v>2</v>
      </c>
      <c r="AI107" s="5">
        <v>7.6</v>
      </c>
      <c r="AJ107" s="5">
        <v>3</v>
      </c>
      <c r="AK107" s="5">
        <v>6.6</v>
      </c>
      <c r="AL107" s="5">
        <v>2.1</v>
      </c>
      <c r="AM107" s="6" t="s">
        <v>2</v>
      </c>
      <c r="AN107" s="59">
        <v>4</v>
      </c>
    </row>
    <row r="108" spans="1:40" x14ac:dyDescent="0.3">
      <c r="A108" s="5">
        <v>4.9000000000000004</v>
      </c>
      <c r="B108" s="5">
        <v>2.5</v>
      </c>
      <c r="C108" s="5">
        <v>4.5</v>
      </c>
      <c r="D108" s="5">
        <v>1.7</v>
      </c>
      <c r="E108" s="6" t="s">
        <v>2</v>
      </c>
      <c r="F108" s="58">
        <v>2</v>
      </c>
      <c r="AI108" s="5">
        <v>4.9000000000000004</v>
      </c>
      <c r="AJ108" s="5">
        <v>2.5</v>
      </c>
      <c r="AK108" s="5">
        <v>4.5</v>
      </c>
      <c r="AL108" s="5">
        <v>1.7</v>
      </c>
      <c r="AM108" s="6" t="s">
        <v>2</v>
      </c>
      <c r="AN108" s="33">
        <v>3</v>
      </c>
    </row>
    <row r="109" spans="1:40" x14ac:dyDescent="0.3">
      <c r="A109" s="5">
        <v>7.3</v>
      </c>
      <c r="B109" s="5">
        <v>2.9</v>
      </c>
      <c r="C109" s="5">
        <v>6.3</v>
      </c>
      <c r="D109" s="5">
        <v>1.8</v>
      </c>
      <c r="E109" s="6" t="s">
        <v>2</v>
      </c>
      <c r="F109" s="58">
        <v>2</v>
      </c>
      <c r="AI109" s="5">
        <v>7.3</v>
      </c>
      <c r="AJ109" s="5">
        <v>2.9</v>
      </c>
      <c r="AK109" s="5">
        <v>6.3</v>
      </c>
      <c r="AL109" s="5">
        <v>1.8</v>
      </c>
      <c r="AM109" s="6" t="s">
        <v>2</v>
      </c>
      <c r="AN109" s="59">
        <v>4</v>
      </c>
    </row>
    <row r="110" spans="1:40" x14ac:dyDescent="0.3">
      <c r="A110" s="5">
        <v>6.7</v>
      </c>
      <c r="B110" s="5">
        <v>2.5</v>
      </c>
      <c r="C110" s="5">
        <v>5.8</v>
      </c>
      <c r="D110" s="5">
        <v>1.8</v>
      </c>
      <c r="E110" s="6" t="s">
        <v>2</v>
      </c>
      <c r="F110" s="58">
        <v>2</v>
      </c>
      <c r="AI110" s="5">
        <v>6.7</v>
      </c>
      <c r="AJ110" s="5">
        <v>2.5</v>
      </c>
      <c r="AK110" s="5">
        <v>5.8</v>
      </c>
      <c r="AL110" s="5">
        <v>1.8</v>
      </c>
      <c r="AM110" s="6" t="s">
        <v>2</v>
      </c>
      <c r="AN110" s="59">
        <v>4</v>
      </c>
    </row>
    <row r="111" spans="1:40" x14ac:dyDescent="0.3">
      <c r="A111" s="5">
        <v>7.2</v>
      </c>
      <c r="B111" s="5">
        <v>3.6</v>
      </c>
      <c r="C111" s="5">
        <v>6.1</v>
      </c>
      <c r="D111" s="5">
        <v>2.5</v>
      </c>
      <c r="E111" s="6" t="s">
        <v>2</v>
      </c>
      <c r="F111" s="58">
        <v>2</v>
      </c>
      <c r="AI111" s="5">
        <v>7.2</v>
      </c>
      <c r="AJ111" s="5">
        <v>3.6</v>
      </c>
      <c r="AK111" s="5">
        <v>6.1</v>
      </c>
      <c r="AL111" s="5">
        <v>2.5</v>
      </c>
      <c r="AM111" s="6" t="s">
        <v>2</v>
      </c>
      <c r="AN111" s="59">
        <v>4</v>
      </c>
    </row>
    <row r="112" spans="1:40" x14ac:dyDescent="0.3">
      <c r="A112" s="5">
        <v>6.5</v>
      </c>
      <c r="B112" s="5">
        <v>3.2</v>
      </c>
      <c r="C112" s="5">
        <v>5.0999999999999996</v>
      </c>
      <c r="D112" s="5">
        <v>2</v>
      </c>
      <c r="E112" s="6" t="s">
        <v>2</v>
      </c>
      <c r="F112" s="58">
        <v>2</v>
      </c>
      <c r="AI112" s="5">
        <v>6.5</v>
      </c>
      <c r="AJ112" s="5">
        <v>3.2</v>
      </c>
      <c r="AK112" s="5">
        <v>5.0999999999999996</v>
      </c>
      <c r="AL112" s="5">
        <v>2</v>
      </c>
      <c r="AM112" s="6" t="s">
        <v>2</v>
      </c>
      <c r="AN112" s="59">
        <v>4</v>
      </c>
    </row>
    <row r="113" spans="1:40" x14ac:dyDescent="0.3">
      <c r="A113" s="5">
        <v>6.4</v>
      </c>
      <c r="B113" s="5">
        <v>2.7</v>
      </c>
      <c r="C113" s="5">
        <v>5.3</v>
      </c>
      <c r="D113" s="5">
        <v>1.9</v>
      </c>
      <c r="E113" s="6" t="s">
        <v>2</v>
      </c>
      <c r="F113" s="58">
        <v>2</v>
      </c>
      <c r="AI113" s="5">
        <v>6.4</v>
      </c>
      <c r="AJ113" s="5">
        <v>2.7</v>
      </c>
      <c r="AK113" s="5">
        <v>5.3</v>
      </c>
      <c r="AL113" s="5">
        <v>1.9</v>
      </c>
      <c r="AM113" s="6" t="s">
        <v>2</v>
      </c>
      <c r="AN113" s="59">
        <v>4</v>
      </c>
    </row>
    <row r="114" spans="1:40" x14ac:dyDescent="0.3">
      <c r="A114" s="5">
        <v>6.8</v>
      </c>
      <c r="B114" s="5">
        <v>3</v>
      </c>
      <c r="C114" s="5">
        <v>5.5</v>
      </c>
      <c r="D114" s="5">
        <v>2.1</v>
      </c>
      <c r="E114" s="6" t="s">
        <v>2</v>
      </c>
      <c r="F114" s="58">
        <v>2</v>
      </c>
      <c r="AI114" s="5">
        <v>6.8</v>
      </c>
      <c r="AJ114" s="5">
        <v>3</v>
      </c>
      <c r="AK114" s="5">
        <v>5.5</v>
      </c>
      <c r="AL114" s="5">
        <v>2.1</v>
      </c>
      <c r="AM114" s="6" t="s">
        <v>2</v>
      </c>
      <c r="AN114" s="59">
        <v>4</v>
      </c>
    </row>
    <row r="115" spans="1:40" x14ac:dyDescent="0.3">
      <c r="A115" s="5">
        <v>5.7</v>
      </c>
      <c r="B115" s="5">
        <v>2.5</v>
      </c>
      <c r="C115" s="5">
        <v>5</v>
      </c>
      <c r="D115" s="5">
        <v>2</v>
      </c>
      <c r="E115" s="6" t="s">
        <v>2</v>
      </c>
      <c r="F115" s="58">
        <v>2</v>
      </c>
      <c r="AI115" s="5">
        <v>5.7</v>
      </c>
      <c r="AJ115" s="5">
        <v>2.5</v>
      </c>
      <c r="AK115" s="5">
        <v>5</v>
      </c>
      <c r="AL115" s="5">
        <v>2</v>
      </c>
      <c r="AM115" s="6" t="s">
        <v>2</v>
      </c>
      <c r="AN115" s="59">
        <v>4</v>
      </c>
    </row>
    <row r="116" spans="1:40" x14ac:dyDescent="0.3">
      <c r="A116" s="5">
        <v>5.8</v>
      </c>
      <c r="B116" s="5">
        <v>2.8</v>
      </c>
      <c r="C116" s="5">
        <v>5.0999999999999996</v>
      </c>
      <c r="D116" s="5">
        <v>2.4</v>
      </c>
      <c r="E116" s="6" t="s">
        <v>2</v>
      </c>
      <c r="F116" s="58">
        <v>2</v>
      </c>
      <c r="AI116" s="5">
        <v>5.8</v>
      </c>
      <c r="AJ116" s="5">
        <v>2.8</v>
      </c>
      <c r="AK116" s="5">
        <v>5.0999999999999996</v>
      </c>
      <c r="AL116" s="5">
        <v>2.4</v>
      </c>
      <c r="AM116" s="6" t="s">
        <v>2</v>
      </c>
      <c r="AN116" s="59">
        <v>4</v>
      </c>
    </row>
    <row r="117" spans="1:40" x14ac:dyDescent="0.3">
      <c r="A117" s="5">
        <v>6.4</v>
      </c>
      <c r="B117" s="5">
        <v>3.2</v>
      </c>
      <c r="C117" s="5">
        <v>5.3</v>
      </c>
      <c r="D117" s="5">
        <v>2.2999999999999998</v>
      </c>
      <c r="E117" s="6" t="s">
        <v>2</v>
      </c>
      <c r="F117" s="58">
        <v>2</v>
      </c>
      <c r="AI117" s="5">
        <v>6.4</v>
      </c>
      <c r="AJ117" s="5">
        <v>3.2</v>
      </c>
      <c r="AK117" s="5">
        <v>5.3</v>
      </c>
      <c r="AL117" s="5">
        <v>2.2999999999999998</v>
      </c>
      <c r="AM117" s="6" t="s">
        <v>2</v>
      </c>
      <c r="AN117" s="59">
        <v>4</v>
      </c>
    </row>
    <row r="118" spans="1:40" x14ac:dyDescent="0.3">
      <c r="A118" s="5">
        <v>6.5</v>
      </c>
      <c r="B118" s="5">
        <v>3</v>
      </c>
      <c r="C118" s="5">
        <v>5.5</v>
      </c>
      <c r="D118" s="5">
        <v>1.8</v>
      </c>
      <c r="E118" s="6" t="s">
        <v>2</v>
      </c>
      <c r="F118" s="58">
        <v>2</v>
      </c>
      <c r="AI118" s="5">
        <v>6.5</v>
      </c>
      <c r="AJ118" s="5">
        <v>3</v>
      </c>
      <c r="AK118" s="5">
        <v>5.5</v>
      </c>
      <c r="AL118" s="5">
        <v>1.8</v>
      </c>
      <c r="AM118" s="6" t="s">
        <v>2</v>
      </c>
      <c r="AN118" s="59">
        <v>4</v>
      </c>
    </row>
    <row r="119" spans="1:40" x14ac:dyDescent="0.3">
      <c r="A119" s="5">
        <v>7.7</v>
      </c>
      <c r="B119" s="5">
        <v>3.8</v>
      </c>
      <c r="C119" s="5">
        <v>6.7</v>
      </c>
      <c r="D119" s="5">
        <v>2.2000000000000002</v>
      </c>
      <c r="E119" s="6" t="s">
        <v>2</v>
      </c>
      <c r="F119" s="58">
        <v>2</v>
      </c>
      <c r="AI119" s="5">
        <v>7.7</v>
      </c>
      <c r="AJ119" s="5">
        <v>3.8</v>
      </c>
      <c r="AK119" s="5">
        <v>6.7</v>
      </c>
      <c r="AL119" s="5">
        <v>2.2000000000000002</v>
      </c>
      <c r="AM119" s="6" t="s">
        <v>2</v>
      </c>
      <c r="AN119" s="59">
        <v>4</v>
      </c>
    </row>
    <row r="120" spans="1:40" x14ac:dyDescent="0.3">
      <c r="A120" s="5">
        <v>7.7</v>
      </c>
      <c r="B120" s="5">
        <v>2.6</v>
      </c>
      <c r="C120" s="5">
        <v>6.9</v>
      </c>
      <c r="D120" s="5">
        <v>2.2999999999999998</v>
      </c>
      <c r="E120" s="6" t="s">
        <v>2</v>
      </c>
      <c r="F120" s="58">
        <v>2</v>
      </c>
      <c r="AI120" s="5">
        <v>7.7</v>
      </c>
      <c r="AJ120" s="5">
        <v>2.6</v>
      </c>
      <c r="AK120" s="5">
        <v>6.9</v>
      </c>
      <c r="AL120" s="5">
        <v>2.2999999999999998</v>
      </c>
      <c r="AM120" s="6" t="s">
        <v>2</v>
      </c>
      <c r="AN120" s="59">
        <v>4</v>
      </c>
    </row>
    <row r="121" spans="1:40" x14ac:dyDescent="0.3">
      <c r="A121" s="5">
        <v>6</v>
      </c>
      <c r="B121" s="5">
        <v>2.2000000000000002</v>
      </c>
      <c r="C121" s="5">
        <v>5</v>
      </c>
      <c r="D121" s="5">
        <v>1.5</v>
      </c>
      <c r="E121" s="6" t="s">
        <v>2</v>
      </c>
      <c r="F121" s="58">
        <v>2</v>
      </c>
      <c r="AI121" s="5">
        <v>6</v>
      </c>
      <c r="AJ121" s="5">
        <v>2.2000000000000002</v>
      </c>
      <c r="AK121" s="5">
        <v>5</v>
      </c>
      <c r="AL121" s="5">
        <v>1.5</v>
      </c>
      <c r="AM121" s="6" t="s">
        <v>2</v>
      </c>
      <c r="AN121" s="59">
        <v>4</v>
      </c>
    </row>
    <row r="122" spans="1:40" x14ac:dyDescent="0.3">
      <c r="A122" s="5">
        <v>6.9</v>
      </c>
      <c r="B122" s="5">
        <v>3.2</v>
      </c>
      <c r="C122" s="5">
        <v>5.7</v>
      </c>
      <c r="D122" s="5">
        <v>2.2999999999999998</v>
      </c>
      <c r="E122" s="6" t="s">
        <v>2</v>
      </c>
      <c r="F122" s="58">
        <v>2</v>
      </c>
      <c r="AI122" s="5">
        <v>6.9</v>
      </c>
      <c r="AJ122" s="5">
        <v>3.2</v>
      </c>
      <c r="AK122" s="5">
        <v>5.7</v>
      </c>
      <c r="AL122" s="5">
        <v>2.2999999999999998</v>
      </c>
      <c r="AM122" s="6" t="s">
        <v>2</v>
      </c>
      <c r="AN122" s="59">
        <v>4</v>
      </c>
    </row>
    <row r="123" spans="1:40" x14ac:dyDescent="0.3">
      <c r="A123" s="5">
        <v>5.6</v>
      </c>
      <c r="B123" s="5">
        <v>2.8</v>
      </c>
      <c r="C123" s="5">
        <v>4.9000000000000004</v>
      </c>
      <c r="D123" s="5">
        <v>2</v>
      </c>
      <c r="E123" s="6" t="s">
        <v>2</v>
      </c>
      <c r="F123" s="58">
        <v>2</v>
      </c>
      <c r="AI123" s="5">
        <v>5.6</v>
      </c>
      <c r="AJ123" s="5">
        <v>2.8</v>
      </c>
      <c r="AK123" s="5">
        <v>4.9000000000000004</v>
      </c>
      <c r="AL123" s="5">
        <v>2</v>
      </c>
      <c r="AM123" s="6" t="s">
        <v>2</v>
      </c>
      <c r="AN123" s="59">
        <v>4</v>
      </c>
    </row>
    <row r="124" spans="1:40" x14ac:dyDescent="0.3">
      <c r="A124" s="5">
        <v>7.7</v>
      </c>
      <c r="B124" s="5">
        <v>2.8</v>
      </c>
      <c r="C124" s="5">
        <v>6.7</v>
      </c>
      <c r="D124" s="5">
        <v>2</v>
      </c>
      <c r="E124" s="6" t="s">
        <v>2</v>
      </c>
      <c r="F124" s="58">
        <v>2</v>
      </c>
      <c r="AI124" s="5">
        <v>7.7</v>
      </c>
      <c r="AJ124" s="5">
        <v>2.8</v>
      </c>
      <c r="AK124" s="5">
        <v>6.7</v>
      </c>
      <c r="AL124" s="5">
        <v>2</v>
      </c>
      <c r="AM124" s="6" t="s">
        <v>2</v>
      </c>
      <c r="AN124" s="59">
        <v>4</v>
      </c>
    </row>
    <row r="125" spans="1:40" x14ac:dyDescent="0.3">
      <c r="A125" s="5">
        <v>6.3</v>
      </c>
      <c r="B125" s="5">
        <v>2.7</v>
      </c>
      <c r="C125" s="5">
        <v>4.9000000000000004</v>
      </c>
      <c r="D125" s="5">
        <v>1.8</v>
      </c>
      <c r="E125" s="6" t="s">
        <v>2</v>
      </c>
      <c r="F125" s="58">
        <v>2</v>
      </c>
      <c r="AI125" s="5">
        <v>6.3</v>
      </c>
      <c r="AJ125" s="5">
        <v>2.7</v>
      </c>
      <c r="AK125" s="5">
        <v>4.9000000000000004</v>
      </c>
      <c r="AL125" s="5">
        <v>1.8</v>
      </c>
      <c r="AM125" s="6" t="s">
        <v>2</v>
      </c>
      <c r="AN125" s="59">
        <v>4</v>
      </c>
    </row>
    <row r="126" spans="1:40" x14ac:dyDescent="0.3">
      <c r="A126" s="5">
        <v>6.7</v>
      </c>
      <c r="B126" s="5">
        <v>3.3</v>
      </c>
      <c r="C126" s="5">
        <v>5.7</v>
      </c>
      <c r="D126" s="5">
        <v>2.1</v>
      </c>
      <c r="E126" s="6" t="s">
        <v>2</v>
      </c>
      <c r="F126" s="58">
        <v>2</v>
      </c>
      <c r="AI126" s="5">
        <v>6.7</v>
      </c>
      <c r="AJ126" s="5">
        <v>3.3</v>
      </c>
      <c r="AK126" s="5">
        <v>5.7</v>
      </c>
      <c r="AL126" s="5">
        <v>2.1</v>
      </c>
      <c r="AM126" s="6" t="s">
        <v>2</v>
      </c>
      <c r="AN126" s="59">
        <v>4</v>
      </c>
    </row>
    <row r="127" spans="1:40" x14ac:dyDescent="0.3">
      <c r="A127" s="5">
        <v>7.2</v>
      </c>
      <c r="B127" s="5">
        <v>3.2</v>
      </c>
      <c r="C127" s="5">
        <v>6</v>
      </c>
      <c r="D127" s="5">
        <v>1.8</v>
      </c>
      <c r="E127" s="6" t="s">
        <v>2</v>
      </c>
      <c r="F127" s="58">
        <v>2</v>
      </c>
      <c r="AI127" s="5">
        <v>7.2</v>
      </c>
      <c r="AJ127" s="5">
        <v>3.2</v>
      </c>
      <c r="AK127" s="5">
        <v>6</v>
      </c>
      <c r="AL127" s="5">
        <v>1.8</v>
      </c>
      <c r="AM127" s="6" t="s">
        <v>2</v>
      </c>
      <c r="AN127" s="59">
        <v>4</v>
      </c>
    </row>
    <row r="128" spans="1:40" x14ac:dyDescent="0.3">
      <c r="A128" s="5">
        <v>6.2</v>
      </c>
      <c r="B128" s="5">
        <v>2.8</v>
      </c>
      <c r="C128" s="5">
        <v>4.8</v>
      </c>
      <c r="D128" s="5">
        <v>1.8</v>
      </c>
      <c r="E128" s="6" t="s">
        <v>2</v>
      </c>
      <c r="F128" s="1" t="s">
        <v>141</v>
      </c>
      <c r="AI128" s="5">
        <v>6.2</v>
      </c>
      <c r="AJ128" s="5">
        <v>2.8</v>
      </c>
      <c r="AK128" s="5">
        <v>4.8</v>
      </c>
      <c r="AL128" s="5">
        <v>1.8</v>
      </c>
      <c r="AM128" s="6" t="s">
        <v>2</v>
      </c>
      <c r="AN128" s="33">
        <v>3</v>
      </c>
    </row>
    <row r="129" spans="1:40" x14ac:dyDescent="0.3">
      <c r="A129" s="5">
        <v>6.1</v>
      </c>
      <c r="B129" s="5">
        <v>3</v>
      </c>
      <c r="C129" s="5">
        <v>4.9000000000000004</v>
      </c>
      <c r="D129" s="5">
        <v>1.8</v>
      </c>
      <c r="E129" s="6" t="s">
        <v>2</v>
      </c>
      <c r="F129" s="1" t="s">
        <v>141</v>
      </c>
      <c r="AI129" s="5">
        <v>6.1</v>
      </c>
      <c r="AJ129" s="5">
        <v>3</v>
      </c>
      <c r="AK129" s="5">
        <v>4.9000000000000004</v>
      </c>
      <c r="AL129" s="5">
        <v>1.8</v>
      </c>
      <c r="AM129" s="6" t="s">
        <v>2</v>
      </c>
      <c r="AN129" s="59">
        <v>4</v>
      </c>
    </row>
    <row r="130" spans="1:40" x14ac:dyDescent="0.3">
      <c r="A130" s="5">
        <v>6.4</v>
      </c>
      <c r="B130" s="5">
        <v>2.8</v>
      </c>
      <c r="C130" s="5">
        <v>5.6</v>
      </c>
      <c r="D130" s="5">
        <v>2.1</v>
      </c>
      <c r="E130" s="6" t="s">
        <v>2</v>
      </c>
      <c r="F130" s="1" t="s">
        <v>141</v>
      </c>
      <c r="AI130" s="5">
        <v>6.4</v>
      </c>
      <c r="AJ130" s="5">
        <v>2.8</v>
      </c>
      <c r="AK130" s="5">
        <v>5.6</v>
      </c>
      <c r="AL130" s="5">
        <v>2.1</v>
      </c>
      <c r="AM130" s="6" t="s">
        <v>2</v>
      </c>
      <c r="AN130" s="59">
        <v>4</v>
      </c>
    </row>
    <row r="131" spans="1:40" x14ac:dyDescent="0.3">
      <c r="A131" s="5">
        <v>7.2</v>
      </c>
      <c r="B131" s="5">
        <v>3</v>
      </c>
      <c r="C131" s="5">
        <v>5.8</v>
      </c>
      <c r="D131" s="5">
        <v>1.6</v>
      </c>
      <c r="E131" s="6" t="s">
        <v>2</v>
      </c>
      <c r="F131" s="1" t="s">
        <v>141</v>
      </c>
      <c r="AI131" s="5">
        <v>7.2</v>
      </c>
      <c r="AJ131" s="5">
        <v>3</v>
      </c>
      <c r="AK131" s="5">
        <v>5.8</v>
      </c>
      <c r="AL131" s="5">
        <v>1.6</v>
      </c>
      <c r="AM131" s="6" t="s">
        <v>2</v>
      </c>
      <c r="AN131" s="59">
        <v>4</v>
      </c>
    </row>
    <row r="132" spans="1:40" x14ac:dyDescent="0.3">
      <c r="A132" s="5">
        <v>7.4</v>
      </c>
      <c r="B132" s="5">
        <v>2.8</v>
      </c>
      <c r="C132" s="5">
        <v>6.1</v>
      </c>
      <c r="D132" s="5">
        <v>1.9</v>
      </c>
      <c r="E132" s="6" t="s">
        <v>2</v>
      </c>
      <c r="F132" s="1" t="s">
        <v>141</v>
      </c>
      <c r="AI132" s="5">
        <v>7.4</v>
      </c>
      <c r="AJ132" s="5">
        <v>2.8</v>
      </c>
      <c r="AK132" s="5">
        <v>6.1</v>
      </c>
      <c r="AL132" s="5">
        <v>1.9</v>
      </c>
      <c r="AM132" s="6" t="s">
        <v>2</v>
      </c>
      <c r="AN132" s="59">
        <v>4</v>
      </c>
    </row>
    <row r="133" spans="1:40" x14ac:dyDescent="0.3">
      <c r="A133" s="5">
        <v>7.9</v>
      </c>
      <c r="B133" s="5">
        <v>3.8</v>
      </c>
      <c r="C133" s="5">
        <v>6.4</v>
      </c>
      <c r="D133" s="5">
        <v>2</v>
      </c>
      <c r="E133" s="6" t="s">
        <v>2</v>
      </c>
      <c r="F133" s="1" t="s">
        <v>141</v>
      </c>
      <c r="AI133" s="5">
        <v>7.9</v>
      </c>
      <c r="AJ133" s="5">
        <v>3.8</v>
      </c>
      <c r="AK133" s="5">
        <v>6.4</v>
      </c>
      <c r="AL133" s="5">
        <v>2</v>
      </c>
      <c r="AM133" s="6" t="s">
        <v>2</v>
      </c>
      <c r="AN133" s="59">
        <v>4</v>
      </c>
    </row>
    <row r="134" spans="1:40" x14ac:dyDescent="0.3">
      <c r="A134" s="5">
        <v>6.4</v>
      </c>
      <c r="B134" s="5">
        <v>2.8</v>
      </c>
      <c r="C134" s="5">
        <v>5.6</v>
      </c>
      <c r="D134" s="5">
        <v>2.2000000000000002</v>
      </c>
      <c r="E134" s="6" t="s">
        <v>2</v>
      </c>
      <c r="F134" s="1" t="s">
        <v>141</v>
      </c>
      <c r="AI134" s="5">
        <v>6.4</v>
      </c>
      <c r="AJ134" s="5">
        <v>2.8</v>
      </c>
      <c r="AK134" s="5">
        <v>5.6</v>
      </c>
      <c r="AL134" s="5">
        <v>2.2000000000000002</v>
      </c>
      <c r="AM134" s="6" t="s">
        <v>2</v>
      </c>
      <c r="AN134" s="59">
        <v>4</v>
      </c>
    </row>
    <row r="135" spans="1:40" x14ac:dyDescent="0.3">
      <c r="A135" s="5">
        <v>6.3</v>
      </c>
      <c r="B135" s="5">
        <v>2.8</v>
      </c>
      <c r="C135" s="5">
        <v>5.0999999999999996</v>
      </c>
      <c r="D135" s="5">
        <v>1.5</v>
      </c>
      <c r="E135" s="6" t="s">
        <v>2</v>
      </c>
      <c r="F135" s="1" t="s">
        <v>141</v>
      </c>
      <c r="AI135" s="5">
        <v>6.3</v>
      </c>
      <c r="AJ135" s="5">
        <v>2.8</v>
      </c>
      <c r="AK135" s="5">
        <v>5.0999999999999996</v>
      </c>
      <c r="AL135" s="5">
        <v>1.5</v>
      </c>
      <c r="AM135" s="6" t="s">
        <v>2</v>
      </c>
      <c r="AN135" s="59">
        <v>4</v>
      </c>
    </row>
    <row r="136" spans="1:40" x14ac:dyDescent="0.3">
      <c r="A136" s="5">
        <v>6.1</v>
      </c>
      <c r="B136" s="5">
        <v>2.6</v>
      </c>
      <c r="C136" s="5">
        <v>5.6</v>
      </c>
      <c r="D136" s="5">
        <v>1.4</v>
      </c>
      <c r="E136" s="6" t="s">
        <v>2</v>
      </c>
      <c r="F136" s="1" t="s">
        <v>141</v>
      </c>
      <c r="AI136" s="5">
        <v>6.1</v>
      </c>
      <c r="AJ136" s="5">
        <v>2.6</v>
      </c>
      <c r="AK136" s="5">
        <v>5.6</v>
      </c>
      <c r="AL136" s="5">
        <v>1.4</v>
      </c>
      <c r="AM136" s="6" t="s">
        <v>2</v>
      </c>
      <c r="AN136" s="59">
        <v>4</v>
      </c>
    </row>
    <row r="137" spans="1:40" x14ac:dyDescent="0.3">
      <c r="A137" s="5">
        <v>7.7</v>
      </c>
      <c r="B137" s="5">
        <v>3</v>
      </c>
      <c r="C137" s="5">
        <v>6.1</v>
      </c>
      <c r="D137" s="5">
        <v>2.2999999999999998</v>
      </c>
      <c r="E137" s="6" t="s">
        <v>2</v>
      </c>
      <c r="F137" s="1" t="s">
        <v>141</v>
      </c>
      <c r="AI137" s="5">
        <v>7.7</v>
      </c>
      <c r="AJ137" s="5">
        <v>3</v>
      </c>
      <c r="AK137" s="5">
        <v>6.1</v>
      </c>
      <c r="AL137" s="5">
        <v>2.2999999999999998</v>
      </c>
      <c r="AM137" s="6" t="s">
        <v>2</v>
      </c>
      <c r="AN137" s="59">
        <v>4</v>
      </c>
    </row>
    <row r="138" spans="1:40" x14ac:dyDescent="0.3">
      <c r="A138" s="5">
        <v>6.3</v>
      </c>
      <c r="B138" s="5">
        <v>3.4</v>
      </c>
      <c r="C138" s="5">
        <v>5.6</v>
      </c>
      <c r="D138" s="5">
        <v>2.4</v>
      </c>
      <c r="E138" s="6" t="s">
        <v>2</v>
      </c>
      <c r="F138" s="1" t="s">
        <v>141</v>
      </c>
      <c r="AI138" s="5">
        <v>6.3</v>
      </c>
      <c r="AJ138" s="5">
        <v>3.4</v>
      </c>
      <c r="AK138" s="5">
        <v>5.6</v>
      </c>
      <c r="AL138" s="5">
        <v>2.4</v>
      </c>
      <c r="AM138" s="6" t="s">
        <v>2</v>
      </c>
      <c r="AN138" s="59">
        <v>4</v>
      </c>
    </row>
    <row r="139" spans="1:40" x14ac:dyDescent="0.3">
      <c r="A139" s="5">
        <v>6.4</v>
      </c>
      <c r="B139" s="5">
        <v>3.1</v>
      </c>
      <c r="C139" s="5">
        <v>5.5</v>
      </c>
      <c r="D139" s="5">
        <v>1.8</v>
      </c>
      <c r="E139" s="6" t="s">
        <v>2</v>
      </c>
      <c r="F139" s="1" t="s">
        <v>141</v>
      </c>
      <c r="AI139" s="5">
        <v>6.4</v>
      </c>
      <c r="AJ139" s="5">
        <v>3.1</v>
      </c>
      <c r="AK139" s="5">
        <v>5.5</v>
      </c>
      <c r="AL139" s="5">
        <v>1.8</v>
      </c>
      <c r="AM139" s="6" t="s">
        <v>2</v>
      </c>
      <c r="AN139" s="59">
        <v>4</v>
      </c>
    </row>
    <row r="140" spans="1:40" x14ac:dyDescent="0.3">
      <c r="A140" s="5">
        <v>6</v>
      </c>
      <c r="B140" s="5">
        <v>3</v>
      </c>
      <c r="C140" s="5">
        <v>4.8</v>
      </c>
      <c r="D140" s="5">
        <v>1.8</v>
      </c>
      <c r="E140" s="6" t="s">
        <v>2</v>
      </c>
      <c r="F140" s="1" t="s">
        <v>141</v>
      </c>
      <c r="AI140" s="5">
        <v>6</v>
      </c>
      <c r="AJ140" s="5">
        <v>3</v>
      </c>
      <c r="AK140" s="5">
        <v>4.8</v>
      </c>
      <c r="AL140" s="5">
        <v>1.8</v>
      </c>
      <c r="AM140" s="6" t="s">
        <v>2</v>
      </c>
      <c r="AN140" s="59">
        <v>4</v>
      </c>
    </row>
    <row r="141" spans="1:40" x14ac:dyDescent="0.3">
      <c r="A141" s="5">
        <v>6.9</v>
      </c>
      <c r="B141" s="5">
        <v>3.1</v>
      </c>
      <c r="C141" s="5">
        <v>5.4</v>
      </c>
      <c r="D141" s="5">
        <v>2.1</v>
      </c>
      <c r="E141" s="6" t="s">
        <v>2</v>
      </c>
      <c r="F141" s="1" t="s">
        <v>141</v>
      </c>
      <c r="AI141" s="5">
        <v>6.9</v>
      </c>
      <c r="AJ141" s="5">
        <v>3.1</v>
      </c>
      <c r="AK141" s="5">
        <v>5.4</v>
      </c>
      <c r="AL141" s="5">
        <v>2.1</v>
      </c>
      <c r="AM141" s="6" t="s">
        <v>2</v>
      </c>
      <c r="AN141" s="59">
        <v>4</v>
      </c>
    </row>
    <row r="142" spans="1:40" x14ac:dyDescent="0.3">
      <c r="A142" s="5">
        <v>6.7</v>
      </c>
      <c r="B142" s="5">
        <v>3.1</v>
      </c>
      <c r="C142" s="5">
        <v>5.6</v>
      </c>
      <c r="D142" s="5">
        <v>2.4</v>
      </c>
      <c r="E142" s="6" t="s">
        <v>2</v>
      </c>
      <c r="F142" s="1" t="s">
        <v>141</v>
      </c>
      <c r="AI142" s="5">
        <v>6.7</v>
      </c>
      <c r="AJ142" s="5">
        <v>3.1</v>
      </c>
      <c r="AK142" s="5">
        <v>5.6</v>
      </c>
      <c r="AL142" s="5">
        <v>2.4</v>
      </c>
      <c r="AM142" s="6" t="s">
        <v>2</v>
      </c>
      <c r="AN142" s="59">
        <v>4</v>
      </c>
    </row>
    <row r="143" spans="1:40" x14ac:dyDescent="0.3">
      <c r="A143" s="5">
        <v>6.9</v>
      </c>
      <c r="B143" s="5">
        <v>3.1</v>
      </c>
      <c r="C143" s="5">
        <v>5.0999999999999996</v>
      </c>
      <c r="D143" s="5">
        <v>2.2999999999999998</v>
      </c>
      <c r="E143" s="6" t="s">
        <v>2</v>
      </c>
      <c r="F143" s="1" t="s">
        <v>141</v>
      </c>
      <c r="AI143" s="5">
        <v>6.9</v>
      </c>
      <c r="AJ143" s="5">
        <v>3.1</v>
      </c>
      <c r="AK143" s="5">
        <v>5.0999999999999996</v>
      </c>
      <c r="AL143" s="5">
        <v>2.2999999999999998</v>
      </c>
      <c r="AM143" s="6" t="s">
        <v>2</v>
      </c>
      <c r="AN143" s="59">
        <v>4</v>
      </c>
    </row>
    <row r="144" spans="1:40" x14ac:dyDescent="0.3">
      <c r="A144" s="5">
        <v>5.8</v>
      </c>
      <c r="B144" s="5">
        <v>2.7</v>
      </c>
      <c r="C144" s="5">
        <v>5.0999999999999996</v>
      </c>
      <c r="D144" s="5">
        <v>1.9</v>
      </c>
      <c r="E144" s="6" t="s">
        <v>2</v>
      </c>
      <c r="F144" s="1" t="s">
        <v>141</v>
      </c>
      <c r="AI144" s="5">
        <v>5.8</v>
      </c>
      <c r="AJ144" s="5">
        <v>2.7</v>
      </c>
      <c r="AK144" s="5">
        <v>5.0999999999999996</v>
      </c>
      <c r="AL144" s="5">
        <v>1.9</v>
      </c>
      <c r="AM144" s="6" t="s">
        <v>2</v>
      </c>
      <c r="AN144" s="59">
        <v>4</v>
      </c>
    </row>
    <row r="145" spans="1:40" x14ac:dyDescent="0.3">
      <c r="A145" s="5">
        <v>6.8</v>
      </c>
      <c r="B145" s="5">
        <v>3.2</v>
      </c>
      <c r="C145" s="5">
        <v>5.9</v>
      </c>
      <c r="D145" s="5">
        <v>2.2999999999999998</v>
      </c>
      <c r="E145" s="6" t="s">
        <v>2</v>
      </c>
      <c r="F145" s="1" t="s">
        <v>141</v>
      </c>
      <c r="AI145" s="5">
        <v>6.8</v>
      </c>
      <c r="AJ145" s="5">
        <v>3.2</v>
      </c>
      <c r="AK145" s="5">
        <v>5.9</v>
      </c>
      <c r="AL145" s="5">
        <v>2.2999999999999998</v>
      </c>
      <c r="AM145" s="6" t="s">
        <v>2</v>
      </c>
      <c r="AN145" s="59">
        <v>4</v>
      </c>
    </row>
    <row r="146" spans="1:40" x14ac:dyDescent="0.3">
      <c r="A146" s="5">
        <v>6.7</v>
      </c>
      <c r="B146" s="5">
        <v>3.3</v>
      </c>
      <c r="C146" s="5">
        <v>5.7</v>
      </c>
      <c r="D146" s="5">
        <v>2.5</v>
      </c>
      <c r="E146" s="6" t="s">
        <v>2</v>
      </c>
      <c r="F146" s="1" t="s">
        <v>141</v>
      </c>
      <c r="AI146" s="5">
        <v>6.7</v>
      </c>
      <c r="AJ146" s="5">
        <v>3.3</v>
      </c>
      <c r="AK146" s="5">
        <v>5.7</v>
      </c>
      <c r="AL146" s="5">
        <v>2.5</v>
      </c>
      <c r="AM146" s="6" t="s">
        <v>2</v>
      </c>
      <c r="AN146" s="59">
        <v>4</v>
      </c>
    </row>
    <row r="147" spans="1:40" x14ac:dyDescent="0.3">
      <c r="A147" s="5">
        <v>6.7</v>
      </c>
      <c r="B147" s="5">
        <v>3</v>
      </c>
      <c r="C147" s="5">
        <v>5.2</v>
      </c>
      <c r="D147" s="5">
        <v>2.2999999999999998</v>
      </c>
      <c r="E147" s="6" t="s">
        <v>2</v>
      </c>
      <c r="F147" s="1" t="s">
        <v>141</v>
      </c>
      <c r="AI147" s="5">
        <v>6.7</v>
      </c>
      <c r="AJ147" s="5">
        <v>3</v>
      </c>
      <c r="AK147" s="5">
        <v>5.2</v>
      </c>
      <c r="AL147" s="5">
        <v>2.2999999999999998</v>
      </c>
      <c r="AM147" s="6" t="s">
        <v>2</v>
      </c>
      <c r="AN147" s="59">
        <v>4</v>
      </c>
    </row>
    <row r="148" spans="1:40" x14ac:dyDescent="0.3">
      <c r="A148" s="5">
        <v>6.3</v>
      </c>
      <c r="B148" s="5">
        <v>2.5</v>
      </c>
      <c r="C148" s="5">
        <v>5</v>
      </c>
      <c r="D148" s="5">
        <v>1.9</v>
      </c>
      <c r="E148" s="6" t="s">
        <v>2</v>
      </c>
      <c r="F148" s="1" t="s">
        <v>141</v>
      </c>
      <c r="AI148" s="5">
        <v>6.3</v>
      </c>
      <c r="AJ148" s="5">
        <v>2.5</v>
      </c>
      <c r="AK148" s="5">
        <v>5</v>
      </c>
      <c r="AL148" s="5">
        <v>1.9</v>
      </c>
      <c r="AM148" s="6" t="s">
        <v>2</v>
      </c>
      <c r="AN148" s="59">
        <v>4</v>
      </c>
    </row>
    <row r="149" spans="1:40" x14ac:dyDescent="0.3">
      <c r="A149" s="5">
        <v>6.5</v>
      </c>
      <c r="B149" s="5">
        <v>3</v>
      </c>
      <c r="C149" s="5">
        <v>5.2</v>
      </c>
      <c r="D149" s="5">
        <v>2</v>
      </c>
      <c r="E149" s="6" t="s">
        <v>2</v>
      </c>
      <c r="F149" s="1" t="s">
        <v>141</v>
      </c>
      <c r="AI149" s="5">
        <v>6.5</v>
      </c>
      <c r="AJ149" s="5">
        <v>3</v>
      </c>
      <c r="AK149" s="5">
        <v>5.2</v>
      </c>
      <c r="AL149" s="5">
        <v>2</v>
      </c>
      <c r="AM149" s="6" t="s">
        <v>2</v>
      </c>
      <c r="AN149" s="59">
        <v>4</v>
      </c>
    </row>
    <row r="150" spans="1:40" x14ac:dyDescent="0.3">
      <c r="A150" s="5">
        <v>6.2</v>
      </c>
      <c r="B150" s="5">
        <v>3.4</v>
      </c>
      <c r="C150" s="5">
        <v>5.4</v>
      </c>
      <c r="D150" s="5">
        <v>2.2999999999999998</v>
      </c>
      <c r="E150" s="6" t="s">
        <v>2</v>
      </c>
      <c r="F150" s="1" t="s">
        <v>141</v>
      </c>
      <c r="AI150" s="5">
        <v>6.2</v>
      </c>
      <c r="AJ150" s="5">
        <v>3.4</v>
      </c>
      <c r="AK150" s="5">
        <v>5.4</v>
      </c>
      <c r="AL150" s="5">
        <v>2.2999999999999998</v>
      </c>
      <c r="AM150" s="6" t="s">
        <v>2</v>
      </c>
      <c r="AN150" s="59">
        <v>4</v>
      </c>
    </row>
    <row r="151" spans="1:40" x14ac:dyDescent="0.3">
      <c r="A151" s="5">
        <v>5.9</v>
      </c>
      <c r="B151" s="5">
        <v>3</v>
      </c>
      <c r="C151" s="5">
        <v>5.0999999999999996</v>
      </c>
      <c r="D151" s="5">
        <v>1.8</v>
      </c>
      <c r="E151" s="6" t="s">
        <v>2</v>
      </c>
      <c r="F151" s="1" t="s">
        <v>141</v>
      </c>
      <c r="AI151" s="5">
        <v>5.9</v>
      </c>
      <c r="AJ151" s="5">
        <v>3</v>
      </c>
      <c r="AK151" s="5">
        <v>5.0999999999999996</v>
      </c>
      <c r="AL151" s="5">
        <v>1.8</v>
      </c>
      <c r="AM151" s="6" t="s">
        <v>2</v>
      </c>
      <c r="AN151" s="59">
        <v>4</v>
      </c>
    </row>
  </sheetData>
  <mergeCells count="25">
    <mergeCell ref="M51:N51"/>
    <mergeCell ref="BA51:BB51"/>
    <mergeCell ref="V54:W54"/>
    <mergeCell ref="BH54:BI54"/>
    <mergeCell ref="T81:T82"/>
    <mergeCell ref="CL27:CN28"/>
    <mergeCell ref="BC85:BC86"/>
    <mergeCell ref="Q85:Q86"/>
    <mergeCell ref="R85:R86"/>
    <mergeCell ref="BD80:BE80"/>
    <mergeCell ref="BD81:BD82"/>
    <mergeCell ref="BE81:BE82"/>
    <mergeCell ref="BB83:BB84"/>
    <mergeCell ref="BC83:BC84"/>
    <mergeCell ref="BB85:BB86"/>
    <mergeCell ref="Q83:Q84"/>
    <mergeCell ref="S80:T80"/>
    <mergeCell ref="R83:R84"/>
    <mergeCell ref="S81:S82"/>
    <mergeCell ref="CV44:CY45"/>
    <mergeCell ref="CO44:CR45"/>
    <mergeCell ref="BB89:BC89"/>
    <mergeCell ref="BD89:BE89"/>
    <mergeCell ref="Q89:R89"/>
    <mergeCell ref="S89:T8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3CE9E-5346-47AB-ABAB-26C3D2C54E44}">
  <dimension ref="A1:ABJ151"/>
  <sheetViews>
    <sheetView topLeftCell="ZX1" zoomScale="40" zoomScaleNormal="40" zoomScaleSheetLayoutView="25" workbookViewId="0">
      <selection activeCell="T115" sqref="T115"/>
    </sheetView>
  </sheetViews>
  <sheetFormatPr defaultRowHeight="14.4" x14ac:dyDescent="0.3"/>
  <cols>
    <col min="1" max="1" width="15.5546875" bestFit="1" customWidth="1"/>
    <col min="2" max="2" width="15" bestFit="1" customWidth="1"/>
    <col min="3" max="3" width="15.44140625" bestFit="1" customWidth="1"/>
    <col min="4" max="4" width="14.88671875" bestFit="1" customWidth="1"/>
    <col min="5" max="5" width="13.5546875" bestFit="1" customWidth="1"/>
    <col min="6" max="6" width="12.21875" bestFit="1" customWidth="1"/>
    <col min="9" max="9" width="1.88671875" style="19" customWidth="1"/>
    <col min="12" max="12" width="15.6640625" bestFit="1" customWidth="1"/>
    <col min="13" max="13" width="15.109375" bestFit="1" customWidth="1"/>
    <col min="14" max="14" width="12.109375" bestFit="1" customWidth="1"/>
    <col min="15" max="15" width="9.88671875" bestFit="1" customWidth="1"/>
    <col min="18" max="18" width="11" bestFit="1" customWidth="1"/>
    <col min="22" max="22" width="9.88671875" bestFit="1" customWidth="1"/>
    <col min="23" max="23" width="12.44140625" bestFit="1" customWidth="1"/>
    <col min="24" max="24" width="16.33203125" bestFit="1" customWidth="1"/>
    <col min="25" max="25" width="15.77734375" bestFit="1" customWidth="1"/>
    <col min="29" max="29" width="5" bestFit="1" customWidth="1"/>
    <col min="30" max="30" width="16.21875" bestFit="1" customWidth="1"/>
    <col min="31" max="31" width="1.88671875" style="19" customWidth="1"/>
    <col min="34" max="34" width="10.21875" bestFit="1" customWidth="1"/>
    <col min="35" max="35" width="12.109375" bestFit="1" customWidth="1"/>
    <col min="36" max="36" width="15.44140625" bestFit="1" customWidth="1"/>
    <col min="37" max="37" width="14.88671875" bestFit="1" customWidth="1"/>
    <col min="38" max="38" width="18.21875" customWidth="1"/>
    <col min="39" max="39" width="9.5546875" customWidth="1"/>
    <col min="40" max="40" width="9.44140625" customWidth="1"/>
    <col min="41" max="41" width="12.21875" style="1" customWidth="1"/>
    <col min="42" max="42" width="12.44140625" customWidth="1"/>
    <col min="55" max="55" width="1.88671875" style="19" customWidth="1"/>
    <col min="58" max="58" width="10.21875" bestFit="1" customWidth="1"/>
    <col min="59" max="59" width="12.109375" bestFit="1" customWidth="1"/>
    <col min="60" max="60" width="15.44140625" bestFit="1" customWidth="1"/>
    <col min="61" max="61" width="14.88671875" bestFit="1" customWidth="1"/>
    <col min="62" max="62" width="17.44140625" customWidth="1"/>
    <col min="63" max="63" width="10" customWidth="1"/>
    <col min="64" max="64" width="9.44140625" customWidth="1"/>
    <col min="65" max="65" width="12.21875" style="1" customWidth="1"/>
    <col min="66" max="66" width="12.44140625" customWidth="1"/>
    <col min="79" max="79" width="1.88671875" style="19" customWidth="1"/>
    <col min="82" max="82" width="10.21875" bestFit="1" customWidth="1"/>
    <col min="83" max="83" width="12.109375" bestFit="1" customWidth="1"/>
    <col min="84" max="84" width="15.44140625" bestFit="1" customWidth="1"/>
    <col min="85" max="85" width="14.88671875" bestFit="1" customWidth="1"/>
    <col min="86" max="86" width="16.88671875" customWidth="1"/>
    <col min="87" max="87" width="9.6640625" customWidth="1"/>
    <col min="88" max="88" width="9.44140625" customWidth="1"/>
    <col min="89" max="89" width="12.21875" style="1" customWidth="1"/>
    <col min="90" max="90" width="12.44140625" customWidth="1"/>
    <col min="103" max="103" width="1.88671875" style="19" customWidth="1"/>
    <col min="106" max="106" width="10.21875" bestFit="1" customWidth="1"/>
    <col min="107" max="107" width="12.109375" bestFit="1" customWidth="1"/>
    <col min="108" max="108" width="15.44140625" bestFit="1" customWidth="1"/>
    <col min="109" max="109" width="14.88671875" bestFit="1" customWidth="1"/>
    <col min="110" max="110" width="16.88671875" customWidth="1"/>
    <col min="111" max="111" width="9.6640625" customWidth="1"/>
    <col min="112" max="112" width="9.44140625" customWidth="1"/>
    <col min="113" max="113" width="12.21875" style="1" customWidth="1"/>
    <col min="114" max="114" width="12.44140625" customWidth="1"/>
    <col min="127" max="127" width="1.88671875" style="19" customWidth="1"/>
    <col min="130" max="130" width="10.21875" bestFit="1" customWidth="1"/>
    <col min="131" max="131" width="12.109375" bestFit="1" customWidth="1"/>
    <col min="132" max="132" width="15.44140625" bestFit="1" customWidth="1"/>
    <col min="133" max="133" width="14.88671875" bestFit="1" customWidth="1"/>
    <col min="134" max="134" width="16.88671875" customWidth="1"/>
    <col min="135" max="135" width="9.6640625" customWidth="1"/>
    <col min="136" max="136" width="9.44140625" customWidth="1"/>
    <col min="137" max="137" width="12.21875" style="1" customWidth="1"/>
    <col min="138" max="138" width="12.44140625" customWidth="1"/>
    <col min="151" max="151" width="1.88671875" style="19" customWidth="1"/>
    <col min="154" max="154" width="10.21875" bestFit="1" customWidth="1"/>
    <col min="155" max="155" width="12.109375" bestFit="1" customWidth="1"/>
    <col min="156" max="156" width="15.44140625" bestFit="1" customWidth="1"/>
    <col min="157" max="157" width="14.88671875" bestFit="1" customWidth="1"/>
    <col min="158" max="158" width="16.88671875" customWidth="1"/>
    <col min="159" max="159" width="9.6640625" customWidth="1"/>
    <col min="160" max="160" width="9.44140625" customWidth="1"/>
    <col min="161" max="161" width="12.21875" style="1" customWidth="1"/>
    <col min="162" max="162" width="12.44140625" customWidth="1"/>
    <col min="175" max="175" width="1.88671875" style="19" customWidth="1"/>
    <col min="178" max="178" width="10.21875" bestFit="1" customWidth="1"/>
    <col min="179" max="179" width="12.109375" bestFit="1" customWidth="1"/>
    <col min="180" max="180" width="15.44140625" bestFit="1" customWidth="1"/>
    <col min="181" max="181" width="14.88671875" bestFit="1" customWidth="1"/>
    <col min="182" max="182" width="16.88671875" customWidth="1"/>
    <col min="183" max="183" width="9.6640625" customWidth="1"/>
    <col min="184" max="184" width="9.44140625" customWidth="1"/>
    <col min="185" max="185" width="12.21875" style="1" customWidth="1"/>
    <col min="186" max="186" width="12.44140625" customWidth="1"/>
    <col min="199" max="199" width="1.88671875" style="19" customWidth="1"/>
    <col min="202" max="202" width="10.21875" bestFit="1" customWidth="1"/>
    <col min="203" max="203" width="12.109375" bestFit="1" customWidth="1"/>
    <col min="204" max="204" width="15.44140625" bestFit="1" customWidth="1"/>
    <col min="205" max="205" width="14.88671875" bestFit="1" customWidth="1"/>
    <col min="206" max="206" width="16.88671875" customWidth="1"/>
    <col min="207" max="207" width="9.6640625" customWidth="1"/>
    <col min="208" max="208" width="9.44140625" customWidth="1"/>
    <col min="209" max="209" width="12.21875" style="1" customWidth="1"/>
    <col min="210" max="210" width="12.44140625" customWidth="1"/>
    <col min="223" max="223" width="1.88671875" style="19" customWidth="1"/>
    <col min="226" max="226" width="10.21875" bestFit="1" customWidth="1"/>
    <col min="227" max="227" width="12.109375" bestFit="1" customWidth="1"/>
    <col min="228" max="228" width="15.44140625" bestFit="1" customWidth="1"/>
    <col min="229" max="229" width="14.88671875" bestFit="1" customWidth="1"/>
    <col min="230" max="230" width="16.88671875" customWidth="1"/>
    <col min="231" max="231" width="9.6640625" customWidth="1"/>
    <col min="232" max="232" width="9.44140625" customWidth="1"/>
    <col min="233" max="233" width="12.21875" style="1" customWidth="1"/>
    <col min="234" max="234" width="12.44140625" customWidth="1"/>
    <col min="247" max="247" width="1.88671875" style="19" customWidth="1"/>
    <col min="250" max="250" width="10.21875" bestFit="1" customWidth="1"/>
    <col min="251" max="251" width="12.109375" bestFit="1" customWidth="1"/>
    <col min="252" max="252" width="15.44140625" bestFit="1" customWidth="1"/>
    <col min="253" max="253" width="14.88671875" bestFit="1" customWidth="1"/>
    <col min="254" max="254" width="16.88671875" customWidth="1"/>
    <col min="255" max="255" width="9.6640625" customWidth="1"/>
    <col min="256" max="256" width="9.44140625" customWidth="1"/>
    <col min="257" max="257" width="12.21875" style="1" customWidth="1"/>
    <col min="258" max="258" width="12.44140625" customWidth="1"/>
    <col min="271" max="271" width="1.88671875" style="19" customWidth="1"/>
    <col min="274" max="274" width="10.21875" bestFit="1" customWidth="1"/>
    <col min="275" max="275" width="12.109375" bestFit="1" customWidth="1"/>
    <col min="276" max="276" width="15.44140625" bestFit="1" customWidth="1"/>
    <col min="277" max="277" width="14.88671875" bestFit="1" customWidth="1"/>
    <col min="278" max="278" width="18.77734375" customWidth="1"/>
    <col min="279" max="279" width="12.44140625" customWidth="1"/>
    <col min="280" max="280" width="9.44140625" customWidth="1"/>
    <col min="281" max="281" width="12.21875" style="1" customWidth="1"/>
    <col min="282" max="282" width="12.44140625" customWidth="1"/>
    <col min="295" max="295" width="1.88671875" style="19" customWidth="1"/>
    <col min="298" max="298" width="10.21875" bestFit="1" customWidth="1"/>
    <col min="299" max="299" width="12.109375" bestFit="1" customWidth="1"/>
    <col min="300" max="300" width="15.44140625" bestFit="1" customWidth="1"/>
    <col min="301" max="301" width="14.88671875" bestFit="1" customWidth="1"/>
    <col min="302" max="302" width="20.21875" customWidth="1"/>
    <col min="303" max="303" width="11.5546875" customWidth="1"/>
    <col min="304" max="304" width="9.44140625" customWidth="1"/>
    <col min="305" max="305" width="12.21875" style="1" customWidth="1"/>
    <col min="306" max="306" width="12.44140625" customWidth="1"/>
    <col min="319" max="319" width="1.88671875" style="19" customWidth="1"/>
    <col min="322" max="322" width="10.21875" bestFit="1" customWidth="1"/>
    <col min="323" max="323" width="12.109375" bestFit="1" customWidth="1"/>
    <col min="324" max="324" width="15.44140625" bestFit="1" customWidth="1"/>
    <col min="325" max="325" width="14.88671875" bestFit="1" customWidth="1"/>
    <col min="326" max="326" width="20.109375" customWidth="1"/>
    <col min="327" max="327" width="10.88671875" customWidth="1"/>
    <col min="328" max="328" width="9.44140625" customWidth="1"/>
    <col min="329" max="329" width="12.21875" style="1" customWidth="1"/>
    <col min="330" max="330" width="12.44140625" customWidth="1"/>
    <col min="343" max="343" width="1.88671875" style="19" customWidth="1"/>
    <col min="346" max="346" width="10.21875" bestFit="1" customWidth="1"/>
    <col min="347" max="347" width="12.109375" bestFit="1" customWidth="1"/>
    <col min="348" max="348" width="15.44140625" bestFit="1" customWidth="1"/>
    <col min="349" max="349" width="14.88671875" bestFit="1" customWidth="1"/>
    <col min="350" max="350" width="19.44140625" customWidth="1"/>
    <col min="351" max="351" width="10.88671875" customWidth="1"/>
    <col min="352" max="352" width="9.44140625" customWidth="1"/>
    <col min="353" max="353" width="12.21875" style="1" customWidth="1"/>
    <col min="354" max="354" width="12.44140625" customWidth="1"/>
    <col min="367" max="367" width="1.88671875" style="19" customWidth="1"/>
    <col min="370" max="370" width="10.21875" bestFit="1" customWidth="1"/>
    <col min="371" max="371" width="12.109375" bestFit="1" customWidth="1"/>
    <col min="372" max="372" width="15.44140625" bestFit="1" customWidth="1"/>
    <col min="373" max="373" width="14.88671875" bestFit="1" customWidth="1"/>
    <col min="374" max="374" width="21.33203125" customWidth="1"/>
    <col min="375" max="375" width="10.88671875" customWidth="1"/>
    <col min="376" max="376" width="9.44140625" customWidth="1"/>
    <col min="377" max="377" width="12.21875" style="1" customWidth="1"/>
    <col min="378" max="378" width="12.44140625" customWidth="1"/>
    <col min="391" max="391" width="1.88671875" style="19" customWidth="1"/>
    <col min="394" max="394" width="10.21875" bestFit="1" customWidth="1"/>
    <col min="395" max="395" width="12.109375" bestFit="1" customWidth="1"/>
    <col min="396" max="396" width="15.44140625" bestFit="1" customWidth="1"/>
    <col min="397" max="397" width="14.88671875" bestFit="1" customWidth="1"/>
    <col min="398" max="398" width="19.77734375" customWidth="1"/>
    <col min="399" max="399" width="10.88671875" customWidth="1"/>
    <col min="400" max="400" width="9.44140625" customWidth="1"/>
    <col min="401" max="401" width="12.21875" style="1" customWidth="1"/>
    <col min="402" max="402" width="12.44140625" customWidth="1"/>
    <col min="415" max="415" width="1.88671875" style="19" customWidth="1"/>
    <col min="418" max="418" width="10.21875" bestFit="1" customWidth="1"/>
    <col min="419" max="419" width="12.109375" bestFit="1" customWidth="1"/>
    <col min="420" max="420" width="15.44140625" bestFit="1" customWidth="1"/>
    <col min="421" max="421" width="14.88671875" bestFit="1" customWidth="1"/>
    <col min="422" max="422" width="17.5546875" customWidth="1"/>
    <col min="423" max="423" width="13.21875" customWidth="1"/>
    <col min="424" max="424" width="9.44140625" customWidth="1"/>
    <col min="425" max="425" width="12.21875" style="1" customWidth="1"/>
    <col min="426" max="426" width="12.44140625" customWidth="1"/>
    <col min="439" max="439" width="1.88671875" style="19" customWidth="1"/>
    <col min="442" max="442" width="10.21875" bestFit="1" customWidth="1"/>
    <col min="443" max="443" width="12.109375" bestFit="1" customWidth="1"/>
    <col min="444" max="444" width="15.44140625" bestFit="1" customWidth="1"/>
    <col min="445" max="445" width="14.88671875" bestFit="1" customWidth="1"/>
    <col min="446" max="446" width="19.109375" customWidth="1"/>
    <col min="447" max="447" width="11.5546875" customWidth="1"/>
    <col min="448" max="448" width="9.44140625" customWidth="1"/>
    <col min="449" max="449" width="12.21875" style="1" customWidth="1"/>
    <col min="450" max="450" width="12.44140625" customWidth="1"/>
    <col min="463" max="463" width="1.88671875" style="19" customWidth="1"/>
    <col min="466" max="466" width="10.21875" bestFit="1" customWidth="1"/>
    <col min="467" max="467" width="12.109375" bestFit="1" customWidth="1"/>
    <col min="468" max="468" width="15.44140625" bestFit="1" customWidth="1"/>
    <col min="469" max="469" width="14.88671875" bestFit="1" customWidth="1"/>
    <col min="470" max="470" width="17.5546875" customWidth="1"/>
    <col min="471" max="471" width="13.5546875" customWidth="1"/>
    <col min="472" max="472" width="9.44140625" customWidth="1"/>
    <col min="473" max="473" width="12.21875" style="1" customWidth="1"/>
    <col min="474" max="474" width="12.44140625" customWidth="1"/>
    <col min="487" max="487" width="1.88671875" style="19" customWidth="1"/>
    <col min="490" max="490" width="10.21875" bestFit="1" customWidth="1"/>
    <col min="491" max="491" width="12.109375" bestFit="1" customWidth="1"/>
    <col min="492" max="492" width="15.44140625" bestFit="1" customWidth="1"/>
    <col min="493" max="493" width="14.88671875" bestFit="1" customWidth="1"/>
    <col min="494" max="494" width="18.6640625" customWidth="1"/>
    <col min="495" max="495" width="11.5546875" customWidth="1"/>
    <col min="496" max="496" width="9.44140625" customWidth="1"/>
    <col min="497" max="497" width="12.21875" style="1" customWidth="1"/>
    <col min="498" max="498" width="12.44140625" customWidth="1"/>
    <col min="511" max="511" width="1.88671875" style="19" customWidth="1"/>
    <col min="514" max="514" width="10.21875" bestFit="1" customWidth="1"/>
    <col min="515" max="515" width="12.109375" bestFit="1" customWidth="1"/>
    <col min="516" max="516" width="15.44140625" bestFit="1" customWidth="1"/>
    <col min="517" max="517" width="14.88671875" bestFit="1" customWidth="1"/>
    <col min="518" max="518" width="17.5546875" customWidth="1"/>
    <col min="519" max="519" width="10.88671875" customWidth="1"/>
    <col min="520" max="520" width="9.44140625" customWidth="1"/>
    <col min="521" max="521" width="12.21875" style="1" customWidth="1"/>
    <col min="522" max="522" width="12.44140625" customWidth="1"/>
    <col min="535" max="535" width="1.88671875" style="19" customWidth="1"/>
    <col min="538" max="538" width="10.21875" bestFit="1" customWidth="1"/>
    <col min="539" max="539" width="12.109375" bestFit="1" customWidth="1"/>
    <col min="540" max="540" width="15.44140625" bestFit="1" customWidth="1"/>
    <col min="541" max="541" width="14.88671875" bestFit="1" customWidth="1"/>
    <col min="542" max="542" width="17.5546875" customWidth="1"/>
    <col min="543" max="543" width="10.88671875" customWidth="1"/>
    <col min="544" max="544" width="9.44140625" customWidth="1"/>
    <col min="545" max="545" width="12.21875" style="1" customWidth="1"/>
    <col min="546" max="546" width="12.44140625" customWidth="1"/>
    <col min="559" max="559" width="1.88671875" style="19" customWidth="1"/>
    <col min="562" max="562" width="10.21875" bestFit="1" customWidth="1"/>
    <col min="563" max="563" width="12.109375" bestFit="1" customWidth="1"/>
    <col min="564" max="564" width="15.44140625" bestFit="1" customWidth="1"/>
    <col min="565" max="565" width="14.88671875" bestFit="1" customWidth="1"/>
    <col min="566" max="566" width="17.5546875" customWidth="1"/>
    <col min="567" max="567" width="10.88671875" customWidth="1"/>
    <col min="568" max="568" width="9.44140625" customWidth="1"/>
    <col min="569" max="569" width="12.21875" style="1" customWidth="1"/>
    <col min="570" max="570" width="12.44140625" customWidth="1"/>
    <col min="583" max="583" width="1.88671875" style="19" customWidth="1"/>
    <col min="586" max="586" width="10.21875" bestFit="1" customWidth="1"/>
    <col min="587" max="587" width="12.109375" bestFit="1" customWidth="1"/>
    <col min="588" max="588" width="15.44140625" bestFit="1" customWidth="1"/>
    <col min="589" max="589" width="14.88671875" bestFit="1" customWidth="1"/>
    <col min="590" max="590" width="17.5546875" customWidth="1"/>
    <col min="591" max="591" width="10.88671875" customWidth="1"/>
    <col min="592" max="592" width="9.44140625" customWidth="1"/>
    <col min="593" max="593" width="12.21875" style="1" customWidth="1"/>
    <col min="594" max="594" width="12.44140625" customWidth="1"/>
    <col min="607" max="607" width="1.88671875" style="19" customWidth="1"/>
    <col min="610" max="610" width="10.21875" bestFit="1" customWidth="1"/>
    <col min="611" max="611" width="12.109375" bestFit="1" customWidth="1"/>
    <col min="612" max="612" width="15.44140625" bestFit="1" customWidth="1"/>
    <col min="613" max="613" width="14.88671875" bestFit="1" customWidth="1"/>
    <col min="614" max="614" width="17.5546875" customWidth="1"/>
    <col min="615" max="615" width="10.88671875" customWidth="1"/>
    <col min="616" max="616" width="9.44140625" customWidth="1"/>
    <col min="617" max="617" width="12.21875" style="1" customWidth="1"/>
    <col min="618" max="618" width="12.44140625" customWidth="1"/>
    <col min="631" max="631" width="1.88671875" style="19" customWidth="1"/>
    <col min="634" max="634" width="10.21875" bestFit="1" customWidth="1"/>
    <col min="635" max="635" width="12.109375" bestFit="1" customWidth="1"/>
    <col min="636" max="636" width="15.44140625" bestFit="1" customWidth="1"/>
    <col min="637" max="637" width="14.88671875" bestFit="1" customWidth="1"/>
    <col min="638" max="638" width="17.5546875" customWidth="1"/>
    <col min="639" max="639" width="10.88671875" customWidth="1"/>
    <col min="640" max="640" width="9.44140625" customWidth="1"/>
    <col min="641" max="641" width="12.21875" style="1" customWidth="1"/>
    <col min="642" max="642" width="12.44140625" customWidth="1"/>
    <col min="655" max="655" width="1.88671875" style="19" customWidth="1"/>
    <col min="658" max="658" width="10.21875" bestFit="1" customWidth="1"/>
    <col min="659" max="659" width="12.109375" bestFit="1" customWidth="1"/>
    <col min="660" max="660" width="15.44140625" bestFit="1" customWidth="1"/>
    <col min="661" max="661" width="14.88671875" bestFit="1" customWidth="1"/>
    <col min="662" max="662" width="17.5546875" customWidth="1"/>
    <col min="663" max="663" width="10.88671875" customWidth="1"/>
    <col min="664" max="664" width="9.44140625" customWidth="1"/>
    <col min="665" max="665" width="12.21875" style="1" customWidth="1"/>
    <col min="666" max="666" width="12.44140625" customWidth="1"/>
    <col min="679" max="679" width="1.88671875" style="19" customWidth="1"/>
    <col min="682" max="682" width="10.21875" bestFit="1" customWidth="1"/>
    <col min="683" max="683" width="12.109375" bestFit="1" customWidth="1"/>
    <col min="684" max="684" width="15.44140625" bestFit="1" customWidth="1"/>
    <col min="685" max="685" width="14.88671875" bestFit="1" customWidth="1"/>
    <col min="686" max="686" width="17.5546875" customWidth="1"/>
    <col min="687" max="687" width="10.88671875" customWidth="1"/>
    <col min="688" max="688" width="9.44140625" customWidth="1"/>
    <col min="689" max="689" width="12.21875" style="1" customWidth="1"/>
    <col min="690" max="690" width="12.44140625" customWidth="1"/>
    <col min="703" max="703" width="1.88671875" style="19" customWidth="1"/>
    <col min="706" max="706" width="10.21875" bestFit="1" customWidth="1"/>
    <col min="707" max="707" width="12.109375" bestFit="1" customWidth="1"/>
    <col min="708" max="708" width="15.44140625" bestFit="1" customWidth="1"/>
    <col min="709" max="709" width="14.88671875" bestFit="1" customWidth="1"/>
    <col min="710" max="710" width="17.5546875" customWidth="1"/>
    <col min="711" max="711" width="10.88671875" customWidth="1"/>
    <col min="712" max="712" width="9.44140625" customWidth="1"/>
    <col min="713" max="713" width="12.21875" style="1" customWidth="1"/>
    <col min="714" max="714" width="12.44140625" customWidth="1"/>
    <col min="727" max="727" width="1.88671875" style="19" customWidth="1"/>
    <col min="730" max="730" width="10.21875" bestFit="1" customWidth="1"/>
    <col min="731" max="731" width="12.109375" bestFit="1" customWidth="1"/>
    <col min="732" max="732" width="15.44140625" bestFit="1" customWidth="1"/>
    <col min="733" max="733" width="14.88671875" bestFit="1" customWidth="1"/>
    <col min="734" max="734" width="17.5546875" customWidth="1"/>
    <col min="735" max="735" width="10.88671875" customWidth="1"/>
    <col min="736" max="736" width="9.44140625" customWidth="1"/>
    <col min="737" max="737" width="12.21875" style="1" customWidth="1"/>
    <col min="738" max="738" width="12.44140625" customWidth="1"/>
  </cols>
  <sheetData>
    <row r="1" spans="1:738" ht="21" x14ac:dyDescent="0.4">
      <c r="A1" s="11" t="s">
        <v>4</v>
      </c>
      <c r="B1" s="11" t="s">
        <v>5</v>
      </c>
      <c r="C1" s="11" t="s">
        <v>6</v>
      </c>
      <c r="D1" s="11" t="s">
        <v>7</v>
      </c>
      <c r="E1" s="11" t="s">
        <v>8</v>
      </c>
      <c r="F1" s="13" t="s">
        <v>14</v>
      </c>
      <c r="L1" s="11" t="s">
        <v>6</v>
      </c>
      <c r="M1" s="11" t="s">
        <v>7</v>
      </c>
      <c r="N1" s="11" t="s">
        <v>8</v>
      </c>
      <c r="O1" s="13" t="s">
        <v>14</v>
      </c>
      <c r="R1" s="22" t="s">
        <v>48</v>
      </c>
      <c r="AH1" s="86" t="s">
        <v>46</v>
      </c>
      <c r="AI1" s="86"/>
      <c r="AJ1" s="86"/>
      <c r="AK1" s="86"/>
      <c r="AL1" s="86"/>
      <c r="AM1" s="86"/>
      <c r="AN1" s="24"/>
      <c r="AO1" s="24"/>
      <c r="AP1" s="24"/>
      <c r="BF1" s="86" t="s">
        <v>49</v>
      </c>
      <c r="BG1" s="86"/>
      <c r="BH1" s="86"/>
      <c r="BI1" s="86"/>
      <c r="BJ1" s="86"/>
      <c r="BK1" s="86"/>
      <c r="BL1" s="24"/>
      <c r="BM1" s="24"/>
      <c r="BN1" s="24"/>
      <c r="CD1" s="86" t="s">
        <v>50</v>
      </c>
      <c r="CE1" s="86"/>
      <c r="CF1" s="86"/>
      <c r="CG1" s="86"/>
      <c r="CH1" s="86"/>
      <c r="CI1" s="86"/>
      <c r="CJ1" s="24"/>
      <c r="CK1" s="24"/>
      <c r="CL1" s="24"/>
      <c r="DB1" s="86" t="s">
        <v>51</v>
      </c>
      <c r="DC1" s="86"/>
      <c r="DD1" s="86"/>
      <c r="DE1" s="86"/>
      <c r="DF1" s="86"/>
      <c r="DG1" s="86"/>
      <c r="DH1" s="24"/>
      <c r="DI1" s="24"/>
      <c r="DJ1" s="24"/>
      <c r="DZ1" s="86" t="s">
        <v>52</v>
      </c>
      <c r="EA1" s="86"/>
      <c r="EB1" s="86"/>
      <c r="EC1" s="86"/>
      <c r="ED1" s="86"/>
      <c r="EE1" s="86"/>
      <c r="EF1" s="24"/>
      <c r="EG1" s="24"/>
      <c r="EH1" s="24"/>
      <c r="EX1" s="86" t="s">
        <v>53</v>
      </c>
      <c r="EY1" s="86"/>
      <c r="EZ1" s="86"/>
      <c r="FA1" s="86"/>
      <c r="FB1" s="86"/>
      <c r="FC1" s="86"/>
      <c r="FD1" s="24"/>
      <c r="FE1" s="24"/>
      <c r="FF1" s="24"/>
      <c r="FV1" s="86" t="s">
        <v>54</v>
      </c>
      <c r="FW1" s="86"/>
      <c r="FX1" s="86"/>
      <c r="FY1" s="86"/>
      <c r="FZ1" s="86"/>
      <c r="GA1" s="86"/>
      <c r="GB1" s="24"/>
      <c r="GC1" s="24"/>
      <c r="GD1" s="24"/>
      <c r="GT1" s="86" t="s">
        <v>55</v>
      </c>
      <c r="GU1" s="86"/>
      <c r="GV1" s="86"/>
      <c r="GW1" s="86"/>
      <c r="GX1" s="86"/>
      <c r="GY1" s="86"/>
      <c r="GZ1" s="24"/>
      <c r="HA1" s="24"/>
      <c r="HB1" s="24"/>
      <c r="HR1" s="86" t="s">
        <v>56</v>
      </c>
      <c r="HS1" s="86"/>
      <c r="HT1" s="86"/>
      <c r="HU1" s="86"/>
      <c r="HV1" s="86"/>
      <c r="HW1" s="86"/>
      <c r="HX1" s="24"/>
      <c r="HY1" s="24"/>
      <c r="HZ1" s="24"/>
      <c r="IP1" s="86" t="s">
        <v>57</v>
      </c>
      <c r="IQ1" s="86"/>
      <c r="IR1" s="86"/>
      <c r="IS1" s="86"/>
      <c r="IT1" s="86"/>
      <c r="IU1" s="86"/>
      <c r="IV1" s="24"/>
      <c r="IW1" s="24"/>
      <c r="IX1" s="24"/>
      <c r="JN1" s="86" t="s">
        <v>58</v>
      </c>
      <c r="JO1" s="86"/>
      <c r="JP1" s="86"/>
      <c r="JQ1" s="86"/>
      <c r="JR1" s="86"/>
      <c r="JS1" s="86"/>
      <c r="JT1" s="24"/>
      <c r="JU1" s="24"/>
      <c r="JV1" s="24"/>
      <c r="KL1" s="86" t="s">
        <v>59</v>
      </c>
      <c r="KM1" s="86"/>
      <c r="KN1" s="86"/>
      <c r="KO1" s="86"/>
      <c r="KP1" s="86"/>
      <c r="KQ1" s="86"/>
      <c r="KR1" s="24"/>
      <c r="KS1" s="24"/>
      <c r="KT1" s="24"/>
      <c r="LJ1" s="86" t="s">
        <v>60</v>
      </c>
      <c r="LK1" s="86"/>
      <c r="LL1" s="86"/>
      <c r="LM1" s="86"/>
      <c r="LN1" s="86"/>
      <c r="LO1" s="86"/>
      <c r="LP1" s="24"/>
      <c r="LQ1" s="24"/>
      <c r="LR1" s="24"/>
      <c r="MH1" s="86" t="s">
        <v>61</v>
      </c>
      <c r="MI1" s="86"/>
      <c r="MJ1" s="86"/>
      <c r="MK1" s="86"/>
      <c r="ML1" s="86"/>
      <c r="MM1" s="86"/>
      <c r="MN1" s="24"/>
      <c r="MO1" s="24"/>
      <c r="MP1" s="24"/>
      <c r="NF1" s="86" t="s">
        <v>63</v>
      </c>
      <c r="NG1" s="86"/>
      <c r="NH1" s="86"/>
      <c r="NI1" s="86"/>
      <c r="NJ1" s="86"/>
      <c r="NK1" s="86"/>
      <c r="NL1" s="24"/>
      <c r="NM1" s="24"/>
      <c r="NN1" s="24"/>
      <c r="OD1" s="86" t="s">
        <v>64</v>
      </c>
      <c r="OE1" s="86"/>
      <c r="OF1" s="86"/>
      <c r="OG1" s="86"/>
      <c r="OH1" s="86"/>
      <c r="OI1" s="86"/>
      <c r="OJ1" s="24"/>
      <c r="OK1" s="24"/>
      <c r="OL1" s="24"/>
      <c r="PB1" s="86" t="s">
        <v>65</v>
      </c>
      <c r="PC1" s="86"/>
      <c r="PD1" s="86"/>
      <c r="PE1" s="86"/>
      <c r="PF1" s="86"/>
      <c r="PG1" s="86"/>
      <c r="PH1" s="24"/>
      <c r="PI1" s="24"/>
      <c r="PJ1" s="24"/>
      <c r="PZ1" s="86" t="s">
        <v>66</v>
      </c>
      <c r="QA1" s="86"/>
      <c r="QB1" s="86"/>
      <c r="QC1" s="86"/>
      <c r="QD1" s="86"/>
      <c r="QE1" s="86"/>
      <c r="QF1" s="24"/>
      <c r="QG1" s="24"/>
      <c r="QH1" s="24"/>
      <c r="QX1" s="86" t="s">
        <v>67</v>
      </c>
      <c r="QY1" s="86"/>
      <c r="QZ1" s="86"/>
      <c r="RA1" s="86"/>
      <c r="RB1" s="86"/>
      <c r="RC1" s="86"/>
      <c r="RD1" s="24"/>
      <c r="RE1" s="24"/>
      <c r="RF1" s="24"/>
      <c r="RV1" s="86" t="s">
        <v>68</v>
      </c>
      <c r="RW1" s="86"/>
      <c r="RX1" s="86"/>
      <c r="RY1" s="86"/>
      <c r="RZ1" s="86"/>
      <c r="SA1" s="86"/>
      <c r="SB1" s="24"/>
      <c r="SC1" s="24"/>
      <c r="SD1" s="24"/>
      <c r="ST1" s="86" t="s">
        <v>69</v>
      </c>
      <c r="SU1" s="86"/>
      <c r="SV1" s="86"/>
      <c r="SW1" s="86"/>
      <c r="SX1" s="86"/>
      <c r="SY1" s="86"/>
      <c r="SZ1" s="24"/>
      <c r="TA1" s="24"/>
      <c r="TB1" s="24"/>
      <c r="TR1" s="86" t="s">
        <v>70</v>
      </c>
      <c r="TS1" s="86"/>
      <c r="TT1" s="86"/>
      <c r="TU1" s="86"/>
      <c r="TV1" s="86"/>
      <c r="TW1" s="86"/>
      <c r="TX1" s="24"/>
      <c r="TY1" s="24"/>
      <c r="TZ1" s="24"/>
      <c r="UP1" s="86" t="s">
        <v>71</v>
      </c>
      <c r="UQ1" s="86"/>
      <c r="UR1" s="86"/>
      <c r="US1" s="86"/>
      <c r="UT1" s="86"/>
      <c r="UU1" s="86"/>
      <c r="UV1" s="24"/>
      <c r="UW1" s="24"/>
      <c r="UX1" s="24"/>
      <c r="VN1" s="86" t="s">
        <v>72</v>
      </c>
      <c r="VO1" s="86"/>
      <c r="VP1" s="86"/>
      <c r="VQ1" s="86"/>
      <c r="VR1" s="86"/>
      <c r="VS1" s="86"/>
      <c r="VT1" s="24"/>
      <c r="VU1" s="24"/>
      <c r="VV1" s="24"/>
      <c r="WL1" s="86" t="s">
        <v>74</v>
      </c>
      <c r="WM1" s="86"/>
      <c r="WN1" s="86"/>
      <c r="WO1" s="86"/>
      <c r="WP1" s="86"/>
      <c r="WQ1" s="86"/>
      <c r="WR1" s="24"/>
      <c r="WS1" s="24"/>
      <c r="WT1" s="24"/>
      <c r="XJ1" s="86" t="s">
        <v>75</v>
      </c>
      <c r="XK1" s="86"/>
      <c r="XL1" s="86"/>
      <c r="XM1" s="86"/>
      <c r="XN1" s="86"/>
      <c r="XO1" s="86"/>
      <c r="XP1" s="24"/>
      <c r="XQ1" s="24"/>
      <c r="XR1" s="24"/>
      <c r="YH1" s="86" t="s">
        <v>76</v>
      </c>
      <c r="YI1" s="86"/>
      <c r="YJ1" s="86"/>
      <c r="YK1" s="86"/>
      <c r="YL1" s="86"/>
      <c r="YM1" s="86"/>
      <c r="YN1" s="24"/>
      <c r="YO1" s="24"/>
      <c r="YP1" s="24"/>
      <c r="ZF1" s="86" t="s">
        <v>82</v>
      </c>
      <c r="ZG1" s="86"/>
      <c r="ZH1" s="86"/>
      <c r="ZI1" s="86"/>
      <c r="ZJ1" s="86"/>
      <c r="ZK1" s="86"/>
      <c r="ZL1" s="24"/>
      <c r="ZM1" s="24"/>
      <c r="ZN1" s="24"/>
      <c r="AAD1" s="86" t="s">
        <v>83</v>
      </c>
      <c r="AAE1" s="86"/>
      <c r="AAF1" s="86"/>
      <c r="AAG1" s="86"/>
      <c r="AAH1" s="86"/>
      <c r="AAI1" s="86"/>
      <c r="AAJ1" s="24"/>
      <c r="AAK1" s="24"/>
      <c r="AAL1" s="24"/>
      <c r="ABB1" s="86" t="s">
        <v>85</v>
      </c>
      <c r="ABC1" s="86"/>
      <c r="ABD1" s="86"/>
      <c r="ABE1" s="86"/>
      <c r="ABF1" s="86"/>
      <c r="ABG1" s="86"/>
      <c r="ABH1" s="24"/>
      <c r="ABI1" s="24"/>
      <c r="ABJ1" s="24"/>
    </row>
    <row r="2" spans="1:738" x14ac:dyDescent="0.3">
      <c r="A2" s="5">
        <v>5.0999999999999996</v>
      </c>
      <c r="B2" s="5">
        <v>3.5</v>
      </c>
      <c r="C2" s="5">
        <v>1.4</v>
      </c>
      <c r="D2" s="5">
        <v>0.2</v>
      </c>
      <c r="E2" s="4" t="s">
        <v>0</v>
      </c>
      <c r="F2" s="14" t="s">
        <v>10</v>
      </c>
      <c r="L2" s="5">
        <v>1.4</v>
      </c>
      <c r="M2" s="5">
        <v>0.2</v>
      </c>
      <c r="N2" s="4" t="s">
        <v>0</v>
      </c>
      <c r="O2" s="14" t="s">
        <v>10</v>
      </c>
      <c r="AH2" s="13" t="s">
        <v>14</v>
      </c>
      <c r="AI2" s="11" t="s">
        <v>8</v>
      </c>
      <c r="AJ2" s="11" t="s">
        <v>6</v>
      </c>
      <c r="AK2" s="11" t="s">
        <v>7</v>
      </c>
      <c r="AL2" s="26" t="s">
        <v>15</v>
      </c>
      <c r="AM2" s="26" t="s">
        <v>47</v>
      </c>
      <c r="AP2" s="23"/>
      <c r="BF2" s="13" t="s">
        <v>14</v>
      </c>
      <c r="BG2" s="11" t="s">
        <v>8</v>
      </c>
      <c r="BH2" s="11" t="s">
        <v>6</v>
      </c>
      <c r="BI2" s="11" t="s">
        <v>7</v>
      </c>
      <c r="BJ2" s="26" t="s">
        <v>15</v>
      </c>
      <c r="BK2" s="26" t="s">
        <v>47</v>
      </c>
      <c r="BN2" s="23"/>
      <c r="CD2" s="13" t="s">
        <v>14</v>
      </c>
      <c r="CE2" s="11" t="s">
        <v>8</v>
      </c>
      <c r="CF2" s="11" t="s">
        <v>6</v>
      </c>
      <c r="CG2" s="11" t="s">
        <v>7</v>
      </c>
      <c r="CH2" s="26" t="s">
        <v>15</v>
      </c>
      <c r="CI2" s="26" t="s">
        <v>47</v>
      </c>
      <c r="CL2" s="23"/>
      <c r="DB2" s="13" t="s">
        <v>14</v>
      </c>
      <c r="DC2" s="11" t="s">
        <v>8</v>
      </c>
      <c r="DD2" s="11" t="s">
        <v>6</v>
      </c>
      <c r="DE2" s="11" t="s">
        <v>7</v>
      </c>
      <c r="DF2" s="26" t="s">
        <v>15</v>
      </c>
      <c r="DG2" s="26" t="s">
        <v>47</v>
      </c>
      <c r="DJ2" s="23"/>
      <c r="DZ2" s="13" t="s">
        <v>14</v>
      </c>
      <c r="EA2" s="11" t="s">
        <v>8</v>
      </c>
      <c r="EB2" s="11" t="s">
        <v>6</v>
      </c>
      <c r="EC2" s="11" t="s">
        <v>7</v>
      </c>
      <c r="ED2" s="26" t="s">
        <v>15</v>
      </c>
      <c r="EE2" s="26" t="s">
        <v>47</v>
      </c>
      <c r="EH2" s="23"/>
      <c r="EX2" s="13" t="s">
        <v>14</v>
      </c>
      <c r="EY2" s="11" t="s">
        <v>8</v>
      </c>
      <c r="EZ2" s="11" t="s">
        <v>6</v>
      </c>
      <c r="FA2" s="11" t="s">
        <v>7</v>
      </c>
      <c r="FB2" s="26" t="s">
        <v>15</v>
      </c>
      <c r="FC2" s="26" t="s">
        <v>47</v>
      </c>
      <c r="FF2" s="23"/>
      <c r="FV2" s="13" t="s">
        <v>14</v>
      </c>
      <c r="FW2" s="11" t="s">
        <v>8</v>
      </c>
      <c r="FX2" s="11" t="s">
        <v>6</v>
      </c>
      <c r="FY2" s="11" t="s">
        <v>7</v>
      </c>
      <c r="FZ2" s="26" t="s">
        <v>15</v>
      </c>
      <c r="GA2" s="26" t="s">
        <v>47</v>
      </c>
      <c r="GD2" s="23"/>
      <c r="GT2" s="13" t="s">
        <v>14</v>
      </c>
      <c r="GU2" s="11" t="s">
        <v>8</v>
      </c>
      <c r="GV2" s="11" t="s">
        <v>6</v>
      </c>
      <c r="GW2" s="11" t="s">
        <v>7</v>
      </c>
      <c r="GX2" s="26" t="s">
        <v>15</v>
      </c>
      <c r="GY2" s="26" t="s">
        <v>47</v>
      </c>
      <c r="HB2" s="23"/>
      <c r="HR2" s="13" t="s">
        <v>14</v>
      </c>
      <c r="HS2" s="11" t="s">
        <v>8</v>
      </c>
      <c r="HT2" s="11" t="s">
        <v>6</v>
      </c>
      <c r="HU2" s="11" t="s">
        <v>7</v>
      </c>
      <c r="HV2" s="26" t="s">
        <v>15</v>
      </c>
      <c r="HW2" s="26" t="s">
        <v>47</v>
      </c>
      <c r="HZ2" s="23"/>
      <c r="IP2" s="13" t="s">
        <v>14</v>
      </c>
      <c r="IQ2" s="11" t="s">
        <v>8</v>
      </c>
      <c r="IR2" s="11" t="s">
        <v>6</v>
      </c>
      <c r="IS2" s="11" t="s">
        <v>7</v>
      </c>
      <c r="IT2" s="26" t="s">
        <v>15</v>
      </c>
      <c r="IU2" s="26" t="s">
        <v>47</v>
      </c>
      <c r="IX2" s="23"/>
      <c r="JN2" s="13" t="s">
        <v>14</v>
      </c>
      <c r="JO2" s="11" t="s">
        <v>8</v>
      </c>
      <c r="JP2" s="11" t="s">
        <v>6</v>
      </c>
      <c r="JQ2" s="11" t="s">
        <v>7</v>
      </c>
      <c r="JR2" s="26" t="s">
        <v>15</v>
      </c>
      <c r="JS2" s="26" t="s">
        <v>47</v>
      </c>
      <c r="JV2" s="23"/>
      <c r="KL2" s="13" t="s">
        <v>14</v>
      </c>
      <c r="KM2" s="11" t="s">
        <v>8</v>
      </c>
      <c r="KN2" s="11" t="s">
        <v>6</v>
      </c>
      <c r="KO2" s="11" t="s">
        <v>7</v>
      </c>
      <c r="KP2" s="26" t="s">
        <v>15</v>
      </c>
      <c r="KQ2" s="26" t="s">
        <v>47</v>
      </c>
      <c r="KT2" s="23"/>
      <c r="LJ2" s="13" t="s">
        <v>14</v>
      </c>
      <c r="LK2" s="11" t="s">
        <v>8</v>
      </c>
      <c r="LL2" s="11" t="s">
        <v>6</v>
      </c>
      <c r="LM2" s="11" t="s">
        <v>7</v>
      </c>
      <c r="LN2" s="26" t="s">
        <v>15</v>
      </c>
      <c r="LO2" s="26" t="s">
        <v>47</v>
      </c>
      <c r="LR2" s="23"/>
      <c r="MH2" s="13" t="s">
        <v>14</v>
      </c>
      <c r="MI2" s="11" t="s">
        <v>8</v>
      </c>
      <c r="MJ2" s="11" t="s">
        <v>6</v>
      </c>
      <c r="MK2" s="11" t="s">
        <v>7</v>
      </c>
      <c r="ML2" s="26" t="s">
        <v>15</v>
      </c>
      <c r="MM2" s="26" t="s">
        <v>47</v>
      </c>
      <c r="MP2" s="23"/>
      <c r="NF2" s="13" t="s">
        <v>14</v>
      </c>
      <c r="NG2" s="11" t="s">
        <v>8</v>
      </c>
      <c r="NH2" s="11" t="s">
        <v>6</v>
      </c>
      <c r="NI2" s="11" t="s">
        <v>7</v>
      </c>
      <c r="NJ2" s="26" t="s">
        <v>15</v>
      </c>
      <c r="NK2" s="26" t="s">
        <v>47</v>
      </c>
      <c r="NN2" s="23"/>
      <c r="OD2" s="13" t="s">
        <v>14</v>
      </c>
      <c r="OE2" s="11" t="s">
        <v>8</v>
      </c>
      <c r="OF2" s="11" t="s">
        <v>6</v>
      </c>
      <c r="OG2" s="11" t="s">
        <v>7</v>
      </c>
      <c r="OH2" s="26" t="s">
        <v>15</v>
      </c>
      <c r="OI2" s="26" t="s">
        <v>47</v>
      </c>
      <c r="OL2" s="23"/>
      <c r="PB2" s="13" t="s">
        <v>14</v>
      </c>
      <c r="PC2" s="11" t="s">
        <v>8</v>
      </c>
      <c r="PD2" s="11" t="s">
        <v>6</v>
      </c>
      <c r="PE2" s="11" t="s">
        <v>7</v>
      </c>
      <c r="PF2" s="26" t="s">
        <v>15</v>
      </c>
      <c r="PG2" s="26" t="s">
        <v>47</v>
      </c>
      <c r="PJ2" s="23"/>
      <c r="PZ2" s="13" t="s">
        <v>14</v>
      </c>
      <c r="QA2" s="11" t="s">
        <v>8</v>
      </c>
      <c r="QB2" s="11" t="s">
        <v>6</v>
      </c>
      <c r="QC2" s="11" t="s">
        <v>7</v>
      </c>
      <c r="QD2" s="26" t="s">
        <v>15</v>
      </c>
      <c r="QE2" s="26" t="s">
        <v>47</v>
      </c>
      <c r="QH2" s="23"/>
      <c r="QX2" s="13" t="s">
        <v>14</v>
      </c>
      <c r="QY2" s="11" t="s">
        <v>8</v>
      </c>
      <c r="QZ2" s="11" t="s">
        <v>6</v>
      </c>
      <c r="RA2" s="11" t="s">
        <v>7</v>
      </c>
      <c r="RB2" s="26" t="s">
        <v>15</v>
      </c>
      <c r="RC2" s="26" t="s">
        <v>47</v>
      </c>
      <c r="RF2" s="23"/>
      <c r="RV2" s="13" t="s">
        <v>14</v>
      </c>
      <c r="RW2" s="11" t="s">
        <v>8</v>
      </c>
      <c r="RX2" s="11" t="s">
        <v>6</v>
      </c>
      <c r="RY2" s="11" t="s">
        <v>7</v>
      </c>
      <c r="RZ2" s="26" t="s">
        <v>15</v>
      </c>
      <c r="SA2" s="26" t="s">
        <v>47</v>
      </c>
      <c r="SD2" s="23"/>
      <c r="ST2" s="13" t="s">
        <v>14</v>
      </c>
      <c r="SU2" s="11" t="s">
        <v>8</v>
      </c>
      <c r="SV2" s="11" t="s">
        <v>6</v>
      </c>
      <c r="SW2" s="11" t="s">
        <v>7</v>
      </c>
      <c r="SX2" s="26" t="s">
        <v>15</v>
      </c>
      <c r="SY2" s="26" t="s">
        <v>47</v>
      </c>
      <c r="TB2" s="23"/>
      <c r="TR2" s="13" t="s">
        <v>14</v>
      </c>
      <c r="TS2" s="11" t="s">
        <v>8</v>
      </c>
      <c r="TT2" s="11" t="s">
        <v>6</v>
      </c>
      <c r="TU2" s="11" t="s">
        <v>7</v>
      </c>
      <c r="TV2" s="26" t="s">
        <v>15</v>
      </c>
      <c r="TW2" s="26" t="s">
        <v>47</v>
      </c>
      <c r="TZ2" s="23"/>
      <c r="UP2" s="13" t="s">
        <v>14</v>
      </c>
      <c r="UQ2" s="11" t="s">
        <v>8</v>
      </c>
      <c r="UR2" s="11" t="s">
        <v>6</v>
      </c>
      <c r="US2" s="11" t="s">
        <v>7</v>
      </c>
      <c r="UT2" s="26" t="s">
        <v>15</v>
      </c>
      <c r="UU2" s="26" t="s">
        <v>47</v>
      </c>
      <c r="UX2" s="23"/>
      <c r="VN2" s="13" t="s">
        <v>14</v>
      </c>
      <c r="VO2" s="11" t="s">
        <v>8</v>
      </c>
      <c r="VP2" s="11" t="s">
        <v>6</v>
      </c>
      <c r="VQ2" s="11" t="s">
        <v>7</v>
      </c>
      <c r="VR2" s="26" t="s">
        <v>15</v>
      </c>
      <c r="VS2" s="26" t="s">
        <v>47</v>
      </c>
      <c r="VV2" s="23"/>
      <c r="WL2" s="13" t="s">
        <v>14</v>
      </c>
      <c r="WM2" s="11" t="s">
        <v>8</v>
      </c>
      <c r="WN2" s="11" t="s">
        <v>6</v>
      </c>
      <c r="WO2" s="11" t="s">
        <v>7</v>
      </c>
      <c r="WP2" s="26" t="s">
        <v>15</v>
      </c>
      <c r="WQ2" s="26" t="s">
        <v>47</v>
      </c>
      <c r="WT2" s="23"/>
      <c r="XJ2" s="13" t="s">
        <v>14</v>
      </c>
      <c r="XK2" s="11" t="s">
        <v>8</v>
      </c>
      <c r="XL2" s="11" t="s">
        <v>6</v>
      </c>
      <c r="XM2" s="11" t="s">
        <v>7</v>
      </c>
      <c r="XN2" s="26" t="s">
        <v>15</v>
      </c>
      <c r="XO2" s="26" t="s">
        <v>47</v>
      </c>
      <c r="XR2" s="23"/>
      <c r="YH2" s="13" t="s">
        <v>14</v>
      </c>
      <c r="YI2" s="11" t="s">
        <v>8</v>
      </c>
      <c r="YJ2" s="11" t="s">
        <v>6</v>
      </c>
      <c r="YK2" s="11" t="s">
        <v>7</v>
      </c>
      <c r="YL2" s="26" t="s">
        <v>15</v>
      </c>
      <c r="YM2" s="26" t="s">
        <v>47</v>
      </c>
      <c r="YP2" s="23"/>
      <c r="ZF2" s="13" t="s">
        <v>14</v>
      </c>
      <c r="ZG2" s="11" t="s">
        <v>8</v>
      </c>
      <c r="ZH2" s="11" t="s">
        <v>6</v>
      </c>
      <c r="ZI2" s="11" t="s">
        <v>7</v>
      </c>
      <c r="ZJ2" s="26" t="s">
        <v>15</v>
      </c>
      <c r="ZK2" s="26" t="s">
        <v>47</v>
      </c>
      <c r="ZN2" s="23"/>
      <c r="AAD2" s="13" t="s">
        <v>14</v>
      </c>
      <c r="AAE2" s="11" t="s">
        <v>8</v>
      </c>
      <c r="AAF2" s="11" t="s">
        <v>6</v>
      </c>
      <c r="AAG2" s="11" t="s">
        <v>7</v>
      </c>
      <c r="AAH2" s="26" t="s">
        <v>15</v>
      </c>
      <c r="AAI2" s="26" t="s">
        <v>47</v>
      </c>
      <c r="AAL2" s="23"/>
      <c r="ABB2" s="13" t="s">
        <v>14</v>
      </c>
      <c r="ABC2" s="11" t="s">
        <v>8</v>
      </c>
      <c r="ABD2" s="11" t="s">
        <v>6</v>
      </c>
      <c r="ABE2" s="11" t="s">
        <v>7</v>
      </c>
      <c r="ABF2" s="26" t="s">
        <v>15</v>
      </c>
      <c r="ABG2" s="26" t="s">
        <v>47</v>
      </c>
      <c r="ABJ2" s="23"/>
    </row>
    <row r="3" spans="1:738" x14ac:dyDescent="0.3">
      <c r="A3" s="5">
        <v>4.9000000000000004</v>
      </c>
      <c r="B3" s="5">
        <v>3</v>
      </c>
      <c r="C3" s="5">
        <v>1.4</v>
      </c>
      <c r="D3" s="5">
        <v>0.2</v>
      </c>
      <c r="E3" s="4" t="s">
        <v>0</v>
      </c>
      <c r="F3" s="14" t="s">
        <v>10</v>
      </c>
      <c r="L3" s="5">
        <v>1.4</v>
      </c>
      <c r="M3" s="5">
        <v>0.2</v>
      </c>
      <c r="N3" s="4" t="s">
        <v>0</v>
      </c>
      <c r="O3" s="14" t="s">
        <v>10</v>
      </c>
      <c r="AH3" s="14" t="s">
        <v>10</v>
      </c>
      <c r="AI3" s="4" t="s">
        <v>0</v>
      </c>
      <c r="AJ3" s="27">
        <v>1.4</v>
      </c>
      <c r="AK3" s="27">
        <v>0.2</v>
      </c>
      <c r="AL3" s="28">
        <f t="shared" ref="AL3:AL34" si="0">SQRT((AJ3-$AJ$123)^2+(AK3-$AK$123)^2)</f>
        <v>0.14142135623730939</v>
      </c>
      <c r="AM3" s="29">
        <f t="shared" ref="AM3:AM34" si="1">RANK(AL3,$AL$3:$AL$122,1)</f>
        <v>7</v>
      </c>
      <c r="AP3" s="23"/>
      <c r="BF3" s="14" t="s">
        <v>10</v>
      </c>
      <c r="BG3" s="4" t="s">
        <v>0</v>
      </c>
      <c r="BH3" s="27">
        <v>1.4</v>
      </c>
      <c r="BI3" s="27">
        <v>0.2</v>
      </c>
      <c r="BJ3" s="28">
        <f t="shared" ref="BJ3:BJ34" si="2">SQRT((BH3-$AJ$123)^2+(BI3-$AK$123)^2)</f>
        <v>0.14142135623730939</v>
      </c>
      <c r="BK3" s="29">
        <f t="shared" ref="BK3:BK34" si="3">RANK(BJ3,$AL$3:$AL$122,1)</f>
        <v>7</v>
      </c>
      <c r="BN3" s="23"/>
      <c r="CD3" s="14" t="s">
        <v>10</v>
      </c>
      <c r="CE3" s="4" t="s">
        <v>0</v>
      </c>
      <c r="CF3" s="27">
        <v>1.4</v>
      </c>
      <c r="CG3" s="27">
        <v>0.2</v>
      </c>
      <c r="CH3" s="28">
        <f>SQRT((CF3-$CF$123)^2+(CG3-$CG$123)^2)</f>
        <v>9.9999999999999867E-2</v>
      </c>
      <c r="CI3" s="29">
        <f>RANK(CH3,$CH$3:$CH$122,1)</f>
        <v>4</v>
      </c>
      <c r="CL3" s="23"/>
      <c r="DB3" s="14" t="s">
        <v>10</v>
      </c>
      <c r="DC3" s="4" t="s">
        <v>0</v>
      </c>
      <c r="DD3" s="31">
        <v>1.4</v>
      </c>
      <c r="DE3" s="31">
        <v>0.2</v>
      </c>
      <c r="DF3" s="32">
        <f>SQRT((DD3-$DD$123)^2+(DE3-$DE$123)^2)</f>
        <v>0.44721359549995798</v>
      </c>
      <c r="DG3" s="23">
        <f>RANK(DF3,$DF$3:$DF$122,1)</f>
        <v>23</v>
      </c>
      <c r="DJ3" s="23"/>
      <c r="DZ3" s="14" t="s">
        <v>10</v>
      </c>
      <c r="EA3" s="4" t="s">
        <v>0</v>
      </c>
      <c r="EB3" s="31">
        <v>1.4</v>
      </c>
      <c r="EC3" s="31">
        <v>0.2</v>
      </c>
      <c r="ED3" s="32">
        <f>SQRT((EB3-$EB$123)^2+(EC3-$EC$123)^2)</f>
        <v>0.53851648071345048</v>
      </c>
      <c r="EE3" s="23">
        <f>RANK(ED3,$ED$3:$ED$122,1)</f>
        <v>25</v>
      </c>
      <c r="EH3" s="23"/>
      <c r="EX3" s="14" t="s">
        <v>10</v>
      </c>
      <c r="EY3" s="4" t="s">
        <v>0</v>
      </c>
      <c r="EZ3" s="27">
        <v>1.4</v>
      </c>
      <c r="FA3" s="27">
        <v>0.2</v>
      </c>
      <c r="FB3" s="28">
        <f>SQRT((EZ3-$EZ$123)^2+(FA3-$FA$123)^2)</f>
        <v>9.9999999999999978E-2</v>
      </c>
      <c r="FC3" s="29">
        <f>RANK(FB3,$FB$3:$FB$122,1)</f>
        <v>3</v>
      </c>
      <c r="FF3" s="23"/>
      <c r="FV3" s="14" t="s">
        <v>10</v>
      </c>
      <c r="FW3" s="4" t="s">
        <v>0</v>
      </c>
      <c r="FX3" s="31">
        <v>1.4</v>
      </c>
      <c r="FY3" s="31">
        <v>0.2</v>
      </c>
      <c r="FZ3" s="32">
        <f>SQRT((FX3-$FX$123)^2+(FY3-$FY$123)^2)</f>
        <v>0.20000000000000018</v>
      </c>
      <c r="GA3" s="23">
        <f>RANK(FZ3,$FZ$3:$FZ$122,1)</f>
        <v>17</v>
      </c>
      <c r="GD3" s="23"/>
      <c r="GT3" s="14" t="s">
        <v>10</v>
      </c>
      <c r="GU3" s="4" t="s">
        <v>0</v>
      </c>
      <c r="GV3" s="27">
        <v>1.4</v>
      </c>
      <c r="GW3" s="27">
        <v>0.2</v>
      </c>
      <c r="GX3" s="28">
        <f>SQRT((GV3-$GV$123)^2+(GW3-$GW$123)^2)</f>
        <v>0</v>
      </c>
      <c r="GY3" s="29">
        <f>RANK(GX3,$GX$3:$GX$122,1)</f>
        <v>1</v>
      </c>
      <c r="HB3" s="23"/>
      <c r="HR3" s="14" t="s">
        <v>10</v>
      </c>
      <c r="HS3" s="4" t="s">
        <v>0</v>
      </c>
      <c r="HT3" s="27">
        <v>1.4</v>
      </c>
      <c r="HU3" s="27">
        <v>0.2</v>
      </c>
      <c r="HV3" s="28">
        <f>SQRT((HT3-$HT$123)^2+(HU3-$HU$123)^2)</f>
        <v>0.10000000000000009</v>
      </c>
      <c r="HW3" s="29">
        <f>RANK(HV3,$HV$3:$HV$122,1)</f>
        <v>10</v>
      </c>
      <c r="HZ3" s="23"/>
      <c r="IP3" s="14" t="s">
        <v>10</v>
      </c>
      <c r="IQ3" s="4" t="s">
        <v>0</v>
      </c>
      <c r="IR3" s="27">
        <v>1.4</v>
      </c>
      <c r="IS3" s="27">
        <v>0.2</v>
      </c>
      <c r="IT3" s="28">
        <f>SQRT((IR3-$GV$123)^2+(IS3-$GW$123)^2)</f>
        <v>0</v>
      </c>
      <c r="IU3" s="29">
        <f>RANK(IT3,$GX$3:$GX$122,1)</f>
        <v>1</v>
      </c>
      <c r="IX3" s="23"/>
      <c r="JN3" s="14" t="s">
        <v>10</v>
      </c>
      <c r="JO3" s="4" t="s">
        <v>0</v>
      </c>
      <c r="JP3" s="31">
        <v>1.4</v>
      </c>
      <c r="JQ3" s="31">
        <v>0.2</v>
      </c>
      <c r="JR3" s="32">
        <f>SQRT((JP3-$JP$123)^2+(JQ3-$JQ$123)^2)</f>
        <v>3.16227766016838</v>
      </c>
      <c r="JS3" s="23">
        <f>RANK(JR3,$JR$3:$JR$122,1)</f>
        <v>105</v>
      </c>
      <c r="JV3" s="23"/>
      <c r="KL3" s="14" t="s">
        <v>10</v>
      </c>
      <c r="KM3" s="4" t="s">
        <v>0</v>
      </c>
      <c r="KN3" s="31">
        <v>1.4</v>
      </c>
      <c r="KO3" s="31">
        <v>0.2</v>
      </c>
      <c r="KP3" s="32">
        <f>SQRT((KN3-$KN$123)^2+(KO3-$KO$123)^2)</f>
        <v>3.417601498127012</v>
      </c>
      <c r="KQ3" s="23">
        <f>RANK(KP3,$KP$3:$KP$122,1)</f>
        <v>105</v>
      </c>
      <c r="KT3" s="23"/>
      <c r="LJ3" s="14" t="s">
        <v>10</v>
      </c>
      <c r="LK3" s="4" t="s">
        <v>0</v>
      </c>
      <c r="LL3" s="31">
        <v>1.4</v>
      </c>
      <c r="LM3" s="31">
        <v>0.2</v>
      </c>
      <c r="LN3" s="32">
        <f>SQRT((LL3-$LL$123)^2+(LM3-$LM$123)^2)</f>
        <v>2.7856776554368241</v>
      </c>
      <c r="LO3" s="23">
        <f>RANK(LN3,$LN$3:$LN$122,1)</f>
        <v>102</v>
      </c>
      <c r="LR3" s="23"/>
      <c r="MH3" s="14" t="s">
        <v>10</v>
      </c>
      <c r="MI3" s="4" t="s">
        <v>0</v>
      </c>
      <c r="MJ3" s="31">
        <v>1.4</v>
      </c>
      <c r="MK3" s="31">
        <v>0.2</v>
      </c>
      <c r="ML3" s="32">
        <f>SQRT((MJ3-$MJ$123)^2+(MK3-$MK$123)^2)</f>
        <v>2.0615528128088303</v>
      </c>
      <c r="MM3" s="23">
        <f>RANK(ML3,$ML$3:$ML$122,1)</f>
        <v>76</v>
      </c>
      <c r="MP3" s="23"/>
      <c r="NF3" s="14" t="s">
        <v>10</v>
      </c>
      <c r="NG3" s="4" t="s">
        <v>0</v>
      </c>
      <c r="NH3" s="31">
        <v>1.4</v>
      </c>
      <c r="NI3" s="31">
        <v>0.2</v>
      </c>
      <c r="NJ3" s="32">
        <f>SQRT((NH3-$NH$123)^2+(NI3-$NI$123)^2)</f>
        <v>3.0083217912982652</v>
      </c>
      <c r="NK3" s="23">
        <f>RANK(NJ3,$NJ$3:$NJ$122,1)</f>
        <v>105</v>
      </c>
      <c r="NN3" s="23"/>
      <c r="OD3" s="14" t="s">
        <v>10</v>
      </c>
      <c r="OE3" s="4" t="s">
        <v>0</v>
      </c>
      <c r="OF3" s="31">
        <v>1.4</v>
      </c>
      <c r="OG3" s="31">
        <v>0.2</v>
      </c>
      <c r="OH3" s="32">
        <f>SQRT((OF3-$OF$123)^2+(OG3-$OG$123)^2)</f>
        <v>2.9732137494637012</v>
      </c>
      <c r="OI3" s="23">
        <f>RANK(OH3,$OH$3:$OH$122,1)</f>
        <v>105</v>
      </c>
      <c r="OL3" s="23"/>
      <c r="PB3" s="14" t="s">
        <v>10</v>
      </c>
      <c r="PC3" s="4" t="s">
        <v>0</v>
      </c>
      <c r="PD3" s="31">
        <v>1.4</v>
      </c>
      <c r="PE3" s="31">
        <v>0.2</v>
      </c>
      <c r="PF3" s="32">
        <f>SQRT((PD3-$NH$123)^2+(PE3-$NI$123)^2)</f>
        <v>3.0083217912982652</v>
      </c>
      <c r="PG3" s="23">
        <f>RANK(PF3,$NJ$3:$NJ$122,1)</f>
        <v>105</v>
      </c>
      <c r="PJ3" s="23"/>
      <c r="PZ3" s="14" t="s">
        <v>10</v>
      </c>
      <c r="QA3" s="4" t="s">
        <v>0</v>
      </c>
      <c r="QB3" s="31">
        <v>1.4</v>
      </c>
      <c r="QC3" s="31">
        <v>0.2</v>
      </c>
      <c r="QD3" s="32">
        <f>SQRT((QB3-$QB$123)^2+(QC3-$QC$124)^2)</f>
        <v>2.9068883707497264</v>
      </c>
      <c r="QE3" s="23">
        <f>RANK(QD3,$QD$3:$QD$122,1)</f>
        <v>98</v>
      </c>
      <c r="QH3" s="23"/>
      <c r="QX3" s="14" t="s">
        <v>10</v>
      </c>
      <c r="QY3" s="4" t="s">
        <v>0</v>
      </c>
      <c r="QZ3" s="31">
        <v>1.4</v>
      </c>
      <c r="RA3" s="31">
        <v>0.2</v>
      </c>
      <c r="RB3" s="32">
        <f>SQRT((QZ3-$QZ$123)^2+(RA3-$RA$123)^2)</f>
        <v>1.8357559750685821</v>
      </c>
      <c r="RC3" s="23">
        <f>RANK(RB3,$RB$3:$RB$122,1)</f>
        <v>61</v>
      </c>
      <c r="RF3" s="23"/>
      <c r="RV3" s="14" t="s">
        <v>10</v>
      </c>
      <c r="RW3" s="4" t="s">
        <v>0</v>
      </c>
      <c r="RX3" s="31">
        <v>1.4</v>
      </c>
      <c r="RY3" s="31">
        <v>0.2</v>
      </c>
      <c r="RZ3" s="32">
        <f>SQRT((RX3-$RX$123)^2+(RY3-$RY$123)^2)</f>
        <v>2.9154759474226499</v>
      </c>
      <c r="SA3" s="23">
        <f>RANK(RZ3,$RZ$3:$RZ$122,1)</f>
        <v>104</v>
      </c>
      <c r="SD3" s="23"/>
      <c r="ST3" s="14" t="s">
        <v>10</v>
      </c>
      <c r="SU3" s="4" t="s">
        <v>0</v>
      </c>
      <c r="SV3" s="31">
        <v>1.4</v>
      </c>
      <c r="SW3" s="31">
        <v>0.2</v>
      </c>
      <c r="SX3" s="32">
        <f>SQRT((SV3-$SV$123)^2+(SW3-$SW$123)^2)</f>
        <v>4.7413078364518784</v>
      </c>
      <c r="SY3" s="23">
        <f>RANK(SX3,$SX$3:$SX$122,1)</f>
        <v>105</v>
      </c>
      <c r="TB3" s="23"/>
      <c r="TR3" s="14" t="s">
        <v>10</v>
      </c>
      <c r="TS3" s="4" t="s">
        <v>0</v>
      </c>
      <c r="TT3" s="31">
        <v>1.4</v>
      </c>
      <c r="TU3" s="31">
        <v>0.2</v>
      </c>
      <c r="TV3" s="32">
        <f>SQRT((TT3-$TT$123)^2+(TU3-$TU$123)^2)</f>
        <v>4.2544094772365284</v>
      </c>
      <c r="TW3" s="23">
        <f>RANK(TV3,$TV$3:$TV$122,1)</f>
        <v>106</v>
      </c>
      <c r="TZ3" s="23"/>
      <c r="UP3" s="14" t="s">
        <v>10</v>
      </c>
      <c r="UQ3" s="4" t="s">
        <v>0</v>
      </c>
      <c r="UR3" s="31">
        <v>1.4</v>
      </c>
      <c r="US3" s="31">
        <v>0.2</v>
      </c>
      <c r="UT3" s="32">
        <f>SQRT((UR3-$UR$123)^2+(US3-$US$123)^2)</f>
        <v>4.0718546143004666</v>
      </c>
      <c r="UU3" s="23">
        <f>RANK(UT3,$UT$3:$UT$122,1)</f>
        <v>105</v>
      </c>
      <c r="UX3" s="23"/>
      <c r="VN3" s="14" t="s">
        <v>10</v>
      </c>
      <c r="VO3" s="4" t="s">
        <v>0</v>
      </c>
      <c r="VP3" s="31">
        <v>1.4</v>
      </c>
      <c r="VQ3" s="31">
        <v>0.2</v>
      </c>
      <c r="VR3" s="32">
        <f>SQRT((VP3-$VP$123)^2+(VQ3-$VQ$123)^2)</f>
        <v>4.965883607174054</v>
      </c>
      <c r="VS3" s="23">
        <f>RANK(VR3,$VR$3:$VR$122,1)</f>
        <v>105</v>
      </c>
      <c r="VV3" s="23"/>
      <c r="WL3" s="14" t="s">
        <v>10</v>
      </c>
      <c r="WM3" s="4" t="s">
        <v>0</v>
      </c>
      <c r="WN3" s="31">
        <v>1.4</v>
      </c>
      <c r="WO3" s="31">
        <v>0.2</v>
      </c>
      <c r="WP3" s="32">
        <f>SQRT((WN3-$WN$123)^2+(WO3-$WO$123)^2)</f>
        <v>4.876474136094644</v>
      </c>
      <c r="WQ3" s="23">
        <f>RANK(WP3,$WP$3:$WP$122,1)</f>
        <v>106</v>
      </c>
      <c r="WT3" s="23"/>
      <c r="XJ3" s="14" t="s">
        <v>10</v>
      </c>
      <c r="XK3" s="4" t="s">
        <v>0</v>
      </c>
      <c r="XL3" s="31">
        <v>1.4</v>
      </c>
      <c r="XM3" s="31">
        <v>0.2</v>
      </c>
      <c r="XN3" s="32">
        <f>SQRT((XL3-$XL$123)^2+(XM3-$XM$123)^2)</f>
        <v>4.3416586692184822</v>
      </c>
      <c r="XO3" s="23">
        <f>RANK(XN3,$XN$3:$XN$122,1)</f>
        <v>106</v>
      </c>
      <c r="XR3" s="23"/>
      <c r="YH3" s="14" t="s">
        <v>10</v>
      </c>
      <c r="YI3" s="4" t="s">
        <v>0</v>
      </c>
      <c r="YJ3" s="31">
        <v>1.4</v>
      </c>
      <c r="YK3" s="31">
        <v>0.2</v>
      </c>
      <c r="YL3" s="32">
        <f>SQRT((YJ3-$YJ$123)^2+(YK3-$YK$123)^2)</f>
        <v>3.981205847478877</v>
      </c>
      <c r="YM3" s="23">
        <f>RANK(YL3,$YL$3:$YL$122,1)</f>
        <v>105</v>
      </c>
      <c r="YP3" s="23"/>
      <c r="ZF3" s="14" t="s">
        <v>10</v>
      </c>
      <c r="ZG3" s="4" t="s">
        <v>0</v>
      </c>
      <c r="ZH3" s="31">
        <v>1.4</v>
      </c>
      <c r="ZI3" s="31">
        <v>0.2</v>
      </c>
      <c r="ZJ3" s="32">
        <f>SQRT((ZH3-$ZH$123)^2+(ZI3-$ZI$123)^2)</f>
        <v>4.2047592083257275</v>
      </c>
      <c r="ZK3" s="23">
        <f>RANK(ZJ3,$ZJ$3:$ZJ$122,1)</f>
        <v>105</v>
      </c>
      <c r="ZN3" s="23"/>
      <c r="AAD3" s="14" t="s">
        <v>10</v>
      </c>
      <c r="AAE3" s="4" t="s">
        <v>0</v>
      </c>
      <c r="AAF3" s="31">
        <v>1.4</v>
      </c>
      <c r="AAG3" s="31">
        <v>0.2</v>
      </c>
      <c r="AAH3" s="32">
        <f>SQRT((AAF3-$AAF$123)^2+(AAG3-$AAG$123)^2)</f>
        <v>4.5177427992306063</v>
      </c>
      <c r="AAI3" s="23">
        <f>RANK(AAH3,$AAH$3:$AAH$122,1)</f>
        <v>105</v>
      </c>
      <c r="AAL3" s="23"/>
      <c r="ABB3" s="14" t="s">
        <v>10</v>
      </c>
      <c r="ABC3" s="4" t="s">
        <v>0</v>
      </c>
      <c r="ABD3" s="31">
        <v>1.4</v>
      </c>
      <c r="ABE3" s="31">
        <v>0.2</v>
      </c>
      <c r="ABF3" s="32">
        <f>SQRT((ABD3-$ABD$123)^2+(ABE3-$ABE$123)^2)</f>
        <v>4.0311288741492746</v>
      </c>
      <c r="ABG3" s="23">
        <f>RANK(ABF3,$ABF$3:$ABF$122,1)</f>
        <v>105</v>
      </c>
      <c r="ABJ3" s="23"/>
    </row>
    <row r="4" spans="1:738" x14ac:dyDescent="0.3">
      <c r="A4" s="5">
        <v>4.7</v>
      </c>
      <c r="B4" s="5">
        <v>3.2</v>
      </c>
      <c r="C4" s="5">
        <v>1.3</v>
      </c>
      <c r="D4" s="5">
        <v>0.2</v>
      </c>
      <c r="E4" s="4" t="s">
        <v>0</v>
      </c>
      <c r="F4" s="14" t="s">
        <v>10</v>
      </c>
      <c r="L4" s="5">
        <v>1.3</v>
      </c>
      <c r="M4" s="5">
        <v>0.2</v>
      </c>
      <c r="N4" s="4" t="s">
        <v>0</v>
      </c>
      <c r="O4" s="14" t="s">
        <v>10</v>
      </c>
      <c r="AH4" s="14" t="s">
        <v>10</v>
      </c>
      <c r="AI4" s="4" t="s">
        <v>0</v>
      </c>
      <c r="AJ4" s="27">
        <v>1.4</v>
      </c>
      <c r="AK4" s="27">
        <v>0.2</v>
      </c>
      <c r="AL4" s="28">
        <f t="shared" si="0"/>
        <v>0.14142135623730939</v>
      </c>
      <c r="AM4" s="29">
        <f t="shared" si="1"/>
        <v>7</v>
      </c>
      <c r="AP4" s="23"/>
      <c r="BF4" s="14" t="s">
        <v>10</v>
      </c>
      <c r="BG4" s="4" t="s">
        <v>0</v>
      </c>
      <c r="BH4" s="27">
        <v>1.4</v>
      </c>
      <c r="BI4" s="27">
        <v>0.2</v>
      </c>
      <c r="BJ4" s="28">
        <f t="shared" si="2"/>
        <v>0.14142135623730939</v>
      </c>
      <c r="BK4" s="29">
        <f t="shared" si="3"/>
        <v>7</v>
      </c>
      <c r="BN4" s="23"/>
      <c r="CD4" s="14" t="s">
        <v>10</v>
      </c>
      <c r="CE4" s="4" t="s">
        <v>0</v>
      </c>
      <c r="CF4" s="27">
        <v>1.4</v>
      </c>
      <c r="CG4" s="27">
        <v>0.2</v>
      </c>
      <c r="CH4" s="28">
        <f t="shared" ref="CH4:CH67" si="4">SQRT((CF4-$CF$123)^2+(CG4-$CG$123)^2)</f>
        <v>9.9999999999999867E-2</v>
      </c>
      <c r="CI4" s="29">
        <f t="shared" ref="CI4:CI67" si="5">RANK(CH4,$CH$3:$CH$122,1)</f>
        <v>4</v>
      </c>
      <c r="CL4" s="23"/>
      <c r="DB4" s="14" t="s">
        <v>10</v>
      </c>
      <c r="DC4" s="4" t="s">
        <v>0</v>
      </c>
      <c r="DD4" s="31">
        <v>1.4</v>
      </c>
      <c r="DE4" s="31">
        <v>0.2</v>
      </c>
      <c r="DF4" s="32">
        <f t="shared" ref="DF4:DF67" si="6">SQRT((DD4-$DD$123)^2+(DE4-$DE$123)^2)</f>
        <v>0.44721359549995798</v>
      </c>
      <c r="DG4" s="23">
        <f t="shared" ref="DG4:DG67" si="7">RANK(DF4,$DF$3:$DF$122,1)</f>
        <v>23</v>
      </c>
      <c r="DJ4" s="23"/>
      <c r="DZ4" s="14" t="s">
        <v>10</v>
      </c>
      <c r="EA4" s="4" t="s">
        <v>0</v>
      </c>
      <c r="EB4" s="31">
        <v>1.4</v>
      </c>
      <c r="EC4" s="31">
        <v>0.2</v>
      </c>
      <c r="ED4" s="32">
        <f t="shared" ref="ED4:ED67" si="8">SQRT((EB4-$EB$123)^2+(EC4-$EC$123)^2)</f>
        <v>0.53851648071345048</v>
      </c>
      <c r="EE4" s="23">
        <f t="shared" ref="EE4:EE67" si="9">RANK(ED4,$ED$3:$ED$122,1)</f>
        <v>25</v>
      </c>
      <c r="EH4" s="23"/>
      <c r="EX4" s="14" t="s">
        <v>10</v>
      </c>
      <c r="EY4" s="4" t="s">
        <v>0</v>
      </c>
      <c r="EZ4" s="27">
        <v>1.4</v>
      </c>
      <c r="FA4" s="27">
        <v>0.2</v>
      </c>
      <c r="FB4" s="28">
        <f t="shared" ref="FB4:FB67" si="10">SQRT((EZ4-$EZ$123)^2+(FA4-$FA$123)^2)</f>
        <v>9.9999999999999978E-2</v>
      </c>
      <c r="FC4" s="29">
        <f t="shared" ref="FC4:FC67" si="11">RANK(FB4,$FB$3:$FB$122,1)</f>
        <v>3</v>
      </c>
      <c r="FF4" s="23"/>
      <c r="FV4" s="14" t="s">
        <v>10</v>
      </c>
      <c r="FW4" s="4" t="s">
        <v>0</v>
      </c>
      <c r="FX4" s="31">
        <v>1.4</v>
      </c>
      <c r="FY4" s="31">
        <v>0.2</v>
      </c>
      <c r="FZ4" s="32">
        <f t="shared" ref="FZ4:FZ67" si="12">SQRT((FX4-$FX$123)^2+(FY4-$FY$123)^2)</f>
        <v>0.20000000000000018</v>
      </c>
      <c r="GA4" s="23">
        <f t="shared" ref="GA4:GA67" si="13">RANK(FZ4,$FZ$3:$FZ$122,1)</f>
        <v>17</v>
      </c>
      <c r="GD4" s="23"/>
      <c r="GT4" s="14" t="s">
        <v>10</v>
      </c>
      <c r="GU4" s="4" t="s">
        <v>0</v>
      </c>
      <c r="GV4" s="27">
        <v>1.4</v>
      </c>
      <c r="GW4" s="27">
        <v>0.2</v>
      </c>
      <c r="GX4" s="28">
        <f t="shared" ref="GX4:GX67" si="14">SQRT((GV4-$GV$123)^2+(GW4-$GW$123)^2)</f>
        <v>0</v>
      </c>
      <c r="GY4" s="29">
        <f t="shared" ref="GY4:GY67" si="15">RANK(GX4,$GX$3:$GX$122,1)</f>
        <v>1</v>
      </c>
      <c r="HB4" s="23"/>
      <c r="HR4" s="14" t="s">
        <v>10</v>
      </c>
      <c r="HS4" s="4" t="s">
        <v>0</v>
      </c>
      <c r="HT4" s="31">
        <v>1.4</v>
      </c>
      <c r="HU4" s="31">
        <v>0.2</v>
      </c>
      <c r="HV4" s="32">
        <f t="shared" ref="HV4:HV67" si="16">SQRT((HT4-$HT$123)^2+(HU4-$HU$123)^2)</f>
        <v>0.10000000000000009</v>
      </c>
      <c r="HW4" s="23">
        <f t="shared" ref="HW4:HW67" si="17">RANK(HV4,$HV$3:$HV$122,1)</f>
        <v>10</v>
      </c>
      <c r="HZ4" s="23"/>
      <c r="IP4" s="14" t="s">
        <v>10</v>
      </c>
      <c r="IQ4" s="4" t="s">
        <v>0</v>
      </c>
      <c r="IR4" s="27">
        <v>1.4</v>
      </c>
      <c r="IS4" s="27">
        <v>0.2</v>
      </c>
      <c r="IT4" s="28">
        <f t="shared" ref="IT4:IT67" si="18">SQRT((IR4-$GV$123)^2+(IS4-$GW$123)^2)</f>
        <v>0</v>
      </c>
      <c r="IU4" s="29">
        <f t="shared" ref="IU4:IU67" si="19">RANK(IT4,$GX$3:$GX$122,1)</f>
        <v>1</v>
      </c>
      <c r="IX4" s="23"/>
      <c r="JN4" s="14" t="s">
        <v>10</v>
      </c>
      <c r="JO4" s="4" t="s">
        <v>0</v>
      </c>
      <c r="JP4" s="31">
        <v>1.4</v>
      </c>
      <c r="JQ4" s="31">
        <v>0.2</v>
      </c>
      <c r="JR4" s="32">
        <f t="shared" ref="JR4:JR67" si="20">SQRT((JP4-$JP$123)^2+(JQ4-$JQ$123)^2)</f>
        <v>3.16227766016838</v>
      </c>
      <c r="JS4" s="23">
        <f t="shared" ref="JS4:JS67" si="21">RANK(JR4,$JR$3:$JR$122,1)</f>
        <v>105</v>
      </c>
      <c r="JV4" s="23"/>
      <c r="KL4" s="14" t="s">
        <v>10</v>
      </c>
      <c r="KM4" s="4" t="s">
        <v>0</v>
      </c>
      <c r="KN4" s="31">
        <v>1.4</v>
      </c>
      <c r="KO4" s="31">
        <v>0.2</v>
      </c>
      <c r="KP4" s="32">
        <f t="shared" ref="KP4:KP67" si="22">SQRT((KN4-$KN$123)^2+(KO4-$KO$123)^2)</f>
        <v>3.417601498127012</v>
      </c>
      <c r="KQ4" s="23">
        <f t="shared" ref="KQ4:KQ67" si="23">RANK(KP4,$KP$3:$KP$122,1)</f>
        <v>105</v>
      </c>
      <c r="KT4" s="23"/>
      <c r="LJ4" s="14" t="s">
        <v>10</v>
      </c>
      <c r="LK4" s="4" t="s">
        <v>0</v>
      </c>
      <c r="LL4" s="31">
        <v>1.4</v>
      </c>
      <c r="LM4" s="31">
        <v>0.2</v>
      </c>
      <c r="LN4" s="32">
        <f t="shared" ref="LN4:LN67" si="24">SQRT((LL4-$LL$123)^2+(LM4-$LM$123)^2)</f>
        <v>2.7856776554368241</v>
      </c>
      <c r="LO4" s="23">
        <f t="shared" ref="LO4:LO67" si="25">RANK(LN4,$LN$3:$LN$122,1)</f>
        <v>102</v>
      </c>
      <c r="LR4" s="23"/>
      <c r="MH4" s="14" t="s">
        <v>10</v>
      </c>
      <c r="MI4" s="4" t="s">
        <v>0</v>
      </c>
      <c r="MJ4" s="31">
        <v>1.4</v>
      </c>
      <c r="MK4" s="31">
        <v>0.2</v>
      </c>
      <c r="ML4" s="32">
        <f t="shared" ref="ML4:ML67" si="26">SQRT((MJ4-$MJ$123)^2+(MK4-$MK$123)^2)</f>
        <v>2.0615528128088303</v>
      </c>
      <c r="MM4" s="23">
        <f t="shared" ref="MM4:MM67" si="27">RANK(ML4,$ML$3:$ML$122,1)</f>
        <v>76</v>
      </c>
      <c r="MP4" s="23"/>
      <c r="NF4" s="14" t="s">
        <v>10</v>
      </c>
      <c r="NG4" s="4" t="s">
        <v>0</v>
      </c>
      <c r="NH4" s="31">
        <v>1.4</v>
      </c>
      <c r="NI4" s="31">
        <v>0.2</v>
      </c>
      <c r="NJ4" s="32">
        <f t="shared" ref="NJ4:NJ67" si="28">SQRT((NH4-$NH$123)^2+(NI4-$NI$123)^2)</f>
        <v>3.0083217912982652</v>
      </c>
      <c r="NK4" s="23">
        <f t="shared" ref="NK4:NK67" si="29">RANK(NJ4,$NJ$3:$NJ$122,1)</f>
        <v>105</v>
      </c>
      <c r="NN4" s="23"/>
      <c r="OD4" s="14" t="s">
        <v>10</v>
      </c>
      <c r="OE4" s="4" t="s">
        <v>0</v>
      </c>
      <c r="OF4" s="31">
        <v>1.4</v>
      </c>
      <c r="OG4" s="31">
        <v>0.2</v>
      </c>
      <c r="OH4" s="32">
        <f t="shared" ref="OH4:OH67" si="30">SQRT((OF4-$OF$123)^2+(OG4-$OG$123)^2)</f>
        <v>2.9732137494637012</v>
      </c>
      <c r="OI4" s="23">
        <f t="shared" ref="OI4:OI67" si="31">RANK(OH4,$OH$3:$OH$122,1)</f>
        <v>105</v>
      </c>
      <c r="OL4" s="23"/>
      <c r="PB4" s="14" t="s">
        <v>10</v>
      </c>
      <c r="PC4" s="4" t="s">
        <v>0</v>
      </c>
      <c r="PD4" s="31">
        <v>1.4</v>
      </c>
      <c r="PE4" s="31">
        <v>0.2</v>
      </c>
      <c r="PF4" s="32">
        <f t="shared" ref="PF4:PF67" si="32">SQRT((PD4-$NH$123)^2+(PE4-$NI$123)^2)</f>
        <v>3.0083217912982652</v>
      </c>
      <c r="PG4" s="23">
        <f t="shared" ref="PG4:PG67" si="33">RANK(PF4,$NJ$3:$NJ$122,1)</f>
        <v>105</v>
      </c>
      <c r="PJ4" s="23"/>
      <c r="PZ4" s="14" t="s">
        <v>10</v>
      </c>
      <c r="QA4" s="4" t="s">
        <v>0</v>
      </c>
      <c r="QB4" s="31">
        <v>1.4</v>
      </c>
      <c r="QC4" s="31">
        <v>0.2</v>
      </c>
      <c r="QD4" s="32">
        <f t="shared" ref="QD4:QD67" si="34">SQRT((QB4-$QB$123)^2+(QC4-$QC$124)^2)</f>
        <v>2.9068883707497264</v>
      </c>
      <c r="QE4" s="23">
        <f t="shared" ref="QE4:QE67" si="35">RANK(QD4,$QD$3:$QD$122,1)</f>
        <v>98</v>
      </c>
      <c r="QH4" s="23"/>
      <c r="QX4" s="14" t="s">
        <v>10</v>
      </c>
      <c r="QY4" s="4" t="s">
        <v>0</v>
      </c>
      <c r="QZ4" s="31">
        <v>1.4</v>
      </c>
      <c r="RA4" s="31">
        <v>0.2</v>
      </c>
      <c r="RB4" s="32">
        <f t="shared" ref="RB4:RB67" si="36">SQRT((QZ4-$QZ$123)^2+(RA4-$RA$123)^2)</f>
        <v>1.8357559750685821</v>
      </c>
      <c r="RC4" s="23">
        <f t="shared" ref="RC4:RC67" si="37">RANK(RB4,$RB$3:$RB$122,1)</f>
        <v>61</v>
      </c>
      <c r="RF4" s="23"/>
      <c r="RV4" s="14" t="s">
        <v>10</v>
      </c>
      <c r="RW4" s="4" t="s">
        <v>0</v>
      </c>
      <c r="RX4" s="31">
        <v>1.4</v>
      </c>
      <c r="RY4" s="31">
        <v>0.2</v>
      </c>
      <c r="RZ4" s="32">
        <f t="shared" ref="RZ4:RZ67" si="38">SQRT((RX4-$RX$123)^2+(RY4-$RY$123)^2)</f>
        <v>2.9154759474226499</v>
      </c>
      <c r="SA4" s="23">
        <f t="shared" ref="SA4:SA67" si="39">RANK(RZ4,$RZ$3:$RZ$122,1)</f>
        <v>104</v>
      </c>
      <c r="SD4" s="23"/>
      <c r="ST4" s="14" t="s">
        <v>10</v>
      </c>
      <c r="SU4" s="4" t="s">
        <v>0</v>
      </c>
      <c r="SV4" s="31">
        <v>1.4</v>
      </c>
      <c r="SW4" s="31">
        <v>0.2</v>
      </c>
      <c r="SX4" s="32">
        <f t="shared" ref="SX4:SX67" si="40">SQRT((SV4-$SV$123)^2+(SW4-$SW$123)^2)</f>
        <v>4.7413078364518784</v>
      </c>
      <c r="SY4" s="23">
        <f t="shared" ref="SY4:SY67" si="41">RANK(SX4,$SX$3:$SX$122,1)</f>
        <v>105</v>
      </c>
      <c r="TB4" s="23"/>
      <c r="TR4" s="14" t="s">
        <v>10</v>
      </c>
      <c r="TS4" s="4" t="s">
        <v>0</v>
      </c>
      <c r="TT4" s="31">
        <v>1.4</v>
      </c>
      <c r="TU4" s="31">
        <v>0.2</v>
      </c>
      <c r="TV4" s="32">
        <f t="shared" ref="TV4:TV67" si="42">SQRT((TT4-$TT$123)^2+(TU4-$TU$123)^2)</f>
        <v>4.2544094772365284</v>
      </c>
      <c r="TW4" s="23">
        <f t="shared" ref="TW4:TW67" si="43">RANK(TV4,$TV$3:$TV$122,1)</f>
        <v>106</v>
      </c>
      <c r="TZ4" s="23"/>
      <c r="UP4" s="14" t="s">
        <v>10</v>
      </c>
      <c r="UQ4" s="4" t="s">
        <v>0</v>
      </c>
      <c r="UR4" s="31">
        <v>1.4</v>
      </c>
      <c r="US4" s="31">
        <v>0.2</v>
      </c>
      <c r="UT4" s="32">
        <f t="shared" ref="UT4:UT67" si="44">SQRT((UR4-$UR$123)^2+(US4-$US$123)^2)</f>
        <v>4.0718546143004666</v>
      </c>
      <c r="UU4" s="23">
        <f t="shared" ref="UU4:UU67" si="45">RANK(UT4,$UT$3:$UT$122,1)</f>
        <v>105</v>
      </c>
      <c r="UX4" s="23"/>
      <c r="VN4" s="14" t="s">
        <v>10</v>
      </c>
      <c r="VO4" s="4" t="s">
        <v>0</v>
      </c>
      <c r="VP4" s="31">
        <v>1.4</v>
      </c>
      <c r="VQ4" s="31">
        <v>0.2</v>
      </c>
      <c r="VR4" s="32">
        <f t="shared" ref="VR4:VR67" si="46">SQRT((VP4-$VP$123)^2+(VQ4-$VQ$123)^2)</f>
        <v>4.965883607174054</v>
      </c>
      <c r="VS4" s="23">
        <f t="shared" ref="VS4:VS67" si="47">RANK(VR4,$VR$3:$VR$122,1)</f>
        <v>105</v>
      </c>
      <c r="VV4" s="23"/>
      <c r="WL4" s="14" t="s">
        <v>10</v>
      </c>
      <c r="WM4" s="4" t="s">
        <v>0</v>
      </c>
      <c r="WN4" s="31">
        <v>1.4</v>
      </c>
      <c r="WO4" s="31">
        <v>0.2</v>
      </c>
      <c r="WP4" s="32">
        <f t="shared" ref="WP4:WP67" si="48">SQRT((WN4-$WN$123)^2+(WO4-$WO$123)^2)</f>
        <v>4.876474136094644</v>
      </c>
      <c r="WQ4" s="23">
        <f t="shared" ref="WQ4:WQ67" si="49">RANK(WP4,$WP$3:$WP$122,1)</f>
        <v>106</v>
      </c>
      <c r="WT4" s="23"/>
      <c r="XJ4" s="14" t="s">
        <v>10</v>
      </c>
      <c r="XK4" s="4" t="s">
        <v>0</v>
      </c>
      <c r="XL4" s="31">
        <v>1.4</v>
      </c>
      <c r="XM4" s="31">
        <v>0.2</v>
      </c>
      <c r="XN4" s="32">
        <f t="shared" ref="XN4:XN67" si="50">SQRT((XL4-$XL$123)^2+(XM4-$XM$123)^2)</f>
        <v>4.3416586692184822</v>
      </c>
      <c r="XO4" s="23">
        <f t="shared" ref="XO4:XO67" si="51">RANK(XN4,$XN$3:$XN$122,1)</f>
        <v>106</v>
      </c>
      <c r="XR4" s="23"/>
      <c r="YH4" s="14" t="s">
        <v>10</v>
      </c>
      <c r="YI4" s="4" t="s">
        <v>0</v>
      </c>
      <c r="YJ4" s="31">
        <v>1.4</v>
      </c>
      <c r="YK4" s="31">
        <v>0.2</v>
      </c>
      <c r="YL4" s="32">
        <f t="shared" ref="YL4:YL67" si="52">SQRT((YJ4-$YJ$123)^2+(YK4-$YK$123)^2)</f>
        <v>3.981205847478877</v>
      </c>
      <c r="YM4" s="23">
        <f t="shared" ref="YM4:YM67" si="53">RANK(YL4,$YL$3:$YL$122,1)</f>
        <v>105</v>
      </c>
      <c r="YP4" s="23"/>
      <c r="ZF4" s="14" t="s">
        <v>10</v>
      </c>
      <c r="ZG4" s="4" t="s">
        <v>0</v>
      </c>
      <c r="ZH4" s="31">
        <v>1.4</v>
      </c>
      <c r="ZI4" s="31">
        <v>0.2</v>
      </c>
      <c r="ZJ4" s="32">
        <f t="shared" ref="ZJ4:ZJ67" si="54">SQRT((ZH4-$ZH$123)^2+(ZI4-$ZI$123)^2)</f>
        <v>4.2047592083257275</v>
      </c>
      <c r="ZK4" s="23">
        <f t="shared" ref="ZK4:ZK67" si="55">RANK(ZJ4,$ZJ$3:$ZJ$122,1)</f>
        <v>105</v>
      </c>
      <c r="ZN4" s="23"/>
      <c r="AAD4" s="14" t="s">
        <v>10</v>
      </c>
      <c r="AAE4" s="4" t="s">
        <v>0</v>
      </c>
      <c r="AAF4" s="31">
        <v>1.4</v>
      </c>
      <c r="AAG4" s="31">
        <v>0.2</v>
      </c>
      <c r="AAH4" s="32">
        <f t="shared" ref="AAH4:AAH67" si="56">SQRT((AAF4-$AAF$123)^2+(AAG4-$AAG$123)^2)</f>
        <v>4.5177427992306063</v>
      </c>
      <c r="AAI4" s="23">
        <f t="shared" ref="AAI4:AAI67" si="57">RANK(AAH4,$AAH$3:$AAH$122,1)</f>
        <v>105</v>
      </c>
      <c r="AAL4" s="23"/>
      <c r="ABB4" s="14" t="s">
        <v>10</v>
      </c>
      <c r="ABC4" s="4" t="s">
        <v>0</v>
      </c>
      <c r="ABD4" s="31">
        <v>1.4</v>
      </c>
      <c r="ABE4" s="31">
        <v>0.2</v>
      </c>
      <c r="ABF4" s="32">
        <f t="shared" ref="ABF4:ABF67" si="58">SQRT((ABD4-$ABD$123)^2+(ABE4-$ABE$123)^2)</f>
        <v>4.0311288741492746</v>
      </c>
      <c r="ABG4" s="23">
        <f t="shared" ref="ABG4:ABG67" si="59">RANK(ABF4,$ABF$3:$ABF$122,1)</f>
        <v>105</v>
      </c>
      <c r="ABJ4" s="23"/>
    </row>
    <row r="5" spans="1:738" x14ac:dyDescent="0.3">
      <c r="A5" s="5">
        <v>4.5999999999999996</v>
      </c>
      <c r="B5" s="5">
        <v>3.1</v>
      </c>
      <c r="C5" s="5">
        <v>1.5</v>
      </c>
      <c r="D5" s="5">
        <v>0.2</v>
      </c>
      <c r="E5" s="4" t="s">
        <v>0</v>
      </c>
      <c r="F5" s="14" t="s">
        <v>10</v>
      </c>
      <c r="L5" s="5">
        <v>1.5</v>
      </c>
      <c r="M5" s="5">
        <v>0.2</v>
      </c>
      <c r="N5" s="4" t="s">
        <v>0</v>
      </c>
      <c r="O5" s="14" t="s">
        <v>10</v>
      </c>
      <c r="AH5" s="14" t="s">
        <v>10</v>
      </c>
      <c r="AI5" s="4" t="s">
        <v>0</v>
      </c>
      <c r="AJ5" s="27">
        <v>1.3</v>
      </c>
      <c r="AK5" s="27">
        <v>0.2</v>
      </c>
      <c r="AL5" s="28">
        <f t="shared" si="0"/>
        <v>9.9999999999999978E-2</v>
      </c>
      <c r="AM5" s="29">
        <f t="shared" si="1"/>
        <v>3</v>
      </c>
      <c r="AP5" s="23"/>
      <c r="BF5" s="14" t="s">
        <v>10</v>
      </c>
      <c r="BG5" s="4" t="s">
        <v>0</v>
      </c>
      <c r="BH5" s="27">
        <v>1.3</v>
      </c>
      <c r="BI5" s="27">
        <v>0.2</v>
      </c>
      <c r="BJ5" s="28">
        <f t="shared" si="2"/>
        <v>9.9999999999999978E-2</v>
      </c>
      <c r="BK5" s="29">
        <f t="shared" si="3"/>
        <v>3</v>
      </c>
      <c r="BN5" s="23"/>
      <c r="CD5" s="14" t="s">
        <v>10</v>
      </c>
      <c r="CE5" s="4" t="s">
        <v>0</v>
      </c>
      <c r="CF5" s="27">
        <v>1.3</v>
      </c>
      <c r="CG5" s="27">
        <v>0.2</v>
      </c>
      <c r="CH5" s="28">
        <f t="shared" si="4"/>
        <v>0</v>
      </c>
      <c r="CI5" s="29">
        <f t="shared" si="5"/>
        <v>1</v>
      </c>
      <c r="CL5" s="23"/>
      <c r="DB5" s="14" t="s">
        <v>10</v>
      </c>
      <c r="DC5" s="4" t="s">
        <v>0</v>
      </c>
      <c r="DD5" s="31">
        <v>1.3</v>
      </c>
      <c r="DE5" s="31">
        <v>0.2</v>
      </c>
      <c r="DF5" s="32">
        <f t="shared" si="6"/>
        <v>0.5</v>
      </c>
      <c r="DG5" s="23">
        <f t="shared" si="7"/>
        <v>30</v>
      </c>
      <c r="DJ5" s="23"/>
      <c r="DZ5" s="14" t="s">
        <v>10</v>
      </c>
      <c r="EA5" s="4" t="s">
        <v>0</v>
      </c>
      <c r="EB5" s="31">
        <v>1.3</v>
      </c>
      <c r="EC5" s="31">
        <v>0.2</v>
      </c>
      <c r="ED5" s="32">
        <f t="shared" si="8"/>
        <v>0.63245553203367566</v>
      </c>
      <c r="EE5" s="23">
        <f t="shared" si="9"/>
        <v>34</v>
      </c>
      <c r="EH5" s="23"/>
      <c r="EX5" s="14" t="s">
        <v>10</v>
      </c>
      <c r="EY5" s="4" t="s">
        <v>0</v>
      </c>
      <c r="EZ5" s="27">
        <v>1.3</v>
      </c>
      <c r="FA5" s="27">
        <v>0.2</v>
      </c>
      <c r="FB5" s="28">
        <f>SQRT((EZ5-$EZ$123)^2+(FA5-$FA$123)^2)</f>
        <v>0.14142135623730939</v>
      </c>
      <c r="FC5" s="29">
        <f t="shared" si="11"/>
        <v>10</v>
      </c>
      <c r="FF5" s="23"/>
      <c r="FV5" s="14" t="s">
        <v>10</v>
      </c>
      <c r="FW5" s="4" t="s">
        <v>0</v>
      </c>
      <c r="FX5" s="31">
        <v>1.3</v>
      </c>
      <c r="FY5" s="31">
        <v>0.2</v>
      </c>
      <c r="FZ5" s="32">
        <f t="shared" si="12"/>
        <v>0.30000000000000004</v>
      </c>
      <c r="GA5" s="23">
        <f t="shared" si="13"/>
        <v>32</v>
      </c>
      <c r="GD5" s="23"/>
      <c r="GT5" s="14" t="s">
        <v>10</v>
      </c>
      <c r="GU5" s="4" t="s">
        <v>0</v>
      </c>
      <c r="GV5" s="27">
        <v>1.3</v>
      </c>
      <c r="GW5" s="27">
        <v>0.2</v>
      </c>
      <c r="GX5" s="28">
        <f t="shared" si="14"/>
        <v>9.9999999999999867E-2</v>
      </c>
      <c r="GY5" s="29">
        <f t="shared" si="15"/>
        <v>7</v>
      </c>
      <c r="HB5" s="23"/>
      <c r="HR5" s="14" t="s">
        <v>10</v>
      </c>
      <c r="HS5" s="4" t="s">
        <v>0</v>
      </c>
      <c r="HT5" s="31">
        <v>1.3</v>
      </c>
      <c r="HU5" s="31">
        <v>0.2</v>
      </c>
      <c r="HV5" s="32">
        <f t="shared" si="16"/>
        <v>0.19999999999999996</v>
      </c>
      <c r="HW5" s="23">
        <f t="shared" si="17"/>
        <v>24</v>
      </c>
      <c r="HZ5" s="23"/>
      <c r="IP5" s="14" t="s">
        <v>10</v>
      </c>
      <c r="IQ5" s="4" t="s">
        <v>0</v>
      </c>
      <c r="IR5" s="27">
        <v>1.3</v>
      </c>
      <c r="IS5" s="27">
        <v>0.2</v>
      </c>
      <c r="IT5" s="28">
        <f t="shared" si="18"/>
        <v>9.9999999999999867E-2</v>
      </c>
      <c r="IU5" s="29">
        <f t="shared" si="19"/>
        <v>7</v>
      </c>
      <c r="IX5" s="23"/>
      <c r="JN5" s="14" t="s">
        <v>10</v>
      </c>
      <c r="JO5" s="4" t="s">
        <v>0</v>
      </c>
      <c r="JP5" s="31">
        <v>1.3</v>
      </c>
      <c r="JQ5" s="31">
        <v>0.2</v>
      </c>
      <c r="JR5" s="32">
        <f t="shared" si="20"/>
        <v>3.2572994949804666</v>
      </c>
      <c r="JS5" s="23">
        <f t="shared" si="21"/>
        <v>114</v>
      </c>
      <c r="JV5" s="23"/>
      <c r="KL5" s="14" t="s">
        <v>10</v>
      </c>
      <c r="KM5" s="4" t="s">
        <v>0</v>
      </c>
      <c r="KN5" s="31">
        <v>1.3</v>
      </c>
      <c r="KO5" s="31">
        <v>0.2</v>
      </c>
      <c r="KP5" s="32">
        <f t="shared" si="22"/>
        <v>3.5114099732158874</v>
      </c>
      <c r="KQ5" s="23">
        <f t="shared" si="23"/>
        <v>114</v>
      </c>
      <c r="KT5" s="23"/>
      <c r="LJ5" s="14" t="s">
        <v>10</v>
      </c>
      <c r="LK5" s="4" t="s">
        <v>0</v>
      </c>
      <c r="LL5" s="31">
        <v>1.3</v>
      </c>
      <c r="LM5" s="31">
        <v>0.2</v>
      </c>
      <c r="LN5" s="32">
        <f t="shared" si="24"/>
        <v>2.879236009777594</v>
      </c>
      <c r="LO5" s="23">
        <f t="shared" si="25"/>
        <v>112</v>
      </c>
      <c r="LR5" s="23"/>
      <c r="MH5" s="14" t="s">
        <v>10</v>
      </c>
      <c r="MI5" s="4" t="s">
        <v>0</v>
      </c>
      <c r="MJ5" s="31">
        <v>1.3</v>
      </c>
      <c r="MK5" s="31">
        <v>0.2</v>
      </c>
      <c r="ML5" s="32">
        <f t="shared" si="26"/>
        <v>2.1540659228538015</v>
      </c>
      <c r="MM5" s="23">
        <f t="shared" si="27"/>
        <v>85</v>
      </c>
      <c r="MP5" s="23"/>
      <c r="NF5" s="14" t="s">
        <v>10</v>
      </c>
      <c r="NG5" s="4" t="s">
        <v>0</v>
      </c>
      <c r="NH5" s="31">
        <v>1.3</v>
      </c>
      <c r="NI5" s="31">
        <v>0.2</v>
      </c>
      <c r="NJ5" s="32">
        <f t="shared" si="28"/>
        <v>3.101612483854165</v>
      </c>
      <c r="NK5" s="23">
        <f t="shared" si="29"/>
        <v>114</v>
      </c>
      <c r="NN5" s="23"/>
      <c r="OD5" s="14" t="s">
        <v>10</v>
      </c>
      <c r="OE5" s="4" t="s">
        <v>0</v>
      </c>
      <c r="OF5" s="31">
        <v>1.3</v>
      </c>
      <c r="OG5" s="31">
        <v>0.2</v>
      </c>
      <c r="OH5" s="32">
        <f t="shared" si="30"/>
        <v>3.0675723300355937</v>
      </c>
      <c r="OI5" s="23">
        <f t="shared" si="31"/>
        <v>114</v>
      </c>
      <c r="OL5" s="23"/>
      <c r="PB5" s="14" t="s">
        <v>10</v>
      </c>
      <c r="PC5" s="4" t="s">
        <v>0</v>
      </c>
      <c r="PD5" s="31">
        <v>1.3</v>
      </c>
      <c r="PE5" s="31">
        <v>0.2</v>
      </c>
      <c r="PF5" s="32">
        <f t="shared" si="32"/>
        <v>3.101612483854165</v>
      </c>
      <c r="PG5" s="23">
        <f t="shared" si="33"/>
        <v>114</v>
      </c>
      <c r="PJ5" s="23"/>
      <c r="PZ5" s="14" t="s">
        <v>10</v>
      </c>
      <c r="QA5" s="4" t="s">
        <v>0</v>
      </c>
      <c r="QB5" s="31">
        <v>1.3</v>
      </c>
      <c r="QC5" s="31">
        <v>0.2</v>
      </c>
      <c r="QD5" s="32">
        <f t="shared" si="34"/>
        <v>3.0066592756745814</v>
      </c>
      <c r="QE5" s="23">
        <f t="shared" si="35"/>
        <v>107</v>
      </c>
      <c r="QH5" s="23"/>
      <c r="QX5" s="14" t="s">
        <v>10</v>
      </c>
      <c r="QY5" s="4" t="s">
        <v>0</v>
      </c>
      <c r="QZ5" s="31">
        <v>1.3</v>
      </c>
      <c r="RA5" s="31">
        <v>0.2</v>
      </c>
      <c r="RB5" s="32">
        <f t="shared" si="36"/>
        <v>1.9235384061671346</v>
      </c>
      <c r="RC5" s="23">
        <f t="shared" si="37"/>
        <v>70</v>
      </c>
      <c r="RF5" s="23"/>
      <c r="RV5" s="14" t="s">
        <v>10</v>
      </c>
      <c r="RW5" s="4" t="s">
        <v>0</v>
      </c>
      <c r="RX5" s="31">
        <v>1.3</v>
      </c>
      <c r="RY5" s="31">
        <v>0.2</v>
      </c>
      <c r="RZ5" s="32">
        <f t="shared" si="38"/>
        <v>3.0083217912982647</v>
      </c>
      <c r="SA5" s="23">
        <f t="shared" si="39"/>
        <v>114</v>
      </c>
      <c r="SD5" s="23"/>
      <c r="ST5" s="14" t="s">
        <v>10</v>
      </c>
      <c r="SU5" s="4" t="s">
        <v>0</v>
      </c>
      <c r="SV5" s="31">
        <v>1.3</v>
      </c>
      <c r="SW5" s="31">
        <v>0.2</v>
      </c>
      <c r="SX5" s="32">
        <f t="shared" si="40"/>
        <v>4.8301138702933288</v>
      </c>
      <c r="SY5" s="23">
        <f t="shared" si="41"/>
        <v>114</v>
      </c>
      <c r="TB5" s="23"/>
      <c r="TR5" s="14" t="s">
        <v>10</v>
      </c>
      <c r="TS5" s="4" t="s">
        <v>0</v>
      </c>
      <c r="TT5" s="31">
        <v>1.3</v>
      </c>
      <c r="TU5" s="31">
        <v>0.2</v>
      </c>
      <c r="TV5" s="32">
        <f t="shared" si="42"/>
        <v>4.3416586692184813</v>
      </c>
      <c r="TW5" s="23">
        <f t="shared" si="43"/>
        <v>114</v>
      </c>
      <c r="TZ5" s="23"/>
      <c r="UP5" s="14" t="s">
        <v>10</v>
      </c>
      <c r="UQ5" s="4" t="s">
        <v>0</v>
      </c>
      <c r="UR5" s="31">
        <v>1.3</v>
      </c>
      <c r="US5" s="31">
        <v>0.2</v>
      </c>
      <c r="UT5" s="32">
        <f t="shared" si="44"/>
        <v>4.162931659299729</v>
      </c>
      <c r="UU5" s="23">
        <f t="shared" si="45"/>
        <v>114</v>
      </c>
      <c r="UX5" s="23"/>
      <c r="VN5" s="14" t="s">
        <v>10</v>
      </c>
      <c r="VO5" s="4" t="s">
        <v>0</v>
      </c>
      <c r="VP5" s="31">
        <v>1.3</v>
      </c>
      <c r="VQ5" s="31">
        <v>0.2</v>
      </c>
      <c r="VR5" s="32">
        <f t="shared" si="46"/>
        <v>5.0566787519082128</v>
      </c>
      <c r="VS5" s="23">
        <f t="shared" si="47"/>
        <v>114</v>
      </c>
      <c r="VV5" s="23"/>
      <c r="WL5" s="14" t="s">
        <v>10</v>
      </c>
      <c r="WM5" s="4" t="s">
        <v>0</v>
      </c>
      <c r="WN5" s="31">
        <v>1.3</v>
      </c>
      <c r="WO5" s="31">
        <v>0.2</v>
      </c>
      <c r="WP5" s="32">
        <f t="shared" si="48"/>
        <v>4.9648766349225637</v>
      </c>
      <c r="WQ5" s="23">
        <f t="shared" si="49"/>
        <v>114</v>
      </c>
      <c r="WT5" s="23"/>
      <c r="XJ5" s="14" t="s">
        <v>10</v>
      </c>
      <c r="XK5" s="4" t="s">
        <v>0</v>
      </c>
      <c r="XL5" s="31">
        <v>1.3</v>
      </c>
      <c r="XM5" s="31">
        <v>0.2</v>
      </c>
      <c r="XN5" s="32">
        <f t="shared" si="50"/>
        <v>4.4294469180700204</v>
      </c>
      <c r="XO5" s="23">
        <f t="shared" si="51"/>
        <v>114</v>
      </c>
      <c r="XR5" s="23"/>
      <c r="YH5" s="14" t="s">
        <v>10</v>
      </c>
      <c r="YI5" s="4" t="s">
        <v>0</v>
      </c>
      <c r="YJ5" s="31">
        <v>1.3</v>
      </c>
      <c r="YK5" s="31">
        <v>0.2</v>
      </c>
      <c r="YL5" s="32">
        <f t="shared" si="52"/>
        <v>4.0718546143004666</v>
      </c>
      <c r="YM5" s="23">
        <f t="shared" si="53"/>
        <v>114</v>
      </c>
      <c r="YP5" s="23"/>
      <c r="ZF5" s="14" t="s">
        <v>10</v>
      </c>
      <c r="ZG5" s="4" t="s">
        <v>0</v>
      </c>
      <c r="ZH5" s="31">
        <v>1.3</v>
      </c>
      <c r="ZI5" s="31">
        <v>0.2</v>
      </c>
      <c r="ZJ5" s="32">
        <f t="shared" si="54"/>
        <v>4.2953463189829062</v>
      </c>
      <c r="ZK5" s="23">
        <f t="shared" si="55"/>
        <v>114</v>
      </c>
      <c r="ZN5" s="23"/>
      <c r="AAD5" s="14" t="s">
        <v>10</v>
      </c>
      <c r="AAE5" s="4" t="s">
        <v>0</v>
      </c>
      <c r="AAF5" s="31">
        <v>1.3</v>
      </c>
      <c r="AAG5" s="31">
        <v>0.2</v>
      </c>
      <c r="AAH5" s="32">
        <f t="shared" si="56"/>
        <v>4.6065171225124093</v>
      </c>
      <c r="AAI5" s="23">
        <f t="shared" si="57"/>
        <v>114</v>
      </c>
      <c r="AAL5" s="23"/>
      <c r="ABB5" s="14" t="s">
        <v>10</v>
      </c>
      <c r="ABC5" s="4" t="s">
        <v>0</v>
      </c>
      <c r="ABD5" s="31">
        <v>1.3</v>
      </c>
      <c r="ABE5" s="31">
        <v>0.2</v>
      </c>
      <c r="ABF5" s="32">
        <f t="shared" si="58"/>
        <v>4.1231056256176606</v>
      </c>
      <c r="ABG5" s="23">
        <f t="shared" si="59"/>
        <v>114</v>
      </c>
      <c r="ABJ5" s="23"/>
    </row>
    <row r="6" spans="1:738" x14ac:dyDescent="0.3">
      <c r="A6" s="5">
        <v>5</v>
      </c>
      <c r="B6" s="5">
        <v>3.6</v>
      </c>
      <c r="C6" s="5">
        <v>1.4</v>
      </c>
      <c r="D6" s="5">
        <v>0.2</v>
      </c>
      <c r="E6" s="4" t="s">
        <v>0</v>
      </c>
      <c r="F6" s="14" t="s">
        <v>10</v>
      </c>
      <c r="L6" s="5">
        <v>1.4</v>
      </c>
      <c r="M6" s="5">
        <v>0.2</v>
      </c>
      <c r="N6" s="4" t="s">
        <v>0</v>
      </c>
      <c r="O6" s="14" t="s">
        <v>10</v>
      </c>
      <c r="AH6" s="14" t="s">
        <v>10</v>
      </c>
      <c r="AI6" s="4" t="s">
        <v>0</v>
      </c>
      <c r="AJ6" s="5">
        <v>1.5</v>
      </c>
      <c r="AK6" s="5">
        <v>0.2</v>
      </c>
      <c r="AL6" s="21">
        <f t="shared" si="0"/>
        <v>0.22360679774997891</v>
      </c>
      <c r="AM6" s="1">
        <f t="shared" si="1"/>
        <v>16</v>
      </c>
      <c r="AP6" s="23"/>
      <c r="BF6" s="14" t="s">
        <v>10</v>
      </c>
      <c r="BG6" s="4" t="s">
        <v>0</v>
      </c>
      <c r="BH6" s="5">
        <v>1.5</v>
      </c>
      <c r="BI6" s="5">
        <v>0.2</v>
      </c>
      <c r="BJ6" s="21">
        <f t="shared" si="2"/>
        <v>0.22360679774997891</v>
      </c>
      <c r="BK6" s="1">
        <f t="shared" si="3"/>
        <v>16</v>
      </c>
      <c r="BN6" s="23"/>
      <c r="CD6" s="14" t="s">
        <v>10</v>
      </c>
      <c r="CE6" s="4" t="s">
        <v>0</v>
      </c>
      <c r="CF6" s="31">
        <v>1.5</v>
      </c>
      <c r="CG6" s="31">
        <v>0.2</v>
      </c>
      <c r="CH6" s="32">
        <f t="shared" si="4"/>
        <v>0.19999999999999996</v>
      </c>
      <c r="CI6" s="23">
        <f t="shared" si="5"/>
        <v>16</v>
      </c>
      <c r="CL6" s="23"/>
      <c r="DB6" s="14" t="s">
        <v>10</v>
      </c>
      <c r="DC6" s="4" t="s">
        <v>0</v>
      </c>
      <c r="DD6" s="31">
        <v>1.5</v>
      </c>
      <c r="DE6" s="31">
        <v>0.2</v>
      </c>
      <c r="DF6" s="32">
        <f t="shared" si="6"/>
        <v>0.41231056256176601</v>
      </c>
      <c r="DG6" s="23">
        <f t="shared" si="7"/>
        <v>16</v>
      </c>
      <c r="DJ6" s="23"/>
      <c r="DZ6" s="14" t="s">
        <v>10</v>
      </c>
      <c r="EA6" s="4" t="s">
        <v>0</v>
      </c>
      <c r="EB6" s="31">
        <v>1.5</v>
      </c>
      <c r="EC6" s="31">
        <v>0.2</v>
      </c>
      <c r="ED6" s="32">
        <f t="shared" si="8"/>
        <v>0.44721359549995787</v>
      </c>
      <c r="EE6" s="23">
        <f t="shared" si="9"/>
        <v>15</v>
      </c>
      <c r="EH6" s="23"/>
      <c r="EX6" s="14" t="s">
        <v>10</v>
      </c>
      <c r="EY6" s="4" t="s">
        <v>0</v>
      </c>
      <c r="EZ6" s="31">
        <v>1.5</v>
      </c>
      <c r="FA6" s="31">
        <v>0.2</v>
      </c>
      <c r="FB6" s="32">
        <f t="shared" si="10"/>
        <v>0.14142135623730953</v>
      </c>
      <c r="FC6" s="23">
        <f t="shared" si="11"/>
        <v>14</v>
      </c>
      <c r="FF6" s="23"/>
      <c r="FV6" s="14" t="s">
        <v>10</v>
      </c>
      <c r="FW6" s="4" t="s">
        <v>0</v>
      </c>
      <c r="FX6" s="27">
        <v>1.5</v>
      </c>
      <c r="FY6" s="27">
        <v>0.2</v>
      </c>
      <c r="FZ6" s="28">
        <f t="shared" si="12"/>
        <v>0.10000000000000009</v>
      </c>
      <c r="GA6" s="29">
        <f t="shared" si="13"/>
        <v>6</v>
      </c>
      <c r="GD6" s="23"/>
      <c r="GT6" s="14" t="s">
        <v>10</v>
      </c>
      <c r="GU6" s="4" t="s">
        <v>0</v>
      </c>
      <c r="GV6" s="31">
        <v>1.5</v>
      </c>
      <c r="GW6" s="31">
        <v>0.2</v>
      </c>
      <c r="GX6" s="32">
        <f t="shared" si="14"/>
        <v>0.10000000000000009</v>
      </c>
      <c r="GY6" s="23">
        <f t="shared" si="15"/>
        <v>14</v>
      </c>
      <c r="HB6" s="23"/>
      <c r="HR6" s="14" t="s">
        <v>10</v>
      </c>
      <c r="HS6" s="4" t="s">
        <v>0</v>
      </c>
      <c r="HT6" s="27">
        <v>1.5</v>
      </c>
      <c r="HU6" s="27">
        <v>0.2</v>
      </c>
      <c r="HV6" s="28">
        <f t="shared" si="16"/>
        <v>0</v>
      </c>
      <c r="HW6" s="29">
        <f t="shared" si="17"/>
        <v>1</v>
      </c>
      <c r="HZ6" s="23"/>
      <c r="IP6" s="14" t="s">
        <v>10</v>
      </c>
      <c r="IQ6" s="4" t="s">
        <v>0</v>
      </c>
      <c r="IR6" s="31">
        <v>1.5</v>
      </c>
      <c r="IS6" s="31">
        <v>0.2</v>
      </c>
      <c r="IT6" s="32">
        <f t="shared" si="18"/>
        <v>0.10000000000000009</v>
      </c>
      <c r="IU6" s="23">
        <f t="shared" si="19"/>
        <v>14</v>
      </c>
      <c r="IX6" s="23"/>
      <c r="JN6" s="14" t="s">
        <v>10</v>
      </c>
      <c r="JO6" s="4" t="s">
        <v>0</v>
      </c>
      <c r="JP6" s="31">
        <v>1.5</v>
      </c>
      <c r="JQ6" s="31">
        <v>0.2</v>
      </c>
      <c r="JR6" s="32">
        <f t="shared" si="20"/>
        <v>3.0675723300355937</v>
      </c>
      <c r="JS6" s="23">
        <f t="shared" si="21"/>
        <v>95</v>
      </c>
      <c r="JV6" s="23"/>
      <c r="KL6" s="14" t="s">
        <v>10</v>
      </c>
      <c r="KM6" s="4" t="s">
        <v>0</v>
      </c>
      <c r="KN6" s="31">
        <v>1.5</v>
      </c>
      <c r="KO6" s="31">
        <v>0.2</v>
      </c>
      <c r="KP6" s="32">
        <f t="shared" si="22"/>
        <v>3.3241540277189316</v>
      </c>
      <c r="KQ6" s="23">
        <f t="shared" si="23"/>
        <v>95</v>
      </c>
      <c r="KT6" s="23"/>
      <c r="LJ6" s="14" t="s">
        <v>10</v>
      </c>
      <c r="LK6" s="4" t="s">
        <v>0</v>
      </c>
      <c r="LL6" s="31">
        <v>1.5</v>
      </c>
      <c r="LM6" s="31">
        <v>0.2</v>
      </c>
      <c r="LN6" s="32">
        <f t="shared" si="24"/>
        <v>2.6925824035672519</v>
      </c>
      <c r="LO6" s="23">
        <f t="shared" si="25"/>
        <v>91</v>
      </c>
      <c r="LR6" s="23"/>
      <c r="MH6" s="14" t="s">
        <v>10</v>
      </c>
      <c r="MI6" s="4" t="s">
        <v>0</v>
      </c>
      <c r="MJ6" s="31">
        <v>1.5</v>
      </c>
      <c r="MK6" s="31">
        <v>0.2</v>
      </c>
      <c r="ML6" s="32">
        <f t="shared" si="26"/>
        <v>1.9697715603592207</v>
      </c>
      <c r="MM6" s="23">
        <f t="shared" si="27"/>
        <v>63</v>
      </c>
      <c r="MP6" s="23"/>
      <c r="NF6" s="14" t="s">
        <v>10</v>
      </c>
      <c r="NG6" s="4" t="s">
        <v>0</v>
      </c>
      <c r="NH6" s="31">
        <v>1.5</v>
      </c>
      <c r="NI6" s="31">
        <v>0.2</v>
      </c>
      <c r="NJ6" s="32">
        <f t="shared" si="28"/>
        <v>2.9154759474226504</v>
      </c>
      <c r="NK6" s="23">
        <f t="shared" si="29"/>
        <v>95</v>
      </c>
      <c r="NN6" s="23"/>
      <c r="OD6" s="14" t="s">
        <v>10</v>
      </c>
      <c r="OE6" s="4" t="s">
        <v>0</v>
      </c>
      <c r="OF6" s="31">
        <v>1.5</v>
      </c>
      <c r="OG6" s="31">
        <v>0.2</v>
      </c>
      <c r="OH6" s="32">
        <f t="shared" si="30"/>
        <v>2.879236009777594</v>
      </c>
      <c r="OI6" s="23">
        <f t="shared" si="31"/>
        <v>94</v>
      </c>
      <c r="OL6" s="23"/>
      <c r="PB6" s="14" t="s">
        <v>10</v>
      </c>
      <c r="PC6" s="4" t="s">
        <v>0</v>
      </c>
      <c r="PD6" s="31">
        <v>1.5</v>
      </c>
      <c r="PE6" s="31">
        <v>0.2</v>
      </c>
      <c r="PF6" s="32">
        <f t="shared" si="32"/>
        <v>2.9154759474226504</v>
      </c>
      <c r="PG6" s="23">
        <f t="shared" si="33"/>
        <v>95</v>
      </c>
      <c r="PJ6" s="23"/>
      <c r="PZ6" s="14" t="s">
        <v>10</v>
      </c>
      <c r="QA6" s="4" t="s">
        <v>0</v>
      </c>
      <c r="QB6" s="31">
        <v>1.5</v>
      </c>
      <c r="QC6" s="31">
        <v>0.2</v>
      </c>
      <c r="QD6" s="32">
        <f t="shared" si="34"/>
        <v>2.8071337695236398</v>
      </c>
      <c r="QE6" s="23">
        <f t="shared" si="35"/>
        <v>85</v>
      </c>
      <c r="QH6" s="23"/>
      <c r="QX6" s="14" t="s">
        <v>10</v>
      </c>
      <c r="QY6" s="4" t="s">
        <v>0</v>
      </c>
      <c r="QZ6" s="31">
        <v>1.5</v>
      </c>
      <c r="RA6" s="31">
        <v>0.2</v>
      </c>
      <c r="RB6" s="32">
        <f t="shared" si="36"/>
        <v>1.7492855684535902</v>
      </c>
      <c r="RC6" s="23">
        <f t="shared" si="37"/>
        <v>49</v>
      </c>
      <c r="RF6" s="23"/>
      <c r="RV6" s="14" t="s">
        <v>10</v>
      </c>
      <c r="RW6" s="4" t="s">
        <v>0</v>
      </c>
      <c r="RX6" s="31">
        <v>1.5</v>
      </c>
      <c r="RY6" s="31">
        <v>0.2</v>
      </c>
      <c r="RZ6" s="32">
        <f t="shared" si="38"/>
        <v>2.8231188426986202</v>
      </c>
      <c r="SA6" s="23">
        <f t="shared" si="39"/>
        <v>94</v>
      </c>
      <c r="SD6" s="23"/>
      <c r="ST6" s="14" t="s">
        <v>10</v>
      </c>
      <c r="SU6" s="4" t="s">
        <v>0</v>
      </c>
      <c r="SV6" s="31">
        <v>1.5</v>
      </c>
      <c r="SW6" s="31">
        <v>0.2</v>
      </c>
      <c r="SX6" s="32">
        <f t="shared" si="40"/>
        <v>4.6529560496527367</v>
      </c>
      <c r="SY6" s="23">
        <f t="shared" si="41"/>
        <v>95</v>
      </c>
      <c r="TB6" s="23"/>
      <c r="TR6" s="14" t="s">
        <v>10</v>
      </c>
      <c r="TS6" s="4" t="s">
        <v>0</v>
      </c>
      <c r="TT6" s="31">
        <v>1.5</v>
      </c>
      <c r="TU6" s="31">
        <v>0.2</v>
      </c>
      <c r="TV6" s="32">
        <f t="shared" si="42"/>
        <v>4.1677331968349414</v>
      </c>
      <c r="TW6" s="23">
        <f t="shared" si="43"/>
        <v>95</v>
      </c>
      <c r="TZ6" s="23"/>
      <c r="UP6" s="14" t="s">
        <v>10</v>
      </c>
      <c r="UQ6" s="4" t="s">
        <v>0</v>
      </c>
      <c r="UR6" s="31">
        <v>1.5</v>
      </c>
      <c r="US6" s="31">
        <v>0.2</v>
      </c>
      <c r="UT6" s="32">
        <f t="shared" si="44"/>
        <v>3.9812058474788765</v>
      </c>
      <c r="UU6" s="23">
        <f t="shared" si="45"/>
        <v>95</v>
      </c>
      <c r="UX6" s="23"/>
      <c r="VN6" s="14" t="s">
        <v>10</v>
      </c>
      <c r="VO6" s="4" t="s">
        <v>0</v>
      </c>
      <c r="VP6" s="31">
        <v>1.5</v>
      </c>
      <c r="VQ6" s="31">
        <v>0.2</v>
      </c>
      <c r="VR6" s="32">
        <f t="shared" si="46"/>
        <v>4.8754486972995625</v>
      </c>
      <c r="VS6" s="23">
        <f t="shared" si="47"/>
        <v>95</v>
      </c>
      <c r="VV6" s="23"/>
      <c r="WL6" s="14" t="s">
        <v>10</v>
      </c>
      <c r="WM6" s="4" t="s">
        <v>0</v>
      </c>
      <c r="WN6" s="31">
        <v>1.5</v>
      </c>
      <c r="WO6" s="31">
        <v>0.2</v>
      </c>
      <c r="WP6" s="32">
        <f t="shared" si="48"/>
        <v>4.7885279575251518</v>
      </c>
      <c r="WQ6" s="23">
        <f t="shared" si="49"/>
        <v>95</v>
      </c>
      <c r="WT6" s="23"/>
      <c r="XJ6" s="14" t="s">
        <v>10</v>
      </c>
      <c r="XK6" s="4" t="s">
        <v>0</v>
      </c>
      <c r="XL6" s="31">
        <v>1.5</v>
      </c>
      <c r="XM6" s="31">
        <v>0.2</v>
      </c>
      <c r="XN6" s="32">
        <f t="shared" si="50"/>
        <v>4.2544094772365293</v>
      </c>
      <c r="XO6" s="23">
        <f t="shared" si="51"/>
        <v>95</v>
      </c>
      <c r="XR6" s="23"/>
      <c r="YH6" s="14" t="s">
        <v>10</v>
      </c>
      <c r="YI6" s="4" t="s">
        <v>0</v>
      </c>
      <c r="YJ6" s="31">
        <v>1.5</v>
      </c>
      <c r="YK6" s="31">
        <v>0.2</v>
      </c>
      <c r="YL6" s="32">
        <f t="shared" si="52"/>
        <v>3.8910152916687442</v>
      </c>
      <c r="YM6" s="23">
        <f t="shared" si="53"/>
        <v>95</v>
      </c>
      <c r="YP6" s="23"/>
      <c r="ZF6" s="14" t="s">
        <v>10</v>
      </c>
      <c r="ZG6" s="4" t="s">
        <v>0</v>
      </c>
      <c r="ZH6" s="31">
        <v>1.5</v>
      </c>
      <c r="ZI6" s="31">
        <v>0.2</v>
      </c>
      <c r="ZJ6" s="32">
        <f t="shared" si="54"/>
        <v>4.1146081222881969</v>
      </c>
      <c r="ZK6" s="23">
        <f t="shared" si="55"/>
        <v>95</v>
      </c>
      <c r="ZN6" s="23"/>
      <c r="AAD6" s="14" t="s">
        <v>10</v>
      </c>
      <c r="AAE6" s="4" t="s">
        <v>0</v>
      </c>
      <c r="AAF6" s="31">
        <v>1.5</v>
      </c>
      <c r="AAG6" s="31">
        <v>0.2</v>
      </c>
      <c r="AAH6" s="32">
        <f t="shared" si="56"/>
        <v>4.4294469180700204</v>
      </c>
      <c r="AAI6" s="23">
        <f t="shared" si="57"/>
        <v>95</v>
      </c>
      <c r="AAL6" s="23"/>
      <c r="ABB6" s="14" t="s">
        <v>10</v>
      </c>
      <c r="ABC6" s="4" t="s">
        <v>0</v>
      </c>
      <c r="ABD6" s="31">
        <v>1.5</v>
      </c>
      <c r="ABE6" s="31">
        <v>0.2</v>
      </c>
      <c r="ABF6" s="32">
        <f t="shared" si="58"/>
        <v>3.9395431207184415</v>
      </c>
      <c r="ABG6" s="23">
        <f t="shared" si="59"/>
        <v>95</v>
      </c>
      <c r="ABJ6" s="23"/>
    </row>
    <row r="7" spans="1:738" x14ac:dyDescent="0.3">
      <c r="A7" s="5">
        <v>5.4</v>
      </c>
      <c r="B7" s="5">
        <v>3.9</v>
      </c>
      <c r="C7" s="5">
        <v>1.7</v>
      </c>
      <c r="D7" s="5">
        <v>0.4</v>
      </c>
      <c r="E7" s="4" t="s">
        <v>0</v>
      </c>
      <c r="F7" s="14" t="s">
        <v>10</v>
      </c>
      <c r="L7" s="5">
        <v>1.7</v>
      </c>
      <c r="M7" s="5">
        <v>0.4</v>
      </c>
      <c r="N7" s="4" t="s">
        <v>0</v>
      </c>
      <c r="O7" s="14" t="s">
        <v>10</v>
      </c>
      <c r="AH7" s="14" t="s">
        <v>10</v>
      </c>
      <c r="AI7" s="4" t="s">
        <v>0</v>
      </c>
      <c r="AJ7" s="27">
        <v>1.4</v>
      </c>
      <c r="AK7" s="27">
        <v>0.2</v>
      </c>
      <c r="AL7" s="28">
        <f t="shared" si="0"/>
        <v>0.14142135623730939</v>
      </c>
      <c r="AM7" s="29">
        <f t="shared" si="1"/>
        <v>7</v>
      </c>
      <c r="AP7" s="23"/>
      <c r="BF7" s="14" t="s">
        <v>10</v>
      </c>
      <c r="BG7" s="4" t="s">
        <v>0</v>
      </c>
      <c r="BH7" s="27">
        <v>1.4</v>
      </c>
      <c r="BI7" s="27">
        <v>0.2</v>
      </c>
      <c r="BJ7" s="28">
        <f t="shared" si="2"/>
        <v>0.14142135623730939</v>
      </c>
      <c r="BK7" s="29">
        <f t="shared" si="3"/>
        <v>7</v>
      </c>
      <c r="BN7" s="23"/>
      <c r="CD7" s="14" t="s">
        <v>10</v>
      </c>
      <c r="CE7" s="4" t="s">
        <v>0</v>
      </c>
      <c r="CF7" s="27">
        <v>1.4</v>
      </c>
      <c r="CG7" s="27">
        <v>0.2</v>
      </c>
      <c r="CH7" s="28">
        <f t="shared" si="4"/>
        <v>9.9999999999999867E-2</v>
      </c>
      <c r="CI7" s="29">
        <f t="shared" si="5"/>
        <v>4</v>
      </c>
      <c r="CL7" s="23"/>
      <c r="DB7" s="14" t="s">
        <v>10</v>
      </c>
      <c r="DC7" s="4" t="s">
        <v>0</v>
      </c>
      <c r="DD7" s="31">
        <v>1.4</v>
      </c>
      <c r="DE7" s="31">
        <v>0.2</v>
      </c>
      <c r="DF7" s="32">
        <f t="shared" si="6"/>
        <v>0.44721359549995798</v>
      </c>
      <c r="DG7" s="23">
        <f t="shared" si="7"/>
        <v>23</v>
      </c>
      <c r="DJ7" s="23"/>
      <c r="DZ7" s="14" t="s">
        <v>10</v>
      </c>
      <c r="EA7" s="4" t="s">
        <v>0</v>
      </c>
      <c r="EB7" s="31">
        <v>1.4</v>
      </c>
      <c r="EC7" s="31">
        <v>0.2</v>
      </c>
      <c r="ED7" s="32">
        <f t="shared" si="8"/>
        <v>0.53851648071345048</v>
      </c>
      <c r="EE7" s="23">
        <f t="shared" si="9"/>
        <v>25</v>
      </c>
      <c r="EH7" s="23"/>
      <c r="EX7" s="14" t="s">
        <v>10</v>
      </c>
      <c r="EY7" s="4" t="s">
        <v>0</v>
      </c>
      <c r="EZ7" s="27">
        <v>1.4</v>
      </c>
      <c r="FA7" s="27">
        <v>0.2</v>
      </c>
      <c r="FB7" s="28">
        <f t="shared" si="10"/>
        <v>9.9999999999999978E-2</v>
      </c>
      <c r="FC7" s="29">
        <f t="shared" si="11"/>
        <v>3</v>
      </c>
      <c r="FF7" s="23"/>
      <c r="FV7" s="14" t="s">
        <v>10</v>
      </c>
      <c r="FW7" s="4" t="s">
        <v>0</v>
      </c>
      <c r="FX7" s="31">
        <v>1.4</v>
      </c>
      <c r="FY7" s="31">
        <v>0.2</v>
      </c>
      <c r="FZ7" s="32">
        <f t="shared" si="12"/>
        <v>0.20000000000000018</v>
      </c>
      <c r="GA7" s="23">
        <f t="shared" si="13"/>
        <v>17</v>
      </c>
      <c r="GD7" s="23"/>
      <c r="GT7" s="14" t="s">
        <v>10</v>
      </c>
      <c r="GU7" s="4" t="s">
        <v>0</v>
      </c>
      <c r="GV7" s="27">
        <v>1.4</v>
      </c>
      <c r="GW7" s="27">
        <v>0.2</v>
      </c>
      <c r="GX7" s="28">
        <f t="shared" si="14"/>
        <v>0</v>
      </c>
      <c r="GY7" s="29">
        <f t="shared" si="15"/>
        <v>1</v>
      </c>
      <c r="HB7" s="23"/>
      <c r="HR7" s="14" t="s">
        <v>10</v>
      </c>
      <c r="HS7" s="4" t="s">
        <v>0</v>
      </c>
      <c r="HT7" s="31">
        <v>1.4</v>
      </c>
      <c r="HU7" s="31">
        <v>0.2</v>
      </c>
      <c r="HV7" s="32">
        <f t="shared" si="16"/>
        <v>0.10000000000000009</v>
      </c>
      <c r="HW7" s="23">
        <f t="shared" si="17"/>
        <v>10</v>
      </c>
      <c r="HZ7" s="23"/>
      <c r="IP7" s="14" t="s">
        <v>10</v>
      </c>
      <c r="IQ7" s="4" t="s">
        <v>0</v>
      </c>
      <c r="IR7" s="27">
        <v>1.4</v>
      </c>
      <c r="IS7" s="27">
        <v>0.2</v>
      </c>
      <c r="IT7" s="28">
        <f t="shared" si="18"/>
        <v>0</v>
      </c>
      <c r="IU7" s="29">
        <f t="shared" si="19"/>
        <v>1</v>
      </c>
      <c r="IX7" s="23"/>
      <c r="JN7" s="14" t="s">
        <v>10</v>
      </c>
      <c r="JO7" s="4" t="s">
        <v>0</v>
      </c>
      <c r="JP7" s="31">
        <v>1.4</v>
      </c>
      <c r="JQ7" s="31">
        <v>0.2</v>
      </c>
      <c r="JR7" s="32">
        <f t="shared" si="20"/>
        <v>3.16227766016838</v>
      </c>
      <c r="JS7" s="23">
        <f t="shared" si="21"/>
        <v>105</v>
      </c>
      <c r="JV7" s="23"/>
      <c r="KL7" s="14" t="s">
        <v>10</v>
      </c>
      <c r="KM7" s="4" t="s">
        <v>0</v>
      </c>
      <c r="KN7" s="31">
        <v>1.4</v>
      </c>
      <c r="KO7" s="31">
        <v>0.2</v>
      </c>
      <c r="KP7" s="32">
        <f t="shared" si="22"/>
        <v>3.417601498127012</v>
      </c>
      <c r="KQ7" s="23">
        <f t="shared" si="23"/>
        <v>105</v>
      </c>
      <c r="KT7" s="23"/>
      <c r="LJ7" s="14" t="s">
        <v>10</v>
      </c>
      <c r="LK7" s="4" t="s">
        <v>0</v>
      </c>
      <c r="LL7" s="31">
        <v>1.4</v>
      </c>
      <c r="LM7" s="31">
        <v>0.2</v>
      </c>
      <c r="LN7" s="32">
        <f t="shared" si="24"/>
        <v>2.7856776554368241</v>
      </c>
      <c r="LO7" s="23">
        <f t="shared" si="25"/>
        <v>102</v>
      </c>
      <c r="LR7" s="23"/>
      <c r="MH7" s="14" t="s">
        <v>10</v>
      </c>
      <c r="MI7" s="4" t="s">
        <v>0</v>
      </c>
      <c r="MJ7" s="31">
        <v>1.4</v>
      </c>
      <c r="MK7" s="31">
        <v>0.2</v>
      </c>
      <c r="ML7" s="32">
        <f t="shared" si="26"/>
        <v>2.0615528128088303</v>
      </c>
      <c r="MM7" s="23">
        <f t="shared" si="27"/>
        <v>76</v>
      </c>
      <c r="MP7" s="23"/>
      <c r="NF7" s="14" t="s">
        <v>10</v>
      </c>
      <c r="NG7" s="4" t="s">
        <v>0</v>
      </c>
      <c r="NH7" s="31">
        <v>1.4</v>
      </c>
      <c r="NI7" s="31">
        <v>0.2</v>
      </c>
      <c r="NJ7" s="32">
        <f t="shared" si="28"/>
        <v>3.0083217912982652</v>
      </c>
      <c r="NK7" s="23">
        <f t="shared" si="29"/>
        <v>105</v>
      </c>
      <c r="NN7" s="23"/>
      <c r="OD7" s="14" t="s">
        <v>10</v>
      </c>
      <c r="OE7" s="4" t="s">
        <v>0</v>
      </c>
      <c r="OF7" s="31">
        <v>1.4</v>
      </c>
      <c r="OG7" s="31">
        <v>0.2</v>
      </c>
      <c r="OH7" s="32">
        <f t="shared" si="30"/>
        <v>2.9732137494637012</v>
      </c>
      <c r="OI7" s="23">
        <f t="shared" si="31"/>
        <v>105</v>
      </c>
      <c r="OL7" s="23"/>
      <c r="PB7" s="14" t="s">
        <v>10</v>
      </c>
      <c r="PC7" s="4" t="s">
        <v>0</v>
      </c>
      <c r="PD7" s="31">
        <v>1.4</v>
      </c>
      <c r="PE7" s="31">
        <v>0.2</v>
      </c>
      <c r="PF7" s="32">
        <f t="shared" si="32"/>
        <v>3.0083217912982652</v>
      </c>
      <c r="PG7" s="23">
        <f t="shared" si="33"/>
        <v>105</v>
      </c>
      <c r="PJ7" s="23"/>
      <c r="PZ7" s="14" t="s">
        <v>10</v>
      </c>
      <c r="QA7" s="4" t="s">
        <v>0</v>
      </c>
      <c r="QB7" s="31">
        <v>1.4</v>
      </c>
      <c r="QC7" s="31">
        <v>0.2</v>
      </c>
      <c r="QD7" s="32">
        <f t="shared" si="34"/>
        <v>2.9068883707497264</v>
      </c>
      <c r="QE7" s="23">
        <f t="shared" si="35"/>
        <v>98</v>
      </c>
      <c r="QH7" s="23"/>
      <c r="QX7" s="14" t="s">
        <v>10</v>
      </c>
      <c r="QY7" s="4" t="s">
        <v>0</v>
      </c>
      <c r="QZ7" s="31">
        <v>1.4</v>
      </c>
      <c r="RA7" s="31">
        <v>0.2</v>
      </c>
      <c r="RB7" s="32">
        <f t="shared" si="36"/>
        <v>1.8357559750685821</v>
      </c>
      <c r="RC7" s="23">
        <f t="shared" si="37"/>
        <v>61</v>
      </c>
      <c r="RF7" s="23"/>
      <c r="RV7" s="14" t="s">
        <v>10</v>
      </c>
      <c r="RW7" s="4" t="s">
        <v>0</v>
      </c>
      <c r="RX7" s="31">
        <v>1.4</v>
      </c>
      <c r="RY7" s="31">
        <v>0.2</v>
      </c>
      <c r="RZ7" s="32">
        <f t="shared" si="38"/>
        <v>2.9154759474226499</v>
      </c>
      <c r="SA7" s="23">
        <f t="shared" si="39"/>
        <v>104</v>
      </c>
      <c r="SD7" s="23"/>
      <c r="ST7" s="14" t="s">
        <v>10</v>
      </c>
      <c r="SU7" s="4" t="s">
        <v>0</v>
      </c>
      <c r="SV7" s="31">
        <v>1.4</v>
      </c>
      <c r="SW7" s="31">
        <v>0.2</v>
      </c>
      <c r="SX7" s="32">
        <f t="shared" si="40"/>
        <v>4.7413078364518784</v>
      </c>
      <c r="SY7" s="23">
        <f t="shared" si="41"/>
        <v>105</v>
      </c>
      <c r="TB7" s="23"/>
      <c r="TR7" s="14" t="s">
        <v>10</v>
      </c>
      <c r="TS7" s="4" t="s">
        <v>0</v>
      </c>
      <c r="TT7" s="31">
        <v>1.4</v>
      </c>
      <c r="TU7" s="31">
        <v>0.2</v>
      </c>
      <c r="TV7" s="32">
        <f t="shared" si="42"/>
        <v>4.2544094772365284</v>
      </c>
      <c r="TW7" s="23">
        <f t="shared" si="43"/>
        <v>106</v>
      </c>
      <c r="TZ7" s="23"/>
      <c r="UP7" s="14" t="s">
        <v>10</v>
      </c>
      <c r="UQ7" s="4" t="s">
        <v>0</v>
      </c>
      <c r="UR7" s="31">
        <v>1.4</v>
      </c>
      <c r="US7" s="31">
        <v>0.2</v>
      </c>
      <c r="UT7" s="32">
        <f t="shared" si="44"/>
        <v>4.0718546143004666</v>
      </c>
      <c r="UU7" s="23">
        <f t="shared" si="45"/>
        <v>105</v>
      </c>
      <c r="UX7" s="23"/>
      <c r="VN7" s="14" t="s">
        <v>10</v>
      </c>
      <c r="VO7" s="4" t="s">
        <v>0</v>
      </c>
      <c r="VP7" s="31">
        <v>1.4</v>
      </c>
      <c r="VQ7" s="31">
        <v>0.2</v>
      </c>
      <c r="VR7" s="32">
        <f t="shared" si="46"/>
        <v>4.965883607174054</v>
      </c>
      <c r="VS7" s="23">
        <f t="shared" si="47"/>
        <v>105</v>
      </c>
      <c r="VV7" s="23"/>
      <c r="WL7" s="14" t="s">
        <v>10</v>
      </c>
      <c r="WM7" s="4" t="s">
        <v>0</v>
      </c>
      <c r="WN7" s="31">
        <v>1.4</v>
      </c>
      <c r="WO7" s="31">
        <v>0.2</v>
      </c>
      <c r="WP7" s="32">
        <f t="shared" si="48"/>
        <v>4.876474136094644</v>
      </c>
      <c r="WQ7" s="23">
        <f t="shared" si="49"/>
        <v>106</v>
      </c>
      <c r="WT7" s="23"/>
      <c r="XJ7" s="14" t="s">
        <v>10</v>
      </c>
      <c r="XK7" s="4" t="s">
        <v>0</v>
      </c>
      <c r="XL7" s="31">
        <v>1.4</v>
      </c>
      <c r="XM7" s="31">
        <v>0.2</v>
      </c>
      <c r="XN7" s="32">
        <f t="shared" si="50"/>
        <v>4.3416586692184822</v>
      </c>
      <c r="XO7" s="23">
        <f t="shared" si="51"/>
        <v>106</v>
      </c>
      <c r="XR7" s="23"/>
      <c r="YH7" s="14" t="s">
        <v>10</v>
      </c>
      <c r="YI7" s="4" t="s">
        <v>0</v>
      </c>
      <c r="YJ7" s="31">
        <v>1.4</v>
      </c>
      <c r="YK7" s="31">
        <v>0.2</v>
      </c>
      <c r="YL7" s="32">
        <f t="shared" si="52"/>
        <v>3.981205847478877</v>
      </c>
      <c r="YM7" s="23">
        <f t="shared" si="53"/>
        <v>105</v>
      </c>
      <c r="YP7" s="23"/>
      <c r="ZF7" s="14" t="s">
        <v>10</v>
      </c>
      <c r="ZG7" s="4" t="s">
        <v>0</v>
      </c>
      <c r="ZH7" s="31">
        <v>1.4</v>
      </c>
      <c r="ZI7" s="31">
        <v>0.2</v>
      </c>
      <c r="ZJ7" s="32">
        <f t="shared" si="54"/>
        <v>4.2047592083257275</v>
      </c>
      <c r="ZK7" s="23">
        <f t="shared" si="55"/>
        <v>105</v>
      </c>
      <c r="ZN7" s="23"/>
      <c r="AAD7" s="14" t="s">
        <v>10</v>
      </c>
      <c r="AAE7" s="4" t="s">
        <v>0</v>
      </c>
      <c r="AAF7" s="31">
        <v>1.4</v>
      </c>
      <c r="AAG7" s="31">
        <v>0.2</v>
      </c>
      <c r="AAH7" s="32">
        <f t="shared" si="56"/>
        <v>4.5177427992306063</v>
      </c>
      <c r="AAI7" s="23">
        <f t="shared" si="57"/>
        <v>105</v>
      </c>
      <c r="AAL7" s="23"/>
      <c r="ABB7" s="14" t="s">
        <v>10</v>
      </c>
      <c r="ABC7" s="4" t="s">
        <v>0</v>
      </c>
      <c r="ABD7" s="31">
        <v>1.4</v>
      </c>
      <c r="ABE7" s="31">
        <v>0.2</v>
      </c>
      <c r="ABF7" s="32">
        <f t="shared" si="58"/>
        <v>4.0311288741492746</v>
      </c>
      <c r="ABG7" s="23">
        <f t="shared" si="59"/>
        <v>105</v>
      </c>
      <c r="ABJ7" s="23"/>
    </row>
    <row r="8" spans="1:738" x14ac:dyDescent="0.3">
      <c r="A8" s="5">
        <v>4.5999999999999996</v>
      </c>
      <c r="B8" s="5">
        <v>3.4</v>
      </c>
      <c r="C8" s="5">
        <v>1.4</v>
      </c>
      <c r="D8" s="5">
        <v>0.3</v>
      </c>
      <c r="E8" s="4" t="s">
        <v>0</v>
      </c>
      <c r="F8" s="14" t="s">
        <v>10</v>
      </c>
      <c r="L8" s="5">
        <v>1.4</v>
      </c>
      <c r="M8" s="5">
        <v>0.3</v>
      </c>
      <c r="N8" s="4" t="s">
        <v>0</v>
      </c>
      <c r="O8" s="14" t="s">
        <v>10</v>
      </c>
      <c r="AH8" s="14" t="s">
        <v>10</v>
      </c>
      <c r="AI8" s="4" t="s">
        <v>0</v>
      </c>
      <c r="AJ8" s="5">
        <v>1.7</v>
      </c>
      <c r="AK8" s="5">
        <v>0.4</v>
      </c>
      <c r="AL8" s="21">
        <f t="shared" si="0"/>
        <v>0.41231056256176596</v>
      </c>
      <c r="AM8" s="1">
        <f t="shared" si="1"/>
        <v>37</v>
      </c>
      <c r="AP8" s="23"/>
      <c r="BF8" s="14" t="s">
        <v>10</v>
      </c>
      <c r="BG8" s="4" t="s">
        <v>0</v>
      </c>
      <c r="BH8" s="5">
        <v>1.7</v>
      </c>
      <c r="BI8" s="5">
        <v>0.4</v>
      </c>
      <c r="BJ8" s="21">
        <f t="shared" si="2"/>
        <v>0.41231056256176596</v>
      </c>
      <c r="BK8" s="1">
        <f t="shared" si="3"/>
        <v>37</v>
      </c>
      <c r="BN8" s="23"/>
      <c r="CD8" s="14" t="s">
        <v>10</v>
      </c>
      <c r="CE8" s="4" t="s">
        <v>0</v>
      </c>
      <c r="CF8" s="31">
        <v>1.7</v>
      </c>
      <c r="CG8" s="31">
        <v>0.4</v>
      </c>
      <c r="CH8" s="32">
        <f t="shared" si="4"/>
        <v>0.44721359549995787</v>
      </c>
      <c r="CI8" s="23">
        <f t="shared" si="5"/>
        <v>38</v>
      </c>
      <c r="CL8" s="23"/>
      <c r="DB8" s="14" t="s">
        <v>10</v>
      </c>
      <c r="DC8" s="4" t="s">
        <v>0</v>
      </c>
      <c r="DD8" s="27">
        <v>1.7</v>
      </c>
      <c r="DE8" s="27">
        <v>0.4</v>
      </c>
      <c r="DF8" s="28">
        <f t="shared" si="6"/>
        <v>0.22360679774997888</v>
      </c>
      <c r="DG8" s="29">
        <f t="shared" si="7"/>
        <v>3</v>
      </c>
      <c r="DJ8" s="23"/>
      <c r="DZ8" s="14" t="s">
        <v>10</v>
      </c>
      <c r="EA8" s="4" t="s">
        <v>0</v>
      </c>
      <c r="EB8" s="27">
        <v>1.7</v>
      </c>
      <c r="EC8" s="27">
        <v>0.4</v>
      </c>
      <c r="ED8" s="28">
        <f t="shared" si="8"/>
        <v>0.19999999999999996</v>
      </c>
      <c r="EE8" s="29">
        <f t="shared" si="9"/>
        <v>1</v>
      </c>
      <c r="EH8" s="23"/>
      <c r="EX8" s="14" t="s">
        <v>10</v>
      </c>
      <c r="EY8" s="4" t="s">
        <v>0</v>
      </c>
      <c r="EZ8" s="31">
        <v>1.7</v>
      </c>
      <c r="FA8" s="31">
        <v>0.4</v>
      </c>
      <c r="FB8" s="32">
        <f t="shared" si="10"/>
        <v>0.316227766016838</v>
      </c>
      <c r="FC8" s="23">
        <f t="shared" si="11"/>
        <v>36</v>
      </c>
      <c r="FF8" s="23"/>
      <c r="FV8" s="14" t="s">
        <v>10</v>
      </c>
      <c r="FW8" s="4" t="s">
        <v>0</v>
      </c>
      <c r="FX8" s="31">
        <v>1.7</v>
      </c>
      <c r="FY8" s="31">
        <v>0.4</v>
      </c>
      <c r="FZ8" s="32">
        <f t="shared" si="12"/>
        <v>0.22360679774997894</v>
      </c>
      <c r="GA8" s="23">
        <f t="shared" si="13"/>
        <v>23</v>
      </c>
      <c r="GD8" s="23"/>
      <c r="GT8" s="14" t="s">
        <v>10</v>
      </c>
      <c r="GU8" s="4" t="s">
        <v>0</v>
      </c>
      <c r="GV8" s="31">
        <v>1.7</v>
      </c>
      <c r="GW8" s="31">
        <v>0.4</v>
      </c>
      <c r="GX8" s="32">
        <f t="shared" si="14"/>
        <v>0.36055512754639896</v>
      </c>
      <c r="GY8" s="23">
        <f t="shared" si="15"/>
        <v>37</v>
      </c>
      <c r="HB8" s="23"/>
      <c r="HR8" s="14" t="s">
        <v>10</v>
      </c>
      <c r="HS8" s="4" t="s">
        <v>0</v>
      </c>
      <c r="HT8" s="31">
        <v>1.7</v>
      </c>
      <c r="HU8" s="31">
        <v>0.4</v>
      </c>
      <c r="HV8" s="32">
        <f t="shared" si="16"/>
        <v>0.28284271247461901</v>
      </c>
      <c r="HW8" s="23">
        <f t="shared" si="17"/>
        <v>33</v>
      </c>
      <c r="HZ8" s="23"/>
      <c r="IP8" s="14" t="s">
        <v>10</v>
      </c>
      <c r="IQ8" s="4" t="s">
        <v>0</v>
      </c>
      <c r="IR8" s="31">
        <v>1.7</v>
      </c>
      <c r="IS8" s="31">
        <v>0.4</v>
      </c>
      <c r="IT8" s="32">
        <f t="shared" si="18"/>
        <v>0.36055512754639896</v>
      </c>
      <c r="IU8" s="23">
        <f t="shared" si="19"/>
        <v>37</v>
      </c>
      <c r="IX8" s="23"/>
      <c r="JN8" s="14" t="s">
        <v>10</v>
      </c>
      <c r="JO8" s="4" t="s">
        <v>0</v>
      </c>
      <c r="JP8" s="31">
        <v>1.7</v>
      </c>
      <c r="JQ8" s="31">
        <v>0.4</v>
      </c>
      <c r="JR8" s="32">
        <f t="shared" si="20"/>
        <v>2.8160255680657449</v>
      </c>
      <c r="JS8" s="23">
        <f t="shared" si="21"/>
        <v>83</v>
      </c>
      <c r="JV8" s="23"/>
      <c r="KL8" s="14" t="s">
        <v>10</v>
      </c>
      <c r="KM8" s="4" t="s">
        <v>0</v>
      </c>
      <c r="KN8" s="31">
        <v>1.7</v>
      </c>
      <c r="KO8" s="31">
        <v>0.4</v>
      </c>
      <c r="KP8" s="32">
        <f t="shared" si="22"/>
        <v>3.0675723300355928</v>
      </c>
      <c r="KQ8" s="23">
        <f t="shared" si="23"/>
        <v>83</v>
      </c>
      <c r="KT8" s="23"/>
      <c r="LJ8" s="14" t="s">
        <v>10</v>
      </c>
      <c r="LK8" s="4" t="s">
        <v>0</v>
      </c>
      <c r="LL8" s="31">
        <v>1.7</v>
      </c>
      <c r="LM8" s="31">
        <v>0.4</v>
      </c>
      <c r="LN8" s="32">
        <f t="shared" si="24"/>
        <v>2.435159132377184</v>
      </c>
      <c r="LO8" s="23">
        <f t="shared" si="25"/>
        <v>77</v>
      </c>
      <c r="LR8" s="23"/>
      <c r="MH8" s="14" t="s">
        <v>10</v>
      </c>
      <c r="MI8" s="4" t="s">
        <v>0</v>
      </c>
      <c r="MJ8" s="31">
        <v>1.7</v>
      </c>
      <c r="MK8" s="31">
        <v>0.4</v>
      </c>
      <c r="ML8" s="32">
        <f t="shared" si="26"/>
        <v>1.708800749063506</v>
      </c>
      <c r="MM8" s="23">
        <f t="shared" si="27"/>
        <v>44</v>
      </c>
      <c r="MP8" s="23"/>
      <c r="NF8" s="14" t="s">
        <v>10</v>
      </c>
      <c r="NG8" s="4" t="s">
        <v>0</v>
      </c>
      <c r="NH8" s="31">
        <v>1.7</v>
      </c>
      <c r="NI8" s="31">
        <v>0.4</v>
      </c>
      <c r="NJ8" s="32">
        <f t="shared" si="28"/>
        <v>2.6570660511172846</v>
      </c>
      <c r="NK8" s="23">
        <f t="shared" si="29"/>
        <v>81</v>
      </c>
      <c r="NN8" s="23"/>
      <c r="OD8" s="14" t="s">
        <v>10</v>
      </c>
      <c r="OE8" s="4" t="s">
        <v>0</v>
      </c>
      <c r="OF8" s="31">
        <v>1.7</v>
      </c>
      <c r="OG8" s="31">
        <v>0.4</v>
      </c>
      <c r="OH8" s="32">
        <f t="shared" si="30"/>
        <v>2.6248809496813372</v>
      </c>
      <c r="OI8" s="23">
        <f t="shared" si="31"/>
        <v>80</v>
      </c>
      <c r="OL8" s="23"/>
      <c r="PB8" s="14" t="s">
        <v>10</v>
      </c>
      <c r="PC8" s="4" t="s">
        <v>0</v>
      </c>
      <c r="PD8" s="31">
        <v>1.7</v>
      </c>
      <c r="PE8" s="31">
        <v>0.4</v>
      </c>
      <c r="PF8" s="32">
        <f t="shared" si="32"/>
        <v>2.6570660511172846</v>
      </c>
      <c r="PG8" s="23">
        <f t="shared" si="33"/>
        <v>81</v>
      </c>
      <c r="PJ8" s="23"/>
      <c r="PZ8" s="14" t="s">
        <v>10</v>
      </c>
      <c r="QA8" s="4" t="s">
        <v>0</v>
      </c>
      <c r="QB8" s="31">
        <v>1.7</v>
      </c>
      <c r="QC8" s="31">
        <v>0.4</v>
      </c>
      <c r="QD8" s="32">
        <f t="shared" si="34"/>
        <v>2.6305892875931809</v>
      </c>
      <c r="QE8" s="23">
        <f t="shared" si="35"/>
        <v>71</v>
      </c>
      <c r="QH8" s="23"/>
      <c r="QX8" s="14" t="s">
        <v>10</v>
      </c>
      <c r="QY8" s="4" t="s">
        <v>0</v>
      </c>
      <c r="QZ8" s="31">
        <v>1.7</v>
      </c>
      <c r="RA8" s="31">
        <v>0.4</v>
      </c>
      <c r="RB8" s="32">
        <f t="shared" si="36"/>
        <v>1.4764823060233401</v>
      </c>
      <c r="RC8" s="23">
        <f t="shared" si="37"/>
        <v>23</v>
      </c>
      <c r="RF8" s="23"/>
      <c r="RV8" s="14" t="s">
        <v>10</v>
      </c>
      <c r="RW8" s="4" t="s">
        <v>0</v>
      </c>
      <c r="RX8" s="31">
        <v>1.7</v>
      </c>
      <c r="RY8" s="31">
        <v>0.4</v>
      </c>
      <c r="RZ8" s="32">
        <f t="shared" si="38"/>
        <v>2.5632011235952588</v>
      </c>
      <c r="SA8" s="23">
        <f t="shared" si="39"/>
        <v>79</v>
      </c>
      <c r="SD8" s="23"/>
      <c r="ST8" s="14" t="s">
        <v>10</v>
      </c>
      <c r="SU8" s="4" t="s">
        <v>0</v>
      </c>
      <c r="SV8" s="31">
        <v>1.7</v>
      </c>
      <c r="SW8" s="31">
        <v>0.4</v>
      </c>
      <c r="SX8" s="32">
        <f t="shared" si="40"/>
        <v>4.3829214001622248</v>
      </c>
      <c r="SY8" s="23">
        <f t="shared" si="41"/>
        <v>83</v>
      </c>
      <c r="TB8" s="23"/>
      <c r="TR8" s="14" t="s">
        <v>10</v>
      </c>
      <c r="TS8" s="4" t="s">
        <v>0</v>
      </c>
      <c r="TT8" s="31">
        <v>1.7</v>
      </c>
      <c r="TU8" s="31">
        <v>0.4</v>
      </c>
      <c r="TV8" s="32">
        <f t="shared" si="42"/>
        <v>3.8948684188300891</v>
      </c>
      <c r="TW8" s="23">
        <f t="shared" si="43"/>
        <v>83</v>
      </c>
      <c r="TZ8" s="23"/>
      <c r="UP8" s="14" t="s">
        <v>10</v>
      </c>
      <c r="UQ8" s="4" t="s">
        <v>0</v>
      </c>
      <c r="UR8" s="31">
        <v>1.7</v>
      </c>
      <c r="US8" s="31">
        <v>0.4</v>
      </c>
      <c r="UT8" s="32">
        <f t="shared" si="44"/>
        <v>3.7161808352124091</v>
      </c>
      <c r="UU8" s="23">
        <f t="shared" si="45"/>
        <v>83</v>
      </c>
      <c r="UX8" s="23"/>
      <c r="VN8" s="14" t="s">
        <v>10</v>
      </c>
      <c r="VO8" s="4" t="s">
        <v>0</v>
      </c>
      <c r="VP8" s="31">
        <v>1.7</v>
      </c>
      <c r="VQ8" s="31">
        <v>0.4</v>
      </c>
      <c r="VR8" s="32">
        <f t="shared" si="46"/>
        <v>4.6097722286464435</v>
      </c>
      <c r="VS8" s="23">
        <f t="shared" si="47"/>
        <v>83</v>
      </c>
      <c r="VV8" s="23"/>
      <c r="WL8" s="14" t="s">
        <v>10</v>
      </c>
      <c r="WM8" s="4" t="s">
        <v>0</v>
      </c>
      <c r="WN8" s="31">
        <v>1.7</v>
      </c>
      <c r="WO8" s="31">
        <v>0.4</v>
      </c>
      <c r="WP8" s="32">
        <f t="shared" si="48"/>
        <v>4.5177427992306072</v>
      </c>
      <c r="WQ8" s="23">
        <f t="shared" si="49"/>
        <v>83</v>
      </c>
      <c r="WT8" s="23"/>
      <c r="XJ8" s="14" t="s">
        <v>10</v>
      </c>
      <c r="XK8" s="4" t="s">
        <v>0</v>
      </c>
      <c r="XL8" s="31">
        <v>1.7</v>
      </c>
      <c r="XM8" s="31">
        <v>0.4</v>
      </c>
      <c r="XN8" s="32">
        <f t="shared" si="50"/>
        <v>3.9824615503479754</v>
      </c>
      <c r="XO8" s="23">
        <f t="shared" si="51"/>
        <v>83</v>
      </c>
      <c r="XR8" s="23"/>
      <c r="YH8" s="14" t="s">
        <v>10</v>
      </c>
      <c r="YI8" s="4" t="s">
        <v>0</v>
      </c>
      <c r="YJ8" s="31">
        <v>1.7</v>
      </c>
      <c r="YK8" s="31">
        <v>0.4</v>
      </c>
      <c r="YL8" s="32">
        <f t="shared" si="52"/>
        <v>3.6249137920783716</v>
      </c>
      <c r="YM8" s="23">
        <f t="shared" si="53"/>
        <v>83</v>
      </c>
      <c r="YP8" s="23"/>
      <c r="ZF8" s="14" t="s">
        <v>10</v>
      </c>
      <c r="ZG8" s="4" t="s">
        <v>0</v>
      </c>
      <c r="ZH8" s="31">
        <v>1.7</v>
      </c>
      <c r="ZI8" s="31">
        <v>0.4</v>
      </c>
      <c r="ZJ8" s="32">
        <f t="shared" si="54"/>
        <v>3.8483762809787714</v>
      </c>
      <c r="ZK8" s="23">
        <f t="shared" si="55"/>
        <v>83</v>
      </c>
      <c r="ZN8" s="23"/>
      <c r="AAD8" s="14" t="s">
        <v>10</v>
      </c>
      <c r="AAE8" s="4" t="s">
        <v>0</v>
      </c>
      <c r="AAF8" s="31">
        <v>1.7</v>
      </c>
      <c r="AAG8" s="31">
        <v>0.4</v>
      </c>
      <c r="AAH8" s="32">
        <f t="shared" si="56"/>
        <v>4.1593268686170841</v>
      </c>
      <c r="AAI8" s="23">
        <f t="shared" si="57"/>
        <v>83</v>
      </c>
      <c r="AAL8" s="23"/>
      <c r="ABB8" s="14" t="s">
        <v>10</v>
      </c>
      <c r="ABC8" s="4" t="s">
        <v>0</v>
      </c>
      <c r="ABD8" s="31">
        <v>1.7</v>
      </c>
      <c r="ABE8" s="31">
        <v>0.4</v>
      </c>
      <c r="ABF8" s="32">
        <f t="shared" si="58"/>
        <v>3.6769552621700465</v>
      </c>
      <c r="ABG8" s="23">
        <f t="shared" si="59"/>
        <v>83</v>
      </c>
      <c r="ABJ8" s="23"/>
    </row>
    <row r="9" spans="1:738" x14ac:dyDescent="0.3">
      <c r="A9" s="5">
        <v>5</v>
      </c>
      <c r="B9" s="5">
        <v>3.4</v>
      </c>
      <c r="C9" s="5">
        <v>1.5</v>
      </c>
      <c r="D9" s="5">
        <v>0.2</v>
      </c>
      <c r="E9" s="4" t="s">
        <v>0</v>
      </c>
      <c r="F9" s="14" t="s">
        <v>10</v>
      </c>
      <c r="L9" s="5">
        <v>1.5</v>
      </c>
      <c r="M9" s="5">
        <v>0.2</v>
      </c>
      <c r="N9" s="4" t="s">
        <v>0</v>
      </c>
      <c r="O9" s="14" t="s">
        <v>10</v>
      </c>
      <c r="AH9" s="14" t="s">
        <v>10</v>
      </c>
      <c r="AI9" s="4" t="s">
        <v>0</v>
      </c>
      <c r="AJ9" s="27">
        <v>1.4</v>
      </c>
      <c r="AK9" s="27">
        <v>0.3</v>
      </c>
      <c r="AL9" s="28">
        <f t="shared" si="0"/>
        <v>9.9999999999999867E-2</v>
      </c>
      <c r="AM9" s="29">
        <f t="shared" si="1"/>
        <v>1</v>
      </c>
      <c r="AP9" s="23"/>
      <c r="BF9" s="14" t="s">
        <v>10</v>
      </c>
      <c r="BG9" s="4" t="s">
        <v>0</v>
      </c>
      <c r="BH9" s="27">
        <v>1.4</v>
      </c>
      <c r="BI9" s="27">
        <v>0.3</v>
      </c>
      <c r="BJ9" s="28">
        <f t="shared" si="2"/>
        <v>9.9999999999999867E-2</v>
      </c>
      <c r="BK9" s="29">
        <f t="shared" si="3"/>
        <v>1</v>
      </c>
      <c r="BN9" s="23"/>
      <c r="CD9" s="14" t="s">
        <v>10</v>
      </c>
      <c r="CE9" s="4" t="s">
        <v>0</v>
      </c>
      <c r="CF9" s="31">
        <v>1.4</v>
      </c>
      <c r="CG9" s="31">
        <v>0.3</v>
      </c>
      <c r="CH9" s="32">
        <f t="shared" si="4"/>
        <v>0.14142135623730939</v>
      </c>
      <c r="CI9" s="23">
        <f t="shared" si="5"/>
        <v>12</v>
      </c>
      <c r="CL9" s="23"/>
      <c r="DB9" s="14" t="s">
        <v>10</v>
      </c>
      <c r="DC9" s="4" t="s">
        <v>0</v>
      </c>
      <c r="DD9" s="27">
        <v>1.4</v>
      </c>
      <c r="DE9" s="27">
        <v>0.3</v>
      </c>
      <c r="DF9" s="28">
        <f t="shared" si="6"/>
        <v>0.36055512754639901</v>
      </c>
      <c r="DG9" s="29">
        <f t="shared" si="7"/>
        <v>10</v>
      </c>
      <c r="DJ9" s="23"/>
      <c r="DZ9" s="14" t="s">
        <v>10</v>
      </c>
      <c r="EA9" s="4" t="s">
        <v>0</v>
      </c>
      <c r="EB9" s="31">
        <v>1.4</v>
      </c>
      <c r="EC9" s="31">
        <v>0.3</v>
      </c>
      <c r="ED9" s="32">
        <f t="shared" si="8"/>
        <v>0.50990195135927852</v>
      </c>
      <c r="EE9" s="23">
        <f t="shared" si="9"/>
        <v>23</v>
      </c>
      <c r="EH9" s="23"/>
      <c r="EX9" s="14" t="s">
        <v>10</v>
      </c>
      <c r="EY9" s="4" t="s">
        <v>0</v>
      </c>
      <c r="EZ9" s="27">
        <v>1.4</v>
      </c>
      <c r="FA9" s="27">
        <v>0.3</v>
      </c>
      <c r="FB9" s="28">
        <f t="shared" si="10"/>
        <v>0</v>
      </c>
      <c r="FC9" s="29">
        <f t="shared" si="11"/>
        <v>1</v>
      </c>
      <c r="FF9" s="23"/>
      <c r="FV9" s="14" t="s">
        <v>10</v>
      </c>
      <c r="FW9" s="4" t="s">
        <v>0</v>
      </c>
      <c r="FX9" s="31">
        <v>1.4</v>
      </c>
      <c r="FY9" s="31">
        <v>0.3</v>
      </c>
      <c r="FZ9" s="32">
        <f t="shared" si="12"/>
        <v>0.2236067977499791</v>
      </c>
      <c r="GA9" s="23">
        <f t="shared" si="13"/>
        <v>27</v>
      </c>
      <c r="GD9" s="23"/>
      <c r="GT9" s="14" t="s">
        <v>10</v>
      </c>
      <c r="GU9" s="4" t="s">
        <v>0</v>
      </c>
      <c r="GV9" s="27">
        <v>1.4</v>
      </c>
      <c r="GW9" s="27">
        <v>0.3</v>
      </c>
      <c r="GX9" s="28">
        <f t="shared" si="14"/>
        <v>9.9999999999999978E-2</v>
      </c>
      <c r="GY9" s="29">
        <f t="shared" si="15"/>
        <v>10</v>
      </c>
      <c r="HB9" s="23"/>
      <c r="HR9" s="14" t="s">
        <v>10</v>
      </c>
      <c r="HS9" s="4" t="s">
        <v>0</v>
      </c>
      <c r="HT9" s="31">
        <v>1.4</v>
      </c>
      <c r="HU9" s="31">
        <v>0.3</v>
      </c>
      <c r="HV9" s="32">
        <f t="shared" si="16"/>
        <v>0.14142135623730953</v>
      </c>
      <c r="HW9" s="23">
        <f t="shared" si="17"/>
        <v>20</v>
      </c>
      <c r="HZ9" s="23"/>
      <c r="IP9" s="14" t="s">
        <v>10</v>
      </c>
      <c r="IQ9" s="4" t="s">
        <v>0</v>
      </c>
      <c r="IR9" s="27">
        <v>1.4</v>
      </c>
      <c r="IS9" s="27">
        <v>0.3</v>
      </c>
      <c r="IT9" s="28">
        <f t="shared" si="18"/>
        <v>9.9999999999999978E-2</v>
      </c>
      <c r="IU9" s="29">
        <f t="shared" si="19"/>
        <v>10</v>
      </c>
      <c r="IX9" s="23"/>
      <c r="JN9" s="14" t="s">
        <v>10</v>
      </c>
      <c r="JO9" s="4" t="s">
        <v>0</v>
      </c>
      <c r="JP9" s="31">
        <v>1.4</v>
      </c>
      <c r="JQ9" s="31">
        <v>0.3</v>
      </c>
      <c r="JR9" s="32">
        <f t="shared" si="20"/>
        <v>3.1320919526731656</v>
      </c>
      <c r="JS9" s="23">
        <f t="shared" si="21"/>
        <v>103</v>
      </c>
      <c r="JV9" s="23"/>
      <c r="KL9" s="14" t="s">
        <v>10</v>
      </c>
      <c r="KM9" s="4" t="s">
        <v>0</v>
      </c>
      <c r="KN9" s="31">
        <v>1.4</v>
      </c>
      <c r="KO9" s="31">
        <v>0.3</v>
      </c>
      <c r="KP9" s="32">
        <f t="shared" si="22"/>
        <v>3.3837848631377256</v>
      </c>
      <c r="KQ9" s="23">
        <f t="shared" si="23"/>
        <v>103</v>
      </c>
      <c r="KT9" s="23"/>
      <c r="LJ9" s="14" t="s">
        <v>10</v>
      </c>
      <c r="LK9" s="4" t="s">
        <v>0</v>
      </c>
      <c r="LL9" s="31">
        <v>1.4</v>
      </c>
      <c r="LM9" s="31">
        <v>0.3</v>
      </c>
      <c r="LN9" s="32">
        <f t="shared" si="24"/>
        <v>2.7513632984395211</v>
      </c>
      <c r="LO9" s="23">
        <f t="shared" si="25"/>
        <v>100</v>
      </c>
      <c r="LR9" s="23"/>
      <c r="MH9" s="14" t="s">
        <v>10</v>
      </c>
      <c r="MI9" s="4" t="s">
        <v>0</v>
      </c>
      <c r="MJ9" s="31">
        <v>1.4</v>
      </c>
      <c r="MK9" s="31">
        <v>0.3</v>
      </c>
      <c r="ML9" s="32">
        <f t="shared" si="26"/>
        <v>2.0248456731316584</v>
      </c>
      <c r="MM9" s="23">
        <f t="shared" si="27"/>
        <v>73</v>
      </c>
      <c r="MP9" s="23"/>
      <c r="NF9" s="14" t="s">
        <v>10</v>
      </c>
      <c r="NG9" s="4" t="s">
        <v>0</v>
      </c>
      <c r="NH9" s="31">
        <v>1.4</v>
      </c>
      <c r="NI9" s="31">
        <v>0.3</v>
      </c>
      <c r="NJ9" s="32">
        <f t="shared" si="28"/>
        <v>2.9732137494637012</v>
      </c>
      <c r="NK9" s="23">
        <f t="shared" si="29"/>
        <v>103</v>
      </c>
      <c r="NN9" s="23"/>
      <c r="OD9" s="14" t="s">
        <v>10</v>
      </c>
      <c r="OE9" s="4" t="s">
        <v>0</v>
      </c>
      <c r="OF9" s="31">
        <v>1.4</v>
      </c>
      <c r="OG9" s="31">
        <v>0.3</v>
      </c>
      <c r="OH9" s="32">
        <f t="shared" si="30"/>
        <v>2.9410882339705489</v>
      </c>
      <c r="OI9" s="23">
        <f t="shared" si="31"/>
        <v>103</v>
      </c>
      <c r="OL9" s="23"/>
      <c r="PB9" s="14" t="s">
        <v>10</v>
      </c>
      <c r="PC9" s="4" t="s">
        <v>0</v>
      </c>
      <c r="PD9" s="31">
        <v>1.4</v>
      </c>
      <c r="PE9" s="31">
        <v>0.3</v>
      </c>
      <c r="PF9" s="32">
        <f t="shared" si="32"/>
        <v>2.9732137494637012</v>
      </c>
      <c r="PG9" s="23">
        <f t="shared" si="33"/>
        <v>103</v>
      </c>
      <c r="PJ9" s="23"/>
      <c r="PZ9" s="14" t="s">
        <v>10</v>
      </c>
      <c r="QA9" s="4" t="s">
        <v>0</v>
      </c>
      <c r="QB9" s="31">
        <v>1.4</v>
      </c>
      <c r="QC9" s="31">
        <v>0.3</v>
      </c>
      <c r="QD9" s="32">
        <f t="shared" si="34"/>
        <v>2.9154759474226504</v>
      </c>
      <c r="QE9" s="23">
        <f t="shared" si="35"/>
        <v>104</v>
      </c>
      <c r="QH9" s="23"/>
      <c r="QX9" s="14" t="s">
        <v>10</v>
      </c>
      <c r="QY9" s="4" t="s">
        <v>0</v>
      </c>
      <c r="QZ9" s="31">
        <v>1.4</v>
      </c>
      <c r="RA9" s="31">
        <v>0.3</v>
      </c>
      <c r="RB9" s="32">
        <f t="shared" si="36"/>
        <v>1.7888543819998319</v>
      </c>
      <c r="RC9" s="23">
        <f t="shared" si="37"/>
        <v>56</v>
      </c>
      <c r="RF9" s="23"/>
      <c r="RV9" s="14" t="s">
        <v>10</v>
      </c>
      <c r="RW9" s="4" t="s">
        <v>0</v>
      </c>
      <c r="RX9" s="31">
        <v>1.4</v>
      </c>
      <c r="RY9" s="31">
        <v>0.3</v>
      </c>
      <c r="RZ9" s="32">
        <f t="shared" si="38"/>
        <v>2.8792360097775935</v>
      </c>
      <c r="SA9" s="23">
        <f t="shared" si="39"/>
        <v>102</v>
      </c>
      <c r="SD9" s="23"/>
      <c r="ST9" s="14" t="s">
        <v>10</v>
      </c>
      <c r="SU9" s="4" t="s">
        <v>0</v>
      </c>
      <c r="SV9" s="31">
        <v>1.4</v>
      </c>
      <c r="SW9" s="31">
        <v>0.3</v>
      </c>
      <c r="SX9" s="32">
        <f t="shared" si="40"/>
        <v>4.6957427527495579</v>
      </c>
      <c r="SY9" s="23">
        <f t="shared" si="41"/>
        <v>101</v>
      </c>
      <c r="TB9" s="23"/>
      <c r="TR9" s="14" t="s">
        <v>10</v>
      </c>
      <c r="TS9" s="4" t="s">
        <v>0</v>
      </c>
      <c r="TT9" s="31">
        <v>1.4</v>
      </c>
      <c r="TU9" s="31">
        <v>0.3</v>
      </c>
      <c r="TV9" s="32">
        <f t="shared" si="42"/>
        <v>4.2059481689626175</v>
      </c>
      <c r="TW9" s="23">
        <f t="shared" si="43"/>
        <v>101</v>
      </c>
      <c r="TZ9" s="23"/>
      <c r="UP9" s="14" t="s">
        <v>10</v>
      </c>
      <c r="UQ9" s="4" t="s">
        <v>0</v>
      </c>
      <c r="UR9" s="31">
        <v>1.4</v>
      </c>
      <c r="US9" s="31">
        <v>0.3</v>
      </c>
      <c r="UT9" s="32">
        <f t="shared" si="44"/>
        <v>4.0311288741492746</v>
      </c>
      <c r="UU9" s="23">
        <f t="shared" si="45"/>
        <v>103</v>
      </c>
      <c r="UX9" s="23"/>
      <c r="VN9" s="14" t="s">
        <v>10</v>
      </c>
      <c r="VO9" s="4" t="s">
        <v>0</v>
      </c>
      <c r="VP9" s="31">
        <v>1.4</v>
      </c>
      <c r="VQ9" s="31">
        <v>0.3</v>
      </c>
      <c r="VR9" s="32">
        <f t="shared" si="46"/>
        <v>4.924428900898052</v>
      </c>
      <c r="VS9" s="23">
        <f t="shared" si="47"/>
        <v>103</v>
      </c>
      <c r="VV9" s="23"/>
      <c r="WL9" s="14" t="s">
        <v>10</v>
      </c>
      <c r="WM9" s="4" t="s">
        <v>0</v>
      </c>
      <c r="WN9" s="31">
        <v>1.4</v>
      </c>
      <c r="WO9" s="31">
        <v>0.3</v>
      </c>
      <c r="WP9" s="32">
        <f t="shared" si="48"/>
        <v>4.8301138702933297</v>
      </c>
      <c r="WQ9" s="23">
        <f t="shared" si="49"/>
        <v>101</v>
      </c>
      <c r="WT9" s="23"/>
      <c r="XJ9" s="14" t="s">
        <v>10</v>
      </c>
      <c r="XK9" s="4" t="s">
        <v>0</v>
      </c>
      <c r="XL9" s="31">
        <v>1.4</v>
      </c>
      <c r="XM9" s="31">
        <v>0.3</v>
      </c>
      <c r="XN9" s="32">
        <f t="shared" si="50"/>
        <v>4.2941821107167781</v>
      </c>
      <c r="XO9" s="23">
        <f t="shared" si="51"/>
        <v>101</v>
      </c>
      <c r="XR9" s="23"/>
      <c r="YH9" s="14" t="s">
        <v>10</v>
      </c>
      <c r="YI9" s="4" t="s">
        <v>0</v>
      </c>
      <c r="YJ9" s="31">
        <v>1.4</v>
      </c>
      <c r="YK9" s="31">
        <v>0.3</v>
      </c>
      <c r="YL9" s="32">
        <f t="shared" si="52"/>
        <v>3.9395431207184419</v>
      </c>
      <c r="YM9" s="23">
        <f t="shared" si="53"/>
        <v>103</v>
      </c>
      <c r="YP9" s="23"/>
      <c r="ZF9" s="14" t="s">
        <v>10</v>
      </c>
      <c r="ZG9" s="4" t="s">
        <v>0</v>
      </c>
      <c r="ZH9" s="31">
        <v>1.4</v>
      </c>
      <c r="ZI9" s="31">
        <v>0.3</v>
      </c>
      <c r="ZJ9" s="32">
        <f t="shared" si="54"/>
        <v>4.1629316592997299</v>
      </c>
      <c r="ZK9" s="23">
        <f t="shared" si="55"/>
        <v>103</v>
      </c>
      <c r="ZN9" s="23"/>
      <c r="AAD9" s="14" t="s">
        <v>10</v>
      </c>
      <c r="AAE9" s="4" t="s">
        <v>0</v>
      </c>
      <c r="AAF9" s="31">
        <v>1.4</v>
      </c>
      <c r="AAG9" s="31">
        <v>0.3</v>
      </c>
      <c r="AAH9" s="32">
        <f t="shared" si="56"/>
        <v>4.4721359549995796</v>
      </c>
      <c r="AAI9" s="23">
        <f t="shared" si="57"/>
        <v>101</v>
      </c>
      <c r="AAL9" s="23"/>
      <c r="ABB9" s="14" t="s">
        <v>10</v>
      </c>
      <c r="ABC9" s="4" t="s">
        <v>0</v>
      </c>
      <c r="ABD9" s="31">
        <v>1.4</v>
      </c>
      <c r="ABE9" s="31">
        <v>0.3</v>
      </c>
      <c r="ABF9" s="32">
        <f t="shared" si="58"/>
        <v>3.9924929555354254</v>
      </c>
      <c r="ABG9" s="23">
        <f t="shared" si="59"/>
        <v>103</v>
      </c>
      <c r="ABJ9" s="23"/>
    </row>
    <row r="10" spans="1:738" x14ac:dyDescent="0.3">
      <c r="A10" s="5">
        <v>4.4000000000000004</v>
      </c>
      <c r="B10" s="5">
        <v>2.9</v>
      </c>
      <c r="C10" s="5">
        <v>1.4</v>
      </c>
      <c r="D10" s="5">
        <v>0.2</v>
      </c>
      <c r="E10" s="4" t="s">
        <v>0</v>
      </c>
      <c r="F10" s="14" t="s">
        <v>10</v>
      </c>
      <c r="L10" s="5">
        <v>1.4</v>
      </c>
      <c r="M10" s="5">
        <v>0.2</v>
      </c>
      <c r="N10" s="4" t="s">
        <v>0</v>
      </c>
      <c r="O10" s="14" t="s">
        <v>10</v>
      </c>
      <c r="AH10" s="14" t="s">
        <v>10</v>
      </c>
      <c r="AI10" s="4" t="s">
        <v>0</v>
      </c>
      <c r="AJ10" s="5">
        <v>1.5</v>
      </c>
      <c r="AK10" s="5">
        <v>0.2</v>
      </c>
      <c r="AL10" s="21">
        <f t="shared" si="0"/>
        <v>0.22360679774997891</v>
      </c>
      <c r="AM10" s="1">
        <f t="shared" si="1"/>
        <v>16</v>
      </c>
      <c r="AP10" s="23"/>
      <c r="BF10" s="14" t="s">
        <v>10</v>
      </c>
      <c r="BG10" s="4" t="s">
        <v>0</v>
      </c>
      <c r="BH10" s="5">
        <v>1.5</v>
      </c>
      <c r="BI10" s="5">
        <v>0.2</v>
      </c>
      <c r="BJ10" s="21">
        <f t="shared" si="2"/>
        <v>0.22360679774997891</v>
      </c>
      <c r="BK10" s="1">
        <f t="shared" si="3"/>
        <v>16</v>
      </c>
      <c r="BN10" s="23"/>
      <c r="CD10" s="14" t="s">
        <v>10</v>
      </c>
      <c r="CE10" s="4" t="s">
        <v>0</v>
      </c>
      <c r="CF10" s="31">
        <v>1.5</v>
      </c>
      <c r="CG10" s="31">
        <v>0.2</v>
      </c>
      <c r="CH10" s="32">
        <f t="shared" si="4"/>
        <v>0.19999999999999996</v>
      </c>
      <c r="CI10" s="23">
        <f t="shared" si="5"/>
        <v>16</v>
      </c>
      <c r="CL10" s="23"/>
      <c r="DB10" s="14" t="s">
        <v>10</v>
      </c>
      <c r="DC10" s="4" t="s">
        <v>0</v>
      </c>
      <c r="DD10" s="31">
        <v>1.5</v>
      </c>
      <c r="DE10" s="31">
        <v>0.2</v>
      </c>
      <c r="DF10" s="32">
        <f t="shared" si="6"/>
        <v>0.41231056256176601</v>
      </c>
      <c r="DG10" s="23">
        <f t="shared" si="7"/>
        <v>16</v>
      </c>
      <c r="DJ10" s="23"/>
      <c r="DZ10" s="14" t="s">
        <v>10</v>
      </c>
      <c r="EA10" s="4" t="s">
        <v>0</v>
      </c>
      <c r="EB10" s="31">
        <v>1.5</v>
      </c>
      <c r="EC10" s="31">
        <v>0.2</v>
      </c>
      <c r="ED10" s="32">
        <f t="shared" si="8"/>
        <v>0.44721359549995787</v>
      </c>
      <c r="EE10" s="23">
        <f t="shared" si="9"/>
        <v>15</v>
      </c>
      <c r="EH10" s="23"/>
      <c r="EX10" s="14" t="s">
        <v>10</v>
      </c>
      <c r="EY10" s="4" t="s">
        <v>0</v>
      </c>
      <c r="EZ10" s="31">
        <v>1.5</v>
      </c>
      <c r="FA10" s="31">
        <v>0.2</v>
      </c>
      <c r="FB10" s="32">
        <f t="shared" si="10"/>
        <v>0.14142135623730953</v>
      </c>
      <c r="FC10" s="23">
        <f t="shared" si="11"/>
        <v>14</v>
      </c>
      <c r="FF10" s="23"/>
      <c r="FV10" s="14" t="s">
        <v>10</v>
      </c>
      <c r="FW10" s="4" t="s">
        <v>0</v>
      </c>
      <c r="FX10" s="27">
        <v>1.5</v>
      </c>
      <c r="FY10" s="27">
        <v>0.2</v>
      </c>
      <c r="FZ10" s="28">
        <f t="shared" si="12"/>
        <v>0.10000000000000009</v>
      </c>
      <c r="GA10" s="29">
        <f t="shared" si="13"/>
        <v>6</v>
      </c>
      <c r="GD10" s="23"/>
      <c r="GT10" s="14" t="s">
        <v>10</v>
      </c>
      <c r="GU10" s="4" t="s">
        <v>0</v>
      </c>
      <c r="GV10" s="31">
        <v>1.5</v>
      </c>
      <c r="GW10" s="31">
        <v>0.2</v>
      </c>
      <c r="GX10" s="32">
        <f t="shared" si="14"/>
        <v>0.10000000000000009</v>
      </c>
      <c r="GY10" s="23">
        <f t="shared" si="15"/>
        <v>14</v>
      </c>
      <c r="HB10" s="23"/>
      <c r="HR10" s="14" t="s">
        <v>10</v>
      </c>
      <c r="HS10" s="4" t="s">
        <v>0</v>
      </c>
      <c r="HT10" s="27">
        <v>1.5</v>
      </c>
      <c r="HU10" s="27">
        <v>0.2</v>
      </c>
      <c r="HV10" s="28">
        <f t="shared" si="16"/>
        <v>0</v>
      </c>
      <c r="HW10" s="29">
        <f t="shared" si="17"/>
        <v>1</v>
      </c>
      <c r="HZ10" s="23"/>
      <c r="IP10" s="14" t="s">
        <v>10</v>
      </c>
      <c r="IQ10" s="4" t="s">
        <v>0</v>
      </c>
      <c r="IR10" s="31">
        <v>1.5</v>
      </c>
      <c r="IS10" s="31">
        <v>0.2</v>
      </c>
      <c r="IT10" s="32">
        <f t="shared" si="18"/>
        <v>0.10000000000000009</v>
      </c>
      <c r="IU10" s="23">
        <f t="shared" si="19"/>
        <v>14</v>
      </c>
      <c r="IX10" s="23"/>
      <c r="JN10" s="14" t="s">
        <v>10</v>
      </c>
      <c r="JO10" s="4" t="s">
        <v>0</v>
      </c>
      <c r="JP10" s="31">
        <v>1.5</v>
      </c>
      <c r="JQ10" s="31">
        <v>0.2</v>
      </c>
      <c r="JR10" s="32">
        <f t="shared" si="20"/>
        <v>3.0675723300355937</v>
      </c>
      <c r="JS10" s="23">
        <f t="shared" si="21"/>
        <v>95</v>
      </c>
      <c r="JV10" s="23"/>
      <c r="KL10" s="14" t="s">
        <v>10</v>
      </c>
      <c r="KM10" s="4" t="s">
        <v>0</v>
      </c>
      <c r="KN10" s="31">
        <v>1.5</v>
      </c>
      <c r="KO10" s="31">
        <v>0.2</v>
      </c>
      <c r="KP10" s="32">
        <f t="shared" si="22"/>
        <v>3.3241540277189316</v>
      </c>
      <c r="KQ10" s="23">
        <f t="shared" si="23"/>
        <v>95</v>
      </c>
      <c r="KT10" s="23"/>
      <c r="LJ10" s="14" t="s">
        <v>10</v>
      </c>
      <c r="LK10" s="4" t="s">
        <v>0</v>
      </c>
      <c r="LL10" s="31">
        <v>1.5</v>
      </c>
      <c r="LM10" s="31">
        <v>0.2</v>
      </c>
      <c r="LN10" s="32">
        <f t="shared" si="24"/>
        <v>2.6925824035672519</v>
      </c>
      <c r="LO10" s="23">
        <f t="shared" si="25"/>
        <v>91</v>
      </c>
      <c r="LR10" s="23"/>
      <c r="MH10" s="14" t="s">
        <v>10</v>
      </c>
      <c r="MI10" s="4" t="s">
        <v>0</v>
      </c>
      <c r="MJ10" s="31">
        <v>1.5</v>
      </c>
      <c r="MK10" s="31">
        <v>0.2</v>
      </c>
      <c r="ML10" s="32">
        <f t="shared" si="26"/>
        <v>1.9697715603592207</v>
      </c>
      <c r="MM10" s="23">
        <f t="shared" si="27"/>
        <v>63</v>
      </c>
      <c r="MP10" s="23"/>
      <c r="NF10" s="14" t="s">
        <v>10</v>
      </c>
      <c r="NG10" s="4" t="s">
        <v>0</v>
      </c>
      <c r="NH10" s="31">
        <v>1.5</v>
      </c>
      <c r="NI10" s="31">
        <v>0.2</v>
      </c>
      <c r="NJ10" s="32">
        <f t="shared" si="28"/>
        <v>2.9154759474226504</v>
      </c>
      <c r="NK10" s="23">
        <f t="shared" si="29"/>
        <v>95</v>
      </c>
      <c r="NN10" s="23"/>
      <c r="OD10" s="14" t="s">
        <v>10</v>
      </c>
      <c r="OE10" s="4" t="s">
        <v>0</v>
      </c>
      <c r="OF10" s="31">
        <v>1.5</v>
      </c>
      <c r="OG10" s="31">
        <v>0.2</v>
      </c>
      <c r="OH10" s="32">
        <f t="shared" si="30"/>
        <v>2.879236009777594</v>
      </c>
      <c r="OI10" s="23">
        <f t="shared" si="31"/>
        <v>94</v>
      </c>
      <c r="OL10" s="23"/>
      <c r="PB10" s="14" t="s">
        <v>10</v>
      </c>
      <c r="PC10" s="4" t="s">
        <v>0</v>
      </c>
      <c r="PD10" s="31">
        <v>1.5</v>
      </c>
      <c r="PE10" s="31">
        <v>0.2</v>
      </c>
      <c r="PF10" s="32">
        <f t="shared" si="32"/>
        <v>2.9154759474226504</v>
      </c>
      <c r="PG10" s="23">
        <f t="shared" si="33"/>
        <v>95</v>
      </c>
      <c r="PJ10" s="23"/>
      <c r="PZ10" s="14" t="s">
        <v>10</v>
      </c>
      <c r="QA10" s="4" t="s">
        <v>0</v>
      </c>
      <c r="QB10" s="31">
        <v>1.5</v>
      </c>
      <c r="QC10" s="31">
        <v>0.2</v>
      </c>
      <c r="QD10" s="32">
        <f t="shared" si="34"/>
        <v>2.8071337695236398</v>
      </c>
      <c r="QE10" s="23">
        <f t="shared" si="35"/>
        <v>85</v>
      </c>
      <c r="QH10" s="23"/>
      <c r="QX10" s="14" t="s">
        <v>10</v>
      </c>
      <c r="QY10" s="4" t="s">
        <v>0</v>
      </c>
      <c r="QZ10" s="31">
        <v>1.5</v>
      </c>
      <c r="RA10" s="31">
        <v>0.2</v>
      </c>
      <c r="RB10" s="32">
        <f t="shared" si="36"/>
        <v>1.7492855684535902</v>
      </c>
      <c r="RC10" s="23">
        <f t="shared" si="37"/>
        <v>49</v>
      </c>
      <c r="RF10" s="23"/>
      <c r="RV10" s="14" t="s">
        <v>10</v>
      </c>
      <c r="RW10" s="4" t="s">
        <v>0</v>
      </c>
      <c r="RX10" s="31">
        <v>1.5</v>
      </c>
      <c r="RY10" s="31">
        <v>0.2</v>
      </c>
      <c r="RZ10" s="32">
        <f t="shared" si="38"/>
        <v>2.8231188426986202</v>
      </c>
      <c r="SA10" s="23">
        <f t="shared" si="39"/>
        <v>94</v>
      </c>
      <c r="SD10" s="23"/>
      <c r="ST10" s="14" t="s">
        <v>10</v>
      </c>
      <c r="SU10" s="4" t="s">
        <v>0</v>
      </c>
      <c r="SV10" s="31">
        <v>1.5</v>
      </c>
      <c r="SW10" s="31">
        <v>0.2</v>
      </c>
      <c r="SX10" s="32">
        <f t="shared" si="40"/>
        <v>4.6529560496527367</v>
      </c>
      <c r="SY10" s="23">
        <f t="shared" si="41"/>
        <v>95</v>
      </c>
      <c r="TB10" s="23"/>
      <c r="TR10" s="14" t="s">
        <v>10</v>
      </c>
      <c r="TS10" s="4" t="s">
        <v>0</v>
      </c>
      <c r="TT10" s="31">
        <v>1.5</v>
      </c>
      <c r="TU10" s="31">
        <v>0.2</v>
      </c>
      <c r="TV10" s="32">
        <f t="shared" si="42"/>
        <v>4.1677331968349414</v>
      </c>
      <c r="TW10" s="23">
        <f t="shared" si="43"/>
        <v>95</v>
      </c>
      <c r="TZ10" s="23"/>
      <c r="UP10" s="14" t="s">
        <v>10</v>
      </c>
      <c r="UQ10" s="4" t="s">
        <v>0</v>
      </c>
      <c r="UR10" s="31">
        <v>1.5</v>
      </c>
      <c r="US10" s="31">
        <v>0.2</v>
      </c>
      <c r="UT10" s="32">
        <f t="shared" si="44"/>
        <v>3.9812058474788765</v>
      </c>
      <c r="UU10" s="23">
        <f t="shared" si="45"/>
        <v>95</v>
      </c>
      <c r="UX10" s="23"/>
      <c r="VN10" s="14" t="s">
        <v>10</v>
      </c>
      <c r="VO10" s="4" t="s">
        <v>0</v>
      </c>
      <c r="VP10" s="31">
        <v>1.5</v>
      </c>
      <c r="VQ10" s="31">
        <v>0.2</v>
      </c>
      <c r="VR10" s="32">
        <f t="shared" si="46"/>
        <v>4.8754486972995625</v>
      </c>
      <c r="VS10" s="23">
        <f t="shared" si="47"/>
        <v>95</v>
      </c>
      <c r="VV10" s="23"/>
      <c r="WL10" s="14" t="s">
        <v>10</v>
      </c>
      <c r="WM10" s="4" t="s">
        <v>0</v>
      </c>
      <c r="WN10" s="31">
        <v>1.5</v>
      </c>
      <c r="WO10" s="31">
        <v>0.2</v>
      </c>
      <c r="WP10" s="32">
        <f t="shared" si="48"/>
        <v>4.7885279575251518</v>
      </c>
      <c r="WQ10" s="23">
        <f t="shared" si="49"/>
        <v>95</v>
      </c>
      <c r="WT10" s="23"/>
      <c r="XJ10" s="14" t="s">
        <v>10</v>
      </c>
      <c r="XK10" s="4" t="s">
        <v>0</v>
      </c>
      <c r="XL10" s="31">
        <v>1.5</v>
      </c>
      <c r="XM10" s="31">
        <v>0.2</v>
      </c>
      <c r="XN10" s="32">
        <f t="shared" si="50"/>
        <v>4.2544094772365293</v>
      </c>
      <c r="XO10" s="23">
        <f t="shared" si="51"/>
        <v>95</v>
      </c>
      <c r="XR10" s="23"/>
      <c r="YH10" s="14" t="s">
        <v>10</v>
      </c>
      <c r="YI10" s="4" t="s">
        <v>0</v>
      </c>
      <c r="YJ10" s="31">
        <v>1.5</v>
      </c>
      <c r="YK10" s="31">
        <v>0.2</v>
      </c>
      <c r="YL10" s="32">
        <f t="shared" si="52"/>
        <v>3.8910152916687442</v>
      </c>
      <c r="YM10" s="23">
        <f t="shared" si="53"/>
        <v>95</v>
      </c>
      <c r="YP10" s="23"/>
      <c r="ZF10" s="14" t="s">
        <v>10</v>
      </c>
      <c r="ZG10" s="4" t="s">
        <v>0</v>
      </c>
      <c r="ZH10" s="31">
        <v>1.5</v>
      </c>
      <c r="ZI10" s="31">
        <v>0.2</v>
      </c>
      <c r="ZJ10" s="32">
        <f t="shared" si="54"/>
        <v>4.1146081222881969</v>
      </c>
      <c r="ZK10" s="23">
        <f t="shared" si="55"/>
        <v>95</v>
      </c>
      <c r="ZN10" s="23"/>
      <c r="AAD10" s="14" t="s">
        <v>10</v>
      </c>
      <c r="AAE10" s="4" t="s">
        <v>0</v>
      </c>
      <c r="AAF10" s="31">
        <v>1.5</v>
      </c>
      <c r="AAG10" s="31">
        <v>0.2</v>
      </c>
      <c r="AAH10" s="32">
        <f t="shared" si="56"/>
        <v>4.4294469180700204</v>
      </c>
      <c r="AAI10" s="23">
        <f t="shared" si="57"/>
        <v>95</v>
      </c>
      <c r="AAL10" s="23"/>
      <c r="ABB10" s="14" t="s">
        <v>10</v>
      </c>
      <c r="ABC10" s="4" t="s">
        <v>0</v>
      </c>
      <c r="ABD10" s="31">
        <v>1.5</v>
      </c>
      <c r="ABE10" s="31">
        <v>0.2</v>
      </c>
      <c r="ABF10" s="32">
        <f t="shared" si="58"/>
        <v>3.9395431207184415</v>
      </c>
      <c r="ABG10" s="23">
        <f t="shared" si="59"/>
        <v>95</v>
      </c>
      <c r="ABJ10" s="23"/>
    </row>
    <row r="11" spans="1:738" x14ac:dyDescent="0.3">
      <c r="A11" s="5">
        <v>4.9000000000000004</v>
      </c>
      <c r="B11" s="5">
        <v>3.1</v>
      </c>
      <c r="C11" s="5">
        <v>1.5</v>
      </c>
      <c r="D11" s="5">
        <v>0.1</v>
      </c>
      <c r="E11" s="4" t="s">
        <v>0</v>
      </c>
      <c r="F11" s="16" t="s">
        <v>11</v>
      </c>
      <c r="L11" s="5">
        <v>4.7</v>
      </c>
      <c r="M11" s="5">
        <v>1.4</v>
      </c>
      <c r="N11" s="3" t="s">
        <v>1</v>
      </c>
      <c r="O11" s="14" t="s">
        <v>10</v>
      </c>
      <c r="AH11" s="14" t="s">
        <v>10</v>
      </c>
      <c r="AI11" s="4" t="s">
        <v>0</v>
      </c>
      <c r="AJ11" s="27">
        <v>1.4</v>
      </c>
      <c r="AK11" s="27">
        <v>0.2</v>
      </c>
      <c r="AL11" s="28">
        <f t="shared" si="0"/>
        <v>0.14142135623730939</v>
      </c>
      <c r="AM11" s="29">
        <f t="shared" si="1"/>
        <v>7</v>
      </c>
      <c r="AP11" s="23"/>
      <c r="BF11" s="14" t="s">
        <v>10</v>
      </c>
      <c r="BG11" s="4" t="s">
        <v>0</v>
      </c>
      <c r="BH11" s="27">
        <v>1.4</v>
      </c>
      <c r="BI11" s="27">
        <v>0.2</v>
      </c>
      <c r="BJ11" s="28">
        <f t="shared" si="2"/>
        <v>0.14142135623730939</v>
      </c>
      <c r="BK11" s="29">
        <f t="shared" si="3"/>
        <v>7</v>
      </c>
      <c r="BN11" s="23"/>
      <c r="CD11" s="14" t="s">
        <v>10</v>
      </c>
      <c r="CE11" s="4" t="s">
        <v>0</v>
      </c>
      <c r="CF11" s="27">
        <v>1.4</v>
      </c>
      <c r="CG11" s="27">
        <v>0.2</v>
      </c>
      <c r="CH11" s="28">
        <f t="shared" si="4"/>
        <v>9.9999999999999867E-2</v>
      </c>
      <c r="CI11" s="29">
        <f t="shared" si="5"/>
        <v>4</v>
      </c>
      <c r="CL11" s="23"/>
      <c r="DB11" s="14" t="s">
        <v>10</v>
      </c>
      <c r="DC11" s="4" t="s">
        <v>0</v>
      </c>
      <c r="DD11" s="31">
        <v>1.4</v>
      </c>
      <c r="DE11" s="31">
        <v>0.2</v>
      </c>
      <c r="DF11" s="32">
        <f t="shared" si="6"/>
        <v>0.44721359549995798</v>
      </c>
      <c r="DG11" s="23">
        <f t="shared" si="7"/>
        <v>23</v>
      </c>
      <c r="DJ11" s="23"/>
      <c r="DZ11" s="14" t="s">
        <v>10</v>
      </c>
      <c r="EA11" s="4" t="s">
        <v>0</v>
      </c>
      <c r="EB11" s="31">
        <v>1.4</v>
      </c>
      <c r="EC11" s="31">
        <v>0.2</v>
      </c>
      <c r="ED11" s="32">
        <f t="shared" si="8"/>
        <v>0.53851648071345048</v>
      </c>
      <c r="EE11" s="23">
        <f t="shared" si="9"/>
        <v>25</v>
      </c>
      <c r="EH11" s="23"/>
      <c r="EX11" s="14" t="s">
        <v>10</v>
      </c>
      <c r="EY11" s="4" t="s">
        <v>0</v>
      </c>
      <c r="EZ11" s="27">
        <v>1.4</v>
      </c>
      <c r="FA11" s="27">
        <v>0.2</v>
      </c>
      <c r="FB11" s="28">
        <f t="shared" si="10"/>
        <v>9.9999999999999978E-2</v>
      </c>
      <c r="FC11" s="29">
        <f t="shared" si="11"/>
        <v>3</v>
      </c>
      <c r="FF11" s="23"/>
      <c r="FV11" s="14" t="s">
        <v>10</v>
      </c>
      <c r="FW11" s="4" t="s">
        <v>0</v>
      </c>
      <c r="FX11" s="31">
        <v>1.4</v>
      </c>
      <c r="FY11" s="31">
        <v>0.2</v>
      </c>
      <c r="FZ11" s="32">
        <f t="shared" si="12"/>
        <v>0.20000000000000018</v>
      </c>
      <c r="GA11" s="23">
        <f t="shared" si="13"/>
        <v>17</v>
      </c>
      <c r="GD11" s="23"/>
      <c r="GT11" s="14" t="s">
        <v>10</v>
      </c>
      <c r="GU11" s="4" t="s">
        <v>0</v>
      </c>
      <c r="GV11" s="27">
        <v>1.4</v>
      </c>
      <c r="GW11" s="27">
        <v>0.2</v>
      </c>
      <c r="GX11" s="28">
        <f t="shared" si="14"/>
        <v>0</v>
      </c>
      <c r="GY11" s="29">
        <f t="shared" si="15"/>
        <v>1</v>
      </c>
      <c r="HB11" s="23"/>
      <c r="HR11" s="14" t="s">
        <v>10</v>
      </c>
      <c r="HS11" s="4" t="s">
        <v>0</v>
      </c>
      <c r="HT11" s="31">
        <v>1.4</v>
      </c>
      <c r="HU11" s="31">
        <v>0.2</v>
      </c>
      <c r="HV11" s="32">
        <f t="shared" si="16"/>
        <v>0.10000000000000009</v>
      </c>
      <c r="HW11" s="23">
        <f t="shared" si="17"/>
        <v>10</v>
      </c>
      <c r="HZ11" s="23"/>
      <c r="IP11" s="14" t="s">
        <v>10</v>
      </c>
      <c r="IQ11" s="4" t="s">
        <v>0</v>
      </c>
      <c r="IR11" s="27">
        <v>1.4</v>
      </c>
      <c r="IS11" s="27">
        <v>0.2</v>
      </c>
      <c r="IT11" s="28">
        <f t="shared" si="18"/>
        <v>0</v>
      </c>
      <c r="IU11" s="29">
        <f t="shared" si="19"/>
        <v>1</v>
      </c>
      <c r="IX11" s="23"/>
      <c r="JN11" s="14" t="s">
        <v>10</v>
      </c>
      <c r="JO11" s="4" t="s">
        <v>0</v>
      </c>
      <c r="JP11" s="31">
        <v>1.4</v>
      </c>
      <c r="JQ11" s="31">
        <v>0.2</v>
      </c>
      <c r="JR11" s="32">
        <f t="shared" si="20"/>
        <v>3.16227766016838</v>
      </c>
      <c r="JS11" s="23">
        <f t="shared" si="21"/>
        <v>105</v>
      </c>
      <c r="JV11" s="23"/>
      <c r="KL11" s="14" t="s">
        <v>10</v>
      </c>
      <c r="KM11" s="4" t="s">
        <v>0</v>
      </c>
      <c r="KN11" s="31">
        <v>1.4</v>
      </c>
      <c r="KO11" s="31">
        <v>0.2</v>
      </c>
      <c r="KP11" s="32">
        <f t="shared" si="22"/>
        <v>3.417601498127012</v>
      </c>
      <c r="KQ11" s="23">
        <f t="shared" si="23"/>
        <v>105</v>
      </c>
      <c r="KT11" s="23"/>
      <c r="LJ11" s="14" t="s">
        <v>10</v>
      </c>
      <c r="LK11" s="4" t="s">
        <v>0</v>
      </c>
      <c r="LL11" s="31">
        <v>1.4</v>
      </c>
      <c r="LM11" s="31">
        <v>0.2</v>
      </c>
      <c r="LN11" s="32">
        <f t="shared" si="24"/>
        <v>2.7856776554368241</v>
      </c>
      <c r="LO11" s="23">
        <f t="shared" si="25"/>
        <v>102</v>
      </c>
      <c r="LR11" s="23"/>
      <c r="MH11" s="14" t="s">
        <v>10</v>
      </c>
      <c r="MI11" s="4" t="s">
        <v>0</v>
      </c>
      <c r="MJ11" s="31">
        <v>1.4</v>
      </c>
      <c r="MK11" s="31">
        <v>0.2</v>
      </c>
      <c r="ML11" s="32">
        <f t="shared" si="26"/>
        <v>2.0615528128088303</v>
      </c>
      <c r="MM11" s="23">
        <f t="shared" si="27"/>
        <v>76</v>
      </c>
      <c r="MP11" s="23"/>
      <c r="NF11" s="14" t="s">
        <v>10</v>
      </c>
      <c r="NG11" s="4" t="s">
        <v>0</v>
      </c>
      <c r="NH11" s="31">
        <v>1.4</v>
      </c>
      <c r="NI11" s="31">
        <v>0.2</v>
      </c>
      <c r="NJ11" s="32">
        <f t="shared" si="28"/>
        <v>3.0083217912982652</v>
      </c>
      <c r="NK11" s="23">
        <f t="shared" si="29"/>
        <v>105</v>
      </c>
      <c r="NN11" s="23"/>
      <c r="OD11" s="14" t="s">
        <v>10</v>
      </c>
      <c r="OE11" s="4" t="s">
        <v>0</v>
      </c>
      <c r="OF11" s="31">
        <v>1.4</v>
      </c>
      <c r="OG11" s="31">
        <v>0.2</v>
      </c>
      <c r="OH11" s="32">
        <f t="shared" si="30"/>
        <v>2.9732137494637012</v>
      </c>
      <c r="OI11" s="23">
        <f t="shared" si="31"/>
        <v>105</v>
      </c>
      <c r="OL11" s="23"/>
      <c r="PB11" s="14" t="s">
        <v>10</v>
      </c>
      <c r="PC11" s="4" t="s">
        <v>0</v>
      </c>
      <c r="PD11" s="31">
        <v>1.4</v>
      </c>
      <c r="PE11" s="31">
        <v>0.2</v>
      </c>
      <c r="PF11" s="32">
        <f t="shared" si="32"/>
        <v>3.0083217912982652</v>
      </c>
      <c r="PG11" s="23">
        <f t="shared" si="33"/>
        <v>105</v>
      </c>
      <c r="PJ11" s="23"/>
      <c r="PZ11" s="14" t="s">
        <v>10</v>
      </c>
      <c r="QA11" s="4" t="s">
        <v>0</v>
      </c>
      <c r="QB11" s="31">
        <v>1.4</v>
      </c>
      <c r="QC11" s="31">
        <v>0.2</v>
      </c>
      <c r="QD11" s="32">
        <f t="shared" si="34"/>
        <v>2.9068883707497264</v>
      </c>
      <c r="QE11" s="23">
        <f t="shared" si="35"/>
        <v>98</v>
      </c>
      <c r="QH11" s="23"/>
      <c r="QX11" s="14" t="s">
        <v>10</v>
      </c>
      <c r="QY11" s="4" t="s">
        <v>0</v>
      </c>
      <c r="QZ11" s="31">
        <v>1.4</v>
      </c>
      <c r="RA11" s="31">
        <v>0.2</v>
      </c>
      <c r="RB11" s="32">
        <f t="shared" si="36"/>
        <v>1.8357559750685821</v>
      </c>
      <c r="RC11" s="23">
        <f t="shared" si="37"/>
        <v>61</v>
      </c>
      <c r="RF11" s="23"/>
      <c r="RV11" s="14" t="s">
        <v>10</v>
      </c>
      <c r="RW11" s="4" t="s">
        <v>0</v>
      </c>
      <c r="RX11" s="31">
        <v>1.4</v>
      </c>
      <c r="RY11" s="31">
        <v>0.2</v>
      </c>
      <c r="RZ11" s="32">
        <f t="shared" si="38"/>
        <v>2.9154759474226499</v>
      </c>
      <c r="SA11" s="23">
        <f t="shared" si="39"/>
        <v>104</v>
      </c>
      <c r="SD11" s="23"/>
      <c r="ST11" s="14" t="s">
        <v>10</v>
      </c>
      <c r="SU11" s="4" t="s">
        <v>0</v>
      </c>
      <c r="SV11" s="31">
        <v>1.4</v>
      </c>
      <c r="SW11" s="31">
        <v>0.2</v>
      </c>
      <c r="SX11" s="32">
        <f t="shared" si="40"/>
        <v>4.7413078364518784</v>
      </c>
      <c r="SY11" s="23">
        <f t="shared" si="41"/>
        <v>105</v>
      </c>
      <c r="TB11" s="23"/>
      <c r="TR11" s="14" t="s">
        <v>10</v>
      </c>
      <c r="TS11" s="4" t="s">
        <v>0</v>
      </c>
      <c r="TT11" s="31">
        <v>1.4</v>
      </c>
      <c r="TU11" s="31">
        <v>0.2</v>
      </c>
      <c r="TV11" s="32">
        <f t="shared" si="42"/>
        <v>4.2544094772365284</v>
      </c>
      <c r="TW11" s="23">
        <f t="shared" si="43"/>
        <v>106</v>
      </c>
      <c r="TZ11" s="23"/>
      <c r="UP11" s="14" t="s">
        <v>10</v>
      </c>
      <c r="UQ11" s="4" t="s">
        <v>0</v>
      </c>
      <c r="UR11" s="31">
        <v>1.4</v>
      </c>
      <c r="US11" s="31">
        <v>0.2</v>
      </c>
      <c r="UT11" s="32">
        <f t="shared" si="44"/>
        <v>4.0718546143004666</v>
      </c>
      <c r="UU11" s="23">
        <f t="shared" si="45"/>
        <v>105</v>
      </c>
      <c r="UX11" s="23"/>
      <c r="VN11" s="14" t="s">
        <v>10</v>
      </c>
      <c r="VO11" s="4" t="s">
        <v>0</v>
      </c>
      <c r="VP11" s="31">
        <v>1.4</v>
      </c>
      <c r="VQ11" s="31">
        <v>0.2</v>
      </c>
      <c r="VR11" s="32">
        <f t="shared" si="46"/>
        <v>4.965883607174054</v>
      </c>
      <c r="VS11" s="23">
        <f t="shared" si="47"/>
        <v>105</v>
      </c>
      <c r="VV11" s="23"/>
      <c r="WL11" s="14" t="s">
        <v>10</v>
      </c>
      <c r="WM11" s="4" t="s">
        <v>0</v>
      </c>
      <c r="WN11" s="31">
        <v>1.4</v>
      </c>
      <c r="WO11" s="31">
        <v>0.2</v>
      </c>
      <c r="WP11" s="32">
        <f t="shared" si="48"/>
        <v>4.876474136094644</v>
      </c>
      <c r="WQ11" s="23">
        <f t="shared" si="49"/>
        <v>106</v>
      </c>
      <c r="WT11" s="23"/>
      <c r="XJ11" s="14" t="s">
        <v>10</v>
      </c>
      <c r="XK11" s="4" t="s">
        <v>0</v>
      </c>
      <c r="XL11" s="31">
        <v>1.4</v>
      </c>
      <c r="XM11" s="31">
        <v>0.2</v>
      </c>
      <c r="XN11" s="32">
        <f t="shared" si="50"/>
        <v>4.3416586692184822</v>
      </c>
      <c r="XO11" s="23">
        <f t="shared" si="51"/>
        <v>106</v>
      </c>
      <c r="XR11" s="23"/>
      <c r="YH11" s="14" t="s">
        <v>10</v>
      </c>
      <c r="YI11" s="4" t="s">
        <v>0</v>
      </c>
      <c r="YJ11" s="31">
        <v>1.4</v>
      </c>
      <c r="YK11" s="31">
        <v>0.2</v>
      </c>
      <c r="YL11" s="32">
        <f t="shared" si="52"/>
        <v>3.981205847478877</v>
      </c>
      <c r="YM11" s="23">
        <f t="shared" si="53"/>
        <v>105</v>
      </c>
      <c r="YP11" s="23"/>
      <c r="ZF11" s="14" t="s">
        <v>10</v>
      </c>
      <c r="ZG11" s="4" t="s">
        <v>0</v>
      </c>
      <c r="ZH11" s="31">
        <v>1.4</v>
      </c>
      <c r="ZI11" s="31">
        <v>0.2</v>
      </c>
      <c r="ZJ11" s="32">
        <f t="shared" si="54"/>
        <v>4.2047592083257275</v>
      </c>
      <c r="ZK11" s="23">
        <f t="shared" si="55"/>
        <v>105</v>
      </c>
      <c r="ZN11" s="23"/>
      <c r="AAD11" s="14" t="s">
        <v>10</v>
      </c>
      <c r="AAE11" s="4" t="s">
        <v>0</v>
      </c>
      <c r="AAF11" s="31">
        <v>1.4</v>
      </c>
      <c r="AAG11" s="31">
        <v>0.2</v>
      </c>
      <c r="AAH11" s="32">
        <f t="shared" si="56"/>
        <v>4.5177427992306063</v>
      </c>
      <c r="AAI11" s="23">
        <f t="shared" si="57"/>
        <v>105</v>
      </c>
      <c r="AAL11" s="23"/>
      <c r="ABB11" s="14" t="s">
        <v>10</v>
      </c>
      <c r="ABC11" s="4" t="s">
        <v>0</v>
      </c>
      <c r="ABD11" s="31">
        <v>1.4</v>
      </c>
      <c r="ABE11" s="31">
        <v>0.2</v>
      </c>
      <c r="ABF11" s="32">
        <f t="shared" si="58"/>
        <v>4.0311288741492746</v>
      </c>
      <c r="ABG11" s="23">
        <f t="shared" si="59"/>
        <v>105</v>
      </c>
      <c r="ABJ11" s="23"/>
    </row>
    <row r="12" spans="1:738" x14ac:dyDescent="0.3">
      <c r="A12" s="5">
        <v>5.4</v>
      </c>
      <c r="B12" s="5">
        <v>3.7</v>
      </c>
      <c r="C12" s="5">
        <v>1.5</v>
      </c>
      <c r="D12" s="5">
        <v>0.2</v>
      </c>
      <c r="E12" s="4" t="s">
        <v>0</v>
      </c>
      <c r="F12" s="16" t="s">
        <v>11</v>
      </c>
      <c r="L12" s="5">
        <v>4.5</v>
      </c>
      <c r="M12" s="5">
        <v>1.5</v>
      </c>
      <c r="N12" s="3" t="s">
        <v>1</v>
      </c>
      <c r="O12" s="14" t="s">
        <v>10</v>
      </c>
      <c r="AH12" s="14" t="s">
        <v>10</v>
      </c>
      <c r="AI12" s="3" t="s">
        <v>1</v>
      </c>
      <c r="AJ12" s="5">
        <v>4.7</v>
      </c>
      <c r="AK12" s="5">
        <v>1.4</v>
      </c>
      <c r="AL12" s="21">
        <f t="shared" si="0"/>
        <v>3.5735136770411278</v>
      </c>
      <c r="AM12" s="1">
        <f t="shared" si="1"/>
        <v>72</v>
      </c>
      <c r="AP12" s="23"/>
      <c r="BF12" s="14" t="s">
        <v>10</v>
      </c>
      <c r="BG12" s="3" t="s">
        <v>1</v>
      </c>
      <c r="BH12" s="5">
        <v>4.7</v>
      </c>
      <c r="BI12" s="5">
        <v>1.4</v>
      </c>
      <c r="BJ12" s="21">
        <f t="shared" si="2"/>
        <v>3.5735136770411278</v>
      </c>
      <c r="BK12" s="1">
        <f t="shared" si="3"/>
        <v>72</v>
      </c>
      <c r="BN12" s="23"/>
      <c r="CD12" s="14" t="s">
        <v>10</v>
      </c>
      <c r="CE12" s="3" t="s">
        <v>1</v>
      </c>
      <c r="CF12" s="31">
        <v>4.7</v>
      </c>
      <c r="CG12" s="31">
        <v>1.4</v>
      </c>
      <c r="CH12" s="32">
        <f t="shared" si="4"/>
        <v>3.6055512754639896</v>
      </c>
      <c r="CI12" s="23">
        <f t="shared" si="5"/>
        <v>72</v>
      </c>
      <c r="CL12" s="23"/>
      <c r="DB12" s="14" t="s">
        <v>10</v>
      </c>
      <c r="DC12" s="3" t="s">
        <v>1</v>
      </c>
      <c r="DD12" s="31">
        <v>4.7</v>
      </c>
      <c r="DE12" s="31">
        <v>1.4</v>
      </c>
      <c r="DF12" s="32">
        <f t="shared" si="6"/>
        <v>3.2015621187164247</v>
      </c>
      <c r="DG12" s="23">
        <f t="shared" si="7"/>
        <v>72</v>
      </c>
      <c r="DJ12" s="23"/>
      <c r="DZ12" s="14" t="s">
        <v>10</v>
      </c>
      <c r="EA12" s="3" t="s">
        <v>1</v>
      </c>
      <c r="EB12" s="31">
        <v>4.7</v>
      </c>
      <c r="EC12" s="31">
        <v>1.4</v>
      </c>
      <c r="ED12" s="32">
        <f t="shared" si="8"/>
        <v>2.9732137494637012</v>
      </c>
      <c r="EE12" s="23">
        <f t="shared" si="9"/>
        <v>72</v>
      </c>
      <c r="EH12" s="23"/>
      <c r="EX12" s="14" t="s">
        <v>10</v>
      </c>
      <c r="EY12" s="3" t="s">
        <v>1</v>
      </c>
      <c r="EZ12" s="31">
        <v>4.7</v>
      </c>
      <c r="FA12" s="31">
        <v>1.4</v>
      </c>
      <c r="FB12" s="32">
        <f t="shared" si="10"/>
        <v>3.4785054261852175</v>
      </c>
      <c r="FC12" s="23">
        <f t="shared" si="11"/>
        <v>72</v>
      </c>
      <c r="FF12" s="23"/>
      <c r="FV12" s="14" t="s">
        <v>10</v>
      </c>
      <c r="FW12" s="3" t="s">
        <v>1</v>
      </c>
      <c r="FX12" s="31">
        <v>4.7</v>
      </c>
      <c r="FY12" s="31">
        <v>1.4</v>
      </c>
      <c r="FZ12" s="32">
        <f t="shared" si="12"/>
        <v>3.3241540277189325</v>
      </c>
      <c r="GA12" s="23">
        <f t="shared" si="13"/>
        <v>72</v>
      </c>
      <c r="GD12" s="23"/>
      <c r="GT12" s="14" t="s">
        <v>10</v>
      </c>
      <c r="GU12" s="3" t="s">
        <v>1</v>
      </c>
      <c r="GV12" s="31">
        <v>4.7</v>
      </c>
      <c r="GW12" s="31">
        <v>1.4</v>
      </c>
      <c r="GX12" s="32">
        <f t="shared" si="14"/>
        <v>3.5114099732158879</v>
      </c>
      <c r="GY12" s="23">
        <f t="shared" si="15"/>
        <v>72</v>
      </c>
      <c r="HB12" s="23"/>
      <c r="HR12" s="14" t="s">
        <v>10</v>
      </c>
      <c r="HS12" s="3" t="s">
        <v>1</v>
      </c>
      <c r="HT12" s="31">
        <v>4.7</v>
      </c>
      <c r="HU12" s="31">
        <v>1.4</v>
      </c>
      <c r="HV12" s="32">
        <f t="shared" si="16"/>
        <v>3.4176014981270129</v>
      </c>
      <c r="HW12" s="23">
        <f t="shared" si="17"/>
        <v>72</v>
      </c>
      <c r="HZ12" s="23"/>
      <c r="IP12" s="14" t="s">
        <v>10</v>
      </c>
      <c r="IQ12" s="3" t="s">
        <v>1</v>
      </c>
      <c r="IR12" s="31">
        <v>4.7</v>
      </c>
      <c r="IS12" s="31">
        <v>1.4</v>
      </c>
      <c r="IT12" s="32">
        <f t="shared" si="18"/>
        <v>3.5114099732158879</v>
      </c>
      <c r="IU12" s="23">
        <f t="shared" si="19"/>
        <v>72</v>
      </c>
      <c r="IX12" s="23"/>
      <c r="JN12" s="14" t="s">
        <v>10</v>
      </c>
      <c r="JO12" s="3" t="s">
        <v>1</v>
      </c>
      <c r="JP12" s="31">
        <v>4.7</v>
      </c>
      <c r="JQ12" s="31">
        <v>1.4</v>
      </c>
      <c r="JR12" s="32">
        <f t="shared" si="20"/>
        <v>0.36055512754639879</v>
      </c>
      <c r="JS12" s="23">
        <f t="shared" si="21"/>
        <v>15</v>
      </c>
      <c r="JV12" s="23"/>
      <c r="KL12" s="14" t="s">
        <v>10</v>
      </c>
      <c r="KM12" s="3" t="s">
        <v>1</v>
      </c>
      <c r="KN12" s="27">
        <v>4.7</v>
      </c>
      <c r="KO12" s="27">
        <v>1.4</v>
      </c>
      <c r="KP12" s="28">
        <f t="shared" si="22"/>
        <v>0.10000000000000053</v>
      </c>
      <c r="KQ12" s="29">
        <f t="shared" si="23"/>
        <v>3</v>
      </c>
      <c r="KT12" s="23"/>
      <c r="LJ12" s="14" t="s">
        <v>10</v>
      </c>
      <c r="LK12" s="3" t="s">
        <v>1</v>
      </c>
      <c r="LL12" s="31">
        <v>4.7</v>
      </c>
      <c r="LM12" s="31">
        <v>1.4</v>
      </c>
      <c r="LN12" s="32">
        <f t="shared" si="24"/>
        <v>0.72801098892805205</v>
      </c>
      <c r="LO12" s="23">
        <f t="shared" si="25"/>
        <v>31</v>
      </c>
      <c r="LR12" s="23"/>
      <c r="MH12" s="14" t="s">
        <v>10</v>
      </c>
      <c r="MI12" s="3" t="s">
        <v>1</v>
      </c>
      <c r="MJ12" s="31">
        <v>4.7</v>
      </c>
      <c r="MK12" s="31">
        <v>1.4</v>
      </c>
      <c r="ML12" s="32">
        <f t="shared" si="26"/>
        <v>1.4560219778561041</v>
      </c>
      <c r="MM12" s="23">
        <f t="shared" si="27"/>
        <v>32</v>
      </c>
      <c r="MP12" s="23"/>
      <c r="NF12" s="14" t="s">
        <v>10</v>
      </c>
      <c r="NG12" s="3" t="s">
        <v>1</v>
      </c>
      <c r="NH12" s="31">
        <v>4.7</v>
      </c>
      <c r="NI12" s="31">
        <v>1.4</v>
      </c>
      <c r="NJ12" s="32">
        <f t="shared" si="28"/>
        <v>0.5099019513592784</v>
      </c>
      <c r="NK12" s="23">
        <f t="shared" si="29"/>
        <v>26</v>
      </c>
      <c r="NN12" s="23"/>
      <c r="OD12" s="14" t="s">
        <v>10</v>
      </c>
      <c r="OE12" s="3" t="s">
        <v>1</v>
      </c>
      <c r="OF12" s="31">
        <v>4.7</v>
      </c>
      <c r="OG12" s="31">
        <v>1.4</v>
      </c>
      <c r="OH12" s="32">
        <f t="shared" si="30"/>
        <v>0.53851648071345037</v>
      </c>
      <c r="OI12" s="23">
        <f t="shared" si="31"/>
        <v>26</v>
      </c>
      <c r="OL12" s="23"/>
      <c r="PB12" s="14" t="s">
        <v>10</v>
      </c>
      <c r="PC12" s="3" t="s">
        <v>1</v>
      </c>
      <c r="PD12" s="31">
        <v>4.7</v>
      </c>
      <c r="PE12" s="31">
        <v>1.4</v>
      </c>
      <c r="PF12" s="32">
        <f t="shared" si="32"/>
        <v>0.5099019513592784</v>
      </c>
      <c r="PG12" s="23">
        <f t="shared" si="33"/>
        <v>26</v>
      </c>
      <c r="PJ12" s="23"/>
      <c r="PZ12" s="14" t="s">
        <v>10</v>
      </c>
      <c r="QA12" s="3" t="s">
        <v>1</v>
      </c>
      <c r="QB12" s="31">
        <v>4.7</v>
      </c>
      <c r="QC12" s="31">
        <v>1.4</v>
      </c>
      <c r="QD12" s="32">
        <f t="shared" si="34"/>
        <v>1.4560219778561037</v>
      </c>
      <c r="QE12" s="23">
        <f t="shared" si="35"/>
        <v>22</v>
      </c>
      <c r="QH12" s="23"/>
      <c r="QX12" s="14" t="s">
        <v>10</v>
      </c>
      <c r="QY12" s="3" t="s">
        <v>1</v>
      </c>
      <c r="QZ12" s="31">
        <v>4.7</v>
      </c>
      <c r="RA12" s="31">
        <v>1.4</v>
      </c>
      <c r="RB12" s="32">
        <f t="shared" si="36"/>
        <v>1.726267650163207</v>
      </c>
      <c r="RC12" s="23">
        <f t="shared" si="37"/>
        <v>46</v>
      </c>
      <c r="RF12" s="23"/>
      <c r="RV12" s="14" t="s">
        <v>10</v>
      </c>
      <c r="RW12" s="3" t="s">
        <v>1</v>
      </c>
      <c r="RX12" s="31">
        <v>4.7</v>
      </c>
      <c r="RY12" s="31">
        <v>1.4</v>
      </c>
      <c r="RZ12" s="32">
        <f t="shared" si="38"/>
        <v>0.60827625302982247</v>
      </c>
      <c r="SA12" s="23">
        <f t="shared" si="39"/>
        <v>28</v>
      </c>
      <c r="SD12" s="23"/>
      <c r="ST12" s="14" t="s">
        <v>10</v>
      </c>
      <c r="SU12" s="3" t="s">
        <v>1</v>
      </c>
      <c r="SV12" s="31">
        <v>4.7</v>
      </c>
      <c r="SW12" s="31">
        <v>1.4</v>
      </c>
      <c r="SX12" s="32">
        <f t="shared" si="40"/>
        <v>1.3453624047073707</v>
      </c>
      <c r="SY12" s="23">
        <f t="shared" si="41"/>
        <v>49</v>
      </c>
      <c r="TB12" s="23"/>
      <c r="TR12" s="14" t="s">
        <v>10</v>
      </c>
      <c r="TS12" s="3" t="s">
        <v>1</v>
      </c>
      <c r="TT12" s="31">
        <v>4.7</v>
      </c>
      <c r="TU12" s="31">
        <v>1.4</v>
      </c>
      <c r="TV12" s="32">
        <f t="shared" si="42"/>
        <v>0.98488578017961015</v>
      </c>
      <c r="TW12" s="23">
        <f t="shared" si="43"/>
        <v>39</v>
      </c>
      <c r="TZ12" s="23"/>
      <c r="UP12" s="14" t="s">
        <v>10</v>
      </c>
      <c r="UQ12" s="3" t="s">
        <v>1</v>
      </c>
      <c r="UR12" s="31">
        <v>4.7</v>
      </c>
      <c r="US12" s="31">
        <v>1.4</v>
      </c>
      <c r="UT12" s="32">
        <f t="shared" si="44"/>
        <v>0.64031242374328456</v>
      </c>
      <c r="UU12" s="23">
        <f t="shared" si="45"/>
        <v>31</v>
      </c>
      <c r="UX12" s="23"/>
      <c r="VN12" s="14" t="s">
        <v>10</v>
      </c>
      <c r="VO12" s="3" t="s">
        <v>1</v>
      </c>
      <c r="VP12" s="31">
        <v>4.7</v>
      </c>
      <c r="VQ12" s="31">
        <v>1.4</v>
      </c>
      <c r="VR12" s="32">
        <f t="shared" si="46"/>
        <v>1.5</v>
      </c>
      <c r="VS12" s="23">
        <f t="shared" si="47"/>
        <v>48</v>
      </c>
      <c r="VV12" s="23"/>
      <c r="WL12" s="14" t="s">
        <v>10</v>
      </c>
      <c r="WM12" s="3" t="s">
        <v>1</v>
      </c>
      <c r="WN12" s="31">
        <v>4.7</v>
      </c>
      <c r="WO12" s="31">
        <v>1.4</v>
      </c>
      <c r="WP12" s="32">
        <f t="shared" si="48"/>
        <v>1.4866068747318506</v>
      </c>
      <c r="WQ12" s="23">
        <f t="shared" si="49"/>
        <v>49</v>
      </c>
      <c r="WT12" s="23"/>
      <c r="XJ12" s="14" t="s">
        <v>10</v>
      </c>
      <c r="XK12" s="3" t="s">
        <v>1</v>
      </c>
      <c r="XL12" s="31">
        <v>4.7</v>
      </c>
      <c r="XM12" s="31">
        <v>1.4</v>
      </c>
      <c r="XN12" s="32">
        <f t="shared" si="50"/>
        <v>1.0295630140987</v>
      </c>
      <c r="XO12" s="23">
        <f t="shared" si="51"/>
        <v>45</v>
      </c>
      <c r="XR12" s="23"/>
      <c r="YH12" s="14" t="s">
        <v>10</v>
      </c>
      <c r="YI12" s="3" t="s">
        <v>1</v>
      </c>
      <c r="YJ12" s="31">
        <v>4.7</v>
      </c>
      <c r="YK12" s="31">
        <v>1.4</v>
      </c>
      <c r="YL12" s="32">
        <f t="shared" si="52"/>
        <v>0.58309518948452999</v>
      </c>
      <c r="YM12" s="23">
        <f t="shared" si="53"/>
        <v>28</v>
      </c>
      <c r="YP12" s="23"/>
      <c r="ZF12" s="14" t="s">
        <v>10</v>
      </c>
      <c r="ZG12" s="3" t="s">
        <v>1</v>
      </c>
      <c r="ZH12" s="31">
        <v>4.7</v>
      </c>
      <c r="ZI12" s="31">
        <v>1.4</v>
      </c>
      <c r="ZJ12" s="32">
        <f t="shared" si="54"/>
        <v>0.78102496759066553</v>
      </c>
      <c r="ZK12" s="23">
        <f t="shared" si="55"/>
        <v>38</v>
      </c>
      <c r="ZN12" s="23"/>
      <c r="AAD12" s="14" t="s">
        <v>10</v>
      </c>
      <c r="AAE12" s="3" t="s">
        <v>1</v>
      </c>
      <c r="AAF12" s="31">
        <v>4.7</v>
      </c>
      <c r="AAG12" s="31">
        <v>1.4</v>
      </c>
      <c r="AAH12" s="32">
        <f t="shared" si="56"/>
        <v>1.1401754250991381</v>
      </c>
      <c r="AAI12" s="23">
        <f t="shared" si="57"/>
        <v>46</v>
      </c>
      <c r="AAL12" s="23"/>
      <c r="ABB12" s="14" t="s">
        <v>10</v>
      </c>
      <c r="ABC12" s="3" t="s">
        <v>1</v>
      </c>
      <c r="ABD12" s="31">
        <v>4.7</v>
      </c>
      <c r="ABE12" s="31">
        <v>1.4</v>
      </c>
      <c r="ABF12" s="32">
        <f t="shared" si="58"/>
        <v>0.56568542494923779</v>
      </c>
      <c r="ABG12" s="23">
        <f t="shared" si="59"/>
        <v>26</v>
      </c>
      <c r="ABJ12" s="23"/>
    </row>
    <row r="13" spans="1:738" x14ac:dyDescent="0.3">
      <c r="A13" s="5">
        <v>4.8</v>
      </c>
      <c r="B13" s="5">
        <v>3.4</v>
      </c>
      <c r="C13" s="5">
        <v>1.6</v>
      </c>
      <c r="D13" s="5">
        <v>0.2</v>
      </c>
      <c r="E13" s="4" t="s">
        <v>0</v>
      </c>
      <c r="F13" s="16" t="s">
        <v>11</v>
      </c>
      <c r="L13" s="5">
        <v>4.9000000000000004</v>
      </c>
      <c r="M13" s="5">
        <v>1.5</v>
      </c>
      <c r="N13" s="3" t="s">
        <v>1</v>
      </c>
      <c r="O13" s="14" t="s">
        <v>10</v>
      </c>
      <c r="AH13" s="14" t="s">
        <v>10</v>
      </c>
      <c r="AI13" s="3" t="s">
        <v>1</v>
      </c>
      <c r="AJ13" s="5">
        <v>4.5</v>
      </c>
      <c r="AK13" s="5">
        <v>1.5</v>
      </c>
      <c r="AL13" s="21">
        <f t="shared" si="0"/>
        <v>3.4176014981270129</v>
      </c>
      <c r="AM13" s="1">
        <f t="shared" si="1"/>
        <v>62</v>
      </c>
      <c r="AP13" s="23"/>
      <c r="BF13" s="14" t="s">
        <v>10</v>
      </c>
      <c r="BG13" s="3" t="s">
        <v>1</v>
      </c>
      <c r="BH13" s="5">
        <v>4.5</v>
      </c>
      <c r="BI13" s="5">
        <v>1.5</v>
      </c>
      <c r="BJ13" s="21">
        <f t="shared" si="2"/>
        <v>3.4176014981270129</v>
      </c>
      <c r="BK13" s="1">
        <f t="shared" si="3"/>
        <v>62</v>
      </c>
      <c r="BN13" s="23"/>
      <c r="CD13" s="14" t="s">
        <v>10</v>
      </c>
      <c r="CE13" s="3" t="s">
        <v>1</v>
      </c>
      <c r="CF13" s="31">
        <v>4.5</v>
      </c>
      <c r="CG13" s="31">
        <v>1.5</v>
      </c>
      <c r="CH13" s="32">
        <f t="shared" si="4"/>
        <v>3.4539832078341091</v>
      </c>
      <c r="CI13" s="23">
        <f t="shared" si="5"/>
        <v>62</v>
      </c>
      <c r="CL13" s="23"/>
      <c r="DB13" s="14" t="s">
        <v>10</v>
      </c>
      <c r="DC13" s="3" t="s">
        <v>1</v>
      </c>
      <c r="DD13" s="31">
        <v>4.5</v>
      </c>
      <c r="DE13" s="31">
        <v>1.5</v>
      </c>
      <c r="DF13" s="32">
        <f t="shared" si="6"/>
        <v>3.0364452901377956</v>
      </c>
      <c r="DG13" s="23">
        <f t="shared" si="7"/>
        <v>62</v>
      </c>
      <c r="DJ13" s="23"/>
      <c r="DZ13" s="14" t="s">
        <v>10</v>
      </c>
      <c r="EA13" s="3" t="s">
        <v>1</v>
      </c>
      <c r="EB13" s="31">
        <v>4.5</v>
      </c>
      <c r="EC13" s="31">
        <v>1.5</v>
      </c>
      <c r="ED13" s="32">
        <f t="shared" si="8"/>
        <v>2.8231188426986211</v>
      </c>
      <c r="EE13" s="23">
        <f t="shared" si="9"/>
        <v>62</v>
      </c>
      <c r="EH13" s="23"/>
      <c r="EX13" s="14" t="s">
        <v>10</v>
      </c>
      <c r="EY13" s="3" t="s">
        <v>1</v>
      </c>
      <c r="EZ13" s="31">
        <v>4.5</v>
      </c>
      <c r="FA13" s="31">
        <v>1.5</v>
      </c>
      <c r="FB13" s="32">
        <f t="shared" si="10"/>
        <v>3.3241540277189325</v>
      </c>
      <c r="FC13" s="23">
        <f t="shared" si="11"/>
        <v>62</v>
      </c>
      <c r="FF13" s="23"/>
      <c r="FV13" s="14" t="s">
        <v>10</v>
      </c>
      <c r="FW13" s="3" t="s">
        <v>1</v>
      </c>
      <c r="FX13" s="31">
        <v>4.5</v>
      </c>
      <c r="FY13" s="31">
        <v>1.5</v>
      </c>
      <c r="FZ13" s="32">
        <f t="shared" si="12"/>
        <v>3.1780497164141406</v>
      </c>
      <c r="GA13" s="23">
        <f t="shared" si="13"/>
        <v>62</v>
      </c>
      <c r="GD13" s="23"/>
      <c r="GT13" s="14" t="s">
        <v>10</v>
      </c>
      <c r="GU13" s="3" t="s">
        <v>1</v>
      </c>
      <c r="GV13" s="31">
        <v>4.5</v>
      </c>
      <c r="GW13" s="31">
        <v>1.5</v>
      </c>
      <c r="GX13" s="32">
        <f t="shared" si="14"/>
        <v>3.3615472627943221</v>
      </c>
      <c r="GY13" s="23">
        <f t="shared" si="15"/>
        <v>62</v>
      </c>
      <c r="HB13" s="23"/>
      <c r="HR13" s="14" t="s">
        <v>10</v>
      </c>
      <c r="HS13" s="3" t="s">
        <v>1</v>
      </c>
      <c r="HT13" s="31">
        <v>4.5</v>
      </c>
      <c r="HU13" s="31">
        <v>1.5</v>
      </c>
      <c r="HV13" s="32">
        <f t="shared" si="16"/>
        <v>3.2695565448543631</v>
      </c>
      <c r="HW13" s="23">
        <f t="shared" si="17"/>
        <v>62</v>
      </c>
      <c r="HZ13" s="23"/>
      <c r="IP13" s="14" t="s">
        <v>10</v>
      </c>
      <c r="IQ13" s="3" t="s">
        <v>1</v>
      </c>
      <c r="IR13" s="31">
        <v>4.5</v>
      </c>
      <c r="IS13" s="31">
        <v>1.5</v>
      </c>
      <c r="IT13" s="32">
        <f t="shared" si="18"/>
        <v>3.3615472627943221</v>
      </c>
      <c r="IU13" s="23">
        <f t="shared" si="19"/>
        <v>62</v>
      </c>
      <c r="IX13" s="23"/>
      <c r="JN13" s="14" t="s">
        <v>10</v>
      </c>
      <c r="JO13" s="3" t="s">
        <v>1</v>
      </c>
      <c r="JP13" s="27">
        <v>4.5</v>
      </c>
      <c r="JQ13" s="27">
        <v>1.5</v>
      </c>
      <c r="JR13" s="28">
        <f t="shared" si="20"/>
        <v>0.31622776601683783</v>
      </c>
      <c r="JS13" s="29">
        <f t="shared" si="21"/>
        <v>8</v>
      </c>
      <c r="JV13" s="23"/>
      <c r="KL13" s="14" t="s">
        <v>10</v>
      </c>
      <c r="KM13" s="3" t="s">
        <v>1</v>
      </c>
      <c r="KN13" s="27">
        <v>4.5</v>
      </c>
      <c r="KO13" s="27">
        <v>1.5</v>
      </c>
      <c r="KP13" s="28">
        <f t="shared" si="22"/>
        <v>0.14142135623730931</v>
      </c>
      <c r="KQ13" s="29">
        <f t="shared" si="23"/>
        <v>6</v>
      </c>
      <c r="KT13" s="23"/>
      <c r="LJ13" s="14" t="s">
        <v>10</v>
      </c>
      <c r="LK13" s="3" t="s">
        <v>1</v>
      </c>
      <c r="LL13" s="31">
        <v>4.5</v>
      </c>
      <c r="LM13" s="31">
        <v>1.5</v>
      </c>
      <c r="LN13" s="32">
        <f t="shared" si="24"/>
        <v>0.5830951894845301</v>
      </c>
      <c r="LO13" s="23">
        <f t="shared" si="25"/>
        <v>21</v>
      </c>
      <c r="LR13" s="23"/>
      <c r="MH13" s="14" t="s">
        <v>10</v>
      </c>
      <c r="MI13" s="3" t="s">
        <v>1</v>
      </c>
      <c r="MJ13" s="31">
        <v>4.5</v>
      </c>
      <c r="MK13" s="31">
        <v>1.5</v>
      </c>
      <c r="ML13" s="32">
        <f t="shared" si="26"/>
        <v>1.3</v>
      </c>
      <c r="MM13" s="23">
        <f t="shared" si="27"/>
        <v>22</v>
      </c>
      <c r="MP13" s="23"/>
      <c r="NF13" s="14" t="s">
        <v>10</v>
      </c>
      <c r="NG13" s="3" t="s">
        <v>1</v>
      </c>
      <c r="NH13" s="31">
        <v>4.5</v>
      </c>
      <c r="NI13" s="31">
        <v>1.5</v>
      </c>
      <c r="NJ13" s="32">
        <f t="shared" si="28"/>
        <v>0.36055512754639879</v>
      </c>
      <c r="NK13" s="23">
        <f t="shared" si="29"/>
        <v>14</v>
      </c>
      <c r="NN13" s="23"/>
      <c r="OD13" s="14" t="s">
        <v>10</v>
      </c>
      <c r="OE13" s="3" t="s">
        <v>1</v>
      </c>
      <c r="OF13" s="31">
        <v>4.5</v>
      </c>
      <c r="OG13" s="31">
        <v>1.5</v>
      </c>
      <c r="OH13" s="32">
        <f t="shared" si="30"/>
        <v>0.42426406871192845</v>
      </c>
      <c r="OI13" s="23">
        <f t="shared" si="31"/>
        <v>18</v>
      </c>
      <c r="OL13" s="23"/>
      <c r="PB13" s="14" t="s">
        <v>10</v>
      </c>
      <c r="PC13" s="3" t="s">
        <v>1</v>
      </c>
      <c r="PD13" s="31">
        <v>4.5</v>
      </c>
      <c r="PE13" s="31">
        <v>1.5</v>
      </c>
      <c r="PF13" s="32">
        <f t="shared" si="32"/>
        <v>0.36055512754639879</v>
      </c>
      <c r="PG13" s="23">
        <f t="shared" si="33"/>
        <v>14</v>
      </c>
      <c r="PJ13" s="23"/>
      <c r="PZ13" s="14" t="s">
        <v>10</v>
      </c>
      <c r="QA13" s="3" t="s">
        <v>1</v>
      </c>
      <c r="QB13" s="31">
        <v>4.5</v>
      </c>
      <c r="QC13" s="31">
        <v>1.5</v>
      </c>
      <c r="QD13" s="32">
        <f t="shared" si="34"/>
        <v>1.5132745950421556</v>
      </c>
      <c r="QE13" s="23">
        <f t="shared" si="35"/>
        <v>27</v>
      </c>
      <c r="QH13" s="23"/>
      <c r="QX13" s="14" t="s">
        <v>10</v>
      </c>
      <c r="QY13" s="3" t="s">
        <v>1</v>
      </c>
      <c r="QZ13" s="31">
        <v>4.5</v>
      </c>
      <c r="RA13" s="31">
        <v>1.5</v>
      </c>
      <c r="RB13" s="32">
        <f t="shared" si="36"/>
        <v>1.5524174696260025</v>
      </c>
      <c r="RC13" s="23">
        <f t="shared" si="37"/>
        <v>26</v>
      </c>
      <c r="RF13" s="23"/>
      <c r="RV13" s="14" t="s">
        <v>10</v>
      </c>
      <c r="RW13" s="3" t="s">
        <v>1</v>
      </c>
      <c r="RX13" s="31">
        <v>4.5</v>
      </c>
      <c r="RY13" s="31">
        <v>1.5</v>
      </c>
      <c r="RZ13" s="32">
        <f t="shared" si="38"/>
        <v>0.44721359549995821</v>
      </c>
      <c r="SA13" s="23">
        <f t="shared" si="39"/>
        <v>17</v>
      </c>
      <c r="SD13" s="23"/>
      <c r="ST13" s="14" t="s">
        <v>10</v>
      </c>
      <c r="SU13" s="3" t="s">
        <v>1</v>
      </c>
      <c r="SV13" s="31">
        <v>4.5</v>
      </c>
      <c r="SW13" s="31">
        <v>1.5</v>
      </c>
      <c r="SX13" s="32">
        <f t="shared" si="40"/>
        <v>1.4212670403551892</v>
      </c>
      <c r="SY13" s="23">
        <f t="shared" si="41"/>
        <v>53</v>
      </c>
      <c r="TB13" s="23"/>
      <c r="TR13" s="14" t="s">
        <v>10</v>
      </c>
      <c r="TS13" s="3" t="s">
        <v>1</v>
      </c>
      <c r="TT13" s="31">
        <v>4.5</v>
      </c>
      <c r="TU13" s="31">
        <v>1.5</v>
      </c>
      <c r="TV13" s="32">
        <f t="shared" si="42"/>
        <v>0.99999999999999967</v>
      </c>
      <c r="TW13" s="23">
        <f t="shared" si="43"/>
        <v>42</v>
      </c>
      <c r="TZ13" s="23"/>
      <c r="UP13" s="14" t="s">
        <v>10</v>
      </c>
      <c r="UQ13" s="3" t="s">
        <v>1</v>
      </c>
      <c r="UR13" s="31">
        <v>4.5</v>
      </c>
      <c r="US13" s="31">
        <v>1.5</v>
      </c>
      <c r="UT13" s="32">
        <f t="shared" si="44"/>
        <v>0.72111025509279758</v>
      </c>
      <c r="UU13" s="23">
        <f t="shared" si="45"/>
        <v>38</v>
      </c>
      <c r="UX13" s="23"/>
      <c r="VN13" s="14" t="s">
        <v>10</v>
      </c>
      <c r="VO13" s="3" t="s">
        <v>1</v>
      </c>
      <c r="VP13" s="31">
        <v>4.5</v>
      </c>
      <c r="VQ13" s="31">
        <v>1.5</v>
      </c>
      <c r="VR13" s="32">
        <f t="shared" si="46"/>
        <v>1.61245154965971</v>
      </c>
      <c r="VS13" s="23">
        <f t="shared" si="47"/>
        <v>53</v>
      </c>
      <c r="VV13" s="23"/>
      <c r="WL13" s="14" t="s">
        <v>10</v>
      </c>
      <c r="WM13" s="3" t="s">
        <v>1</v>
      </c>
      <c r="WN13" s="31">
        <v>4.5</v>
      </c>
      <c r="WO13" s="31">
        <v>1.5</v>
      </c>
      <c r="WP13" s="32">
        <f t="shared" si="48"/>
        <v>1.5620499351813311</v>
      </c>
      <c r="WQ13" s="23">
        <f t="shared" si="49"/>
        <v>53</v>
      </c>
      <c r="WT13" s="23"/>
      <c r="XJ13" s="14" t="s">
        <v>10</v>
      </c>
      <c r="XK13" s="3" t="s">
        <v>1</v>
      </c>
      <c r="XL13" s="31">
        <v>4.5</v>
      </c>
      <c r="XM13" s="31">
        <v>1.5</v>
      </c>
      <c r="XN13" s="32">
        <f t="shared" si="50"/>
        <v>1.0630145812734648</v>
      </c>
      <c r="XO13" s="23">
        <f t="shared" si="51"/>
        <v>47</v>
      </c>
      <c r="XR13" s="23"/>
      <c r="YH13" s="14" t="s">
        <v>10</v>
      </c>
      <c r="YI13" s="3" t="s">
        <v>1</v>
      </c>
      <c r="YJ13" s="31">
        <v>4.5</v>
      </c>
      <c r="YK13" s="31">
        <v>1.5</v>
      </c>
      <c r="YL13" s="32">
        <f t="shared" si="52"/>
        <v>0.64031242374328479</v>
      </c>
      <c r="YM13" s="23">
        <f t="shared" si="53"/>
        <v>33</v>
      </c>
      <c r="YP13" s="23"/>
      <c r="ZF13" s="14" t="s">
        <v>10</v>
      </c>
      <c r="ZG13" s="3" t="s">
        <v>1</v>
      </c>
      <c r="ZH13" s="31">
        <v>4.5</v>
      </c>
      <c r="ZI13" s="31">
        <v>1.5</v>
      </c>
      <c r="ZJ13" s="32">
        <f t="shared" si="54"/>
        <v>0.86023252670426276</v>
      </c>
      <c r="ZK13" s="23">
        <f t="shared" si="55"/>
        <v>43</v>
      </c>
      <c r="ZN13" s="23"/>
      <c r="AAD13" s="14" t="s">
        <v>10</v>
      </c>
      <c r="AAE13" s="3" t="s">
        <v>1</v>
      </c>
      <c r="AAF13" s="31">
        <v>4.5</v>
      </c>
      <c r="AAG13" s="31">
        <v>1.5</v>
      </c>
      <c r="AAH13" s="32">
        <f t="shared" si="56"/>
        <v>1.2041594578792296</v>
      </c>
      <c r="AAI13" s="23">
        <f t="shared" si="57"/>
        <v>49</v>
      </c>
      <c r="AAL13" s="23"/>
      <c r="ABB13" s="14" t="s">
        <v>10</v>
      </c>
      <c r="ABC13" s="3" t="s">
        <v>1</v>
      </c>
      <c r="ABD13" s="31">
        <v>4.5</v>
      </c>
      <c r="ABE13" s="31">
        <v>1.5</v>
      </c>
      <c r="ABF13" s="32">
        <f t="shared" si="58"/>
        <v>0.67082039324993659</v>
      </c>
      <c r="ABG13" s="23">
        <f t="shared" si="59"/>
        <v>35</v>
      </c>
      <c r="ABJ13" s="23"/>
    </row>
    <row r="14" spans="1:738" x14ac:dyDescent="0.3">
      <c r="A14" s="5">
        <v>4.8</v>
      </c>
      <c r="B14" s="5">
        <v>3</v>
      </c>
      <c r="C14" s="5">
        <v>1.4</v>
      </c>
      <c r="D14" s="5">
        <v>0.1</v>
      </c>
      <c r="E14" s="4" t="s">
        <v>0</v>
      </c>
      <c r="F14" s="16" t="s">
        <v>11</v>
      </c>
      <c r="L14" s="5">
        <v>4</v>
      </c>
      <c r="M14" s="5">
        <v>1.3</v>
      </c>
      <c r="N14" s="3" t="s">
        <v>1</v>
      </c>
      <c r="O14" s="14" t="s">
        <v>10</v>
      </c>
      <c r="AH14" s="14" t="s">
        <v>10</v>
      </c>
      <c r="AI14" s="3" t="s">
        <v>1</v>
      </c>
      <c r="AJ14" s="5">
        <v>4.9000000000000004</v>
      </c>
      <c r="AK14" s="5">
        <v>1.5</v>
      </c>
      <c r="AL14" s="21">
        <f t="shared" si="0"/>
        <v>3.7947331922020555</v>
      </c>
      <c r="AM14" s="1">
        <f t="shared" si="1"/>
        <v>77</v>
      </c>
      <c r="AP14" s="23"/>
      <c r="BF14" s="14" t="s">
        <v>10</v>
      </c>
      <c r="BG14" s="3" t="s">
        <v>1</v>
      </c>
      <c r="BH14" s="5">
        <v>4.9000000000000004</v>
      </c>
      <c r="BI14" s="5">
        <v>1.5</v>
      </c>
      <c r="BJ14" s="21">
        <f t="shared" si="2"/>
        <v>3.7947331922020555</v>
      </c>
      <c r="BK14" s="1">
        <f t="shared" si="3"/>
        <v>77</v>
      </c>
      <c r="BN14" s="23"/>
      <c r="CD14" s="14" t="s">
        <v>10</v>
      </c>
      <c r="CE14" s="3" t="s">
        <v>1</v>
      </c>
      <c r="CF14" s="31">
        <v>4.9000000000000004</v>
      </c>
      <c r="CG14" s="31">
        <v>1.5</v>
      </c>
      <c r="CH14" s="32">
        <f t="shared" si="4"/>
        <v>3.8275318418009281</v>
      </c>
      <c r="CI14" s="23">
        <f t="shared" si="5"/>
        <v>77</v>
      </c>
      <c r="CL14" s="23"/>
      <c r="DB14" s="14" t="s">
        <v>10</v>
      </c>
      <c r="DC14" s="3" t="s">
        <v>1</v>
      </c>
      <c r="DD14" s="31">
        <v>4.9000000000000004</v>
      </c>
      <c r="DE14" s="31">
        <v>1.5</v>
      </c>
      <c r="DF14" s="32">
        <f t="shared" si="6"/>
        <v>3.4205262752974144</v>
      </c>
      <c r="DG14" s="23">
        <f t="shared" si="7"/>
        <v>80</v>
      </c>
      <c r="DJ14" s="23"/>
      <c r="DZ14" s="14" t="s">
        <v>10</v>
      </c>
      <c r="EA14" s="3" t="s">
        <v>1</v>
      </c>
      <c r="EB14" s="31">
        <v>4.9000000000000004</v>
      </c>
      <c r="EC14" s="31">
        <v>1.5</v>
      </c>
      <c r="ED14" s="32">
        <f t="shared" si="8"/>
        <v>3.195309061734092</v>
      </c>
      <c r="EE14" s="23">
        <f t="shared" si="9"/>
        <v>77</v>
      </c>
      <c r="EH14" s="23"/>
      <c r="EX14" s="14" t="s">
        <v>10</v>
      </c>
      <c r="EY14" s="3" t="s">
        <v>1</v>
      </c>
      <c r="EZ14" s="31">
        <v>4.9000000000000004</v>
      </c>
      <c r="FA14" s="31">
        <v>1.5</v>
      </c>
      <c r="FB14" s="32">
        <f t="shared" si="10"/>
        <v>3.7000000000000006</v>
      </c>
      <c r="FC14" s="23">
        <f t="shared" si="11"/>
        <v>77</v>
      </c>
      <c r="FF14" s="23"/>
      <c r="FV14" s="14" t="s">
        <v>10</v>
      </c>
      <c r="FW14" s="3" t="s">
        <v>1</v>
      </c>
      <c r="FX14" s="31">
        <v>4.9000000000000004</v>
      </c>
      <c r="FY14" s="31">
        <v>1.5</v>
      </c>
      <c r="FZ14" s="32">
        <f t="shared" si="12"/>
        <v>3.5468295701936401</v>
      </c>
      <c r="GA14" s="23">
        <f t="shared" si="13"/>
        <v>77</v>
      </c>
      <c r="GD14" s="23"/>
      <c r="GT14" s="14" t="s">
        <v>10</v>
      </c>
      <c r="GU14" s="3" t="s">
        <v>1</v>
      </c>
      <c r="GV14" s="31">
        <v>4.9000000000000004</v>
      </c>
      <c r="GW14" s="31">
        <v>1.5</v>
      </c>
      <c r="GX14" s="32">
        <f t="shared" si="14"/>
        <v>3.7336309405188941</v>
      </c>
      <c r="GY14" s="23">
        <f t="shared" si="15"/>
        <v>77</v>
      </c>
      <c r="HB14" s="23"/>
      <c r="HR14" s="14" t="s">
        <v>10</v>
      </c>
      <c r="HS14" s="3" t="s">
        <v>1</v>
      </c>
      <c r="HT14" s="31">
        <v>4.9000000000000004</v>
      </c>
      <c r="HU14" s="31">
        <v>1.5</v>
      </c>
      <c r="HV14" s="32">
        <f t="shared" si="16"/>
        <v>3.6400549446402595</v>
      </c>
      <c r="HW14" s="23">
        <f t="shared" si="17"/>
        <v>77</v>
      </c>
      <c r="HZ14" s="23"/>
      <c r="IP14" s="14" t="s">
        <v>10</v>
      </c>
      <c r="IQ14" s="3" t="s">
        <v>1</v>
      </c>
      <c r="IR14" s="31">
        <v>4.9000000000000004</v>
      </c>
      <c r="IS14" s="31">
        <v>1.5</v>
      </c>
      <c r="IT14" s="32">
        <f t="shared" si="18"/>
        <v>3.7336309405188941</v>
      </c>
      <c r="IU14" s="23">
        <f t="shared" si="19"/>
        <v>77</v>
      </c>
      <c r="IX14" s="23"/>
      <c r="JN14" s="14" t="s">
        <v>10</v>
      </c>
      <c r="JO14" s="3" t="s">
        <v>1</v>
      </c>
      <c r="JP14" s="31">
        <v>4.9000000000000004</v>
      </c>
      <c r="JQ14" s="31">
        <v>1.5</v>
      </c>
      <c r="JR14" s="32">
        <f t="shared" si="20"/>
        <v>0.5830951894845301</v>
      </c>
      <c r="JS14" s="23">
        <f t="shared" si="21"/>
        <v>31</v>
      </c>
      <c r="JV14" s="23"/>
      <c r="KL14" s="14" t="s">
        <v>10</v>
      </c>
      <c r="KM14" s="3" t="s">
        <v>1</v>
      </c>
      <c r="KN14" s="31">
        <v>4.9000000000000004</v>
      </c>
      <c r="KO14" s="31">
        <v>1.5</v>
      </c>
      <c r="KP14" s="32">
        <f t="shared" si="22"/>
        <v>0.31622776601683866</v>
      </c>
      <c r="KQ14" s="23">
        <f t="shared" si="23"/>
        <v>21</v>
      </c>
      <c r="KT14" s="23"/>
      <c r="LJ14" s="14" t="s">
        <v>10</v>
      </c>
      <c r="LK14" s="3" t="s">
        <v>1</v>
      </c>
      <c r="LL14" s="31">
        <v>4.9000000000000004</v>
      </c>
      <c r="LM14" s="31">
        <v>1.5</v>
      </c>
      <c r="LN14" s="32">
        <f t="shared" si="24"/>
        <v>0.9486832980505141</v>
      </c>
      <c r="LO14" s="23">
        <f t="shared" si="25"/>
        <v>37</v>
      </c>
      <c r="LR14" s="23"/>
      <c r="MH14" s="14" t="s">
        <v>10</v>
      </c>
      <c r="MI14" s="3" t="s">
        <v>1</v>
      </c>
      <c r="MJ14" s="31">
        <v>4.9000000000000004</v>
      </c>
      <c r="MK14" s="31">
        <v>1.5</v>
      </c>
      <c r="ML14" s="32">
        <f t="shared" si="26"/>
        <v>1.6763054614240216</v>
      </c>
      <c r="MM14" s="23">
        <f t="shared" si="27"/>
        <v>39</v>
      </c>
      <c r="MP14" s="23"/>
      <c r="NF14" s="14" t="s">
        <v>10</v>
      </c>
      <c r="NG14" s="3" t="s">
        <v>1</v>
      </c>
      <c r="NH14" s="31">
        <v>4.9000000000000004</v>
      </c>
      <c r="NI14" s="31">
        <v>1.5</v>
      </c>
      <c r="NJ14" s="32">
        <f t="shared" si="28"/>
        <v>0.72801098892805205</v>
      </c>
      <c r="NK14" s="23">
        <f t="shared" si="29"/>
        <v>34</v>
      </c>
      <c r="NN14" s="23"/>
      <c r="OD14" s="14" t="s">
        <v>10</v>
      </c>
      <c r="OE14" s="3" t="s">
        <v>1</v>
      </c>
      <c r="OF14" s="31">
        <v>4.9000000000000004</v>
      </c>
      <c r="OG14" s="31">
        <v>1.5</v>
      </c>
      <c r="OH14" s="32">
        <f t="shared" si="30"/>
        <v>0.761577310586391</v>
      </c>
      <c r="OI14" s="23">
        <f t="shared" si="31"/>
        <v>36</v>
      </c>
      <c r="OL14" s="23"/>
      <c r="PB14" s="14" t="s">
        <v>10</v>
      </c>
      <c r="PC14" s="3" t="s">
        <v>1</v>
      </c>
      <c r="PD14" s="31">
        <v>4.9000000000000004</v>
      </c>
      <c r="PE14" s="31">
        <v>1.5</v>
      </c>
      <c r="PF14" s="32">
        <f t="shared" si="32"/>
        <v>0.72801098892805205</v>
      </c>
      <c r="PG14" s="23">
        <f t="shared" si="33"/>
        <v>34</v>
      </c>
      <c r="PJ14" s="23"/>
      <c r="PZ14" s="14" t="s">
        <v>10</v>
      </c>
      <c r="QA14" s="3" t="s">
        <v>1</v>
      </c>
      <c r="QB14" s="31">
        <v>4.9000000000000004</v>
      </c>
      <c r="QC14" s="31">
        <v>1.5</v>
      </c>
      <c r="QD14" s="32">
        <f t="shared" si="34"/>
        <v>1.6155494421403513</v>
      </c>
      <c r="QE14" s="23">
        <f t="shared" si="35"/>
        <v>35</v>
      </c>
      <c r="QH14" s="23"/>
      <c r="QX14" s="14" t="s">
        <v>10</v>
      </c>
      <c r="QY14" s="3" t="s">
        <v>1</v>
      </c>
      <c r="QZ14" s="31">
        <v>4.9000000000000004</v>
      </c>
      <c r="RA14" s="31">
        <v>1.5</v>
      </c>
      <c r="RB14" s="32">
        <f t="shared" si="36"/>
        <v>1.9416487838947603</v>
      </c>
      <c r="RC14" s="23">
        <f t="shared" si="37"/>
        <v>76</v>
      </c>
      <c r="RF14" s="23"/>
      <c r="RV14" s="14" t="s">
        <v>10</v>
      </c>
      <c r="RW14" s="3" t="s">
        <v>1</v>
      </c>
      <c r="RX14" s="31">
        <v>4.9000000000000004</v>
      </c>
      <c r="RY14" s="31">
        <v>1.5</v>
      </c>
      <c r="RZ14" s="32">
        <f t="shared" si="38"/>
        <v>0.82462112512353269</v>
      </c>
      <c r="SA14" s="23">
        <f t="shared" si="39"/>
        <v>36</v>
      </c>
      <c r="SD14" s="23"/>
      <c r="ST14" s="14" t="s">
        <v>10</v>
      </c>
      <c r="SU14" s="3" t="s">
        <v>1</v>
      </c>
      <c r="SV14" s="31">
        <v>4.9000000000000004</v>
      </c>
      <c r="SW14" s="31">
        <v>1.5</v>
      </c>
      <c r="SX14" s="32">
        <f t="shared" si="40"/>
        <v>1.1401754250991376</v>
      </c>
      <c r="SY14" s="23">
        <f t="shared" si="41"/>
        <v>41</v>
      </c>
      <c r="TB14" s="23"/>
      <c r="TR14" s="14" t="s">
        <v>10</v>
      </c>
      <c r="TS14" s="3" t="s">
        <v>1</v>
      </c>
      <c r="TT14" s="31">
        <v>4.9000000000000004</v>
      </c>
      <c r="TU14" s="31">
        <v>1.5</v>
      </c>
      <c r="TV14" s="32">
        <f t="shared" si="42"/>
        <v>0.8246211251235317</v>
      </c>
      <c r="TW14" s="23">
        <f t="shared" si="43"/>
        <v>29</v>
      </c>
      <c r="TZ14" s="23"/>
      <c r="UP14" s="14" t="s">
        <v>10</v>
      </c>
      <c r="UQ14" s="3" t="s">
        <v>1</v>
      </c>
      <c r="UR14" s="31">
        <v>4.9000000000000004</v>
      </c>
      <c r="US14" s="31">
        <v>1.5</v>
      </c>
      <c r="UT14" s="32">
        <f t="shared" si="44"/>
        <v>0.44721359549995754</v>
      </c>
      <c r="UU14" s="23">
        <f t="shared" si="45"/>
        <v>18</v>
      </c>
      <c r="UX14" s="23"/>
      <c r="VN14" s="14" t="s">
        <v>10</v>
      </c>
      <c r="VO14" s="3" t="s">
        <v>1</v>
      </c>
      <c r="VP14" s="31">
        <v>4.9000000000000004</v>
      </c>
      <c r="VQ14" s="31">
        <v>1.5</v>
      </c>
      <c r="VR14" s="32">
        <f t="shared" si="46"/>
        <v>1.2806248474865696</v>
      </c>
      <c r="VS14" s="23">
        <f t="shared" si="47"/>
        <v>43</v>
      </c>
      <c r="VV14" s="23"/>
      <c r="WL14" s="14" t="s">
        <v>10</v>
      </c>
      <c r="WM14" s="3" t="s">
        <v>1</v>
      </c>
      <c r="WN14" s="31">
        <v>4.9000000000000004</v>
      </c>
      <c r="WO14" s="31">
        <v>1.5</v>
      </c>
      <c r="WP14" s="32">
        <f t="shared" si="48"/>
        <v>1.2806248474865696</v>
      </c>
      <c r="WQ14" s="23">
        <f t="shared" si="49"/>
        <v>43</v>
      </c>
      <c r="WT14" s="23"/>
      <c r="XJ14" s="14" t="s">
        <v>10</v>
      </c>
      <c r="XK14" s="3" t="s">
        <v>1</v>
      </c>
      <c r="XL14" s="31">
        <v>4.9000000000000004</v>
      </c>
      <c r="XM14" s="31">
        <v>1.5</v>
      </c>
      <c r="XN14" s="32">
        <f t="shared" si="50"/>
        <v>0.85440037453175288</v>
      </c>
      <c r="XO14" s="23">
        <f t="shared" si="51"/>
        <v>31</v>
      </c>
      <c r="XR14" s="23"/>
      <c r="YH14" s="14" t="s">
        <v>10</v>
      </c>
      <c r="YI14" s="3" t="s">
        <v>1</v>
      </c>
      <c r="YJ14" s="31">
        <v>4.9000000000000004</v>
      </c>
      <c r="YK14" s="31">
        <v>1.5</v>
      </c>
      <c r="YL14" s="32">
        <f t="shared" si="52"/>
        <v>0.41231056256176585</v>
      </c>
      <c r="YM14" s="23">
        <f t="shared" si="53"/>
        <v>14</v>
      </c>
      <c r="YP14" s="23"/>
      <c r="ZF14" s="14" t="s">
        <v>10</v>
      </c>
      <c r="ZG14" s="3" t="s">
        <v>1</v>
      </c>
      <c r="ZH14" s="31">
        <v>4.9000000000000004</v>
      </c>
      <c r="ZI14" s="31">
        <v>1.5</v>
      </c>
      <c r="ZJ14" s="32">
        <f t="shared" si="54"/>
        <v>0.58309518948452999</v>
      </c>
      <c r="ZK14" s="23">
        <f t="shared" si="55"/>
        <v>26</v>
      </c>
      <c r="ZN14" s="23"/>
      <c r="AAD14" s="14" t="s">
        <v>10</v>
      </c>
      <c r="AAE14" s="3" t="s">
        <v>1</v>
      </c>
      <c r="AAF14" s="31">
        <v>4.9000000000000004</v>
      </c>
      <c r="AAG14" s="31">
        <v>1.5</v>
      </c>
      <c r="AAH14" s="32">
        <f t="shared" si="56"/>
        <v>0.94339811320566025</v>
      </c>
      <c r="AAI14" s="23">
        <f t="shared" si="57"/>
        <v>37</v>
      </c>
      <c r="AAL14" s="23"/>
      <c r="ABB14" s="14" t="s">
        <v>10</v>
      </c>
      <c r="ABC14" s="3" t="s">
        <v>1</v>
      </c>
      <c r="ABD14" s="31">
        <v>4.9000000000000004</v>
      </c>
      <c r="ABE14" s="31">
        <v>1.5</v>
      </c>
      <c r="ABF14" s="32">
        <f t="shared" si="58"/>
        <v>0.36055512754639857</v>
      </c>
      <c r="ABG14" s="23">
        <f t="shared" si="59"/>
        <v>15</v>
      </c>
      <c r="ABJ14" s="23"/>
    </row>
    <row r="15" spans="1:738" x14ac:dyDescent="0.3">
      <c r="A15" s="5">
        <v>4.3</v>
      </c>
      <c r="B15" s="5">
        <v>3</v>
      </c>
      <c r="C15" s="5">
        <v>1.1000000000000001</v>
      </c>
      <c r="D15" s="5">
        <v>0.1</v>
      </c>
      <c r="E15" s="4" t="s">
        <v>0</v>
      </c>
      <c r="F15" s="16" t="s">
        <v>11</v>
      </c>
      <c r="L15" s="5">
        <v>4.5999999999999996</v>
      </c>
      <c r="M15" s="5">
        <v>1.5</v>
      </c>
      <c r="N15" s="3" t="s">
        <v>1</v>
      </c>
      <c r="O15" s="14" t="s">
        <v>10</v>
      </c>
      <c r="AH15" s="14" t="s">
        <v>10</v>
      </c>
      <c r="AI15" s="3" t="s">
        <v>1</v>
      </c>
      <c r="AJ15" s="5">
        <v>4</v>
      </c>
      <c r="AK15" s="5">
        <v>1.3</v>
      </c>
      <c r="AL15" s="21">
        <f t="shared" si="0"/>
        <v>2.879236009777594</v>
      </c>
      <c r="AM15" s="1">
        <f t="shared" si="1"/>
        <v>51</v>
      </c>
      <c r="AP15" s="23"/>
      <c r="BF15" s="14" t="s">
        <v>10</v>
      </c>
      <c r="BG15" s="3" t="s">
        <v>1</v>
      </c>
      <c r="BH15" s="5">
        <v>4</v>
      </c>
      <c r="BI15" s="5">
        <v>1.3</v>
      </c>
      <c r="BJ15" s="21">
        <f t="shared" si="2"/>
        <v>2.879236009777594</v>
      </c>
      <c r="BK15" s="1">
        <f t="shared" si="3"/>
        <v>51</v>
      </c>
      <c r="BN15" s="23"/>
      <c r="CD15" s="14" t="s">
        <v>10</v>
      </c>
      <c r="CE15" s="3" t="s">
        <v>1</v>
      </c>
      <c r="CF15" s="31">
        <v>4</v>
      </c>
      <c r="CG15" s="31">
        <v>1.3</v>
      </c>
      <c r="CH15" s="32">
        <f t="shared" si="4"/>
        <v>2.9154759474226504</v>
      </c>
      <c r="CI15" s="23">
        <f t="shared" si="5"/>
        <v>52</v>
      </c>
      <c r="CL15" s="23"/>
      <c r="DB15" s="14" t="s">
        <v>10</v>
      </c>
      <c r="DC15" s="3" t="s">
        <v>1</v>
      </c>
      <c r="DD15" s="31">
        <v>4</v>
      </c>
      <c r="DE15" s="31">
        <v>1.3</v>
      </c>
      <c r="DF15" s="32">
        <f t="shared" si="6"/>
        <v>2.5</v>
      </c>
      <c r="DG15" s="23">
        <f t="shared" si="7"/>
        <v>51</v>
      </c>
      <c r="DJ15" s="23"/>
      <c r="DZ15" s="14" t="s">
        <v>10</v>
      </c>
      <c r="EA15" s="3" t="s">
        <v>1</v>
      </c>
      <c r="EB15" s="31">
        <v>4</v>
      </c>
      <c r="EC15" s="31">
        <v>1.3</v>
      </c>
      <c r="ED15" s="32">
        <f t="shared" si="8"/>
        <v>2.2847319317591728</v>
      </c>
      <c r="EE15" s="23">
        <f t="shared" si="9"/>
        <v>52</v>
      </c>
      <c r="EH15" s="23"/>
      <c r="EX15" s="14" t="s">
        <v>10</v>
      </c>
      <c r="EY15" s="3" t="s">
        <v>1</v>
      </c>
      <c r="EZ15" s="31">
        <v>4</v>
      </c>
      <c r="FA15" s="31">
        <v>1.3</v>
      </c>
      <c r="FB15" s="32">
        <f t="shared" si="10"/>
        <v>2.7856776554368241</v>
      </c>
      <c r="FC15" s="23">
        <f t="shared" si="11"/>
        <v>51</v>
      </c>
      <c r="FF15" s="23"/>
      <c r="FV15" s="14" t="s">
        <v>10</v>
      </c>
      <c r="FW15" s="3" t="s">
        <v>1</v>
      </c>
      <c r="FX15" s="31">
        <v>4</v>
      </c>
      <c r="FY15" s="31">
        <v>1.3</v>
      </c>
      <c r="FZ15" s="32">
        <f t="shared" si="12"/>
        <v>2.6400757564888169</v>
      </c>
      <c r="GA15" s="23">
        <f t="shared" si="13"/>
        <v>52</v>
      </c>
      <c r="GD15" s="23"/>
      <c r="GT15" s="14" t="s">
        <v>10</v>
      </c>
      <c r="GU15" s="3" t="s">
        <v>1</v>
      </c>
      <c r="GV15" s="31">
        <v>4</v>
      </c>
      <c r="GW15" s="31">
        <v>1.3</v>
      </c>
      <c r="GX15" s="32">
        <f t="shared" si="14"/>
        <v>2.8231188426986211</v>
      </c>
      <c r="GY15" s="23">
        <f t="shared" si="15"/>
        <v>52</v>
      </c>
      <c r="HB15" s="23"/>
      <c r="HR15" s="14" t="s">
        <v>10</v>
      </c>
      <c r="HS15" s="3" t="s">
        <v>1</v>
      </c>
      <c r="HT15" s="31">
        <v>4</v>
      </c>
      <c r="HU15" s="31">
        <v>1.3</v>
      </c>
      <c r="HV15" s="32">
        <f t="shared" si="16"/>
        <v>2.7313000567495327</v>
      </c>
      <c r="HW15" s="23">
        <f t="shared" si="17"/>
        <v>52</v>
      </c>
      <c r="HZ15" s="23"/>
      <c r="IP15" s="14" t="s">
        <v>10</v>
      </c>
      <c r="IQ15" s="3" t="s">
        <v>1</v>
      </c>
      <c r="IR15" s="31">
        <v>4</v>
      </c>
      <c r="IS15" s="31">
        <v>1.3</v>
      </c>
      <c r="IT15" s="32">
        <f t="shared" si="18"/>
        <v>2.8231188426986211</v>
      </c>
      <c r="IU15" s="23">
        <f t="shared" si="19"/>
        <v>52</v>
      </c>
      <c r="IX15" s="23"/>
      <c r="JN15" s="14" t="s">
        <v>10</v>
      </c>
      <c r="JO15" s="3" t="s">
        <v>1</v>
      </c>
      <c r="JP15" s="31">
        <v>4</v>
      </c>
      <c r="JQ15" s="31">
        <v>1.3</v>
      </c>
      <c r="JR15" s="32">
        <f t="shared" si="20"/>
        <v>0.4123105625617664</v>
      </c>
      <c r="JS15" s="23">
        <f t="shared" si="21"/>
        <v>20</v>
      </c>
      <c r="JV15" s="23"/>
      <c r="KL15" s="14" t="s">
        <v>10</v>
      </c>
      <c r="KM15" s="3" t="s">
        <v>1</v>
      </c>
      <c r="KN15" s="31">
        <v>4</v>
      </c>
      <c r="KO15" s="31">
        <v>1.3</v>
      </c>
      <c r="KP15" s="32">
        <f t="shared" si="22"/>
        <v>0.60827625302982158</v>
      </c>
      <c r="KQ15" s="23">
        <f t="shared" si="23"/>
        <v>34</v>
      </c>
      <c r="KT15" s="23"/>
      <c r="LJ15" s="14" t="s">
        <v>10</v>
      </c>
      <c r="LK15" s="3" t="s">
        <v>1</v>
      </c>
      <c r="LL15" s="27">
        <v>4</v>
      </c>
      <c r="LM15" s="27">
        <v>1.3</v>
      </c>
      <c r="LN15" s="28">
        <f t="shared" si="24"/>
        <v>0.10000000000000009</v>
      </c>
      <c r="LO15" s="29">
        <f t="shared" si="25"/>
        <v>1</v>
      </c>
      <c r="LR15" s="23"/>
      <c r="MH15" s="14" t="s">
        <v>10</v>
      </c>
      <c r="MI15" s="3" t="s">
        <v>1</v>
      </c>
      <c r="MJ15" s="31">
        <v>4</v>
      </c>
      <c r="MK15" s="31">
        <v>1.3</v>
      </c>
      <c r="ML15" s="32">
        <f t="shared" si="26"/>
        <v>0.761577310586391</v>
      </c>
      <c r="MM15" s="23">
        <f t="shared" si="27"/>
        <v>11</v>
      </c>
      <c r="MP15" s="23"/>
      <c r="NF15" s="14" t="s">
        <v>10</v>
      </c>
      <c r="NG15" s="3" t="s">
        <v>1</v>
      </c>
      <c r="NH15" s="27">
        <v>4</v>
      </c>
      <c r="NI15" s="27">
        <v>1.3</v>
      </c>
      <c r="NJ15" s="28">
        <f t="shared" si="28"/>
        <v>0.20000000000000018</v>
      </c>
      <c r="NK15" s="29">
        <f t="shared" si="29"/>
        <v>4</v>
      </c>
      <c r="NN15" s="23"/>
      <c r="OD15" s="14" t="s">
        <v>10</v>
      </c>
      <c r="OE15" s="3" t="s">
        <v>1</v>
      </c>
      <c r="OF15" s="27">
        <v>4</v>
      </c>
      <c r="OG15" s="27">
        <v>1.3</v>
      </c>
      <c r="OH15" s="28">
        <f t="shared" si="30"/>
        <v>0.22360679774997916</v>
      </c>
      <c r="OI15" s="29">
        <f t="shared" si="31"/>
        <v>3</v>
      </c>
      <c r="OL15" s="23"/>
      <c r="PB15" s="14" t="s">
        <v>10</v>
      </c>
      <c r="PC15" s="3" t="s">
        <v>1</v>
      </c>
      <c r="PD15" s="27">
        <v>4</v>
      </c>
      <c r="PE15" s="27">
        <v>1.3</v>
      </c>
      <c r="PF15" s="28">
        <f t="shared" si="32"/>
        <v>0.20000000000000018</v>
      </c>
      <c r="PG15" s="29">
        <f t="shared" si="33"/>
        <v>4</v>
      </c>
      <c r="PJ15" s="23"/>
      <c r="PZ15" s="14" t="s">
        <v>10</v>
      </c>
      <c r="QA15" s="3" t="s">
        <v>1</v>
      </c>
      <c r="QB15" s="31">
        <v>4</v>
      </c>
      <c r="QC15" s="31">
        <v>1.3</v>
      </c>
      <c r="QD15" s="32">
        <f t="shared" si="34"/>
        <v>1.3341664064126333</v>
      </c>
      <c r="QE15" s="23">
        <f t="shared" si="35"/>
        <v>14</v>
      </c>
      <c r="QH15" s="23"/>
      <c r="QX15" s="14" t="s">
        <v>10</v>
      </c>
      <c r="QY15" s="3" t="s">
        <v>1</v>
      </c>
      <c r="QZ15" s="31">
        <v>4</v>
      </c>
      <c r="RA15" s="31">
        <v>1.3</v>
      </c>
      <c r="RB15" s="32">
        <f t="shared" si="36"/>
        <v>1.019803902718557</v>
      </c>
      <c r="RC15" s="23">
        <f t="shared" si="37"/>
        <v>11</v>
      </c>
      <c r="RF15" s="23"/>
      <c r="RV15" s="14" t="s">
        <v>10</v>
      </c>
      <c r="RW15" s="3" t="s">
        <v>1</v>
      </c>
      <c r="RX15" s="27">
        <v>4</v>
      </c>
      <c r="RY15" s="27">
        <v>1.3</v>
      </c>
      <c r="RZ15" s="28">
        <f t="shared" si="38"/>
        <v>9.9999999999999645E-2</v>
      </c>
      <c r="SA15" s="29">
        <f t="shared" si="39"/>
        <v>2</v>
      </c>
      <c r="SD15" s="23"/>
      <c r="ST15" s="14" t="s">
        <v>10</v>
      </c>
      <c r="SU15" s="3" t="s">
        <v>1</v>
      </c>
      <c r="SV15" s="31">
        <v>4</v>
      </c>
      <c r="SW15" s="31">
        <v>1.3</v>
      </c>
      <c r="SX15" s="32">
        <f t="shared" si="40"/>
        <v>1.9416487838947596</v>
      </c>
      <c r="SY15" s="23">
        <f t="shared" si="41"/>
        <v>67</v>
      </c>
      <c r="TB15" s="23"/>
      <c r="TR15" s="14" t="s">
        <v>10</v>
      </c>
      <c r="TS15" s="3" t="s">
        <v>1</v>
      </c>
      <c r="TT15" s="31">
        <v>4</v>
      </c>
      <c r="TU15" s="31">
        <v>1.3</v>
      </c>
      <c r="TV15" s="32">
        <f t="shared" si="42"/>
        <v>1.4866068747318502</v>
      </c>
      <c r="TW15" s="23">
        <f t="shared" si="43"/>
        <v>63</v>
      </c>
      <c r="TZ15" s="23"/>
      <c r="UP15" s="14" t="s">
        <v>10</v>
      </c>
      <c r="UQ15" s="3" t="s">
        <v>1</v>
      </c>
      <c r="UR15" s="31">
        <v>4</v>
      </c>
      <c r="US15" s="31">
        <v>1.3</v>
      </c>
      <c r="UT15" s="32">
        <f t="shared" si="44"/>
        <v>1.2529964086141665</v>
      </c>
      <c r="UU15" s="23">
        <f t="shared" si="45"/>
        <v>62</v>
      </c>
      <c r="UX15" s="23"/>
      <c r="VN15" s="14" t="s">
        <v>10</v>
      </c>
      <c r="VO15" s="3" t="s">
        <v>1</v>
      </c>
      <c r="VP15" s="31">
        <v>4</v>
      </c>
      <c r="VQ15" s="31">
        <v>1.3</v>
      </c>
      <c r="VR15" s="32">
        <f t="shared" si="46"/>
        <v>2.1470910553583891</v>
      </c>
      <c r="VS15" s="23">
        <f t="shared" si="47"/>
        <v>67</v>
      </c>
      <c r="VV15" s="23"/>
      <c r="WL15" s="14" t="s">
        <v>10</v>
      </c>
      <c r="WM15" s="3" t="s">
        <v>1</v>
      </c>
      <c r="WN15" s="31">
        <v>4</v>
      </c>
      <c r="WO15" s="31">
        <v>1.3</v>
      </c>
      <c r="WP15" s="32">
        <f t="shared" si="48"/>
        <v>2.080865204668481</v>
      </c>
      <c r="WQ15" s="23">
        <f t="shared" si="49"/>
        <v>67</v>
      </c>
      <c r="WT15" s="23"/>
      <c r="XJ15" s="14" t="s">
        <v>10</v>
      </c>
      <c r="XK15" s="3" t="s">
        <v>1</v>
      </c>
      <c r="XL15" s="31">
        <v>4</v>
      </c>
      <c r="XM15" s="31">
        <v>1.3</v>
      </c>
      <c r="XN15" s="32">
        <f t="shared" si="50"/>
        <v>1.5620499351813308</v>
      </c>
      <c r="XO15" s="23">
        <f t="shared" si="51"/>
        <v>66</v>
      </c>
      <c r="XR15" s="23"/>
      <c r="YH15" s="14" t="s">
        <v>10</v>
      </c>
      <c r="YI15" s="3" t="s">
        <v>1</v>
      </c>
      <c r="YJ15" s="31">
        <v>4</v>
      </c>
      <c r="YK15" s="31">
        <v>1.3</v>
      </c>
      <c r="YL15" s="32">
        <f t="shared" si="52"/>
        <v>1.16619037896906</v>
      </c>
      <c r="YM15" s="23">
        <f t="shared" si="53"/>
        <v>58</v>
      </c>
      <c r="YP15" s="23"/>
      <c r="ZF15" s="14" t="s">
        <v>10</v>
      </c>
      <c r="ZG15" s="3" t="s">
        <v>1</v>
      </c>
      <c r="ZH15" s="31">
        <v>4</v>
      </c>
      <c r="ZI15" s="31">
        <v>1.3</v>
      </c>
      <c r="ZJ15" s="32">
        <f t="shared" si="54"/>
        <v>1.3892443989449805</v>
      </c>
      <c r="ZK15" s="23">
        <f t="shared" si="55"/>
        <v>63</v>
      </c>
      <c r="ZN15" s="23"/>
      <c r="AAD15" s="14" t="s">
        <v>10</v>
      </c>
      <c r="AAE15" s="3" t="s">
        <v>1</v>
      </c>
      <c r="AAF15" s="31">
        <v>4</v>
      </c>
      <c r="AAG15" s="31">
        <v>1.3</v>
      </c>
      <c r="AAH15" s="32">
        <f t="shared" si="56"/>
        <v>1.7204650534085255</v>
      </c>
      <c r="AAI15" s="23">
        <f t="shared" si="57"/>
        <v>67</v>
      </c>
      <c r="AAL15" s="23"/>
      <c r="ABB15" s="14" t="s">
        <v>10</v>
      </c>
      <c r="ABC15" s="3" t="s">
        <v>1</v>
      </c>
      <c r="ABD15" s="31">
        <v>4</v>
      </c>
      <c r="ABE15" s="31">
        <v>1.3</v>
      </c>
      <c r="ABF15" s="32">
        <f t="shared" si="58"/>
        <v>1.2083045973594568</v>
      </c>
      <c r="ABG15" s="23">
        <f t="shared" si="59"/>
        <v>61</v>
      </c>
      <c r="ABJ15" s="23"/>
    </row>
    <row r="16" spans="1:738" x14ac:dyDescent="0.3">
      <c r="A16" s="5">
        <v>5.8</v>
      </c>
      <c r="B16" s="5">
        <v>4</v>
      </c>
      <c r="C16" s="5">
        <v>1.2</v>
      </c>
      <c r="D16" s="5">
        <v>0.2</v>
      </c>
      <c r="E16" s="4" t="s">
        <v>0</v>
      </c>
      <c r="F16" s="16" t="s">
        <v>11</v>
      </c>
      <c r="L16" s="5">
        <v>4.5</v>
      </c>
      <c r="M16" s="5">
        <v>1.3</v>
      </c>
      <c r="N16" s="3" t="s">
        <v>1</v>
      </c>
      <c r="O16" s="14" t="s">
        <v>10</v>
      </c>
      <c r="AH16" s="14" t="s">
        <v>10</v>
      </c>
      <c r="AI16" s="3" t="s">
        <v>1</v>
      </c>
      <c r="AJ16" s="5">
        <v>4.5999999999999996</v>
      </c>
      <c r="AK16" s="5">
        <v>1.5</v>
      </c>
      <c r="AL16" s="21">
        <f t="shared" si="0"/>
        <v>3.5114099732158874</v>
      </c>
      <c r="AM16" s="1">
        <f t="shared" si="1"/>
        <v>70</v>
      </c>
      <c r="AP16" s="23"/>
      <c r="BF16" s="14" t="s">
        <v>10</v>
      </c>
      <c r="BG16" s="3" t="s">
        <v>1</v>
      </c>
      <c r="BH16" s="5">
        <v>4.5999999999999996</v>
      </c>
      <c r="BI16" s="5">
        <v>1.5</v>
      </c>
      <c r="BJ16" s="21">
        <f t="shared" si="2"/>
        <v>3.5114099732158874</v>
      </c>
      <c r="BK16" s="1">
        <f t="shared" si="3"/>
        <v>70</v>
      </c>
      <c r="BN16" s="23"/>
      <c r="CD16" s="14" t="s">
        <v>10</v>
      </c>
      <c r="CE16" s="3" t="s">
        <v>1</v>
      </c>
      <c r="CF16" s="31">
        <v>4.5999999999999996</v>
      </c>
      <c r="CG16" s="31">
        <v>1.5</v>
      </c>
      <c r="CH16" s="32">
        <f t="shared" si="4"/>
        <v>3.5468295701936396</v>
      </c>
      <c r="CI16" s="23">
        <f t="shared" si="5"/>
        <v>71</v>
      </c>
      <c r="CL16" s="23"/>
      <c r="DB16" s="14" t="s">
        <v>10</v>
      </c>
      <c r="DC16" s="3" t="s">
        <v>1</v>
      </c>
      <c r="DD16" s="31">
        <v>4.5999999999999996</v>
      </c>
      <c r="DE16" s="31">
        <v>1.5</v>
      </c>
      <c r="DF16" s="32">
        <f t="shared" si="6"/>
        <v>3.1320919526731648</v>
      </c>
      <c r="DG16" s="23">
        <f t="shared" si="7"/>
        <v>70</v>
      </c>
      <c r="DJ16" s="23"/>
      <c r="DZ16" s="14" t="s">
        <v>10</v>
      </c>
      <c r="EA16" s="3" t="s">
        <v>1</v>
      </c>
      <c r="EB16" s="31">
        <v>4.5999999999999996</v>
      </c>
      <c r="EC16" s="31">
        <v>1.5</v>
      </c>
      <c r="ED16" s="32">
        <f t="shared" si="8"/>
        <v>2.9154759474226499</v>
      </c>
      <c r="EE16" s="23">
        <f t="shared" si="9"/>
        <v>71</v>
      </c>
      <c r="EH16" s="23"/>
      <c r="EX16" s="14" t="s">
        <v>10</v>
      </c>
      <c r="EY16" s="3" t="s">
        <v>1</v>
      </c>
      <c r="EZ16" s="31">
        <v>4.5999999999999996</v>
      </c>
      <c r="FA16" s="31">
        <v>1.5</v>
      </c>
      <c r="FB16" s="32">
        <f t="shared" si="10"/>
        <v>3.417601498127012</v>
      </c>
      <c r="FC16" s="23">
        <f t="shared" si="11"/>
        <v>70</v>
      </c>
      <c r="FF16" s="23"/>
      <c r="FV16" s="14" t="s">
        <v>10</v>
      </c>
      <c r="FW16" s="3" t="s">
        <v>1</v>
      </c>
      <c r="FX16" s="31">
        <v>4.5999999999999996</v>
      </c>
      <c r="FY16" s="31">
        <v>1.5</v>
      </c>
      <c r="FZ16" s="32">
        <f t="shared" si="12"/>
        <v>3.2695565448543622</v>
      </c>
      <c r="GA16" s="23">
        <f t="shared" si="13"/>
        <v>71</v>
      </c>
      <c r="GD16" s="23"/>
      <c r="GT16" s="14" t="s">
        <v>10</v>
      </c>
      <c r="GU16" s="3" t="s">
        <v>1</v>
      </c>
      <c r="GV16" s="31">
        <v>4.5999999999999996</v>
      </c>
      <c r="GW16" s="31">
        <v>1.5</v>
      </c>
      <c r="GX16" s="32">
        <f t="shared" si="14"/>
        <v>3.4539832078341086</v>
      </c>
      <c r="GY16" s="23">
        <f t="shared" si="15"/>
        <v>71</v>
      </c>
      <c r="HB16" s="23"/>
      <c r="HR16" s="14" t="s">
        <v>10</v>
      </c>
      <c r="HS16" s="3" t="s">
        <v>1</v>
      </c>
      <c r="HT16" s="31">
        <v>4.5999999999999996</v>
      </c>
      <c r="HU16" s="31">
        <v>1.5</v>
      </c>
      <c r="HV16" s="32">
        <f t="shared" si="16"/>
        <v>3.3615472627943217</v>
      </c>
      <c r="HW16" s="23">
        <f t="shared" si="17"/>
        <v>71</v>
      </c>
      <c r="HZ16" s="23"/>
      <c r="IP16" s="14" t="s">
        <v>10</v>
      </c>
      <c r="IQ16" s="3" t="s">
        <v>1</v>
      </c>
      <c r="IR16" s="31">
        <v>4.5999999999999996</v>
      </c>
      <c r="IS16" s="31">
        <v>1.5</v>
      </c>
      <c r="IT16" s="32">
        <f t="shared" si="18"/>
        <v>3.4539832078341086</v>
      </c>
      <c r="IU16" s="23">
        <f t="shared" si="19"/>
        <v>71</v>
      </c>
      <c r="IX16" s="23"/>
      <c r="JN16" s="14" t="s">
        <v>10</v>
      </c>
      <c r="JO16" s="3" t="s">
        <v>1</v>
      </c>
      <c r="JP16" s="31">
        <v>4.5999999999999996</v>
      </c>
      <c r="JQ16" s="31">
        <v>1.5</v>
      </c>
      <c r="JR16" s="32">
        <f t="shared" si="20"/>
        <v>0.36055512754639857</v>
      </c>
      <c r="JS16" s="23">
        <f t="shared" si="21"/>
        <v>14</v>
      </c>
      <c r="JV16" s="23"/>
      <c r="KL16" s="14" t="s">
        <v>10</v>
      </c>
      <c r="KM16" s="3" t="s">
        <v>1</v>
      </c>
      <c r="KN16" s="27">
        <v>4.5999999999999996</v>
      </c>
      <c r="KO16" s="27">
        <v>1.5</v>
      </c>
      <c r="KP16" s="28">
        <f t="shared" si="22"/>
        <v>0.10000000000000009</v>
      </c>
      <c r="KQ16" s="29">
        <f t="shared" si="23"/>
        <v>2</v>
      </c>
      <c r="KT16" s="23"/>
      <c r="LJ16" s="14" t="s">
        <v>10</v>
      </c>
      <c r="LK16" s="3" t="s">
        <v>1</v>
      </c>
      <c r="LL16" s="31">
        <v>4.5999999999999996</v>
      </c>
      <c r="LM16" s="31">
        <v>1.5</v>
      </c>
      <c r="LN16" s="32">
        <f t="shared" si="24"/>
        <v>0.67082039324993659</v>
      </c>
      <c r="LO16" s="23">
        <f t="shared" si="25"/>
        <v>28</v>
      </c>
      <c r="LR16" s="23"/>
      <c r="MH16" s="14" t="s">
        <v>10</v>
      </c>
      <c r="MI16" s="3" t="s">
        <v>1</v>
      </c>
      <c r="MJ16" s="31">
        <v>4.5999999999999996</v>
      </c>
      <c r="MK16" s="31">
        <v>1.5</v>
      </c>
      <c r="ML16" s="32">
        <f t="shared" si="26"/>
        <v>1.3928388277184118</v>
      </c>
      <c r="MM16" s="23">
        <f t="shared" si="27"/>
        <v>30</v>
      </c>
      <c r="MP16" s="23"/>
      <c r="NF16" s="14" t="s">
        <v>10</v>
      </c>
      <c r="NG16" s="3" t="s">
        <v>1</v>
      </c>
      <c r="NH16" s="31">
        <v>4.5999999999999996</v>
      </c>
      <c r="NI16" s="31">
        <v>1.5</v>
      </c>
      <c r="NJ16" s="32">
        <f t="shared" si="28"/>
        <v>0.44721359549995743</v>
      </c>
      <c r="NK16" s="23">
        <f t="shared" si="29"/>
        <v>23</v>
      </c>
      <c r="NN16" s="23"/>
      <c r="OD16" s="14" t="s">
        <v>10</v>
      </c>
      <c r="OE16" s="3" t="s">
        <v>1</v>
      </c>
      <c r="OF16" s="31">
        <v>4.5999999999999996</v>
      </c>
      <c r="OG16" s="31">
        <v>1.5</v>
      </c>
      <c r="OH16" s="32">
        <f t="shared" si="30"/>
        <v>0.49999999999999961</v>
      </c>
      <c r="OI16" s="23">
        <f t="shared" si="31"/>
        <v>23</v>
      </c>
      <c r="OL16" s="23"/>
      <c r="PB16" s="14" t="s">
        <v>10</v>
      </c>
      <c r="PC16" s="3" t="s">
        <v>1</v>
      </c>
      <c r="PD16" s="31">
        <v>4.5999999999999996</v>
      </c>
      <c r="PE16" s="31">
        <v>1.5</v>
      </c>
      <c r="PF16" s="32">
        <f t="shared" si="32"/>
        <v>0.44721359549995743</v>
      </c>
      <c r="PG16" s="23">
        <f t="shared" si="33"/>
        <v>23</v>
      </c>
      <c r="PJ16" s="23"/>
      <c r="PZ16" s="14" t="s">
        <v>10</v>
      </c>
      <c r="QA16" s="3" t="s">
        <v>1</v>
      </c>
      <c r="QB16" s="31">
        <v>4.5999999999999996</v>
      </c>
      <c r="QC16" s="31">
        <v>1.5</v>
      </c>
      <c r="QD16" s="32">
        <f t="shared" si="34"/>
        <v>1.5297058540778354</v>
      </c>
      <c r="QE16" s="23">
        <f t="shared" si="35"/>
        <v>32</v>
      </c>
      <c r="QH16" s="23"/>
      <c r="QX16" s="14" t="s">
        <v>10</v>
      </c>
      <c r="QY16" s="3" t="s">
        <v>1</v>
      </c>
      <c r="QZ16" s="31">
        <v>4.5999999999999996</v>
      </c>
      <c r="RA16" s="31">
        <v>1.5</v>
      </c>
      <c r="RB16" s="32">
        <f t="shared" si="36"/>
        <v>1.6492422502470638</v>
      </c>
      <c r="RC16" s="23">
        <f t="shared" si="37"/>
        <v>36</v>
      </c>
      <c r="RF16" s="23"/>
      <c r="RV16" s="14" t="s">
        <v>10</v>
      </c>
      <c r="RW16" s="3" t="s">
        <v>1</v>
      </c>
      <c r="RX16" s="31">
        <v>4.5999999999999996</v>
      </c>
      <c r="RY16" s="31">
        <v>1.5</v>
      </c>
      <c r="RZ16" s="32">
        <f t="shared" si="38"/>
        <v>0.53851648071345037</v>
      </c>
      <c r="SA16" s="23">
        <f t="shared" si="39"/>
        <v>26</v>
      </c>
      <c r="SD16" s="23"/>
      <c r="ST16" s="14" t="s">
        <v>10</v>
      </c>
      <c r="SU16" s="3" t="s">
        <v>1</v>
      </c>
      <c r="SV16" s="31">
        <v>4.5999999999999996</v>
      </c>
      <c r="SW16" s="31">
        <v>1.5</v>
      </c>
      <c r="SX16" s="32">
        <f t="shared" si="40"/>
        <v>1.3453624047073709</v>
      </c>
      <c r="SY16" s="23">
        <f t="shared" si="41"/>
        <v>51</v>
      </c>
      <c r="TB16" s="23"/>
      <c r="TR16" s="14" t="s">
        <v>10</v>
      </c>
      <c r="TS16" s="3" t="s">
        <v>1</v>
      </c>
      <c r="TT16" s="31">
        <v>4.5999999999999996</v>
      </c>
      <c r="TU16" s="31">
        <v>1.5</v>
      </c>
      <c r="TV16" s="32">
        <f t="shared" si="42"/>
        <v>0.94339811320566025</v>
      </c>
      <c r="TW16" s="23">
        <f t="shared" si="43"/>
        <v>37</v>
      </c>
      <c r="TZ16" s="23"/>
      <c r="UP16" s="14" t="s">
        <v>10</v>
      </c>
      <c r="UQ16" s="3" t="s">
        <v>1</v>
      </c>
      <c r="UR16" s="31">
        <v>4.5999999999999996</v>
      </c>
      <c r="US16" s="31">
        <v>1.5</v>
      </c>
      <c r="UT16" s="32">
        <f t="shared" si="44"/>
        <v>0.64031242374328479</v>
      </c>
      <c r="UU16" s="23">
        <f t="shared" si="45"/>
        <v>33</v>
      </c>
      <c r="UX16" s="23"/>
      <c r="VN16" s="14" t="s">
        <v>10</v>
      </c>
      <c r="VO16" s="3" t="s">
        <v>1</v>
      </c>
      <c r="VP16" s="31">
        <v>4.5999999999999996</v>
      </c>
      <c r="VQ16" s="31">
        <v>1.5</v>
      </c>
      <c r="VR16" s="32">
        <f t="shared" si="46"/>
        <v>1.5264337522473754</v>
      </c>
      <c r="VS16" s="23">
        <f t="shared" si="47"/>
        <v>51</v>
      </c>
      <c r="VV16" s="23"/>
      <c r="WL16" s="14" t="s">
        <v>10</v>
      </c>
      <c r="WM16" s="3" t="s">
        <v>1</v>
      </c>
      <c r="WN16" s="31">
        <v>4.5999999999999996</v>
      </c>
      <c r="WO16" s="31">
        <v>1.5</v>
      </c>
      <c r="WP16" s="32">
        <f t="shared" si="48"/>
        <v>1.4866068747318508</v>
      </c>
      <c r="WQ16" s="23">
        <f t="shared" si="49"/>
        <v>51</v>
      </c>
      <c r="WT16" s="23"/>
      <c r="XJ16" s="14" t="s">
        <v>10</v>
      </c>
      <c r="XK16" s="3" t="s">
        <v>1</v>
      </c>
      <c r="XL16" s="31">
        <v>4.5999999999999996</v>
      </c>
      <c r="XM16" s="31">
        <v>1.5</v>
      </c>
      <c r="XN16" s="32">
        <f t="shared" si="50"/>
        <v>1.0000000000000002</v>
      </c>
      <c r="XO16" s="23">
        <f t="shared" si="51"/>
        <v>44</v>
      </c>
      <c r="XR16" s="23"/>
      <c r="YH16" s="14" t="s">
        <v>10</v>
      </c>
      <c r="YI16" s="3" t="s">
        <v>1</v>
      </c>
      <c r="YJ16" s="31">
        <v>4.5999999999999996</v>
      </c>
      <c r="YK16" s="31">
        <v>1.5</v>
      </c>
      <c r="YL16" s="32">
        <f t="shared" si="52"/>
        <v>0.56568542494923812</v>
      </c>
      <c r="YM16" s="23">
        <f t="shared" si="53"/>
        <v>27</v>
      </c>
      <c r="YP16" s="23"/>
      <c r="ZF16" s="14" t="s">
        <v>10</v>
      </c>
      <c r="ZG16" s="3" t="s">
        <v>1</v>
      </c>
      <c r="ZH16" s="31">
        <v>4.5999999999999996</v>
      </c>
      <c r="ZI16" s="31">
        <v>1.5</v>
      </c>
      <c r="ZJ16" s="32">
        <f t="shared" si="54"/>
        <v>0.78102496759066586</v>
      </c>
      <c r="ZK16" s="23">
        <f t="shared" si="55"/>
        <v>40</v>
      </c>
      <c r="ZN16" s="23"/>
      <c r="AAD16" s="14" t="s">
        <v>10</v>
      </c>
      <c r="AAE16" s="3" t="s">
        <v>1</v>
      </c>
      <c r="AAF16" s="31">
        <v>4.5999999999999996</v>
      </c>
      <c r="AAG16" s="31">
        <v>1.5</v>
      </c>
      <c r="AAH16" s="32">
        <f t="shared" si="56"/>
        <v>1.1313708498984762</v>
      </c>
      <c r="AAI16" s="23">
        <f t="shared" si="57"/>
        <v>45</v>
      </c>
      <c r="AAL16" s="23"/>
      <c r="ABB16" s="14" t="s">
        <v>10</v>
      </c>
      <c r="ABC16" s="3" t="s">
        <v>1</v>
      </c>
      <c r="ABD16" s="31">
        <v>4.5999999999999996</v>
      </c>
      <c r="ABE16" s="31">
        <v>1.5</v>
      </c>
      <c r="ABF16" s="32">
        <f t="shared" si="58"/>
        <v>0.5830951894845301</v>
      </c>
      <c r="ABG16" s="23">
        <f t="shared" si="59"/>
        <v>28</v>
      </c>
      <c r="ABJ16" s="23"/>
    </row>
    <row r="17" spans="1:738" x14ac:dyDescent="0.3">
      <c r="A17" s="5">
        <v>5.7</v>
      </c>
      <c r="B17" s="5">
        <v>4.4000000000000004</v>
      </c>
      <c r="C17" s="5">
        <v>1.5</v>
      </c>
      <c r="D17" s="5">
        <v>0.4</v>
      </c>
      <c r="E17" s="4" t="s">
        <v>0</v>
      </c>
      <c r="F17" s="16" t="s">
        <v>11</v>
      </c>
      <c r="L17" s="5">
        <v>4.7</v>
      </c>
      <c r="M17" s="5">
        <v>1.6</v>
      </c>
      <c r="N17" s="3" t="s">
        <v>1</v>
      </c>
      <c r="O17" s="14" t="s">
        <v>10</v>
      </c>
      <c r="AH17" s="14" t="s">
        <v>10</v>
      </c>
      <c r="AI17" s="3" t="s">
        <v>1</v>
      </c>
      <c r="AJ17" s="5">
        <v>4.5</v>
      </c>
      <c r="AK17" s="5">
        <v>1.3</v>
      </c>
      <c r="AL17" s="21">
        <f t="shared" si="0"/>
        <v>3.3526109228480423</v>
      </c>
      <c r="AM17" s="1">
        <f t="shared" si="1"/>
        <v>61</v>
      </c>
      <c r="AP17" s="23"/>
      <c r="BF17" s="14" t="s">
        <v>10</v>
      </c>
      <c r="BG17" s="3" t="s">
        <v>1</v>
      </c>
      <c r="BH17" s="5">
        <v>4.5</v>
      </c>
      <c r="BI17" s="5">
        <v>1.3</v>
      </c>
      <c r="BJ17" s="21">
        <f t="shared" si="2"/>
        <v>3.3526109228480423</v>
      </c>
      <c r="BK17" s="1">
        <f t="shared" si="3"/>
        <v>61</v>
      </c>
      <c r="BN17" s="23"/>
      <c r="CD17" s="14" t="s">
        <v>10</v>
      </c>
      <c r="CE17" s="3" t="s">
        <v>1</v>
      </c>
      <c r="CF17" s="31">
        <v>4.5</v>
      </c>
      <c r="CG17" s="31">
        <v>1.3</v>
      </c>
      <c r="CH17" s="32">
        <f t="shared" si="4"/>
        <v>3.3837848631377265</v>
      </c>
      <c r="CI17" s="23">
        <f t="shared" si="5"/>
        <v>61</v>
      </c>
      <c r="CL17" s="23"/>
      <c r="DB17" s="14" t="s">
        <v>10</v>
      </c>
      <c r="DC17" s="3" t="s">
        <v>1</v>
      </c>
      <c r="DD17" s="31">
        <v>4.5</v>
      </c>
      <c r="DE17" s="31">
        <v>1.3</v>
      </c>
      <c r="DF17" s="32">
        <f t="shared" si="6"/>
        <v>2.9832867780352594</v>
      </c>
      <c r="DG17" s="23">
        <f t="shared" si="7"/>
        <v>61</v>
      </c>
      <c r="DJ17" s="23"/>
      <c r="DZ17" s="14" t="s">
        <v>10</v>
      </c>
      <c r="EA17" s="3" t="s">
        <v>1</v>
      </c>
      <c r="EB17" s="31">
        <v>4.5</v>
      </c>
      <c r="EC17" s="31">
        <v>1.3</v>
      </c>
      <c r="ED17" s="32">
        <f t="shared" si="8"/>
        <v>2.7513632984395211</v>
      </c>
      <c r="EE17" s="23">
        <f t="shared" si="9"/>
        <v>61</v>
      </c>
      <c r="EH17" s="23"/>
      <c r="EX17" s="14" t="s">
        <v>10</v>
      </c>
      <c r="EY17" s="3" t="s">
        <v>1</v>
      </c>
      <c r="EZ17" s="31">
        <v>4.5</v>
      </c>
      <c r="FA17" s="31">
        <v>1.3</v>
      </c>
      <c r="FB17" s="32">
        <f t="shared" si="10"/>
        <v>3.2572994949804666</v>
      </c>
      <c r="FC17" s="23">
        <f t="shared" si="11"/>
        <v>61</v>
      </c>
      <c r="FF17" s="23"/>
      <c r="FV17" s="14" t="s">
        <v>10</v>
      </c>
      <c r="FW17" s="3" t="s">
        <v>1</v>
      </c>
      <c r="FX17" s="31">
        <v>4.5</v>
      </c>
      <c r="FY17" s="31">
        <v>1.3</v>
      </c>
      <c r="FZ17" s="32">
        <f t="shared" si="12"/>
        <v>3.1016124838541645</v>
      </c>
      <c r="GA17" s="23">
        <f t="shared" si="13"/>
        <v>61</v>
      </c>
      <c r="GD17" s="23"/>
      <c r="GT17" s="14" t="s">
        <v>10</v>
      </c>
      <c r="GU17" s="3" t="s">
        <v>1</v>
      </c>
      <c r="GV17" s="31">
        <v>4.5</v>
      </c>
      <c r="GW17" s="31">
        <v>1.3</v>
      </c>
      <c r="GX17" s="32">
        <f t="shared" si="14"/>
        <v>3.2893768406797057</v>
      </c>
      <c r="GY17" s="23">
        <f t="shared" si="15"/>
        <v>61</v>
      </c>
      <c r="HB17" s="23"/>
      <c r="HR17" s="14" t="s">
        <v>10</v>
      </c>
      <c r="HS17" s="3" t="s">
        <v>1</v>
      </c>
      <c r="HT17" s="31">
        <v>4.5</v>
      </c>
      <c r="HU17" s="31">
        <v>1.3</v>
      </c>
      <c r="HV17" s="32">
        <f t="shared" si="16"/>
        <v>3.1953090617340916</v>
      </c>
      <c r="HW17" s="23">
        <f t="shared" si="17"/>
        <v>61</v>
      </c>
      <c r="HZ17" s="23"/>
      <c r="IP17" s="14" t="s">
        <v>10</v>
      </c>
      <c r="IQ17" s="3" t="s">
        <v>1</v>
      </c>
      <c r="IR17" s="31">
        <v>4.5</v>
      </c>
      <c r="IS17" s="31">
        <v>1.3</v>
      </c>
      <c r="IT17" s="32">
        <f t="shared" si="18"/>
        <v>3.2893768406797057</v>
      </c>
      <c r="IU17" s="23">
        <f t="shared" si="19"/>
        <v>61</v>
      </c>
      <c r="IX17" s="23"/>
      <c r="JN17" s="14" t="s">
        <v>10</v>
      </c>
      <c r="JO17" s="3" t="s">
        <v>1</v>
      </c>
      <c r="JP17" s="27">
        <v>4.5</v>
      </c>
      <c r="JQ17" s="27">
        <v>1.3</v>
      </c>
      <c r="JR17" s="28">
        <f t="shared" si="20"/>
        <v>0.14142135623730931</v>
      </c>
      <c r="JS17" s="29">
        <f t="shared" si="21"/>
        <v>2</v>
      </c>
      <c r="JV17" s="23"/>
      <c r="KL17" s="14" t="s">
        <v>10</v>
      </c>
      <c r="KM17" s="3" t="s">
        <v>1</v>
      </c>
      <c r="KN17" s="27">
        <v>4.5</v>
      </c>
      <c r="KO17" s="27">
        <v>1.3</v>
      </c>
      <c r="KP17" s="28">
        <f t="shared" si="22"/>
        <v>0.14142135623730917</v>
      </c>
      <c r="KQ17" s="29">
        <f t="shared" si="23"/>
        <v>5</v>
      </c>
      <c r="KT17" s="23"/>
      <c r="LJ17" s="14" t="s">
        <v>10</v>
      </c>
      <c r="LK17" s="3" t="s">
        <v>1</v>
      </c>
      <c r="LL17" s="31">
        <v>4.5</v>
      </c>
      <c r="LM17" s="31">
        <v>1.3</v>
      </c>
      <c r="LN17" s="32">
        <f t="shared" si="24"/>
        <v>0.50990195135927852</v>
      </c>
      <c r="LO17" s="23">
        <f t="shared" si="25"/>
        <v>18</v>
      </c>
      <c r="LR17" s="23"/>
      <c r="MH17" s="14" t="s">
        <v>10</v>
      </c>
      <c r="MI17" s="3" t="s">
        <v>1</v>
      </c>
      <c r="MJ17" s="31">
        <v>4.5</v>
      </c>
      <c r="MK17" s="31">
        <v>1.3</v>
      </c>
      <c r="ML17" s="32">
        <f t="shared" si="26"/>
        <v>1.2369316876852983</v>
      </c>
      <c r="MM17" s="23">
        <f t="shared" si="27"/>
        <v>21</v>
      </c>
      <c r="MP17" s="23"/>
      <c r="NF17" s="14" t="s">
        <v>10</v>
      </c>
      <c r="NG17" s="3" t="s">
        <v>1</v>
      </c>
      <c r="NH17" s="27">
        <v>4.5</v>
      </c>
      <c r="NI17" s="27">
        <v>1.3</v>
      </c>
      <c r="NJ17" s="28">
        <f t="shared" si="28"/>
        <v>0.29999999999999982</v>
      </c>
      <c r="NK17" s="29">
        <f t="shared" si="29"/>
        <v>10</v>
      </c>
      <c r="NN17" s="23"/>
      <c r="OD17" s="14" t="s">
        <v>10</v>
      </c>
      <c r="OE17" s="3" t="s">
        <v>1</v>
      </c>
      <c r="OF17" s="31">
        <v>4.5</v>
      </c>
      <c r="OG17" s="31">
        <v>1.3</v>
      </c>
      <c r="OH17" s="32">
        <f t="shared" si="30"/>
        <v>0.31622776601683783</v>
      </c>
      <c r="OI17" s="23">
        <f t="shared" si="31"/>
        <v>13</v>
      </c>
      <c r="OL17" s="23"/>
      <c r="PB17" s="14" t="s">
        <v>10</v>
      </c>
      <c r="PC17" s="3" t="s">
        <v>1</v>
      </c>
      <c r="PD17" s="27">
        <v>4.5</v>
      </c>
      <c r="PE17" s="27">
        <v>1.3</v>
      </c>
      <c r="PF17" s="28">
        <f t="shared" si="32"/>
        <v>0.29999999999999982</v>
      </c>
      <c r="PG17" s="29">
        <f t="shared" si="33"/>
        <v>10</v>
      </c>
      <c r="PJ17" s="23"/>
      <c r="PZ17" s="14" t="s">
        <v>10</v>
      </c>
      <c r="QA17" s="3" t="s">
        <v>1</v>
      </c>
      <c r="QB17" s="31">
        <v>4.5</v>
      </c>
      <c r="QC17" s="31">
        <v>1.3</v>
      </c>
      <c r="QD17" s="32">
        <f t="shared" si="34"/>
        <v>1.3152946437965907</v>
      </c>
      <c r="QE17" s="23">
        <f t="shared" si="35"/>
        <v>12</v>
      </c>
      <c r="QH17" s="23"/>
      <c r="QX17" s="14" t="s">
        <v>10</v>
      </c>
      <c r="QY17" s="3" t="s">
        <v>1</v>
      </c>
      <c r="QZ17" s="31">
        <v>4.5</v>
      </c>
      <c r="RA17" s="31">
        <v>1.3</v>
      </c>
      <c r="RB17" s="32">
        <f t="shared" si="36"/>
        <v>1.5132745950421556</v>
      </c>
      <c r="RC17" s="23">
        <f t="shared" si="37"/>
        <v>24</v>
      </c>
      <c r="RF17" s="23"/>
      <c r="RV17" s="14" t="s">
        <v>10</v>
      </c>
      <c r="RW17" s="3" t="s">
        <v>1</v>
      </c>
      <c r="RX17" s="31">
        <v>4.5</v>
      </c>
      <c r="RY17" s="31">
        <v>1.3</v>
      </c>
      <c r="RZ17" s="32">
        <f t="shared" si="38"/>
        <v>0.40000000000000036</v>
      </c>
      <c r="SA17" s="23">
        <f t="shared" si="39"/>
        <v>16</v>
      </c>
      <c r="SD17" s="23"/>
      <c r="ST17" s="14" t="s">
        <v>10</v>
      </c>
      <c r="SU17" s="3" t="s">
        <v>1</v>
      </c>
      <c r="SV17" s="31">
        <v>4.5</v>
      </c>
      <c r="SW17" s="31">
        <v>1.3</v>
      </c>
      <c r="SX17" s="32">
        <f t="shared" si="40"/>
        <v>1.5556349186104041</v>
      </c>
      <c r="SY17" s="23">
        <f t="shared" si="41"/>
        <v>60</v>
      </c>
      <c r="TB17" s="23"/>
      <c r="TR17" s="14" t="s">
        <v>10</v>
      </c>
      <c r="TS17" s="3" t="s">
        <v>1</v>
      </c>
      <c r="TT17" s="31">
        <v>4.5</v>
      </c>
      <c r="TU17" s="31">
        <v>1.3</v>
      </c>
      <c r="TV17" s="32">
        <f t="shared" si="42"/>
        <v>1.1661903789690597</v>
      </c>
      <c r="TW17" s="23">
        <f t="shared" si="43"/>
        <v>55</v>
      </c>
      <c r="TZ17" s="23"/>
      <c r="UP17" s="14" t="s">
        <v>10</v>
      </c>
      <c r="UQ17" s="3" t="s">
        <v>1</v>
      </c>
      <c r="UR17" s="31">
        <v>4.5</v>
      </c>
      <c r="US17" s="31">
        <v>1.3</v>
      </c>
      <c r="UT17" s="32">
        <f t="shared" si="44"/>
        <v>0.84852813742385669</v>
      </c>
      <c r="UU17" s="23">
        <f t="shared" si="45"/>
        <v>49</v>
      </c>
      <c r="UX17" s="23"/>
      <c r="VN17" s="14" t="s">
        <v>10</v>
      </c>
      <c r="VO17" s="3" t="s">
        <v>1</v>
      </c>
      <c r="VP17" s="31">
        <v>4.5</v>
      </c>
      <c r="VQ17" s="31">
        <v>1.3</v>
      </c>
      <c r="VR17" s="32">
        <f t="shared" si="46"/>
        <v>1.7204650534085255</v>
      </c>
      <c r="VS17" s="23">
        <f t="shared" si="47"/>
        <v>60</v>
      </c>
      <c r="VV17" s="23"/>
      <c r="WL17" s="14" t="s">
        <v>10</v>
      </c>
      <c r="WM17" s="3" t="s">
        <v>1</v>
      </c>
      <c r="WN17" s="31">
        <v>4.5</v>
      </c>
      <c r="WO17" s="31">
        <v>1.3</v>
      </c>
      <c r="WP17" s="32">
        <f t="shared" si="48"/>
        <v>1.6970562748477143</v>
      </c>
      <c r="WQ17" s="23">
        <f t="shared" si="49"/>
        <v>60</v>
      </c>
      <c r="WT17" s="23"/>
      <c r="XJ17" s="14" t="s">
        <v>10</v>
      </c>
      <c r="XK17" s="3" t="s">
        <v>1</v>
      </c>
      <c r="XL17" s="31">
        <v>4.5</v>
      </c>
      <c r="XM17" s="31">
        <v>1.3</v>
      </c>
      <c r="XN17" s="32">
        <f t="shared" si="50"/>
        <v>1.2206555615733703</v>
      </c>
      <c r="XO17" s="23">
        <f t="shared" si="51"/>
        <v>57</v>
      </c>
      <c r="XR17" s="23"/>
      <c r="YH17" s="14" t="s">
        <v>10</v>
      </c>
      <c r="YI17" s="3" t="s">
        <v>1</v>
      </c>
      <c r="YJ17" s="31">
        <v>4.5</v>
      </c>
      <c r="YK17" s="31">
        <v>1.3</v>
      </c>
      <c r="YL17" s="32">
        <f t="shared" si="52"/>
        <v>0.78102496759066531</v>
      </c>
      <c r="YM17" s="23">
        <f t="shared" si="53"/>
        <v>46</v>
      </c>
      <c r="YP17" s="23"/>
      <c r="ZF17" s="14" t="s">
        <v>10</v>
      </c>
      <c r="ZG17" s="3" t="s">
        <v>1</v>
      </c>
      <c r="ZH17" s="31">
        <v>4.5</v>
      </c>
      <c r="ZI17" s="31">
        <v>1.3</v>
      </c>
      <c r="ZJ17" s="32">
        <f t="shared" si="54"/>
        <v>0.98994949366116669</v>
      </c>
      <c r="ZK17" s="23">
        <f t="shared" si="55"/>
        <v>53</v>
      </c>
      <c r="ZN17" s="23"/>
      <c r="AAD17" s="14" t="s">
        <v>10</v>
      </c>
      <c r="AAE17" s="3" t="s">
        <v>1</v>
      </c>
      <c r="AAF17" s="31">
        <v>4.5</v>
      </c>
      <c r="AAG17" s="31">
        <v>1.3</v>
      </c>
      <c r="AAH17" s="32">
        <f t="shared" si="56"/>
        <v>1.3453624047073711</v>
      </c>
      <c r="AAI17" s="23">
        <f t="shared" si="57"/>
        <v>61</v>
      </c>
      <c r="AAL17" s="23"/>
      <c r="ABB17" s="14" t="s">
        <v>10</v>
      </c>
      <c r="ABC17" s="3" t="s">
        <v>1</v>
      </c>
      <c r="ABD17" s="31">
        <v>4.5</v>
      </c>
      <c r="ABE17" s="31">
        <v>1.3</v>
      </c>
      <c r="ABF17" s="32">
        <f t="shared" si="58"/>
        <v>0.7810249675906652</v>
      </c>
      <c r="ABG17" s="23">
        <f t="shared" si="59"/>
        <v>45</v>
      </c>
      <c r="ABJ17" s="23"/>
    </row>
    <row r="18" spans="1:738" x14ac:dyDescent="0.3">
      <c r="A18" s="5">
        <v>5.4</v>
      </c>
      <c r="B18" s="5">
        <v>3.9</v>
      </c>
      <c r="C18" s="5">
        <v>1.3</v>
      </c>
      <c r="D18" s="5">
        <v>0.4</v>
      </c>
      <c r="E18" s="4" t="s">
        <v>0</v>
      </c>
      <c r="F18" s="16" t="s">
        <v>11</v>
      </c>
      <c r="L18" s="5">
        <v>3.3</v>
      </c>
      <c r="M18" s="5">
        <v>1</v>
      </c>
      <c r="N18" s="3" t="s">
        <v>1</v>
      </c>
      <c r="O18" s="14" t="s">
        <v>10</v>
      </c>
      <c r="AH18" s="14" t="s">
        <v>10</v>
      </c>
      <c r="AI18" s="3" t="s">
        <v>1</v>
      </c>
      <c r="AJ18" s="5">
        <v>4.7</v>
      </c>
      <c r="AK18" s="5">
        <v>1.6</v>
      </c>
      <c r="AL18" s="21">
        <f t="shared" si="0"/>
        <v>3.6400549446402595</v>
      </c>
      <c r="AM18" s="1">
        <f t="shared" si="1"/>
        <v>75</v>
      </c>
      <c r="AP18" s="23"/>
      <c r="BF18" s="14" t="s">
        <v>10</v>
      </c>
      <c r="BG18" s="3" t="s">
        <v>1</v>
      </c>
      <c r="BH18" s="5">
        <v>4.7</v>
      </c>
      <c r="BI18" s="5">
        <v>1.6</v>
      </c>
      <c r="BJ18" s="21">
        <f t="shared" si="2"/>
        <v>3.6400549446402595</v>
      </c>
      <c r="BK18" s="1">
        <f t="shared" si="3"/>
        <v>75</v>
      </c>
      <c r="BN18" s="23"/>
      <c r="CD18" s="14" t="s">
        <v>10</v>
      </c>
      <c r="CE18" s="3" t="s">
        <v>1</v>
      </c>
      <c r="CF18" s="31">
        <v>4.7</v>
      </c>
      <c r="CG18" s="31">
        <v>1.6</v>
      </c>
      <c r="CH18" s="32">
        <f t="shared" si="4"/>
        <v>3.6769552621700474</v>
      </c>
      <c r="CI18" s="23">
        <f t="shared" si="5"/>
        <v>75</v>
      </c>
      <c r="CL18" s="23"/>
      <c r="DB18" s="14" t="s">
        <v>10</v>
      </c>
      <c r="DC18" s="3" t="s">
        <v>1</v>
      </c>
      <c r="DD18" s="31">
        <v>4.7</v>
      </c>
      <c r="DE18" s="31">
        <v>1.6</v>
      </c>
      <c r="DF18" s="32">
        <f t="shared" si="6"/>
        <v>3.2572994949804666</v>
      </c>
      <c r="DG18" s="23">
        <f t="shared" si="7"/>
        <v>75</v>
      </c>
      <c r="DJ18" s="23"/>
      <c r="DZ18" s="14" t="s">
        <v>10</v>
      </c>
      <c r="EA18" s="3" t="s">
        <v>1</v>
      </c>
      <c r="EB18" s="31">
        <v>4.7</v>
      </c>
      <c r="EC18" s="31">
        <v>1.6</v>
      </c>
      <c r="ED18" s="32">
        <f t="shared" si="8"/>
        <v>3.0463092423455636</v>
      </c>
      <c r="EE18" s="23">
        <f t="shared" si="9"/>
        <v>75</v>
      </c>
      <c r="EH18" s="23"/>
      <c r="EX18" s="14" t="s">
        <v>10</v>
      </c>
      <c r="EY18" s="3" t="s">
        <v>1</v>
      </c>
      <c r="EZ18" s="31">
        <v>4.7</v>
      </c>
      <c r="FA18" s="31">
        <v>1.6</v>
      </c>
      <c r="FB18" s="32">
        <f t="shared" si="10"/>
        <v>3.5468295701936401</v>
      </c>
      <c r="FC18" s="23">
        <f t="shared" si="11"/>
        <v>75</v>
      </c>
      <c r="FF18" s="23"/>
      <c r="FV18" s="14" t="s">
        <v>10</v>
      </c>
      <c r="FW18" s="3" t="s">
        <v>1</v>
      </c>
      <c r="FX18" s="31">
        <v>4.7</v>
      </c>
      <c r="FY18" s="31">
        <v>1.6</v>
      </c>
      <c r="FZ18" s="32">
        <f t="shared" si="12"/>
        <v>3.4014702703389901</v>
      </c>
      <c r="GA18" s="23">
        <f t="shared" si="13"/>
        <v>75</v>
      </c>
      <c r="GD18" s="23"/>
      <c r="GT18" s="14" t="s">
        <v>10</v>
      </c>
      <c r="GU18" s="3" t="s">
        <v>1</v>
      </c>
      <c r="GV18" s="31">
        <v>4.7</v>
      </c>
      <c r="GW18" s="31">
        <v>1.6</v>
      </c>
      <c r="GX18" s="32">
        <f t="shared" si="14"/>
        <v>3.5846896657869847</v>
      </c>
      <c r="GY18" s="23">
        <f t="shared" si="15"/>
        <v>75</v>
      </c>
      <c r="HB18" s="23"/>
      <c r="HR18" s="14" t="s">
        <v>10</v>
      </c>
      <c r="HS18" s="3" t="s">
        <v>1</v>
      </c>
      <c r="HT18" s="31">
        <v>4.7</v>
      </c>
      <c r="HU18" s="31">
        <v>1.6</v>
      </c>
      <c r="HV18" s="32">
        <f t="shared" si="16"/>
        <v>3.4928498393145966</v>
      </c>
      <c r="HW18" s="23">
        <f t="shared" si="17"/>
        <v>75</v>
      </c>
      <c r="HZ18" s="23"/>
      <c r="IP18" s="14" t="s">
        <v>10</v>
      </c>
      <c r="IQ18" s="3" t="s">
        <v>1</v>
      </c>
      <c r="IR18" s="31">
        <v>4.7</v>
      </c>
      <c r="IS18" s="31">
        <v>1.6</v>
      </c>
      <c r="IT18" s="32">
        <f t="shared" si="18"/>
        <v>3.5846896657869847</v>
      </c>
      <c r="IU18" s="23">
        <f t="shared" si="19"/>
        <v>75</v>
      </c>
      <c r="IX18" s="23"/>
      <c r="JN18" s="14" t="s">
        <v>10</v>
      </c>
      <c r="JO18" s="3" t="s">
        <v>1</v>
      </c>
      <c r="JP18" s="31">
        <v>4.7</v>
      </c>
      <c r="JQ18" s="31">
        <v>1.6</v>
      </c>
      <c r="JR18" s="32">
        <f t="shared" si="20"/>
        <v>0.5</v>
      </c>
      <c r="JS18" s="23">
        <f t="shared" si="21"/>
        <v>26</v>
      </c>
      <c r="JV18" s="23"/>
      <c r="KL18" s="14" t="s">
        <v>10</v>
      </c>
      <c r="KM18" s="3" t="s">
        <v>1</v>
      </c>
      <c r="KN18" s="31">
        <v>4.7</v>
      </c>
      <c r="KO18" s="31">
        <v>1.6</v>
      </c>
      <c r="KP18" s="32">
        <f t="shared" si="22"/>
        <v>0.22360679774997935</v>
      </c>
      <c r="KQ18" s="23">
        <f t="shared" si="23"/>
        <v>18</v>
      </c>
      <c r="KT18" s="23"/>
      <c r="LJ18" s="14" t="s">
        <v>10</v>
      </c>
      <c r="LK18" s="3" t="s">
        <v>1</v>
      </c>
      <c r="LL18" s="31">
        <v>4.7</v>
      </c>
      <c r="LM18" s="31">
        <v>1.6</v>
      </c>
      <c r="LN18" s="32">
        <f t="shared" si="24"/>
        <v>0.80622577482985514</v>
      </c>
      <c r="LO18" s="23">
        <f t="shared" si="25"/>
        <v>35</v>
      </c>
      <c r="LR18" s="23"/>
      <c r="MH18" s="14" t="s">
        <v>10</v>
      </c>
      <c r="MI18" s="3" t="s">
        <v>1</v>
      </c>
      <c r="MJ18" s="31">
        <v>4.7</v>
      </c>
      <c r="MK18" s="31">
        <v>1.6</v>
      </c>
      <c r="ML18" s="32">
        <f t="shared" si="26"/>
        <v>1.523154621172782</v>
      </c>
      <c r="MM18" s="23">
        <f t="shared" si="27"/>
        <v>35</v>
      </c>
      <c r="MP18" s="23"/>
      <c r="NF18" s="14" t="s">
        <v>10</v>
      </c>
      <c r="NG18" s="3" t="s">
        <v>1</v>
      </c>
      <c r="NH18" s="31">
        <v>4.7</v>
      </c>
      <c r="NI18" s="31">
        <v>1.6</v>
      </c>
      <c r="NJ18" s="32">
        <f t="shared" si="28"/>
        <v>0.5830951894845301</v>
      </c>
      <c r="NK18" s="23">
        <f t="shared" si="29"/>
        <v>30</v>
      </c>
      <c r="NN18" s="23"/>
      <c r="OD18" s="14" t="s">
        <v>10</v>
      </c>
      <c r="OE18" s="3" t="s">
        <v>1</v>
      </c>
      <c r="OF18" s="31">
        <v>4.7</v>
      </c>
      <c r="OG18" s="31">
        <v>1.6</v>
      </c>
      <c r="OH18" s="32">
        <f t="shared" si="30"/>
        <v>0.64031242374328501</v>
      </c>
      <c r="OI18" s="23">
        <f t="shared" si="31"/>
        <v>33</v>
      </c>
      <c r="OL18" s="23"/>
      <c r="PB18" s="14" t="s">
        <v>10</v>
      </c>
      <c r="PC18" s="3" t="s">
        <v>1</v>
      </c>
      <c r="PD18" s="31">
        <v>4.7</v>
      </c>
      <c r="PE18" s="31">
        <v>1.6</v>
      </c>
      <c r="PF18" s="32">
        <f t="shared" si="32"/>
        <v>0.5830951894845301</v>
      </c>
      <c r="PG18" s="23">
        <f t="shared" si="33"/>
        <v>30</v>
      </c>
      <c r="PJ18" s="23"/>
      <c r="PZ18" s="14" t="s">
        <v>10</v>
      </c>
      <c r="QA18" s="3" t="s">
        <v>1</v>
      </c>
      <c r="QB18" s="31">
        <v>4.7</v>
      </c>
      <c r="QC18" s="31">
        <v>1.6</v>
      </c>
      <c r="QD18" s="32">
        <f t="shared" si="34"/>
        <v>1.6492422502470645</v>
      </c>
      <c r="QE18" s="23">
        <f t="shared" si="35"/>
        <v>37</v>
      </c>
      <c r="QH18" s="23"/>
      <c r="QX18" s="14" t="s">
        <v>10</v>
      </c>
      <c r="QY18" s="3" t="s">
        <v>1</v>
      </c>
      <c r="QZ18" s="31">
        <v>4.7</v>
      </c>
      <c r="RA18" s="31">
        <v>1.6</v>
      </c>
      <c r="RB18" s="32">
        <f t="shared" si="36"/>
        <v>1.7720045146669352</v>
      </c>
      <c r="RC18" s="23">
        <f t="shared" si="37"/>
        <v>55</v>
      </c>
      <c r="RF18" s="23"/>
      <c r="RV18" s="14" t="s">
        <v>10</v>
      </c>
      <c r="RW18" s="3" t="s">
        <v>1</v>
      </c>
      <c r="RX18" s="31">
        <v>4.7</v>
      </c>
      <c r="RY18" s="31">
        <v>1.6</v>
      </c>
      <c r="RZ18" s="32">
        <f t="shared" si="38"/>
        <v>0.67082039324993736</v>
      </c>
      <c r="SA18" s="23">
        <f t="shared" si="39"/>
        <v>34</v>
      </c>
      <c r="SD18" s="23"/>
      <c r="ST18" s="14" t="s">
        <v>10</v>
      </c>
      <c r="SU18" s="3" t="s">
        <v>1</v>
      </c>
      <c r="SV18" s="31">
        <v>4.7</v>
      </c>
      <c r="SW18" s="31">
        <v>1.6</v>
      </c>
      <c r="SX18" s="32">
        <f t="shared" si="40"/>
        <v>1.2041594578792292</v>
      </c>
      <c r="SY18" s="23">
        <f t="shared" si="41"/>
        <v>44</v>
      </c>
      <c r="TB18" s="23"/>
      <c r="TR18" s="14" t="s">
        <v>10</v>
      </c>
      <c r="TS18" s="3" t="s">
        <v>1</v>
      </c>
      <c r="TT18" s="31">
        <v>4.7</v>
      </c>
      <c r="TU18" s="31">
        <v>1.6</v>
      </c>
      <c r="TV18" s="32">
        <f t="shared" si="42"/>
        <v>0.80622577482985447</v>
      </c>
      <c r="TW18" s="23">
        <f t="shared" si="43"/>
        <v>27</v>
      </c>
      <c r="TZ18" s="23"/>
      <c r="UP18" s="14" t="s">
        <v>10</v>
      </c>
      <c r="UQ18" s="3" t="s">
        <v>1</v>
      </c>
      <c r="UR18" s="31">
        <v>4.7</v>
      </c>
      <c r="US18" s="31">
        <v>1.6</v>
      </c>
      <c r="UT18" s="32">
        <f t="shared" si="44"/>
        <v>0.4999999999999995</v>
      </c>
      <c r="UU18" s="23">
        <f t="shared" si="45"/>
        <v>22</v>
      </c>
      <c r="UX18" s="23"/>
      <c r="VN18" s="14" t="s">
        <v>10</v>
      </c>
      <c r="VO18" s="3" t="s">
        <v>1</v>
      </c>
      <c r="VP18" s="31">
        <v>4.7</v>
      </c>
      <c r="VQ18" s="31">
        <v>1.6</v>
      </c>
      <c r="VR18" s="32">
        <f t="shared" si="46"/>
        <v>1.3892443989449805</v>
      </c>
      <c r="VS18" s="23">
        <f t="shared" si="47"/>
        <v>45</v>
      </c>
      <c r="VV18" s="23"/>
      <c r="WL18" s="14" t="s">
        <v>10</v>
      </c>
      <c r="WM18" s="3" t="s">
        <v>1</v>
      </c>
      <c r="WN18" s="31">
        <v>4.7</v>
      </c>
      <c r="WO18" s="31">
        <v>1.6</v>
      </c>
      <c r="WP18" s="32">
        <f t="shared" si="48"/>
        <v>1.3453624047073709</v>
      </c>
      <c r="WQ18" s="23">
        <f t="shared" si="49"/>
        <v>45</v>
      </c>
      <c r="WT18" s="23"/>
      <c r="XJ18" s="14" t="s">
        <v>10</v>
      </c>
      <c r="XK18" s="3" t="s">
        <v>1</v>
      </c>
      <c r="XL18" s="31">
        <v>4.7</v>
      </c>
      <c r="XM18" s="31">
        <v>1.6</v>
      </c>
      <c r="XN18" s="32">
        <f t="shared" si="50"/>
        <v>0.86023252670426242</v>
      </c>
      <c r="XO18" s="23">
        <f t="shared" si="51"/>
        <v>33</v>
      </c>
      <c r="XR18" s="23"/>
      <c r="YH18" s="14" t="s">
        <v>10</v>
      </c>
      <c r="YI18" s="3" t="s">
        <v>1</v>
      </c>
      <c r="YJ18" s="31">
        <v>4.7</v>
      </c>
      <c r="YK18" s="31">
        <v>1.6</v>
      </c>
      <c r="YL18" s="32">
        <f t="shared" si="52"/>
        <v>0.42426406871192829</v>
      </c>
      <c r="YM18" s="23">
        <f t="shared" si="53"/>
        <v>17</v>
      </c>
      <c r="YP18" s="23"/>
      <c r="ZF18" s="14" t="s">
        <v>10</v>
      </c>
      <c r="ZG18" s="3" t="s">
        <v>1</v>
      </c>
      <c r="ZH18" s="31">
        <v>4.7</v>
      </c>
      <c r="ZI18" s="31">
        <v>1.6</v>
      </c>
      <c r="ZJ18" s="32">
        <f t="shared" si="54"/>
        <v>0.64031242374328479</v>
      </c>
      <c r="ZK18" s="23">
        <f t="shared" si="55"/>
        <v>31</v>
      </c>
      <c r="ZN18" s="23"/>
      <c r="AAD18" s="14" t="s">
        <v>10</v>
      </c>
      <c r="AAE18" s="3" t="s">
        <v>1</v>
      </c>
      <c r="AAF18" s="31">
        <v>4.7</v>
      </c>
      <c r="AAG18" s="31">
        <v>1.6</v>
      </c>
      <c r="AAH18" s="32">
        <f t="shared" si="56"/>
        <v>0.98994949366116647</v>
      </c>
      <c r="AAI18" s="23">
        <f t="shared" si="57"/>
        <v>39</v>
      </c>
      <c r="AAL18" s="23"/>
      <c r="ABB18" s="14" t="s">
        <v>10</v>
      </c>
      <c r="ABC18" s="3" t="s">
        <v>1</v>
      </c>
      <c r="ABD18" s="31">
        <v>4.7</v>
      </c>
      <c r="ABE18" s="31">
        <v>1.6</v>
      </c>
      <c r="ABF18" s="32">
        <f t="shared" si="58"/>
        <v>0.44721359549995743</v>
      </c>
      <c r="ABG18" s="23">
        <f t="shared" si="59"/>
        <v>20</v>
      </c>
      <c r="ABJ18" s="23"/>
    </row>
    <row r="19" spans="1:738" x14ac:dyDescent="0.3">
      <c r="A19" s="5">
        <v>5.0999999999999996</v>
      </c>
      <c r="B19" s="5">
        <v>3.5</v>
      </c>
      <c r="C19" s="5">
        <v>1.4</v>
      </c>
      <c r="D19" s="5">
        <v>0.3</v>
      </c>
      <c r="E19" s="4" t="s">
        <v>0</v>
      </c>
      <c r="F19" s="16" t="s">
        <v>11</v>
      </c>
      <c r="L19" s="5">
        <v>4.5999999999999996</v>
      </c>
      <c r="M19" s="5">
        <v>1.3</v>
      </c>
      <c r="N19" s="3" t="s">
        <v>1</v>
      </c>
      <c r="O19" s="14" t="s">
        <v>10</v>
      </c>
      <c r="AH19" s="14" t="s">
        <v>10</v>
      </c>
      <c r="AI19" s="3" t="s">
        <v>1</v>
      </c>
      <c r="AJ19" s="5">
        <v>3.3</v>
      </c>
      <c r="AK19" s="5">
        <v>1</v>
      </c>
      <c r="AL19" s="21">
        <f t="shared" si="0"/>
        <v>2.118962010041709</v>
      </c>
      <c r="AM19" s="1">
        <f t="shared" si="1"/>
        <v>41</v>
      </c>
      <c r="AP19" s="23"/>
      <c r="BF19" s="14" t="s">
        <v>10</v>
      </c>
      <c r="BG19" s="3" t="s">
        <v>1</v>
      </c>
      <c r="BH19" s="5">
        <v>3.3</v>
      </c>
      <c r="BI19" s="5">
        <v>1</v>
      </c>
      <c r="BJ19" s="21">
        <f t="shared" si="2"/>
        <v>2.118962010041709</v>
      </c>
      <c r="BK19" s="1">
        <f t="shared" si="3"/>
        <v>41</v>
      </c>
      <c r="BN19" s="23"/>
      <c r="CD19" s="14" t="s">
        <v>10</v>
      </c>
      <c r="CE19" s="3" t="s">
        <v>1</v>
      </c>
      <c r="CF19" s="31">
        <v>3.3</v>
      </c>
      <c r="CG19" s="31">
        <v>1</v>
      </c>
      <c r="CH19" s="32">
        <f t="shared" si="4"/>
        <v>2.1540659228538015</v>
      </c>
      <c r="CI19" s="23">
        <f t="shared" si="5"/>
        <v>41</v>
      </c>
      <c r="CL19" s="23"/>
      <c r="DB19" s="14" t="s">
        <v>10</v>
      </c>
      <c r="DC19" s="3" t="s">
        <v>1</v>
      </c>
      <c r="DD19" s="31">
        <v>3.3</v>
      </c>
      <c r="DE19" s="31">
        <v>1</v>
      </c>
      <c r="DF19" s="32">
        <f t="shared" si="6"/>
        <v>1.7464249196572978</v>
      </c>
      <c r="DG19" s="23">
        <f t="shared" si="7"/>
        <v>41</v>
      </c>
      <c r="DJ19" s="23"/>
      <c r="DZ19" s="14" t="s">
        <v>10</v>
      </c>
      <c r="EA19" s="3" t="s">
        <v>1</v>
      </c>
      <c r="EB19" s="31">
        <v>3.3</v>
      </c>
      <c r="EC19" s="31">
        <v>1</v>
      </c>
      <c r="ED19" s="32">
        <f t="shared" si="8"/>
        <v>1.5231546211727816</v>
      </c>
      <c r="EE19" s="23">
        <f t="shared" si="9"/>
        <v>41</v>
      </c>
      <c r="EH19" s="23"/>
      <c r="EX19" s="14" t="s">
        <v>10</v>
      </c>
      <c r="EY19" s="3" t="s">
        <v>1</v>
      </c>
      <c r="EZ19" s="31">
        <v>3.3</v>
      </c>
      <c r="FA19" s="31">
        <v>1</v>
      </c>
      <c r="FB19" s="32">
        <f t="shared" si="10"/>
        <v>2.0248456731316584</v>
      </c>
      <c r="FC19" s="23">
        <f t="shared" si="11"/>
        <v>41</v>
      </c>
      <c r="FF19" s="23"/>
      <c r="FV19" s="14" t="s">
        <v>10</v>
      </c>
      <c r="FW19" s="3" t="s">
        <v>1</v>
      </c>
      <c r="FX19" s="31">
        <v>3.3</v>
      </c>
      <c r="FY19" s="31">
        <v>1</v>
      </c>
      <c r="FZ19" s="32">
        <f t="shared" si="12"/>
        <v>1.8788294228055935</v>
      </c>
      <c r="GA19" s="23">
        <f t="shared" si="13"/>
        <v>41</v>
      </c>
      <c r="GD19" s="23"/>
      <c r="GT19" s="14" t="s">
        <v>10</v>
      </c>
      <c r="GU19" s="3" t="s">
        <v>1</v>
      </c>
      <c r="GV19" s="31">
        <v>3.3</v>
      </c>
      <c r="GW19" s="31">
        <v>1</v>
      </c>
      <c r="GX19" s="32">
        <f t="shared" si="14"/>
        <v>2.0615528128088303</v>
      </c>
      <c r="GY19" s="23">
        <f t="shared" si="15"/>
        <v>41</v>
      </c>
      <c r="HB19" s="23"/>
      <c r="HR19" s="14" t="s">
        <v>10</v>
      </c>
      <c r="HS19" s="3" t="s">
        <v>1</v>
      </c>
      <c r="HT19" s="31">
        <v>3.3</v>
      </c>
      <c r="HU19" s="31">
        <v>1</v>
      </c>
      <c r="HV19" s="32">
        <f t="shared" si="16"/>
        <v>1.9697715603592207</v>
      </c>
      <c r="HW19" s="23">
        <f t="shared" si="17"/>
        <v>41</v>
      </c>
      <c r="HZ19" s="23"/>
      <c r="IP19" s="14" t="s">
        <v>10</v>
      </c>
      <c r="IQ19" s="3" t="s">
        <v>1</v>
      </c>
      <c r="IR19" s="31">
        <v>3.3</v>
      </c>
      <c r="IS19" s="31">
        <v>1</v>
      </c>
      <c r="IT19" s="32">
        <f t="shared" si="18"/>
        <v>2.0615528128088303</v>
      </c>
      <c r="IU19" s="23">
        <f t="shared" si="19"/>
        <v>41</v>
      </c>
      <c r="IX19" s="23"/>
      <c r="JN19" s="14" t="s">
        <v>10</v>
      </c>
      <c r="JO19" s="3" t="s">
        <v>1</v>
      </c>
      <c r="JP19" s="31">
        <v>3.3</v>
      </c>
      <c r="JQ19" s="31">
        <v>1</v>
      </c>
      <c r="JR19" s="32">
        <f t="shared" si="20"/>
        <v>1.1180339887498953</v>
      </c>
      <c r="JS19" s="23">
        <f t="shared" si="21"/>
        <v>51</v>
      </c>
      <c r="JV19" s="23"/>
      <c r="KL19" s="14" t="s">
        <v>10</v>
      </c>
      <c r="KM19" s="3" t="s">
        <v>1</v>
      </c>
      <c r="KN19" s="31">
        <v>3.3</v>
      </c>
      <c r="KO19" s="31">
        <v>1</v>
      </c>
      <c r="KP19" s="32">
        <f t="shared" si="22"/>
        <v>1.360147050873544</v>
      </c>
      <c r="KQ19" s="23">
        <f t="shared" si="23"/>
        <v>65</v>
      </c>
      <c r="KT19" s="23"/>
      <c r="LJ19" s="14" t="s">
        <v>10</v>
      </c>
      <c r="LK19" s="3" t="s">
        <v>1</v>
      </c>
      <c r="LL19" s="31">
        <v>3.3</v>
      </c>
      <c r="LM19" s="31">
        <v>1</v>
      </c>
      <c r="LN19" s="32">
        <f t="shared" si="24"/>
        <v>0.72801098892805205</v>
      </c>
      <c r="LO19" s="23">
        <f t="shared" si="25"/>
        <v>31</v>
      </c>
      <c r="LR19" s="23"/>
      <c r="MH19" s="14" t="s">
        <v>10</v>
      </c>
      <c r="MI19" s="3" t="s">
        <v>1</v>
      </c>
      <c r="MJ19" s="27">
        <v>3.3</v>
      </c>
      <c r="MK19" s="27">
        <v>1</v>
      </c>
      <c r="ML19" s="28">
        <f t="shared" si="26"/>
        <v>0</v>
      </c>
      <c r="MM19" s="29">
        <f t="shared" si="27"/>
        <v>1</v>
      </c>
      <c r="MP19" s="23"/>
      <c r="NF19" s="14" t="s">
        <v>10</v>
      </c>
      <c r="NG19" s="3" t="s">
        <v>1</v>
      </c>
      <c r="NH19" s="31">
        <v>3.3</v>
      </c>
      <c r="NI19" s="31">
        <v>1</v>
      </c>
      <c r="NJ19" s="32">
        <f t="shared" si="28"/>
        <v>0.9486832980505141</v>
      </c>
      <c r="NK19" s="23">
        <f t="shared" si="29"/>
        <v>47</v>
      </c>
      <c r="NN19" s="23"/>
      <c r="OD19" s="14" t="s">
        <v>10</v>
      </c>
      <c r="OE19" s="3" t="s">
        <v>1</v>
      </c>
      <c r="OF19" s="31">
        <v>3.3</v>
      </c>
      <c r="OG19" s="31">
        <v>1</v>
      </c>
      <c r="OH19" s="32">
        <f t="shared" si="30"/>
        <v>0.92195444572928897</v>
      </c>
      <c r="OI19" s="23">
        <f t="shared" si="31"/>
        <v>44</v>
      </c>
      <c r="OL19" s="23"/>
      <c r="PB19" s="14" t="s">
        <v>10</v>
      </c>
      <c r="PC19" s="3" t="s">
        <v>1</v>
      </c>
      <c r="PD19" s="31">
        <v>3.3</v>
      </c>
      <c r="PE19" s="31">
        <v>1</v>
      </c>
      <c r="PF19" s="32">
        <f t="shared" si="32"/>
        <v>0.9486832980505141</v>
      </c>
      <c r="PG19" s="23">
        <f t="shared" si="33"/>
        <v>47</v>
      </c>
      <c r="PJ19" s="23"/>
      <c r="PZ19" s="14" t="s">
        <v>10</v>
      </c>
      <c r="QA19" s="3" t="s">
        <v>1</v>
      </c>
      <c r="QB19" s="31">
        <v>3.3</v>
      </c>
      <c r="QC19" s="31">
        <v>1</v>
      </c>
      <c r="QD19" s="32">
        <f t="shared" si="34"/>
        <v>1.4142135623730951</v>
      </c>
      <c r="QE19" s="23">
        <f t="shared" si="35"/>
        <v>20</v>
      </c>
      <c r="QH19" s="23"/>
      <c r="QX19" s="14" t="s">
        <v>10</v>
      </c>
      <c r="QY19" s="3" t="s">
        <v>1</v>
      </c>
      <c r="QZ19" s="27">
        <v>3.3</v>
      </c>
      <c r="RA19" s="27">
        <v>1</v>
      </c>
      <c r="RB19" s="28">
        <f t="shared" si="36"/>
        <v>0.31622776601683783</v>
      </c>
      <c r="RC19" s="29">
        <f t="shared" si="37"/>
        <v>1</v>
      </c>
      <c r="RF19" s="23"/>
      <c r="RV19" s="14" t="s">
        <v>10</v>
      </c>
      <c r="RW19" s="3" t="s">
        <v>1</v>
      </c>
      <c r="RX19" s="31">
        <v>3.3</v>
      </c>
      <c r="RY19" s="31">
        <v>1</v>
      </c>
      <c r="RZ19" s="32">
        <f t="shared" si="38"/>
        <v>0.85440037453175299</v>
      </c>
      <c r="SA19" s="23">
        <f t="shared" si="39"/>
        <v>38</v>
      </c>
      <c r="SD19" s="23"/>
      <c r="ST19" s="14" t="s">
        <v>10</v>
      </c>
      <c r="SU19" s="3" t="s">
        <v>1</v>
      </c>
      <c r="SV19" s="31">
        <v>3.3</v>
      </c>
      <c r="SW19" s="31">
        <v>1</v>
      </c>
      <c r="SX19" s="32">
        <f t="shared" si="40"/>
        <v>2.6925824035672519</v>
      </c>
      <c r="SY19" s="23">
        <f t="shared" si="41"/>
        <v>80</v>
      </c>
      <c r="TB19" s="23"/>
      <c r="TR19" s="14" t="s">
        <v>10</v>
      </c>
      <c r="TS19" s="3" t="s">
        <v>1</v>
      </c>
      <c r="TT19" s="31">
        <v>3.3</v>
      </c>
      <c r="TU19" s="31">
        <v>1</v>
      </c>
      <c r="TV19" s="32">
        <f t="shared" si="42"/>
        <v>2.2203603311174516</v>
      </c>
      <c r="TW19" s="23">
        <f t="shared" si="43"/>
        <v>80</v>
      </c>
      <c r="TZ19" s="23"/>
      <c r="UP19" s="14" t="s">
        <v>10</v>
      </c>
      <c r="UQ19" s="3" t="s">
        <v>1</v>
      </c>
      <c r="UR19" s="31">
        <v>3.3</v>
      </c>
      <c r="US19" s="31">
        <v>1</v>
      </c>
      <c r="UT19" s="32">
        <f t="shared" si="44"/>
        <v>2.0124611797498106</v>
      </c>
      <c r="UU19" s="23">
        <f t="shared" si="45"/>
        <v>80</v>
      </c>
      <c r="UX19" s="23"/>
      <c r="VN19" s="14" t="s">
        <v>10</v>
      </c>
      <c r="VO19" s="3" t="s">
        <v>1</v>
      </c>
      <c r="VP19" s="31">
        <v>3.3</v>
      </c>
      <c r="VQ19" s="31">
        <v>1</v>
      </c>
      <c r="VR19" s="32">
        <f t="shared" si="46"/>
        <v>2.9068883707497273</v>
      </c>
      <c r="VS19" s="23">
        <f t="shared" si="47"/>
        <v>80</v>
      </c>
      <c r="VV19" s="23"/>
      <c r="WL19" s="14" t="s">
        <v>10</v>
      </c>
      <c r="WM19" s="3" t="s">
        <v>1</v>
      </c>
      <c r="WN19" s="31">
        <v>3.3</v>
      </c>
      <c r="WO19" s="31">
        <v>1</v>
      </c>
      <c r="WP19" s="32">
        <f t="shared" si="48"/>
        <v>2.8301943396169813</v>
      </c>
      <c r="WQ19" s="23">
        <f t="shared" si="49"/>
        <v>80</v>
      </c>
      <c r="WT19" s="23"/>
      <c r="XJ19" s="14" t="s">
        <v>10</v>
      </c>
      <c r="XK19" s="3" t="s">
        <v>1</v>
      </c>
      <c r="XL19" s="31">
        <v>3.3</v>
      </c>
      <c r="XM19" s="31">
        <v>1</v>
      </c>
      <c r="XN19" s="32">
        <f t="shared" si="50"/>
        <v>2.3021728866442679</v>
      </c>
      <c r="XO19" s="23">
        <f t="shared" si="51"/>
        <v>80</v>
      </c>
      <c r="XR19" s="23"/>
      <c r="YH19" s="14" t="s">
        <v>10</v>
      </c>
      <c r="YI19" s="3" t="s">
        <v>1</v>
      </c>
      <c r="YJ19" s="31">
        <v>3.3</v>
      </c>
      <c r="YK19" s="31">
        <v>1</v>
      </c>
      <c r="YL19" s="32">
        <f t="shared" si="52"/>
        <v>1.9235384061671346</v>
      </c>
      <c r="YM19" s="23">
        <f t="shared" si="53"/>
        <v>79</v>
      </c>
      <c r="YP19" s="23"/>
      <c r="ZF19" s="14" t="s">
        <v>10</v>
      </c>
      <c r="ZG19" s="3" t="s">
        <v>1</v>
      </c>
      <c r="ZH19" s="31">
        <v>3.3</v>
      </c>
      <c r="ZI19" s="31">
        <v>1</v>
      </c>
      <c r="ZJ19" s="32">
        <f t="shared" si="54"/>
        <v>2.1470910553583891</v>
      </c>
      <c r="ZK19" s="23">
        <f t="shared" si="55"/>
        <v>80</v>
      </c>
      <c r="ZN19" s="23"/>
      <c r="AAD19" s="14" t="s">
        <v>10</v>
      </c>
      <c r="AAE19" s="3" t="s">
        <v>1</v>
      </c>
      <c r="AAF19" s="31">
        <v>3.3</v>
      </c>
      <c r="AAG19" s="31">
        <v>1</v>
      </c>
      <c r="AAH19" s="32">
        <f t="shared" si="56"/>
        <v>2.4698178070456942</v>
      </c>
      <c r="AAI19" s="23">
        <f t="shared" si="57"/>
        <v>80</v>
      </c>
      <c r="AAL19" s="23"/>
      <c r="ABB19" s="14" t="s">
        <v>10</v>
      </c>
      <c r="ABC19" s="3" t="s">
        <v>1</v>
      </c>
      <c r="ABD19" s="31">
        <v>3.3</v>
      </c>
      <c r="ABE19" s="31">
        <v>1</v>
      </c>
      <c r="ABF19" s="32">
        <f t="shared" si="58"/>
        <v>1.9697715603592207</v>
      </c>
      <c r="ABG19" s="23">
        <f t="shared" si="59"/>
        <v>80</v>
      </c>
      <c r="ABJ19" s="23"/>
    </row>
    <row r="20" spans="1:738" x14ac:dyDescent="0.3">
      <c r="A20" s="5">
        <v>5.7</v>
      </c>
      <c r="B20" s="5">
        <v>3.8</v>
      </c>
      <c r="C20" s="5">
        <v>1.7</v>
      </c>
      <c r="D20" s="5">
        <v>0.3</v>
      </c>
      <c r="E20" s="4" t="s">
        <v>0</v>
      </c>
      <c r="F20" s="16" t="s">
        <v>11</v>
      </c>
      <c r="L20" s="5">
        <v>6</v>
      </c>
      <c r="M20" s="5">
        <v>2.5</v>
      </c>
      <c r="N20" s="6" t="s">
        <v>2</v>
      </c>
      <c r="O20" s="14" t="s">
        <v>10</v>
      </c>
      <c r="AH20" s="14" t="s">
        <v>10</v>
      </c>
      <c r="AI20" s="3" t="s">
        <v>1</v>
      </c>
      <c r="AJ20" s="5">
        <v>4.5999999999999996</v>
      </c>
      <c r="AK20" s="5">
        <v>1.3</v>
      </c>
      <c r="AL20" s="21">
        <f t="shared" si="0"/>
        <v>3.4481879299133333</v>
      </c>
      <c r="AM20" s="1">
        <f t="shared" si="1"/>
        <v>67</v>
      </c>
      <c r="AP20" s="23"/>
      <c r="BF20" s="14" t="s">
        <v>10</v>
      </c>
      <c r="BG20" s="3" t="s">
        <v>1</v>
      </c>
      <c r="BH20" s="5">
        <v>4.5999999999999996</v>
      </c>
      <c r="BI20" s="5">
        <v>1.3</v>
      </c>
      <c r="BJ20" s="21">
        <f t="shared" si="2"/>
        <v>3.4481879299133333</v>
      </c>
      <c r="BK20" s="1">
        <f t="shared" si="3"/>
        <v>67</v>
      </c>
      <c r="BN20" s="23"/>
      <c r="CD20" s="14" t="s">
        <v>10</v>
      </c>
      <c r="CE20" s="3" t="s">
        <v>1</v>
      </c>
      <c r="CF20" s="31">
        <v>4.5999999999999996</v>
      </c>
      <c r="CG20" s="31">
        <v>1.3</v>
      </c>
      <c r="CH20" s="32">
        <f t="shared" si="4"/>
        <v>3.4785054261852171</v>
      </c>
      <c r="CI20" s="23">
        <f t="shared" si="5"/>
        <v>67</v>
      </c>
      <c r="CL20" s="23"/>
      <c r="DB20" s="14" t="s">
        <v>10</v>
      </c>
      <c r="DC20" s="3" t="s">
        <v>1</v>
      </c>
      <c r="DD20" s="31">
        <v>4.5999999999999996</v>
      </c>
      <c r="DE20" s="31">
        <v>1.3</v>
      </c>
      <c r="DF20" s="32">
        <f t="shared" si="6"/>
        <v>3.0805843601498721</v>
      </c>
      <c r="DG20" s="23">
        <f t="shared" si="7"/>
        <v>68</v>
      </c>
      <c r="DJ20" s="23"/>
      <c r="DZ20" s="14" t="s">
        <v>10</v>
      </c>
      <c r="EA20" s="3" t="s">
        <v>1</v>
      </c>
      <c r="EB20" s="31">
        <v>4.5999999999999996</v>
      </c>
      <c r="EC20" s="31">
        <v>1.3</v>
      </c>
      <c r="ED20" s="32">
        <f t="shared" si="8"/>
        <v>2.8460498941515411</v>
      </c>
      <c r="EE20" s="23">
        <f t="shared" si="9"/>
        <v>67</v>
      </c>
      <c r="EH20" s="23"/>
      <c r="EX20" s="14" t="s">
        <v>10</v>
      </c>
      <c r="EY20" s="3" t="s">
        <v>1</v>
      </c>
      <c r="EZ20" s="31">
        <v>4.5999999999999996</v>
      </c>
      <c r="FA20" s="31">
        <v>1.3</v>
      </c>
      <c r="FB20" s="32">
        <f t="shared" si="10"/>
        <v>3.3526109228480419</v>
      </c>
      <c r="FC20" s="23">
        <f t="shared" si="11"/>
        <v>67</v>
      </c>
      <c r="FF20" s="23"/>
      <c r="FV20" s="14" t="s">
        <v>10</v>
      </c>
      <c r="FW20" s="3" t="s">
        <v>1</v>
      </c>
      <c r="FX20" s="31">
        <v>4.5999999999999996</v>
      </c>
      <c r="FY20" s="31">
        <v>1.3</v>
      </c>
      <c r="FZ20" s="32">
        <f t="shared" si="12"/>
        <v>3.1953090617340911</v>
      </c>
      <c r="GA20" s="23">
        <f t="shared" si="13"/>
        <v>67</v>
      </c>
      <c r="GD20" s="23"/>
      <c r="GT20" s="14" t="s">
        <v>10</v>
      </c>
      <c r="GU20" s="3" t="s">
        <v>1</v>
      </c>
      <c r="GV20" s="31">
        <v>4.5999999999999996</v>
      </c>
      <c r="GW20" s="31">
        <v>1.3</v>
      </c>
      <c r="GX20" s="32">
        <f t="shared" si="14"/>
        <v>3.3837848631377261</v>
      </c>
      <c r="GY20" s="23">
        <f t="shared" si="15"/>
        <v>67</v>
      </c>
      <c r="HB20" s="23"/>
      <c r="HR20" s="14" t="s">
        <v>10</v>
      </c>
      <c r="HS20" s="3" t="s">
        <v>1</v>
      </c>
      <c r="HT20" s="31">
        <v>4.5999999999999996</v>
      </c>
      <c r="HU20" s="31">
        <v>1.3</v>
      </c>
      <c r="HV20" s="32">
        <f t="shared" si="16"/>
        <v>3.2893768406797053</v>
      </c>
      <c r="HW20" s="23">
        <f t="shared" si="17"/>
        <v>67</v>
      </c>
      <c r="HZ20" s="23"/>
      <c r="IP20" s="14" t="s">
        <v>10</v>
      </c>
      <c r="IQ20" s="3" t="s">
        <v>1</v>
      </c>
      <c r="IR20" s="31">
        <v>4.5999999999999996</v>
      </c>
      <c r="IS20" s="31">
        <v>1.3</v>
      </c>
      <c r="IT20" s="32">
        <f t="shared" si="18"/>
        <v>3.3837848631377261</v>
      </c>
      <c r="IU20" s="23">
        <f t="shared" si="19"/>
        <v>67</v>
      </c>
      <c r="IX20" s="23"/>
      <c r="JN20" s="14" t="s">
        <v>10</v>
      </c>
      <c r="JO20" s="3" t="s">
        <v>1</v>
      </c>
      <c r="JP20" s="27">
        <v>4.5999999999999996</v>
      </c>
      <c r="JQ20" s="27">
        <v>1.3</v>
      </c>
      <c r="JR20" s="28">
        <f t="shared" si="20"/>
        <v>0.22360679774997838</v>
      </c>
      <c r="JS20" s="29">
        <f t="shared" si="21"/>
        <v>6</v>
      </c>
      <c r="JV20" s="23"/>
      <c r="KL20" s="14" t="s">
        <v>10</v>
      </c>
      <c r="KM20" s="3" t="s">
        <v>1</v>
      </c>
      <c r="KN20" s="27">
        <v>4.5999999999999996</v>
      </c>
      <c r="KO20" s="27">
        <v>1.3</v>
      </c>
      <c r="KP20" s="28">
        <f t="shared" si="22"/>
        <v>9.9999999999999867E-2</v>
      </c>
      <c r="KQ20" s="29">
        <f t="shared" si="23"/>
        <v>1</v>
      </c>
      <c r="KT20" s="23"/>
      <c r="LJ20" s="14" t="s">
        <v>10</v>
      </c>
      <c r="LK20" s="3" t="s">
        <v>1</v>
      </c>
      <c r="LL20" s="31">
        <v>4.5999999999999996</v>
      </c>
      <c r="LM20" s="31">
        <v>1.3</v>
      </c>
      <c r="LN20" s="32">
        <f t="shared" si="24"/>
        <v>0.60827625302982169</v>
      </c>
      <c r="LO20" s="23">
        <f t="shared" si="25"/>
        <v>26</v>
      </c>
      <c r="LR20" s="23"/>
      <c r="MH20" s="14" t="s">
        <v>10</v>
      </c>
      <c r="MI20" s="3" t="s">
        <v>1</v>
      </c>
      <c r="MJ20" s="31">
        <v>4.5999999999999996</v>
      </c>
      <c r="MK20" s="31">
        <v>1.3</v>
      </c>
      <c r="ML20" s="32">
        <f t="shared" si="26"/>
        <v>1.3341664064126333</v>
      </c>
      <c r="MM20" s="23">
        <f t="shared" si="27"/>
        <v>27</v>
      </c>
      <c r="MP20" s="23"/>
      <c r="NF20" s="14" t="s">
        <v>10</v>
      </c>
      <c r="NG20" s="3" t="s">
        <v>1</v>
      </c>
      <c r="NH20" s="31">
        <v>4.5999999999999996</v>
      </c>
      <c r="NI20" s="31">
        <v>1.3</v>
      </c>
      <c r="NJ20" s="32">
        <f t="shared" si="28"/>
        <v>0.39999999999999947</v>
      </c>
      <c r="NK20" s="23">
        <f t="shared" si="29"/>
        <v>21</v>
      </c>
      <c r="NN20" s="23"/>
      <c r="OD20" s="14" t="s">
        <v>10</v>
      </c>
      <c r="OE20" s="3" t="s">
        <v>1</v>
      </c>
      <c r="OF20" s="31">
        <v>4.5999999999999996</v>
      </c>
      <c r="OG20" s="31">
        <v>1.3</v>
      </c>
      <c r="OH20" s="32">
        <f t="shared" si="30"/>
        <v>0.41231056256176557</v>
      </c>
      <c r="OI20" s="23">
        <f t="shared" si="31"/>
        <v>16</v>
      </c>
      <c r="OL20" s="23"/>
      <c r="PB20" s="14" t="s">
        <v>10</v>
      </c>
      <c r="PC20" s="3" t="s">
        <v>1</v>
      </c>
      <c r="PD20" s="31">
        <v>4.5999999999999996</v>
      </c>
      <c r="PE20" s="31">
        <v>1.3</v>
      </c>
      <c r="PF20" s="32">
        <f t="shared" si="32"/>
        <v>0.39999999999999947</v>
      </c>
      <c r="PG20" s="23">
        <f t="shared" si="33"/>
        <v>21</v>
      </c>
      <c r="PJ20" s="23"/>
      <c r="PZ20" s="14" t="s">
        <v>10</v>
      </c>
      <c r="QA20" s="3" t="s">
        <v>1</v>
      </c>
      <c r="QB20" s="31">
        <v>4.5999999999999996</v>
      </c>
      <c r="QC20" s="31">
        <v>1.3</v>
      </c>
      <c r="QD20" s="32">
        <f t="shared" si="34"/>
        <v>1.3341664064126333</v>
      </c>
      <c r="QE20" s="23">
        <f t="shared" si="35"/>
        <v>14</v>
      </c>
      <c r="QH20" s="23"/>
      <c r="QX20" s="14" t="s">
        <v>10</v>
      </c>
      <c r="QY20" s="3" t="s">
        <v>1</v>
      </c>
      <c r="QZ20" s="31">
        <v>4.5999999999999996</v>
      </c>
      <c r="RA20" s="31">
        <v>1.3</v>
      </c>
      <c r="RB20" s="32">
        <f t="shared" si="36"/>
        <v>1.6124515496597096</v>
      </c>
      <c r="RC20" s="23">
        <f t="shared" si="37"/>
        <v>34</v>
      </c>
      <c r="RF20" s="23"/>
      <c r="RV20" s="14" t="s">
        <v>10</v>
      </c>
      <c r="RW20" s="3" t="s">
        <v>1</v>
      </c>
      <c r="RX20" s="31">
        <v>4.5999999999999996</v>
      </c>
      <c r="RY20" s="31">
        <v>1.3</v>
      </c>
      <c r="RZ20" s="32">
        <f t="shared" si="38"/>
        <v>0.5</v>
      </c>
      <c r="SA20" s="23">
        <f t="shared" si="39"/>
        <v>24</v>
      </c>
      <c r="SD20" s="23"/>
      <c r="ST20" s="14" t="s">
        <v>10</v>
      </c>
      <c r="SU20" s="3" t="s">
        <v>1</v>
      </c>
      <c r="SV20" s="31">
        <v>4.5999999999999996</v>
      </c>
      <c r="SW20" s="31">
        <v>1.3</v>
      </c>
      <c r="SX20" s="32">
        <f t="shared" si="40"/>
        <v>1.4866068747318506</v>
      </c>
      <c r="SY20" s="23">
        <f t="shared" si="41"/>
        <v>58</v>
      </c>
      <c r="TB20" s="23"/>
      <c r="TR20" s="14" t="s">
        <v>10</v>
      </c>
      <c r="TS20" s="3" t="s">
        <v>1</v>
      </c>
      <c r="TT20" s="31">
        <v>4.5999999999999996</v>
      </c>
      <c r="TU20" s="31">
        <v>1.3</v>
      </c>
      <c r="TV20" s="32">
        <f t="shared" si="42"/>
        <v>1.1180339887498947</v>
      </c>
      <c r="TW20" s="23">
        <f t="shared" si="43"/>
        <v>52</v>
      </c>
      <c r="TZ20" s="23"/>
      <c r="UP20" s="14" t="s">
        <v>10</v>
      </c>
      <c r="UQ20" s="3" t="s">
        <v>1</v>
      </c>
      <c r="UR20" s="31">
        <v>4.5999999999999996</v>
      </c>
      <c r="US20" s="31">
        <v>1.3</v>
      </c>
      <c r="UT20" s="32">
        <f t="shared" si="44"/>
        <v>0.78102496759066531</v>
      </c>
      <c r="UU20" s="23">
        <f t="shared" si="45"/>
        <v>46</v>
      </c>
      <c r="UX20" s="23"/>
      <c r="VN20" s="14" t="s">
        <v>10</v>
      </c>
      <c r="VO20" s="3" t="s">
        <v>1</v>
      </c>
      <c r="VP20" s="31">
        <v>4.5999999999999996</v>
      </c>
      <c r="VQ20" s="31">
        <v>1.3</v>
      </c>
      <c r="VR20" s="32">
        <f t="shared" si="46"/>
        <v>1.6401219466856729</v>
      </c>
      <c r="VS20" s="23">
        <f t="shared" si="47"/>
        <v>59</v>
      </c>
      <c r="VV20" s="23"/>
      <c r="WL20" s="14" t="s">
        <v>10</v>
      </c>
      <c r="WM20" s="3" t="s">
        <v>1</v>
      </c>
      <c r="WN20" s="31">
        <v>4.5999999999999996</v>
      </c>
      <c r="WO20" s="31">
        <v>1.3</v>
      </c>
      <c r="WP20" s="32">
        <f t="shared" si="48"/>
        <v>1.627882059609971</v>
      </c>
      <c r="WQ20" s="23">
        <f t="shared" si="49"/>
        <v>58</v>
      </c>
      <c r="WT20" s="23"/>
      <c r="XJ20" s="14" t="s">
        <v>10</v>
      </c>
      <c r="XK20" s="3" t="s">
        <v>1</v>
      </c>
      <c r="XL20" s="31">
        <v>4.5999999999999996</v>
      </c>
      <c r="XM20" s="31">
        <v>1.3</v>
      </c>
      <c r="XN20" s="32">
        <f t="shared" si="50"/>
        <v>1.1661903789690602</v>
      </c>
      <c r="XO20" s="23">
        <f t="shared" si="51"/>
        <v>52</v>
      </c>
      <c r="XR20" s="23"/>
      <c r="YH20" s="14" t="s">
        <v>10</v>
      </c>
      <c r="YI20" s="3" t="s">
        <v>1</v>
      </c>
      <c r="YJ20" s="31">
        <v>4.5999999999999996</v>
      </c>
      <c r="YK20" s="31">
        <v>1.3</v>
      </c>
      <c r="YL20" s="32">
        <f t="shared" si="52"/>
        <v>0.72111025509279791</v>
      </c>
      <c r="YM20" s="23">
        <f t="shared" si="53"/>
        <v>39</v>
      </c>
      <c r="YP20" s="23"/>
      <c r="ZF20" s="14" t="s">
        <v>10</v>
      </c>
      <c r="ZG20" s="3" t="s">
        <v>1</v>
      </c>
      <c r="ZH20" s="31">
        <v>4.5999999999999996</v>
      </c>
      <c r="ZI20" s="31">
        <v>1.3</v>
      </c>
      <c r="ZJ20" s="32">
        <f t="shared" si="54"/>
        <v>0.92195444572928897</v>
      </c>
      <c r="ZK20" s="23">
        <f t="shared" si="55"/>
        <v>49</v>
      </c>
      <c r="ZN20" s="23"/>
      <c r="AAD20" s="14" t="s">
        <v>10</v>
      </c>
      <c r="AAE20" s="3" t="s">
        <v>1</v>
      </c>
      <c r="AAF20" s="31">
        <v>4.5999999999999996</v>
      </c>
      <c r="AAG20" s="31">
        <v>1.3</v>
      </c>
      <c r="AAH20" s="32">
        <f t="shared" si="56"/>
        <v>1.28062484748657</v>
      </c>
      <c r="AAI20" s="23">
        <f t="shared" si="57"/>
        <v>55</v>
      </c>
      <c r="AAL20" s="23"/>
      <c r="ABB20" s="14" t="s">
        <v>10</v>
      </c>
      <c r="ABC20" s="3" t="s">
        <v>1</v>
      </c>
      <c r="ABD20" s="31">
        <v>4.5999999999999996</v>
      </c>
      <c r="ABE20" s="31">
        <v>1.3</v>
      </c>
      <c r="ABF20" s="32">
        <f t="shared" si="58"/>
        <v>0.70710678118654757</v>
      </c>
      <c r="ABG20" s="23">
        <f t="shared" si="59"/>
        <v>42</v>
      </c>
      <c r="ABJ20" s="23"/>
    </row>
    <row r="21" spans="1:738" x14ac:dyDescent="0.3">
      <c r="A21" s="5">
        <v>5.0999999999999996</v>
      </c>
      <c r="B21" s="5">
        <v>3.8</v>
      </c>
      <c r="C21" s="5">
        <v>1.5</v>
      </c>
      <c r="D21" s="5">
        <v>0.3</v>
      </c>
      <c r="E21" s="4" t="s">
        <v>0</v>
      </c>
      <c r="F21" s="16" t="s">
        <v>11</v>
      </c>
      <c r="L21" s="5">
        <v>5.0999999999999996</v>
      </c>
      <c r="M21" s="5">
        <v>1.9</v>
      </c>
      <c r="N21" s="6" t="s">
        <v>2</v>
      </c>
      <c r="O21" s="14" t="s">
        <v>10</v>
      </c>
      <c r="AH21" s="14" t="s">
        <v>10</v>
      </c>
      <c r="AI21" s="6" t="s">
        <v>2</v>
      </c>
      <c r="AJ21" s="5">
        <v>6</v>
      </c>
      <c r="AK21" s="5">
        <v>2.5</v>
      </c>
      <c r="AL21" s="21">
        <f t="shared" si="0"/>
        <v>5.1894122981316491</v>
      </c>
      <c r="AM21" s="1">
        <f t="shared" si="1"/>
        <v>112</v>
      </c>
      <c r="AP21" s="23"/>
      <c r="BF21" s="14" t="s">
        <v>10</v>
      </c>
      <c r="BG21" s="6" t="s">
        <v>2</v>
      </c>
      <c r="BH21" s="5">
        <v>6</v>
      </c>
      <c r="BI21" s="5">
        <v>2.5</v>
      </c>
      <c r="BJ21" s="21">
        <f t="shared" si="2"/>
        <v>5.1894122981316491</v>
      </c>
      <c r="BK21" s="1">
        <f t="shared" si="3"/>
        <v>112</v>
      </c>
      <c r="BN21" s="23"/>
      <c r="CD21" s="14" t="s">
        <v>10</v>
      </c>
      <c r="CE21" s="6" t="s">
        <v>2</v>
      </c>
      <c r="CF21" s="31">
        <v>6</v>
      </c>
      <c r="CG21" s="31">
        <v>2.5</v>
      </c>
      <c r="CH21" s="32">
        <f t="shared" si="4"/>
        <v>5.232590180780452</v>
      </c>
      <c r="CI21" s="23">
        <f t="shared" si="5"/>
        <v>112</v>
      </c>
      <c r="CL21" s="23"/>
      <c r="DB21" s="14" t="s">
        <v>10</v>
      </c>
      <c r="DC21" s="6" t="s">
        <v>2</v>
      </c>
      <c r="DD21" s="31">
        <v>6</v>
      </c>
      <c r="DE21" s="31">
        <v>2.5</v>
      </c>
      <c r="DF21" s="32">
        <f t="shared" si="6"/>
        <v>4.7927027865287037</v>
      </c>
      <c r="DG21" s="23">
        <f t="shared" si="7"/>
        <v>112</v>
      </c>
      <c r="DJ21" s="23"/>
      <c r="DZ21" s="14" t="s">
        <v>10</v>
      </c>
      <c r="EA21" s="6" t="s">
        <v>2</v>
      </c>
      <c r="EB21" s="31">
        <v>6</v>
      </c>
      <c r="EC21" s="31">
        <v>2.5</v>
      </c>
      <c r="ED21" s="32">
        <f t="shared" si="8"/>
        <v>4.6065171225124084</v>
      </c>
      <c r="EE21" s="23">
        <f t="shared" si="9"/>
        <v>112</v>
      </c>
      <c r="EH21" s="23"/>
      <c r="EX21" s="14" t="s">
        <v>10</v>
      </c>
      <c r="EY21" s="6" t="s">
        <v>2</v>
      </c>
      <c r="EZ21" s="31">
        <v>6</v>
      </c>
      <c r="FA21" s="31">
        <v>2.5</v>
      </c>
      <c r="FB21" s="32">
        <f t="shared" si="10"/>
        <v>5.0990195135927845</v>
      </c>
      <c r="FC21" s="23">
        <f t="shared" si="11"/>
        <v>112</v>
      </c>
      <c r="FF21" s="23"/>
      <c r="FV21" s="14" t="s">
        <v>10</v>
      </c>
      <c r="FW21" s="6" t="s">
        <v>2</v>
      </c>
      <c r="FX21" s="31">
        <v>6</v>
      </c>
      <c r="FY21" s="31">
        <v>2.5</v>
      </c>
      <c r="FZ21" s="32">
        <f t="shared" si="12"/>
        <v>4.9648766349225637</v>
      </c>
      <c r="GA21" s="23">
        <f t="shared" si="13"/>
        <v>113</v>
      </c>
      <c r="GD21" s="23"/>
      <c r="GT21" s="14" t="s">
        <v>10</v>
      </c>
      <c r="GU21" s="6" t="s">
        <v>2</v>
      </c>
      <c r="GV21" s="31">
        <v>6</v>
      </c>
      <c r="GW21" s="31">
        <v>2.5</v>
      </c>
      <c r="GX21" s="32">
        <f t="shared" si="14"/>
        <v>5.1429563482495162</v>
      </c>
      <c r="GY21" s="23">
        <f t="shared" si="15"/>
        <v>112</v>
      </c>
      <c r="HB21" s="23"/>
      <c r="HR21" s="14" t="s">
        <v>10</v>
      </c>
      <c r="HS21" s="6" t="s">
        <v>2</v>
      </c>
      <c r="HT21" s="31">
        <v>6</v>
      </c>
      <c r="HU21" s="31">
        <v>2.5</v>
      </c>
      <c r="HV21" s="32">
        <f t="shared" si="16"/>
        <v>5.0537115073973107</v>
      </c>
      <c r="HW21" s="23">
        <f t="shared" si="17"/>
        <v>112</v>
      </c>
      <c r="HZ21" s="23"/>
      <c r="IP21" s="14" t="s">
        <v>10</v>
      </c>
      <c r="IQ21" s="6" t="s">
        <v>2</v>
      </c>
      <c r="IR21" s="31">
        <v>6</v>
      </c>
      <c r="IS21" s="31">
        <v>2.5</v>
      </c>
      <c r="IT21" s="32">
        <f t="shared" si="18"/>
        <v>5.1429563482495162</v>
      </c>
      <c r="IU21" s="23">
        <f t="shared" si="19"/>
        <v>112</v>
      </c>
      <c r="IX21" s="23"/>
      <c r="JN21" s="14" t="s">
        <v>10</v>
      </c>
      <c r="JO21" s="6" t="s">
        <v>2</v>
      </c>
      <c r="JP21" s="31">
        <v>6</v>
      </c>
      <c r="JQ21" s="31">
        <v>2.5</v>
      </c>
      <c r="JR21" s="32">
        <f t="shared" si="20"/>
        <v>2.0615528128088298</v>
      </c>
      <c r="JS21" s="23">
        <f t="shared" si="21"/>
        <v>74</v>
      </c>
      <c r="JV21" s="23"/>
      <c r="KL21" s="14" t="s">
        <v>10</v>
      </c>
      <c r="KM21" s="6" t="s">
        <v>2</v>
      </c>
      <c r="KN21" s="31">
        <v>6</v>
      </c>
      <c r="KO21" s="31">
        <v>2.5</v>
      </c>
      <c r="KP21" s="32">
        <f t="shared" si="22"/>
        <v>1.7804493814764859</v>
      </c>
      <c r="KQ21" s="23">
        <f t="shared" si="23"/>
        <v>74</v>
      </c>
      <c r="KT21" s="23"/>
      <c r="LJ21" s="14" t="s">
        <v>10</v>
      </c>
      <c r="LK21" s="6" t="s">
        <v>2</v>
      </c>
      <c r="LL21" s="31">
        <v>6</v>
      </c>
      <c r="LM21" s="31">
        <v>2.5</v>
      </c>
      <c r="LN21" s="32">
        <f t="shared" si="24"/>
        <v>2.3853720883753127</v>
      </c>
      <c r="LO21" s="23">
        <f t="shared" si="25"/>
        <v>75</v>
      </c>
      <c r="LR21" s="23"/>
      <c r="MH21" s="14" t="s">
        <v>10</v>
      </c>
      <c r="MI21" s="6" t="s">
        <v>2</v>
      </c>
      <c r="MJ21" s="31">
        <v>6</v>
      </c>
      <c r="MK21" s="31">
        <v>2.5</v>
      </c>
      <c r="ML21" s="32">
        <f t="shared" si="26"/>
        <v>3.0886890422961004</v>
      </c>
      <c r="MM21" s="23">
        <f t="shared" si="27"/>
        <v>113</v>
      </c>
      <c r="MP21" s="23"/>
      <c r="NF21" s="14" t="s">
        <v>10</v>
      </c>
      <c r="NG21" s="6" t="s">
        <v>2</v>
      </c>
      <c r="NH21" s="31">
        <v>6</v>
      </c>
      <c r="NI21" s="31">
        <v>2.5</v>
      </c>
      <c r="NJ21" s="32">
        <f t="shared" si="28"/>
        <v>2.1633307652783933</v>
      </c>
      <c r="NK21" s="23">
        <f t="shared" si="29"/>
        <v>74</v>
      </c>
      <c r="NN21" s="23"/>
      <c r="OD21" s="14" t="s">
        <v>10</v>
      </c>
      <c r="OE21" s="6" t="s">
        <v>2</v>
      </c>
      <c r="OF21" s="31">
        <v>6</v>
      </c>
      <c r="OG21" s="31">
        <v>2.5</v>
      </c>
      <c r="OH21" s="32">
        <f t="shared" si="30"/>
        <v>2.2203603311174516</v>
      </c>
      <c r="OI21" s="23">
        <f t="shared" si="31"/>
        <v>74</v>
      </c>
      <c r="OL21" s="23"/>
      <c r="PB21" s="14" t="s">
        <v>10</v>
      </c>
      <c r="PC21" s="6" t="s">
        <v>2</v>
      </c>
      <c r="PD21" s="31">
        <v>6</v>
      </c>
      <c r="PE21" s="31">
        <v>2.5</v>
      </c>
      <c r="PF21" s="32">
        <f t="shared" si="32"/>
        <v>2.1633307652783933</v>
      </c>
      <c r="PG21" s="23">
        <f t="shared" si="33"/>
        <v>74</v>
      </c>
      <c r="PJ21" s="23"/>
      <c r="PZ21" s="14" t="s">
        <v>10</v>
      </c>
      <c r="QA21" s="6" t="s">
        <v>2</v>
      </c>
      <c r="QB21" s="31">
        <v>6</v>
      </c>
      <c r="QC21" s="31">
        <v>2.5</v>
      </c>
      <c r="QD21" s="32">
        <f t="shared" si="34"/>
        <v>3.0232432915661951</v>
      </c>
      <c r="QE21" s="23">
        <f t="shared" si="35"/>
        <v>110</v>
      </c>
      <c r="QH21" s="23"/>
      <c r="QX21" s="14" t="s">
        <v>10</v>
      </c>
      <c r="QY21" s="6" t="s">
        <v>2</v>
      </c>
      <c r="QZ21" s="31">
        <v>6</v>
      </c>
      <c r="RA21" s="31">
        <v>2.5</v>
      </c>
      <c r="RB21" s="32">
        <f t="shared" si="36"/>
        <v>3.3105890714493698</v>
      </c>
      <c r="RC21" s="23">
        <f t="shared" si="37"/>
        <v>112</v>
      </c>
      <c r="RF21" s="23"/>
      <c r="RV21" s="14" t="s">
        <v>10</v>
      </c>
      <c r="RW21" s="6" t="s">
        <v>2</v>
      </c>
      <c r="RX21" s="31">
        <v>6</v>
      </c>
      <c r="RY21" s="31">
        <v>2.5</v>
      </c>
      <c r="RZ21" s="32">
        <f t="shared" si="38"/>
        <v>2.2472205054244232</v>
      </c>
      <c r="SA21" s="23">
        <f t="shared" si="39"/>
        <v>73</v>
      </c>
      <c r="SD21" s="23"/>
      <c r="ST21" s="14" t="s">
        <v>10</v>
      </c>
      <c r="SU21" s="6" t="s">
        <v>2</v>
      </c>
      <c r="SV21" s="27">
        <v>6</v>
      </c>
      <c r="SW21" s="27">
        <v>2.5</v>
      </c>
      <c r="SX21" s="28">
        <f t="shared" si="40"/>
        <v>0.4123105625617664</v>
      </c>
      <c r="SY21" s="29">
        <f t="shared" si="41"/>
        <v>10</v>
      </c>
      <c r="TB21" s="23"/>
      <c r="TR21" s="14" t="s">
        <v>10</v>
      </c>
      <c r="TS21" s="6" t="s">
        <v>2</v>
      </c>
      <c r="TT21" s="31">
        <v>6</v>
      </c>
      <c r="TU21" s="31">
        <v>2.5</v>
      </c>
      <c r="TV21" s="32">
        <f t="shared" si="42"/>
        <v>0.92195444572928908</v>
      </c>
      <c r="TW21" s="23">
        <f t="shared" si="43"/>
        <v>36</v>
      </c>
      <c r="TZ21" s="23"/>
      <c r="UP21" s="14" t="s">
        <v>10</v>
      </c>
      <c r="UQ21" s="6" t="s">
        <v>2</v>
      </c>
      <c r="UR21" s="31">
        <v>6</v>
      </c>
      <c r="US21" s="31">
        <v>2.5</v>
      </c>
      <c r="UT21" s="32">
        <f t="shared" si="44"/>
        <v>1.0816653826391971</v>
      </c>
      <c r="UU21" s="23">
        <f t="shared" si="45"/>
        <v>58</v>
      </c>
      <c r="UX21" s="23"/>
      <c r="VN21" s="14" t="s">
        <v>10</v>
      </c>
      <c r="VO21" s="6" t="s">
        <v>2</v>
      </c>
      <c r="VP21" s="27">
        <v>6</v>
      </c>
      <c r="VQ21" s="27">
        <v>2.5</v>
      </c>
      <c r="VR21" s="28">
        <f t="shared" si="46"/>
        <v>0.22360679774997896</v>
      </c>
      <c r="VS21" s="29">
        <f t="shared" si="47"/>
        <v>5</v>
      </c>
      <c r="VV21" s="23"/>
      <c r="WL21" s="14" t="s">
        <v>10</v>
      </c>
      <c r="WM21" s="6" t="s">
        <v>2</v>
      </c>
      <c r="WN21" s="27">
        <v>6</v>
      </c>
      <c r="WO21" s="27">
        <v>2.5</v>
      </c>
      <c r="WP21" s="28">
        <f t="shared" si="48"/>
        <v>0.29999999999999982</v>
      </c>
      <c r="WQ21" s="29">
        <f t="shared" si="49"/>
        <v>3</v>
      </c>
      <c r="WT21" s="23"/>
      <c r="XJ21" s="14" t="s">
        <v>10</v>
      </c>
      <c r="XK21" s="6" t="s">
        <v>2</v>
      </c>
      <c r="XL21" s="31">
        <v>6</v>
      </c>
      <c r="XM21" s="31">
        <v>2.5</v>
      </c>
      <c r="XN21" s="32">
        <f t="shared" si="50"/>
        <v>0.82462112512353192</v>
      </c>
      <c r="XO21" s="23">
        <f t="shared" si="51"/>
        <v>29</v>
      </c>
      <c r="XR21" s="23"/>
      <c r="YH21" s="14" t="s">
        <v>10</v>
      </c>
      <c r="YI21" s="6" t="s">
        <v>2</v>
      </c>
      <c r="YJ21" s="31">
        <v>6</v>
      </c>
      <c r="YK21" s="31">
        <v>2.5</v>
      </c>
      <c r="YL21" s="32">
        <f t="shared" si="52"/>
        <v>1.1661903789690602</v>
      </c>
      <c r="YM21" s="23">
        <f t="shared" si="53"/>
        <v>61</v>
      </c>
      <c r="YP21" s="23"/>
      <c r="ZF21" s="14" t="s">
        <v>10</v>
      </c>
      <c r="ZG21" s="6" t="s">
        <v>2</v>
      </c>
      <c r="ZH21" s="31">
        <v>6</v>
      </c>
      <c r="ZI21" s="31">
        <v>2.5</v>
      </c>
      <c r="ZJ21" s="32">
        <f t="shared" si="54"/>
        <v>0.94339811320566025</v>
      </c>
      <c r="ZK21" s="23">
        <f t="shared" si="55"/>
        <v>50</v>
      </c>
      <c r="ZN21" s="23"/>
      <c r="AAD21" s="14" t="s">
        <v>10</v>
      </c>
      <c r="AAE21" s="6" t="s">
        <v>2</v>
      </c>
      <c r="AAF21" s="31">
        <v>6</v>
      </c>
      <c r="AAG21" s="31">
        <v>2.5</v>
      </c>
      <c r="AAH21" s="32">
        <f t="shared" si="56"/>
        <v>0.63245553203367566</v>
      </c>
      <c r="AAI21" s="23">
        <f t="shared" si="57"/>
        <v>20</v>
      </c>
      <c r="AAL21" s="23"/>
      <c r="ABB21" s="14" t="s">
        <v>10</v>
      </c>
      <c r="ABC21" s="6" t="s">
        <v>2</v>
      </c>
      <c r="ABD21" s="31">
        <v>6</v>
      </c>
      <c r="ABE21" s="31">
        <v>2.5</v>
      </c>
      <c r="ABF21" s="32">
        <f t="shared" si="58"/>
        <v>1.1401754250991383</v>
      </c>
      <c r="ABG21" s="23">
        <f t="shared" si="59"/>
        <v>59</v>
      </c>
      <c r="ABJ21" s="23"/>
    </row>
    <row r="22" spans="1:738" x14ac:dyDescent="0.3">
      <c r="A22" s="5">
        <v>5.4</v>
      </c>
      <c r="B22" s="5">
        <v>3.4</v>
      </c>
      <c r="C22" s="5">
        <v>1.7</v>
      </c>
      <c r="D22" s="5">
        <v>0.2</v>
      </c>
      <c r="E22" s="4" t="s">
        <v>0</v>
      </c>
      <c r="F22" s="15" t="s">
        <v>12</v>
      </c>
      <c r="L22" s="5">
        <v>5.9</v>
      </c>
      <c r="M22" s="5">
        <v>2.1</v>
      </c>
      <c r="N22" s="6" t="s">
        <v>2</v>
      </c>
      <c r="O22" s="14" t="s">
        <v>10</v>
      </c>
      <c r="AH22" s="14" t="s">
        <v>10</v>
      </c>
      <c r="AI22" s="6" t="s">
        <v>2</v>
      </c>
      <c r="AJ22" s="5">
        <v>5.0999999999999996</v>
      </c>
      <c r="AK22" s="5">
        <v>1.9</v>
      </c>
      <c r="AL22" s="21">
        <f t="shared" si="0"/>
        <v>4.1231056256176606</v>
      </c>
      <c r="AM22" s="1">
        <f t="shared" si="1"/>
        <v>90</v>
      </c>
      <c r="AP22" s="23"/>
      <c r="BF22" s="14" t="s">
        <v>10</v>
      </c>
      <c r="BG22" s="6" t="s">
        <v>2</v>
      </c>
      <c r="BH22" s="5">
        <v>5.0999999999999996</v>
      </c>
      <c r="BI22" s="5">
        <v>1.9</v>
      </c>
      <c r="BJ22" s="21">
        <f t="shared" si="2"/>
        <v>4.1231056256176606</v>
      </c>
      <c r="BK22" s="1">
        <f t="shared" si="3"/>
        <v>90</v>
      </c>
      <c r="BN22" s="23"/>
      <c r="CD22" s="14" t="s">
        <v>10</v>
      </c>
      <c r="CE22" s="6" t="s">
        <v>2</v>
      </c>
      <c r="CF22" s="31">
        <v>5.0999999999999996</v>
      </c>
      <c r="CG22" s="31">
        <v>1.9</v>
      </c>
      <c r="CH22" s="32">
        <f t="shared" si="4"/>
        <v>4.162931659299729</v>
      </c>
      <c r="CI22" s="23">
        <f t="shared" si="5"/>
        <v>90</v>
      </c>
      <c r="CL22" s="23"/>
      <c r="DB22" s="14" t="s">
        <v>10</v>
      </c>
      <c r="DC22" s="6" t="s">
        <v>2</v>
      </c>
      <c r="DD22" s="31">
        <v>5.0999999999999996</v>
      </c>
      <c r="DE22" s="31">
        <v>1.9</v>
      </c>
      <c r="DF22" s="32">
        <f t="shared" si="6"/>
        <v>3.7336309405188932</v>
      </c>
      <c r="DG22" s="23">
        <f t="shared" si="7"/>
        <v>90</v>
      </c>
      <c r="DJ22" s="23"/>
      <c r="DZ22" s="14" t="s">
        <v>10</v>
      </c>
      <c r="EA22" s="6" t="s">
        <v>2</v>
      </c>
      <c r="EB22" s="31">
        <v>5.0999999999999996</v>
      </c>
      <c r="EC22" s="31">
        <v>1.9</v>
      </c>
      <c r="ED22" s="32">
        <f t="shared" si="8"/>
        <v>3.5341194094144583</v>
      </c>
      <c r="EE22" s="23">
        <f t="shared" si="9"/>
        <v>90</v>
      </c>
      <c r="EH22" s="23"/>
      <c r="EX22" s="14" t="s">
        <v>10</v>
      </c>
      <c r="EY22" s="6" t="s">
        <v>2</v>
      </c>
      <c r="EZ22" s="31">
        <v>5.0999999999999996</v>
      </c>
      <c r="FA22" s="31">
        <v>1.9</v>
      </c>
      <c r="FB22" s="32">
        <f t="shared" si="10"/>
        <v>4.0311288741492746</v>
      </c>
      <c r="FC22" s="23">
        <f t="shared" si="11"/>
        <v>90</v>
      </c>
      <c r="FF22" s="23"/>
      <c r="FV22" s="14" t="s">
        <v>10</v>
      </c>
      <c r="FW22" s="6" t="s">
        <v>2</v>
      </c>
      <c r="FX22" s="31">
        <v>5.0999999999999996</v>
      </c>
      <c r="FY22" s="31">
        <v>1.9</v>
      </c>
      <c r="FZ22" s="32">
        <f t="shared" si="12"/>
        <v>3.8910152916687437</v>
      </c>
      <c r="GA22" s="23">
        <f t="shared" si="13"/>
        <v>90</v>
      </c>
      <c r="GD22" s="23"/>
      <c r="GT22" s="14" t="s">
        <v>10</v>
      </c>
      <c r="GU22" s="6" t="s">
        <v>2</v>
      </c>
      <c r="GV22" s="31">
        <v>5.0999999999999996</v>
      </c>
      <c r="GW22" s="31">
        <v>1.9</v>
      </c>
      <c r="GX22" s="32">
        <f t="shared" si="14"/>
        <v>4.0718546143004666</v>
      </c>
      <c r="GY22" s="23">
        <f t="shared" si="15"/>
        <v>90</v>
      </c>
      <c r="HB22" s="23"/>
      <c r="HR22" s="14" t="s">
        <v>10</v>
      </c>
      <c r="HS22" s="6" t="s">
        <v>2</v>
      </c>
      <c r="HT22" s="31">
        <v>5.0999999999999996</v>
      </c>
      <c r="HU22" s="31">
        <v>1.9</v>
      </c>
      <c r="HV22" s="32">
        <f t="shared" si="16"/>
        <v>3.9812058474788765</v>
      </c>
      <c r="HW22" s="23">
        <f t="shared" si="17"/>
        <v>90</v>
      </c>
      <c r="HZ22" s="23"/>
      <c r="IP22" s="14" t="s">
        <v>10</v>
      </c>
      <c r="IQ22" s="6" t="s">
        <v>2</v>
      </c>
      <c r="IR22" s="31">
        <v>5.0999999999999996</v>
      </c>
      <c r="IS22" s="31">
        <v>1.9</v>
      </c>
      <c r="IT22" s="32">
        <f t="shared" si="18"/>
        <v>4.0718546143004666</v>
      </c>
      <c r="IU22" s="23">
        <f t="shared" si="19"/>
        <v>90</v>
      </c>
      <c r="IX22" s="23"/>
      <c r="JN22" s="14" t="s">
        <v>10</v>
      </c>
      <c r="JO22" s="6" t="s">
        <v>2</v>
      </c>
      <c r="JP22" s="31">
        <v>5.0999999999999996</v>
      </c>
      <c r="JQ22" s="31">
        <v>1.9</v>
      </c>
      <c r="JR22" s="32">
        <f t="shared" si="20"/>
        <v>0.98994949366116591</v>
      </c>
      <c r="JS22" s="23">
        <f t="shared" si="21"/>
        <v>48</v>
      </c>
      <c r="JV22" s="23"/>
      <c r="KL22" s="14" t="s">
        <v>10</v>
      </c>
      <c r="KM22" s="6" t="s">
        <v>2</v>
      </c>
      <c r="KN22" s="31">
        <v>5.0999999999999996</v>
      </c>
      <c r="KO22" s="31">
        <v>1.9</v>
      </c>
      <c r="KP22" s="32">
        <f t="shared" si="22"/>
        <v>0.70710678118654757</v>
      </c>
      <c r="KQ22" s="23">
        <f t="shared" si="23"/>
        <v>40</v>
      </c>
      <c r="KT22" s="23"/>
      <c r="LJ22" s="14" t="s">
        <v>10</v>
      </c>
      <c r="LK22" s="6" t="s">
        <v>2</v>
      </c>
      <c r="LL22" s="31">
        <v>5.0999999999999996</v>
      </c>
      <c r="LM22" s="31">
        <v>1.9</v>
      </c>
      <c r="LN22" s="32">
        <f t="shared" si="24"/>
        <v>1.3038404810405295</v>
      </c>
      <c r="LO22" s="23">
        <f t="shared" si="25"/>
        <v>50</v>
      </c>
      <c r="LR22" s="23"/>
      <c r="MH22" s="14" t="s">
        <v>10</v>
      </c>
      <c r="MI22" s="6" t="s">
        <v>2</v>
      </c>
      <c r="MJ22" s="31">
        <v>5.0999999999999996</v>
      </c>
      <c r="MK22" s="31">
        <v>1.9</v>
      </c>
      <c r="ML22" s="32">
        <f t="shared" si="26"/>
        <v>2.0124611797498106</v>
      </c>
      <c r="MM22" s="23">
        <f t="shared" si="27"/>
        <v>70</v>
      </c>
      <c r="MP22" s="23"/>
      <c r="NF22" s="14" t="s">
        <v>10</v>
      </c>
      <c r="NG22" s="6" t="s">
        <v>2</v>
      </c>
      <c r="NH22" s="31">
        <v>5.0999999999999996</v>
      </c>
      <c r="NI22" s="31">
        <v>1.9</v>
      </c>
      <c r="NJ22" s="32">
        <f t="shared" si="28"/>
        <v>1.0816653826391962</v>
      </c>
      <c r="NK22" s="23">
        <f t="shared" si="29"/>
        <v>50</v>
      </c>
      <c r="NN22" s="23"/>
      <c r="OD22" s="14" t="s">
        <v>10</v>
      </c>
      <c r="OE22" s="6" t="s">
        <v>2</v>
      </c>
      <c r="OF22" s="31">
        <v>5.0999999999999996</v>
      </c>
      <c r="OG22" s="31">
        <v>1.9</v>
      </c>
      <c r="OH22" s="32">
        <f t="shared" si="30"/>
        <v>1.1401754250991376</v>
      </c>
      <c r="OI22" s="23">
        <f t="shared" si="31"/>
        <v>50</v>
      </c>
      <c r="OL22" s="23"/>
      <c r="PB22" s="14" t="s">
        <v>10</v>
      </c>
      <c r="PC22" s="6" t="s">
        <v>2</v>
      </c>
      <c r="PD22" s="31">
        <v>5.0999999999999996</v>
      </c>
      <c r="PE22" s="31">
        <v>1.9</v>
      </c>
      <c r="PF22" s="32">
        <f t="shared" si="32"/>
        <v>1.0816653826391962</v>
      </c>
      <c r="PG22" s="23">
        <f t="shared" si="33"/>
        <v>50</v>
      </c>
      <c r="PJ22" s="23"/>
      <c r="PZ22" s="14" t="s">
        <v>10</v>
      </c>
      <c r="QA22" s="6" t="s">
        <v>2</v>
      </c>
      <c r="QB22" s="31">
        <v>5.0999999999999996</v>
      </c>
      <c r="QC22" s="31">
        <v>1.9</v>
      </c>
      <c r="QD22" s="32">
        <f t="shared" si="34"/>
        <v>2.0615528128088303</v>
      </c>
      <c r="QE22" s="23">
        <f t="shared" si="35"/>
        <v>49</v>
      </c>
      <c r="QH22" s="23"/>
      <c r="QX22" s="14" t="s">
        <v>10</v>
      </c>
      <c r="QY22" s="6" t="s">
        <v>2</v>
      </c>
      <c r="QZ22" s="31">
        <v>5.0999999999999996</v>
      </c>
      <c r="RA22" s="31">
        <v>1.9</v>
      </c>
      <c r="RB22" s="32">
        <f t="shared" si="36"/>
        <v>2.2472205054244228</v>
      </c>
      <c r="RC22" s="23">
        <f t="shared" si="37"/>
        <v>90</v>
      </c>
      <c r="RF22" s="23"/>
      <c r="RV22" s="14" t="s">
        <v>10</v>
      </c>
      <c r="RW22" s="6" t="s">
        <v>2</v>
      </c>
      <c r="RX22" s="31">
        <v>5.0999999999999996</v>
      </c>
      <c r="RY22" s="31">
        <v>1.9</v>
      </c>
      <c r="RZ22" s="32">
        <f t="shared" si="38"/>
        <v>1.16619037896906</v>
      </c>
      <c r="SA22" s="23">
        <f t="shared" si="39"/>
        <v>50</v>
      </c>
      <c r="SD22" s="23"/>
      <c r="ST22" s="14" t="s">
        <v>10</v>
      </c>
      <c r="SU22" s="6" t="s">
        <v>2</v>
      </c>
      <c r="SV22" s="31">
        <v>5.0999999999999996</v>
      </c>
      <c r="SW22" s="31">
        <v>1.9</v>
      </c>
      <c r="SX22" s="32">
        <f t="shared" si="40"/>
        <v>0.70710678118654757</v>
      </c>
      <c r="SY22" s="23">
        <f t="shared" si="41"/>
        <v>21</v>
      </c>
      <c r="TB22" s="23"/>
      <c r="TR22" s="14" t="s">
        <v>10</v>
      </c>
      <c r="TS22" s="6" t="s">
        <v>2</v>
      </c>
      <c r="TT22" s="27">
        <v>5.0999999999999996</v>
      </c>
      <c r="TU22" s="27">
        <v>1.9</v>
      </c>
      <c r="TV22" s="28">
        <f t="shared" si="42"/>
        <v>0.39999999999999991</v>
      </c>
      <c r="TW22" s="29">
        <f t="shared" si="43"/>
        <v>7</v>
      </c>
      <c r="TZ22" s="23"/>
      <c r="UP22" s="14" t="s">
        <v>10</v>
      </c>
      <c r="UQ22" s="6" t="s">
        <v>2</v>
      </c>
      <c r="UR22" s="27">
        <v>5.0999999999999996</v>
      </c>
      <c r="US22" s="27">
        <v>1.9</v>
      </c>
      <c r="UT22" s="28">
        <f t="shared" si="44"/>
        <v>0</v>
      </c>
      <c r="UU22" s="29">
        <f t="shared" si="45"/>
        <v>1</v>
      </c>
      <c r="UX22" s="23"/>
      <c r="VN22" s="14" t="s">
        <v>10</v>
      </c>
      <c r="VO22" s="6" t="s">
        <v>2</v>
      </c>
      <c r="VP22" s="31">
        <v>5.0999999999999996</v>
      </c>
      <c r="VQ22" s="31">
        <v>1.9</v>
      </c>
      <c r="VR22" s="32">
        <f t="shared" si="46"/>
        <v>0.89442719099991641</v>
      </c>
      <c r="VS22" s="23">
        <f t="shared" si="47"/>
        <v>29</v>
      </c>
      <c r="VV22" s="23"/>
      <c r="WL22" s="14" t="s">
        <v>10</v>
      </c>
      <c r="WM22" s="6" t="s">
        <v>2</v>
      </c>
      <c r="WN22" s="31">
        <v>5.0999999999999996</v>
      </c>
      <c r="WO22" s="31">
        <v>1.9</v>
      </c>
      <c r="WP22" s="32">
        <f t="shared" si="48"/>
        <v>0.84852813742385746</v>
      </c>
      <c r="WQ22" s="23">
        <f t="shared" si="49"/>
        <v>23</v>
      </c>
      <c r="WT22" s="23"/>
      <c r="XJ22" s="14" t="s">
        <v>10</v>
      </c>
      <c r="XK22" s="6" t="s">
        <v>2</v>
      </c>
      <c r="XL22" s="27">
        <v>5.0999999999999996</v>
      </c>
      <c r="XM22" s="27">
        <v>1.9</v>
      </c>
      <c r="XN22" s="28">
        <f t="shared" si="50"/>
        <v>0.41231056256176613</v>
      </c>
      <c r="XO22" s="29">
        <f t="shared" si="51"/>
        <v>10</v>
      </c>
      <c r="XR22" s="23"/>
      <c r="YH22" s="14" t="s">
        <v>10</v>
      </c>
      <c r="YI22" s="6" t="s">
        <v>2</v>
      </c>
      <c r="YJ22" s="27">
        <v>5.0999999999999996</v>
      </c>
      <c r="YK22" s="27">
        <v>1.9</v>
      </c>
      <c r="YL22" s="28">
        <f t="shared" si="52"/>
        <v>9.9999999999999645E-2</v>
      </c>
      <c r="YM22" s="29">
        <f t="shared" si="53"/>
        <v>1</v>
      </c>
      <c r="YP22" s="23"/>
      <c r="ZF22" s="14" t="s">
        <v>10</v>
      </c>
      <c r="ZG22" s="6" t="s">
        <v>2</v>
      </c>
      <c r="ZH22" s="27">
        <v>5.0999999999999996</v>
      </c>
      <c r="ZI22" s="27">
        <v>1.9</v>
      </c>
      <c r="ZJ22" s="28">
        <f t="shared" si="54"/>
        <v>0.14142135623730995</v>
      </c>
      <c r="ZK22" s="29">
        <f t="shared" si="55"/>
        <v>3</v>
      </c>
      <c r="ZN22" s="23"/>
      <c r="AAD22" s="14" t="s">
        <v>10</v>
      </c>
      <c r="AAE22" s="6" t="s">
        <v>2</v>
      </c>
      <c r="AAF22" s="31">
        <v>5.0999999999999996</v>
      </c>
      <c r="AAG22" s="31">
        <v>1.9</v>
      </c>
      <c r="AAH22" s="32">
        <f t="shared" si="56"/>
        <v>0.50000000000000033</v>
      </c>
      <c r="AAI22" s="23">
        <f t="shared" si="57"/>
        <v>14</v>
      </c>
      <c r="AAL22" s="23"/>
      <c r="ABB22" s="14" t="s">
        <v>10</v>
      </c>
      <c r="ABC22" s="6" t="s">
        <v>2</v>
      </c>
      <c r="ABD22" s="27">
        <v>5.0999999999999996</v>
      </c>
      <c r="ABE22" s="27">
        <v>1.9</v>
      </c>
      <c r="ABF22" s="28">
        <f t="shared" si="58"/>
        <v>9.9999999999999867E-2</v>
      </c>
      <c r="ABG22" s="29">
        <f t="shared" si="59"/>
        <v>1</v>
      </c>
      <c r="ABJ22" s="23"/>
    </row>
    <row r="23" spans="1:738" x14ac:dyDescent="0.3">
      <c r="A23" s="5">
        <v>5.0999999999999996</v>
      </c>
      <c r="B23" s="5">
        <v>3.7</v>
      </c>
      <c r="C23" s="5">
        <v>1.5</v>
      </c>
      <c r="D23" s="5">
        <v>0.4</v>
      </c>
      <c r="E23" s="4" t="s">
        <v>0</v>
      </c>
      <c r="F23" s="15" t="s">
        <v>12</v>
      </c>
      <c r="L23" s="5">
        <v>5.6</v>
      </c>
      <c r="M23" s="5">
        <v>1.8</v>
      </c>
      <c r="N23" s="6" t="s">
        <v>2</v>
      </c>
      <c r="O23" s="14" t="s">
        <v>10</v>
      </c>
      <c r="AH23" s="14" t="s">
        <v>10</v>
      </c>
      <c r="AI23" s="6" t="s">
        <v>2</v>
      </c>
      <c r="AJ23" s="5">
        <v>5.9</v>
      </c>
      <c r="AK23" s="5">
        <v>2.1</v>
      </c>
      <c r="AL23" s="21">
        <f t="shared" si="0"/>
        <v>4.9396356140913884</v>
      </c>
      <c r="AM23" s="1">
        <f t="shared" si="1"/>
        <v>110</v>
      </c>
      <c r="AP23" s="23"/>
      <c r="BF23" s="14" t="s">
        <v>10</v>
      </c>
      <c r="BG23" s="6" t="s">
        <v>2</v>
      </c>
      <c r="BH23" s="5">
        <v>5.9</v>
      </c>
      <c r="BI23" s="5">
        <v>2.1</v>
      </c>
      <c r="BJ23" s="21">
        <f t="shared" si="2"/>
        <v>4.9396356140913884</v>
      </c>
      <c r="BK23" s="1">
        <f t="shared" si="3"/>
        <v>110</v>
      </c>
      <c r="BN23" s="23"/>
      <c r="CD23" s="14" t="s">
        <v>10</v>
      </c>
      <c r="CE23" s="6" t="s">
        <v>2</v>
      </c>
      <c r="CF23" s="31">
        <v>5.9</v>
      </c>
      <c r="CG23" s="31">
        <v>2.1</v>
      </c>
      <c r="CH23" s="32">
        <f t="shared" si="4"/>
        <v>4.9769468552517218</v>
      </c>
      <c r="CI23" s="23">
        <f t="shared" si="5"/>
        <v>110</v>
      </c>
      <c r="CL23" s="23"/>
      <c r="DB23" s="14" t="s">
        <v>10</v>
      </c>
      <c r="DC23" s="6" t="s">
        <v>2</v>
      </c>
      <c r="DD23" s="31">
        <v>5.9</v>
      </c>
      <c r="DE23" s="31">
        <v>2.1</v>
      </c>
      <c r="DF23" s="32">
        <f t="shared" si="6"/>
        <v>4.5541190146942805</v>
      </c>
      <c r="DG23" s="23">
        <f t="shared" si="7"/>
        <v>109</v>
      </c>
      <c r="DJ23" s="23"/>
      <c r="DZ23" s="14" t="s">
        <v>10</v>
      </c>
      <c r="EA23" s="6" t="s">
        <v>2</v>
      </c>
      <c r="EB23" s="31">
        <v>5.9</v>
      </c>
      <c r="EC23" s="31">
        <v>2.1</v>
      </c>
      <c r="ED23" s="32">
        <f t="shared" si="8"/>
        <v>4.346262762420146</v>
      </c>
      <c r="EE23" s="23">
        <f t="shared" si="9"/>
        <v>110</v>
      </c>
      <c r="EH23" s="23"/>
      <c r="EX23" s="14" t="s">
        <v>10</v>
      </c>
      <c r="EY23" s="6" t="s">
        <v>2</v>
      </c>
      <c r="EZ23" s="31">
        <v>5.9</v>
      </c>
      <c r="FA23" s="31">
        <v>2.1</v>
      </c>
      <c r="FB23" s="32">
        <f t="shared" si="10"/>
        <v>4.8466483264210538</v>
      </c>
      <c r="FC23" s="23">
        <f t="shared" si="11"/>
        <v>110</v>
      </c>
      <c r="FF23" s="23"/>
      <c r="FV23" s="14" t="s">
        <v>10</v>
      </c>
      <c r="FW23" s="6" t="s">
        <v>2</v>
      </c>
      <c r="FX23" s="31">
        <v>5.9</v>
      </c>
      <c r="FY23" s="31">
        <v>2.1</v>
      </c>
      <c r="FZ23" s="32">
        <f t="shared" si="12"/>
        <v>4.701063709417264</v>
      </c>
      <c r="GA23" s="23">
        <f t="shared" si="13"/>
        <v>110</v>
      </c>
      <c r="GD23" s="23"/>
      <c r="GT23" s="14" t="s">
        <v>10</v>
      </c>
      <c r="GU23" s="6" t="s">
        <v>2</v>
      </c>
      <c r="GV23" s="31">
        <v>5.9</v>
      </c>
      <c r="GW23" s="31">
        <v>2.1</v>
      </c>
      <c r="GX23" s="32">
        <f t="shared" si="14"/>
        <v>4.8846698967279254</v>
      </c>
      <c r="GY23" s="23">
        <f t="shared" si="15"/>
        <v>110</v>
      </c>
      <c r="HB23" s="23"/>
      <c r="HR23" s="14" t="s">
        <v>10</v>
      </c>
      <c r="HS23" s="6" t="s">
        <v>2</v>
      </c>
      <c r="HT23" s="31">
        <v>5.9</v>
      </c>
      <c r="HU23" s="31">
        <v>2.1</v>
      </c>
      <c r="HV23" s="32">
        <f t="shared" si="16"/>
        <v>4.7927027865287037</v>
      </c>
      <c r="HW23" s="23">
        <f t="shared" si="17"/>
        <v>110</v>
      </c>
      <c r="HZ23" s="23"/>
      <c r="IP23" s="14" t="s">
        <v>10</v>
      </c>
      <c r="IQ23" s="6" t="s">
        <v>2</v>
      </c>
      <c r="IR23" s="31">
        <v>5.9</v>
      </c>
      <c r="IS23" s="31">
        <v>2.1</v>
      </c>
      <c r="IT23" s="32">
        <f t="shared" si="18"/>
        <v>4.8846698967279254</v>
      </c>
      <c r="IU23" s="23">
        <f t="shared" si="19"/>
        <v>110</v>
      </c>
      <c r="IX23" s="23"/>
      <c r="JN23" s="14" t="s">
        <v>10</v>
      </c>
      <c r="JO23" s="6" t="s">
        <v>2</v>
      </c>
      <c r="JP23" s="31">
        <v>5.9</v>
      </c>
      <c r="JQ23" s="31">
        <v>2.1</v>
      </c>
      <c r="JR23" s="32">
        <f t="shared" si="20"/>
        <v>1.7492855684535902</v>
      </c>
      <c r="JS23" s="23">
        <f t="shared" si="21"/>
        <v>70</v>
      </c>
      <c r="JV23" s="23"/>
      <c r="KL23" s="14" t="s">
        <v>10</v>
      </c>
      <c r="KM23" s="6" t="s">
        <v>2</v>
      </c>
      <c r="KN23" s="31">
        <v>5.9</v>
      </c>
      <c r="KO23" s="31">
        <v>2.1</v>
      </c>
      <c r="KP23" s="32">
        <f t="shared" si="22"/>
        <v>1.476482306023341</v>
      </c>
      <c r="KQ23" s="23">
        <f t="shared" si="23"/>
        <v>70</v>
      </c>
      <c r="KT23" s="23"/>
      <c r="LJ23" s="14" t="s">
        <v>10</v>
      </c>
      <c r="LK23" s="6" t="s">
        <v>2</v>
      </c>
      <c r="LL23" s="31">
        <v>5.9</v>
      </c>
      <c r="LM23" s="31">
        <v>2.1</v>
      </c>
      <c r="LN23" s="32">
        <f t="shared" si="24"/>
        <v>2.1023796041628642</v>
      </c>
      <c r="LO23" s="23">
        <f t="shared" si="25"/>
        <v>70</v>
      </c>
      <c r="LR23" s="23"/>
      <c r="MH23" s="14" t="s">
        <v>10</v>
      </c>
      <c r="MI23" s="6" t="s">
        <v>2</v>
      </c>
      <c r="MJ23" s="31">
        <v>5.9</v>
      </c>
      <c r="MK23" s="31">
        <v>2.1</v>
      </c>
      <c r="ML23" s="32">
        <f t="shared" si="26"/>
        <v>2.8231188426986211</v>
      </c>
      <c r="MM23" s="23">
        <f t="shared" si="27"/>
        <v>110</v>
      </c>
      <c r="MP23" s="23"/>
      <c r="NF23" s="14" t="s">
        <v>10</v>
      </c>
      <c r="NG23" s="6" t="s">
        <v>2</v>
      </c>
      <c r="NH23" s="31">
        <v>5.9</v>
      </c>
      <c r="NI23" s="31">
        <v>2.1</v>
      </c>
      <c r="NJ23" s="32">
        <f t="shared" si="28"/>
        <v>1.8788294228055937</v>
      </c>
      <c r="NK23" s="23">
        <f t="shared" si="29"/>
        <v>70</v>
      </c>
      <c r="NN23" s="23"/>
      <c r="OD23" s="14" t="s">
        <v>10</v>
      </c>
      <c r="OE23" s="6" t="s">
        <v>2</v>
      </c>
      <c r="OF23" s="31">
        <v>5.9</v>
      </c>
      <c r="OG23" s="31">
        <v>2.1</v>
      </c>
      <c r="OH23" s="32">
        <f t="shared" si="30"/>
        <v>1.9235384061671348</v>
      </c>
      <c r="OI23" s="23">
        <f t="shared" si="31"/>
        <v>70</v>
      </c>
      <c r="OL23" s="23"/>
      <c r="PB23" s="14" t="s">
        <v>10</v>
      </c>
      <c r="PC23" s="6" t="s">
        <v>2</v>
      </c>
      <c r="PD23" s="31">
        <v>5.9</v>
      </c>
      <c r="PE23" s="31">
        <v>2.1</v>
      </c>
      <c r="PF23" s="32">
        <f t="shared" si="32"/>
        <v>1.8788294228055937</v>
      </c>
      <c r="PG23" s="23">
        <f t="shared" si="33"/>
        <v>70</v>
      </c>
      <c r="PJ23" s="23"/>
      <c r="PZ23" s="14" t="s">
        <v>10</v>
      </c>
      <c r="QA23" s="6" t="s">
        <v>2</v>
      </c>
      <c r="QB23" s="31">
        <v>5.9</v>
      </c>
      <c r="QC23" s="31">
        <v>2.1</v>
      </c>
      <c r="QD23" s="32">
        <f t="shared" si="34"/>
        <v>2.6400757564888178</v>
      </c>
      <c r="QE23" s="23">
        <f t="shared" si="35"/>
        <v>72</v>
      </c>
      <c r="QH23" s="23"/>
      <c r="QX23" s="14" t="s">
        <v>10</v>
      </c>
      <c r="QY23" s="6" t="s">
        <v>2</v>
      </c>
      <c r="QZ23" s="31">
        <v>5.9</v>
      </c>
      <c r="RA23" s="31">
        <v>2.1</v>
      </c>
      <c r="RB23" s="32">
        <f t="shared" si="36"/>
        <v>3.0675723300355937</v>
      </c>
      <c r="RC23" s="23">
        <f t="shared" si="37"/>
        <v>109</v>
      </c>
      <c r="RF23" s="23"/>
      <c r="RV23" s="14" t="s">
        <v>10</v>
      </c>
      <c r="RW23" s="6" t="s">
        <v>2</v>
      </c>
      <c r="RX23" s="31">
        <v>5.9</v>
      </c>
      <c r="RY23" s="31">
        <v>2.1</v>
      </c>
      <c r="RZ23" s="32">
        <f t="shared" si="38"/>
        <v>1.9697715603592216</v>
      </c>
      <c r="SA23" s="23">
        <f t="shared" si="39"/>
        <v>70</v>
      </c>
      <c r="SD23" s="23"/>
      <c r="ST23" s="14" t="s">
        <v>10</v>
      </c>
      <c r="SU23" s="6" t="s">
        <v>2</v>
      </c>
      <c r="SV23" s="27">
        <v>5.9</v>
      </c>
      <c r="SW23" s="27">
        <v>2.1</v>
      </c>
      <c r="SX23" s="28">
        <f t="shared" si="40"/>
        <v>0.4242640687119289</v>
      </c>
      <c r="SY23" s="29">
        <f t="shared" si="41"/>
        <v>11</v>
      </c>
      <c r="TB23" s="23"/>
      <c r="TR23" s="14" t="s">
        <v>10</v>
      </c>
      <c r="TS23" s="6" t="s">
        <v>2</v>
      </c>
      <c r="TT23" s="31">
        <v>5.9</v>
      </c>
      <c r="TU23" s="31">
        <v>2.1</v>
      </c>
      <c r="TV23" s="32">
        <f t="shared" si="42"/>
        <v>0.82462112512353269</v>
      </c>
      <c r="TW23" s="23">
        <f t="shared" si="43"/>
        <v>31</v>
      </c>
      <c r="TZ23" s="23"/>
      <c r="UP23" s="14" t="s">
        <v>10</v>
      </c>
      <c r="UQ23" s="6" t="s">
        <v>2</v>
      </c>
      <c r="UR23" s="31">
        <v>5.9</v>
      </c>
      <c r="US23" s="31">
        <v>2.1</v>
      </c>
      <c r="UT23" s="32">
        <f t="shared" si="44"/>
        <v>0.82462112512353281</v>
      </c>
      <c r="UU23" s="23">
        <f t="shared" si="45"/>
        <v>48</v>
      </c>
      <c r="UX23" s="23"/>
      <c r="VN23" s="14" t="s">
        <v>10</v>
      </c>
      <c r="VO23" s="6" t="s">
        <v>2</v>
      </c>
      <c r="VP23" s="27">
        <v>5.9</v>
      </c>
      <c r="VQ23" s="27">
        <v>2.1</v>
      </c>
      <c r="VR23" s="28">
        <f t="shared" si="46"/>
        <v>0.19999999999999973</v>
      </c>
      <c r="VS23" s="29">
        <f t="shared" si="47"/>
        <v>3</v>
      </c>
      <c r="VV23" s="23"/>
      <c r="WL23" s="14" t="s">
        <v>10</v>
      </c>
      <c r="WM23" s="6" t="s">
        <v>2</v>
      </c>
      <c r="WN23" s="27">
        <v>5.9</v>
      </c>
      <c r="WO23" s="27">
        <v>2.1</v>
      </c>
      <c r="WP23" s="28">
        <f t="shared" si="48"/>
        <v>0.44721359549995793</v>
      </c>
      <c r="WQ23" s="29">
        <f t="shared" si="49"/>
        <v>10</v>
      </c>
      <c r="WT23" s="23"/>
      <c r="XJ23" s="14" t="s">
        <v>10</v>
      </c>
      <c r="XK23" s="6" t="s">
        <v>2</v>
      </c>
      <c r="XL23" s="31">
        <v>5.9</v>
      </c>
      <c r="XM23" s="31">
        <v>2.1</v>
      </c>
      <c r="XN23" s="32">
        <f t="shared" si="50"/>
        <v>0.72801098892805194</v>
      </c>
      <c r="XO23" s="23">
        <f t="shared" si="51"/>
        <v>26</v>
      </c>
      <c r="XR23" s="23"/>
      <c r="YH23" s="14" t="s">
        <v>10</v>
      </c>
      <c r="YI23" s="6" t="s">
        <v>2</v>
      </c>
      <c r="YJ23" s="31">
        <v>5.9</v>
      </c>
      <c r="YK23" s="31">
        <v>2.1</v>
      </c>
      <c r="YL23" s="32">
        <f t="shared" si="52"/>
        <v>0.92195444572928908</v>
      </c>
      <c r="YM23" s="23">
        <f t="shared" si="53"/>
        <v>54</v>
      </c>
      <c r="YP23" s="23"/>
      <c r="ZF23" s="14" t="s">
        <v>10</v>
      </c>
      <c r="ZG23" s="6" t="s">
        <v>2</v>
      </c>
      <c r="ZH23" s="31">
        <v>5.9</v>
      </c>
      <c r="ZI23" s="31">
        <v>2.1</v>
      </c>
      <c r="ZJ23" s="32">
        <f t="shared" si="54"/>
        <v>0.70710678118654779</v>
      </c>
      <c r="ZK23" s="23">
        <f t="shared" si="55"/>
        <v>33</v>
      </c>
      <c r="ZN23" s="23"/>
      <c r="AAD23" s="14" t="s">
        <v>10</v>
      </c>
      <c r="AAE23" s="6" t="s">
        <v>2</v>
      </c>
      <c r="AAF23" s="31">
        <v>5.9</v>
      </c>
      <c r="AAG23" s="31">
        <v>2.1</v>
      </c>
      <c r="AAH23" s="32">
        <f t="shared" si="56"/>
        <v>0.53851648071345037</v>
      </c>
      <c r="AAI23" s="23">
        <f t="shared" si="57"/>
        <v>18</v>
      </c>
      <c r="AAL23" s="23"/>
      <c r="ABB23" s="14" t="s">
        <v>10</v>
      </c>
      <c r="ABC23" s="6" t="s">
        <v>2</v>
      </c>
      <c r="ABD23" s="31">
        <v>5.9</v>
      </c>
      <c r="ABE23" s="31">
        <v>2.1</v>
      </c>
      <c r="ABF23" s="32">
        <f t="shared" si="58"/>
        <v>0.85440037453175377</v>
      </c>
      <c r="ABG23" s="23">
        <f t="shared" si="59"/>
        <v>51</v>
      </c>
      <c r="ABJ23" s="23"/>
    </row>
    <row r="24" spans="1:738" x14ac:dyDescent="0.3">
      <c r="A24" s="5">
        <v>4.5999999999999996</v>
      </c>
      <c r="B24" s="5">
        <v>3.6</v>
      </c>
      <c r="C24" s="5">
        <v>1</v>
      </c>
      <c r="D24" s="5">
        <v>0.2</v>
      </c>
      <c r="E24" s="4" t="s">
        <v>0</v>
      </c>
      <c r="F24" s="15" t="s">
        <v>12</v>
      </c>
      <c r="L24" s="5">
        <v>5.8</v>
      </c>
      <c r="M24" s="5">
        <v>2.2000000000000002</v>
      </c>
      <c r="N24" s="6" t="s">
        <v>2</v>
      </c>
      <c r="O24" s="14" t="s">
        <v>10</v>
      </c>
      <c r="AH24" s="14" t="s">
        <v>10</v>
      </c>
      <c r="AI24" s="6" t="s">
        <v>2</v>
      </c>
      <c r="AJ24" s="5">
        <v>5.6</v>
      </c>
      <c r="AK24" s="5">
        <v>1.8</v>
      </c>
      <c r="AL24" s="21">
        <f t="shared" si="0"/>
        <v>4.5541190146942796</v>
      </c>
      <c r="AM24" s="1">
        <f t="shared" si="1"/>
        <v>99</v>
      </c>
      <c r="AP24" s="23"/>
      <c r="BF24" s="14" t="s">
        <v>10</v>
      </c>
      <c r="BG24" s="6" t="s">
        <v>2</v>
      </c>
      <c r="BH24" s="5">
        <v>5.6</v>
      </c>
      <c r="BI24" s="5">
        <v>1.8</v>
      </c>
      <c r="BJ24" s="21">
        <f t="shared" si="2"/>
        <v>4.5541190146942796</v>
      </c>
      <c r="BK24" s="1">
        <f t="shared" si="3"/>
        <v>99</v>
      </c>
      <c r="BN24" s="23"/>
      <c r="CD24" s="14" t="s">
        <v>10</v>
      </c>
      <c r="CE24" s="6" t="s">
        <v>2</v>
      </c>
      <c r="CF24" s="31">
        <v>5.6</v>
      </c>
      <c r="CG24" s="31">
        <v>1.8</v>
      </c>
      <c r="CH24" s="32">
        <f t="shared" si="4"/>
        <v>4.5880278987817844</v>
      </c>
      <c r="CI24" s="23">
        <f t="shared" si="5"/>
        <v>99</v>
      </c>
      <c r="CL24" s="23"/>
      <c r="DB24" s="14" t="s">
        <v>10</v>
      </c>
      <c r="DC24" s="6" t="s">
        <v>2</v>
      </c>
      <c r="DD24" s="31">
        <v>5.6</v>
      </c>
      <c r="DE24" s="31">
        <v>1.8</v>
      </c>
      <c r="DF24" s="32">
        <f t="shared" si="6"/>
        <v>4.1761226035642194</v>
      </c>
      <c r="DG24" s="23">
        <f t="shared" si="7"/>
        <v>99</v>
      </c>
      <c r="DJ24" s="23"/>
      <c r="DZ24" s="14" t="s">
        <v>10</v>
      </c>
      <c r="EA24" s="6" t="s">
        <v>2</v>
      </c>
      <c r="EB24" s="31">
        <v>5.6</v>
      </c>
      <c r="EC24" s="31">
        <v>1.8</v>
      </c>
      <c r="ED24" s="32">
        <f t="shared" si="8"/>
        <v>3.9560080889704961</v>
      </c>
      <c r="EE24" s="23">
        <f t="shared" si="9"/>
        <v>99</v>
      </c>
      <c r="EH24" s="23"/>
      <c r="EX24" s="14" t="s">
        <v>10</v>
      </c>
      <c r="EY24" s="6" t="s">
        <v>2</v>
      </c>
      <c r="EZ24" s="31">
        <v>5.6</v>
      </c>
      <c r="FA24" s="31">
        <v>1.8</v>
      </c>
      <c r="FB24" s="32">
        <f t="shared" si="10"/>
        <v>4.4598206241955509</v>
      </c>
      <c r="FC24" s="23">
        <f t="shared" si="11"/>
        <v>99</v>
      </c>
      <c r="FF24" s="23"/>
      <c r="FV24" s="14" t="s">
        <v>10</v>
      </c>
      <c r="FW24" s="6" t="s">
        <v>2</v>
      </c>
      <c r="FX24" s="31">
        <v>5.6</v>
      </c>
      <c r="FY24" s="31">
        <v>1.8</v>
      </c>
      <c r="FZ24" s="32">
        <f t="shared" si="12"/>
        <v>4.308131845707603</v>
      </c>
      <c r="GA24" s="23">
        <f t="shared" si="13"/>
        <v>99</v>
      </c>
      <c r="GD24" s="23"/>
      <c r="GT24" s="14" t="s">
        <v>10</v>
      </c>
      <c r="GU24" s="6" t="s">
        <v>2</v>
      </c>
      <c r="GV24" s="31">
        <v>5.6</v>
      </c>
      <c r="GW24" s="31">
        <v>1.8</v>
      </c>
      <c r="GX24" s="32">
        <f t="shared" si="14"/>
        <v>4.4944410108488455</v>
      </c>
      <c r="GY24" s="23">
        <f t="shared" si="15"/>
        <v>99</v>
      </c>
      <c r="HB24" s="23"/>
      <c r="HR24" s="14" t="s">
        <v>10</v>
      </c>
      <c r="HS24" s="6" t="s">
        <v>2</v>
      </c>
      <c r="HT24" s="31">
        <v>5.6</v>
      </c>
      <c r="HU24" s="31">
        <v>1.8</v>
      </c>
      <c r="HV24" s="32">
        <f t="shared" si="16"/>
        <v>4.401136216933077</v>
      </c>
      <c r="HW24" s="23">
        <f t="shared" si="17"/>
        <v>99</v>
      </c>
      <c r="HZ24" s="23"/>
      <c r="IP24" s="14" t="s">
        <v>10</v>
      </c>
      <c r="IQ24" s="6" t="s">
        <v>2</v>
      </c>
      <c r="IR24" s="31">
        <v>5.6</v>
      </c>
      <c r="IS24" s="31">
        <v>1.8</v>
      </c>
      <c r="IT24" s="32">
        <f t="shared" si="18"/>
        <v>4.4944410108488455</v>
      </c>
      <c r="IU24" s="23">
        <f t="shared" si="19"/>
        <v>99</v>
      </c>
      <c r="IX24" s="23"/>
      <c r="JN24" s="14" t="s">
        <v>10</v>
      </c>
      <c r="JO24" s="6" t="s">
        <v>2</v>
      </c>
      <c r="JP24" s="31">
        <v>5.6</v>
      </c>
      <c r="JQ24" s="31">
        <v>1.8</v>
      </c>
      <c r="JR24" s="32">
        <f t="shared" si="20"/>
        <v>1.3416407864998732</v>
      </c>
      <c r="JS24" s="23">
        <f t="shared" si="21"/>
        <v>56</v>
      </c>
      <c r="JV24" s="23"/>
      <c r="KL24" s="14" t="s">
        <v>10</v>
      </c>
      <c r="KM24" s="6" t="s">
        <v>2</v>
      </c>
      <c r="KN24" s="31">
        <v>5.6</v>
      </c>
      <c r="KO24" s="31">
        <v>1.8</v>
      </c>
      <c r="KP24" s="32">
        <f t="shared" si="22"/>
        <v>1.077032961426901</v>
      </c>
      <c r="KQ24" s="23">
        <f t="shared" si="23"/>
        <v>54</v>
      </c>
      <c r="KT24" s="23"/>
      <c r="LJ24" s="14" t="s">
        <v>10</v>
      </c>
      <c r="LK24" s="6" t="s">
        <v>2</v>
      </c>
      <c r="LL24" s="31">
        <v>5.6</v>
      </c>
      <c r="LM24" s="31">
        <v>1.8</v>
      </c>
      <c r="LN24" s="32">
        <f t="shared" si="24"/>
        <v>1.708800749063506</v>
      </c>
      <c r="LO24" s="23">
        <f t="shared" si="25"/>
        <v>59</v>
      </c>
      <c r="LR24" s="23"/>
      <c r="MH24" s="14" t="s">
        <v>10</v>
      </c>
      <c r="MI24" s="6" t="s">
        <v>2</v>
      </c>
      <c r="MJ24" s="31">
        <v>5.6</v>
      </c>
      <c r="MK24" s="31">
        <v>1.8</v>
      </c>
      <c r="ML24" s="32">
        <f t="shared" si="26"/>
        <v>2.435159132377184</v>
      </c>
      <c r="MM24" s="23">
        <f t="shared" si="27"/>
        <v>98</v>
      </c>
      <c r="MP24" s="23"/>
      <c r="NF24" s="14" t="s">
        <v>10</v>
      </c>
      <c r="NG24" s="6" t="s">
        <v>2</v>
      </c>
      <c r="NH24" s="31">
        <v>5.6</v>
      </c>
      <c r="NI24" s="31">
        <v>1.8</v>
      </c>
      <c r="NJ24" s="32">
        <f t="shared" si="28"/>
        <v>1.4866068747318499</v>
      </c>
      <c r="NK24" s="23">
        <f t="shared" si="29"/>
        <v>58</v>
      </c>
      <c r="NN24" s="23"/>
      <c r="OD24" s="14" t="s">
        <v>10</v>
      </c>
      <c r="OE24" s="6" t="s">
        <v>2</v>
      </c>
      <c r="OF24" s="31">
        <v>5.6</v>
      </c>
      <c r="OG24" s="31">
        <v>1.8</v>
      </c>
      <c r="OH24" s="32">
        <f t="shared" si="30"/>
        <v>1.5231546211727811</v>
      </c>
      <c r="OI24" s="23">
        <f t="shared" si="31"/>
        <v>58</v>
      </c>
      <c r="OL24" s="23"/>
      <c r="PB24" s="14" t="s">
        <v>10</v>
      </c>
      <c r="PC24" s="6" t="s">
        <v>2</v>
      </c>
      <c r="PD24" s="31">
        <v>5.6</v>
      </c>
      <c r="PE24" s="31">
        <v>1.8</v>
      </c>
      <c r="PF24" s="32">
        <f t="shared" si="32"/>
        <v>1.4866068747318499</v>
      </c>
      <c r="PG24" s="23">
        <f t="shared" si="33"/>
        <v>58</v>
      </c>
      <c r="PJ24" s="23"/>
      <c r="PZ24" s="14" t="s">
        <v>10</v>
      </c>
      <c r="QA24" s="6" t="s">
        <v>2</v>
      </c>
      <c r="QB24" s="31">
        <v>5.6</v>
      </c>
      <c r="QC24" s="31">
        <v>1.8</v>
      </c>
      <c r="QD24" s="32">
        <f t="shared" si="34"/>
        <v>2.2203603311174516</v>
      </c>
      <c r="QE24" s="23">
        <f t="shared" si="35"/>
        <v>57</v>
      </c>
      <c r="QH24" s="23"/>
      <c r="QX24" s="14" t="s">
        <v>10</v>
      </c>
      <c r="QY24" s="6" t="s">
        <v>2</v>
      </c>
      <c r="QZ24" s="31">
        <v>5.6</v>
      </c>
      <c r="RA24" s="31">
        <v>1.8</v>
      </c>
      <c r="RB24" s="32">
        <f t="shared" si="36"/>
        <v>2.6925824035672519</v>
      </c>
      <c r="RC24" s="23">
        <f t="shared" si="37"/>
        <v>99</v>
      </c>
      <c r="RF24" s="23"/>
      <c r="RV24" s="14" t="s">
        <v>10</v>
      </c>
      <c r="RW24" s="6" t="s">
        <v>2</v>
      </c>
      <c r="RX24" s="31">
        <v>5.6</v>
      </c>
      <c r="RY24" s="31">
        <v>1.8</v>
      </c>
      <c r="RZ24" s="32">
        <f t="shared" si="38"/>
        <v>1.5811388300841898</v>
      </c>
      <c r="SA24" s="23">
        <f t="shared" si="39"/>
        <v>59</v>
      </c>
      <c r="SD24" s="23"/>
      <c r="ST24" s="14" t="s">
        <v>10</v>
      </c>
      <c r="SU24" s="6" t="s">
        <v>2</v>
      </c>
      <c r="SV24" s="31">
        <v>5.6</v>
      </c>
      <c r="SW24" s="31">
        <v>1.8</v>
      </c>
      <c r="SX24" s="32">
        <f t="shared" si="40"/>
        <v>0.59999999999999987</v>
      </c>
      <c r="SY24" s="23">
        <f t="shared" si="41"/>
        <v>16</v>
      </c>
      <c r="TB24" s="23"/>
      <c r="TR24" s="14" t="s">
        <v>10</v>
      </c>
      <c r="TS24" s="6" t="s">
        <v>2</v>
      </c>
      <c r="TT24" s="31">
        <v>5.6</v>
      </c>
      <c r="TU24" s="31">
        <v>1.8</v>
      </c>
      <c r="TV24" s="32">
        <f t="shared" si="42"/>
        <v>0.70710678118654735</v>
      </c>
      <c r="TW24" s="23">
        <f t="shared" si="43"/>
        <v>24</v>
      </c>
      <c r="TZ24" s="23"/>
      <c r="UP24" s="14" t="s">
        <v>10</v>
      </c>
      <c r="UQ24" s="6" t="s">
        <v>2</v>
      </c>
      <c r="UR24" s="31">
        <v>5.6</v>
      </c>
      <c r="US24" s="31">
        <v>1.8</v>
      </c>
      <c r="UT24" s="32">
        <f t="shared" si="44"/>
        <v>0.5099019513592784</v>
      </c>
      <c r="UU24" s="23">
        <f t="shared" si="45"/>
        <v>24</v>
      </c>
      <c r="UX24" s="23"/>
      <c r="VN24" s="14" t="s">
        <v>10</v>
      </c>
      <c r="VO24" s="6" t="s">
        <v>2</v>
      </c>
      <c r="VP24" s="31">
        <v>5.6</v>
      </c>
      <c r="VQ24" s="31">
        <v>1.8</v>
      </c>
      <c r="VR24" s="32">
        <f t="shared" si="46"/>
        <v>0.58309518948453021</v>
      </c>
      <c r="VS24" s="23">
        <f t="shared" si="47"/>
        <v>17</v>
      </c>
      <c r="VV24" s="23"/>
      <c r="WL24" s="14" t="s">
        <v>10</v>
      </c>
      <c r="WM24" s="6" t="s">
        <v>2</v>
      </c>
      <c r="WN24" s="31">
        <v>5.6</v>
      </c>
      <c r="WO24" s="31">
        <v>1.8</v>
      </c>
      <c r="WP24" s="32">
        <f t="shared" si="48"/>
        <v>0.70710678118654757</v>
      </c>
      <c r="WQ24" s="23">
        <f t="shared" si="49"/>
        <v>16</v>
      </c>
      <c r="WT24" s="23"/>
      <c r="XJ24" s="14" t="s">
        <v>10</v>
      </c>
      <c r="XK24" s="6" t="s">
        <v>2</v>
      </c>
      <c r="XL24" s="31">
        <v>5.6</v>
      </c>
      <c r="XM24" s="31">
        <v>1.8</v>
      </c>
      <c r="XN24" s="32">
        <f t="shared" si="50"/>
        <v>0.64031242374328434</v>
      </c>
      <c r="XO24" s="23">
        <f t="shared" si="51"/>
        <v>21</v>
      </c>
      <c r="XR24" s="23"/>
      <c r="YH24" s="14" t="s">
        <v>10</v>
      </c>
      <c r="YI24" s="6" t="s">
        <v>2</v>
      </c>
      <c r="YJ24" s="31">
        <v>5.6</v>
      </c>
      <c r="YK24" s="31">
        <v>1.8</v>
      </c>
      <c r="YL24" s="32">
        <f t="shared" si="52"/>
        <v>0.60827625302982158</v>
      </c>
      <c r="YM24" s="23">
        <f t="shared" si="53"/>
        <v>31</v>
      </c>
      <c r="YP24" s="23"/>
      <c r="ZF24" s="14" t="s">
        <v>10</v>
      </c>
      <c r="ZG24" s="6" t="s">
        <v>2</v>
      </c>
      <c r="ZH24" s="31">
        <v>5.6</v>
      </c>
      <c r="ZI24" s="31">
        <v>1.8</v>
      </c>
      <c r="ZJ24" s="32">
        <f t="shared" si="54"/>
        <v>0.44721359549995743</v>
      </c>
      <c r="ZK24" s="23">
        <f t="shared" si="55"/>
        <v>17</v>
      </c>
      <c r="ZN24" s="23"/>
      <c r="AAD24" s="14" t="s">
        <v>10</v>
      </c>
      <c r="AAE24" s="6" t="s">
        <v>2</v>
      </c>
      <c r="AAF24" s="31">
        <v>5.6</v>
      </c>
      <c r="AAG24" s="31">
        <v>1.8</v>
      </c>
      <c r="AAH24" s="32">
        <f t="shared" si="56"/>
        <v>0.53851648071344993</v>
      </c>
      <c r="AAI24" s="23">
        <f t="shared" si="57"/>
        <v>17</v>
      </c>
      <c r="AAL24" s="23"/>
      <c r="ABB24" s="14" t="s">
        <v>10</v>
      </c>
      <c r="ABC24" s="6" t="s">
        <v>2</v>
      </c>
      <c r="ABD24" s="31">
        <v>5.6</v>
      </c>
      <c r="ABE24" s="31">
        <v>1.8</v>
      </c>
      <c r="ABF24" s="32">
        <f t="shared" si="58"/>
        <v>0.5</v>
      </c>
      <c r="ABG24" s="23">
        <f t="shared" si="59"/>
        <v>22</v>
      </c>
      <c r="ABJ24" s="23"/>
    </row>
    <row r="25" spans="1:738" x14ac:dyDescent="0.3">
      <c r="A25" s="5">
        <v>5.0999999999999996</v>
      </c>
      <c r="B25" s="5">
        <v>3.3</v>
      </c>
      <c r="C25" s="5">
        <v>1.7</v>
      </c>
      <c r="D25" s="5">
        <v>0.5</v>
      </c>
      <c r="E25" s="4" t="s">
        <v>0</v>
      </c>
      <c r="F25" s="15" t="s">
        <v>12</v>
      </c>
      <c r="L25" s="5">
        <v>6.6</v>
      </c>
      <c r="M25" s="5">
        <v>2.1</v>
      </c>
      <c r="N25" s="6" t="s">
        <v>2</v>
      </c>
      <c r="O25" s="14" t="s">
        <v>10</v>
      </c>
      <c r="AH25" s="14" t="s">
        <v>10</v>
      </c>
      <c r="AI25" s="6" t="s">
        <v>2</v>
      </c>
      <c r="AJ25" s="5">
        <v>5.8</v>
      </c>
      <c r="AK25" s="5">
        <v>2.2000000000000002</v>
      </c>
      <c r="AL25" s="21">
        <f t="shared" si="0"/>
        <v>4.8846698967279254</v>
      </c>
      <c r="AM25" s="1">
        <f t="shared" si="1"/>
        <v>108</v>
      </c>
      <c r="AP25" s="23"/>
      <c r="BF25" s="14" t="s">
        <v>10</v>
      </c>
      <c r="BG25" s="6" t="s">
        <v>2</v>
      </c>
      <c r="BH25" s="5">
        <v>5.8</v>
      </c>
      <c r="BI25" s="5">
        <v>2.2000000000000002</v>
      </c>
      <c r="BJ25" s="21">
        <f t="shared" si="2"/>
        <v>4.8846698967279254</v>
      </c>
      <c r="BK25" s="1">
        <f t="shared" si="3"/>
        <v>108</v>
      </c>
      <c r="BN25" s="23"/>
      <c r="CD25" s="14" t="s">
        <v>10</v>
      </c>
      <c r="CE25" s="6" t="s">
        <v>2</v>
      </c>
      <c r="CF25" s="31">
        <v>5.8</v>
      </c>
      <c r="CG25" s="31">
        <v>2.2000000000000002</v>
      </c>
      <c r="CH25" s="32">
        <f t="shared" si="4"/>
        <v>4.924428900898052</v>
      </c>
      <c r="CI25" s="23">
        <f t="shared" si="5"/>
        <v>108</v>
      </c>
      <c r="CL25" s="23"/>
      <c r="DB25" s="14" t="s">
        <v>10</v>
      </c>
      <c r="DC25" s="6" t="s">
        <v>2</v>
      </c>
      <c r="DD25" s="31">
        <v>5.8</v>
      </c>
      <c r="DE25" s="31">
        <v>2.2000000000000002</v>
      </c>
      <c r="DF25" s="32">
        <f t="shared" si="6"/>
        <v>4.4944410108488455</v>
      </c>
      <c r="DG25" s="23">
        <f t="shared" si="7"/>
        <v>108</v>
      </c>
      <c r="DJ25" s="23"/>
      <c r="DZ25" s="14" t="s">
        <v>10</v>
      </c>
      <c r="EA25" s="6" t="s">
        <v>2</v>
      </c>
      <c r="EB25" s="31">
        <v>5.8</v>
      </c>
      <c r="EC25" s="31">
        <v>2.2000000000000002</v>
      </c>
      <c r="ED25" s="32">
        <f t="shared" si="8"/>
        <v>4.2953463189829062</v>
      </c>
      <c r="EE25" s="23">
        <f t="shared" si="9"/>
        <v>108</v>
      </c>
      <c r="EH25" s="23"/>
      <c r="EX25" s="14" t="s">
        <v>10</v>
      </c>
      <c r="EY25" s="6" t="s">
        <v>2</v>
      </c>
      <c r="EZ25" s="31">
        <v>5.8</v>
      </c>
      <c r="FA25" s="31">
        <v>2.2000000000000002</v>
      </c>
      <c r="FB25" s="32">
        <f t="shared" si="10"/>
        <v>4.7927027865287037</v>
      </c>
      <c r="FC25" s="23">
        <f t="shared" si="11"/>
        <v>108</v>
      </c>
      <c r="FF25" s="23"/>
      <c r="FV25" s="14" t="s">
        <v>10</v>
      </c>
      <c r="FW25" s="6" t="s">
        <v>2</v>
      </c>
      <c r="FX25" s="31">
        <v>5.8</v>
      </c>
      <c r="FY25" s="31">
        <v>2.2000000000000002</v>
      </c>
      <c r="FZ25" s="32">
        <f t="shared" si="12"/>
        <v>4.6518813398452021</v>
      </c>
      <c r="GA25" s="23">
        <f t="shared" si="13"/>
        <v>108</v>
      </c>
      <c r="GD25" s="23"/>
      <c r="GT25" s="14" t="s">
        <v>10</v>
      </c>
      <c r="GU25" s="6" t="s">
        <v>2</v>
      </c>
      <c r="GV25" s="31">
        <v>5.8</v>
      </c>
      <c r="GW25" s="31">
        <v>2.2000000000000002</v>
      </c>
      <c r="GX25" s="32">
        <f t="shared" si="14"/>
        <v>4.8332183894378291</v>
      </c>
      <c r="GY25" s="23">
        <f t="shared" si="15"/>
        <v>108</v>
      </c>
      <c r="HB25" s="23"/>
      <c r="HR25" s="14" t="s">
        <v>10</v>
      </c>
      <c r="HS25" s="6" t="s">
        <v>2</v>
      </c>
      <c r="HT25" s="31">
        <v>5.8</v>
      </c>
      <c r="HU25" s="31">
        <v>2.2000000000000002</v>
      </c>
      <c r="HV25" s="32">
        <f t="shared" si="16"/>
        <v>4.7423622805517507</v>
      </c>
      <c r="HW25" s="23">
        <f t="shared" si="17"/>
        <v>108</v>
      </c>
      <c r="HZ25" s="23"/>
      <c r="IP25" s="14" t="s">
        <v>10</v>
      </c>
      <c r="IQ25" s="6" t="s">
        <v>2</v>
      </c>
      <c r="IR25" s="31">
        <v>5.8</v>
      </c>
      <c r="IS25" s="31">
        <v>2.2000000000000002</v>
      </c>
      <c r="IT25" s="32">
        <f t="shared" si="18"/>
        <v>4.8332183894378291</v>
      </c>
      <c r="IU25" s="23">
        <f t="shared" si="19"/>
        <v>108</v>
      </c>
      <c r="IX25" s="23"/>
      <c r="JN25" s="14" t="s">
        <v>10</v>
      </c>
      <c r="JO25" s="6" t="s">
        <v>2</v>
      </c>
      <c r="JP25" s="31">
        <v>5.8</v>
      </c>
      <c r="JQ25" s="31">
        <v>2.2000000000000002</v>
      </c>
      <c r="JR25" s="32">
        <f t="shared" si="20"/>
        <v>1.7204650534085251</v>
      </c>
      <c r="JS25" s="23">
        <f t="shared" si="21"/>
        <v>69</v>
      </c>
      <c r="JV25" s="23"/>
      <c r="KL25" s="14" t="s">
        <v>10</v>
      </c>
      <c r="KM25" s="6" t="s">
        <v>2</v>
      </c>
      <c r="KN25" s="31">
        <v>5.8</v>
      </c>
      <c r="KO25" s="31">
        <v>2.2000000000000002</v>
      </c>
      <c r="KP25" s="32">
        <f t="shared" si="22"/>
        <v>1.442220510185596</v>
      </c>
      <c r="KQ25" s="23">
        <f t="shared" si="23"/>
        <v>68</v>
      </c>
      <c r="KT25" s="23"/>
      <c r="LJ25" s="14" t="s">
        <v>10</v>
      </c>
      <c r="LK25" s="6" t="s">
        <v>2</v>
      </c>
      <c r="LL25" s="31">
        <v>5.8</v>
      </c>
      <c r="LM25" s="31">
        <v>2.2000000000000002</v>
      </c>
      <c r="LN25" s="32">
        <f t="shared" si="24"/>
        <v>2.0591260281974</v>
      </c>
      <c r="LO25" s="23">
        <f t="shared" si="25"/>
        <v>68</v>
      </c>
      <c r="LR25" s="23"/>
      <c r="MH25" s="14" t="s">
        <v>10</v>
      </c>
      <c r="MI25" s="6" t="s">
        <v>2</v>
      </c>
      <c r="MJ25" s="31">
        <v>5.8</v>
      </c>
      <c r="MK25" s="31">
        <v>2.2000000000000002</v>
      </c>
      <c r="ML25" s="32">
        <f t="shared" si="26"/>
        <v>2.7730849247724096</v>
      </c>
      <c r="MM25" s="23">
        <f t="shared" si="27"/>
        <v>108</v>
      </c>
      <c r="MP25" s="23"/>
      <c r="NF25" s="14" t="s">
        <v>10</v>
      </c>
      <c r="NG25" s="6" t="s">
        <v>2</v>
      </c>
      <c r="NH25" s="31">
        <v>5.8</v>
      </c>
      <c r="NI25" s="31">
        <v>2.2000000000000002</v>
      </c>
      <c r="NJ25" s="32">
        <f t="shared" si="28"/>
        <v>1.8357559750685817</v>
      </c>
      <c r="NK25" s="23">
        <f t="shared" si="29"/>
        <v>68</v>
      </c>
      <c r="NN25" s="23"/>
      <c r="OD25" s="14" t="s">
        <v>10</v>
      </c>
      <c r="OE25" s="6" t="s">
        <v>2</v>
      </c>
      <c r="OF25" s="31">
        <v>5.8</v>
      </c>
      <c r="OG25" s="31">
        <v>2.2000000000000002</v>
      </c>
      <c r="OH25" s="32">
        <f t="shared" si="30"/>
        <v>1.8867962264113205</v>
      </c>
      <c r="OI25" s="23">
        <f t="shared" si="31"/>
        <v>68</v>
      </c>
      <c r="OL25" s="23"/>
      <c r="PB25" s="14" t="s">
        <v>10</v>
      </c>
      <c r="PC25" s="6" t="s">
        <v>2</v>
      </c>
      <c r="PD25" s="31">
        <v>5.8</v>
      </c>
      <c r="PE25" s="31">
        <v>2.2000000000000002</v>
      </c>
      <c r="PF25" s="32">
        <f t="shared" si="32"/>
        <v>1.8357559750685817</v>
      </c>
      <c r="PG25" s="23">
        <f t="shared" si="33"/>
        <v>68</v>
      </c>
      <c r="PJ25" s="23"/>
      <c r="PZ25" s="14" t="s">
        <v>10</v>
      </c>
      <c r="QA25" s="6" t="s">
        <v>2</v>
      </c>
      <c r="QB25" s="31">
        <v>5.8</v>
      </c>
      <c r="QC25" s="31">
        <v>2.2000000000000002</v>
      </c>
      <c r="QD25" s="32">
        <f t="shared" si="34"/>
        <v>2.6627053911388696</v>
      </c>
      <c r="QE25" s="23">
        <f t="shared" si="35"/>
        <v>74</v>
      </c>
      <c r="QH25" s="23"/>
      <c r="QX25" s="14" t="s">
        <v>10</v>
      </c>
      <c r="QY25" s="6" t="s">
        <v>2</v>
      </c>
      <c r="QZ25" s="31">
        <v>5.8</v>
      </c>
      <c r="RA25" s="31">
        <v>2.2000000000000002</v>
      </c>
      <c r="RB25" s="32">
        <f t="shared" si="36"/>
        <v>3.0083217912982647</v>
      </c>
      <c r="RC25" s="23">
        <f t="shared" si="37"/>
        <v>108</v>
      </c>
      <c r="RF25" s="23"/>
      <c r="RV25" s="14" t="s">
        <v>10</v>
      </c>
      <c r="RW25" s="6" t="s">
        <v>2</v>
      </c>
      <c r="RX25" s="31">
        <v>5.8</v>
      </c>
      <c r="RY25" s="31">
        <v>2.2000000000000002</v>
      </c>
      <c r="RZ25" s="32">
        <f t="shared" si="38"/>
        <v>1.9235384061671348</v>
      </c>
      <c r="SA25" s="23">
        <f t="shared" si="39"/>
        <v>68</v>
      </c>
      <c r="SD25" s="23"/>
      <c r="ST25" s="14" t="s">
        <v>10</v>
      </c>
      <c r="SU25" s="6" t="s">
        <v>2</v>
      </c>
      <c r="SV25" s="27">
        <v>5.8</v>
      </c>
      <c r="SW25" s="27">
        <v>2.2000000000000002</v>
      </c>
      <c r="SX25" s="28">
        <f t="shared" si="40"/>
        <v>0.28284271247461895</v>
      </c>
      <c r="SY25" s="29">
        <f t="shared" si="41"/>
        <v>4</v>
      </c>
      <c r="TB25" s="23"/>
      <c r="TR25" s="14" t="s">
        <v>10</v>
      </c>
      <c r="TS25" s="6" t="s">
        <v>2</v>
      </c>
      <c r="TT25" s="31">
        <v>5.8</v>
      </c>
      <c r="TU25" s="31">
        <v>2.2000000000000002</v>
      </c>
      <c r="TV25" s="32">
        <f t="shared" si="42"/>
        <v>0.70710678118654768</v>
      </c>
      <c r="TW25" s="23">
        <f t="shared" si="43"/>
        <v>25</v>
      </c>
      <c r="TZ25" s="23"/>
      <c r="UP25" s="14" t="s">
        <v>10</v>
      </c>
      <c r="UQ25" s="6" t="s">
        <v>2</v>
      </c>
      <c r="UR25" s="31">
        <v>5.8</v>
      </c>
      <c r="US25" s="31">
        <v>2.2000000000000002</v>
      </c>
      <c r="UT25" s="32">
        <f t="shared" si="44"/>
        <v>0.76157731058639111</v>
      </c>
      <c r="UU25" s="23">
        <f t="shared" si="45"/>
        <v>45</v>
      </c>
      <c r="UX25" s="23"/>
      <c r="VN25" s="14" t="s">
        <v>10</v>
      </c>
      <c r="VO25" s="6" t="s">
        <v>2</v>
      </c>
      <c r="VP25" s="27">
        <v>5.8</v>
      </c>
      <c r="VQ25" s="27">
        <v>2.2000000000000002</v>
      </c>
      <c r="VR25" s="28">
        <f t="shared" si="46"/>
        <v>0.14142135623730964</v>
      </c>
      <c r="VS25" s="29">
        <f t="shared" si="47"/>
        <v>1</v>
      </c>
      <c r="VV25" s="23"/>
      <c r="WL25" s="14" t="s">
        <v>10</v>
      </c>
      <c r="WM25" s="6" t="s">
        <v>2</v>
      </c>
      <c r="WN25" s="27">
        <v>5.8</v>
      </c>
      <c r="WO25" s="27">
        <v>2.2000000000000002</v>
      </c>
      <c r="WP25" s="28">
        <f t="shared" si="48"/>
        <v>0.31622776601683766</v>
      </c>
      <c r="WQ25" s="29">
        <f t="shared" si="49"/>
        <v>4</v>
      </c>
      <c r="WT25" s="23"/>
      <c r="XJ25" s="14" t="s">
        <v>10</v>
      </c>
      <c r="XK25" s="6" t="s">
        <v>2</v>
      </c>
      <c r="XL25" s="31">
        <v>5.8</v>
      </c>
      <c r="XM25" s="31">
        <v>2.2000000000000002</v>
      </c>
      <c r="XN25" s="32">
        <f t="shared" si="50"/>
        <v>0.60827625302982158</v>
      </c>
      <c r="XO25" s="23">
        <f t="shared" si="51"/>
        <v>19</v>
      </c>
      <c r="XR25" s="23"/>
      <c r="YH25" s="14" t="s">
        <v>10</v>
      </c>
      <c r="YI25" s="6" t="s">
        <v>2</v>
      </c>
      <c r="YJ25" s="31">
        <v>5.8</v>
      </c>
      <c r="YK25" s="31">
        <v>2.2000000000000002</v>
      </c>
      <c r="YL25" s="32">
        <f t="shared" si="52"/>
        <v>0.85440037453175299</v>
      </c>
      <c r="YM25" s="23">
        <f t="shared" si="53"/>
        <v>51</v>
      </c>
      <c r="YP25" s="23"/>
      <c r="ZF25" s="14" t="s">
        <v>10</v>
      </c>
      <c r="ZG25" s="6" t="s">
        <v>2</v>
      </c>
      <c r="ZH25" s="31">
        <v>5.8</v>
      </c>
      <c r="ZI25" s="31">
        <v>2.2000000000000002</v>
      </c>
      <c r="ZJ25" s="32">
        <f t="shared" si="54"/>
        <v>0.63245553203367566</v>
      </c>
      <c r="ZK25" s="23">
        <f t="shared" si="55"/>
        <v>30</v>
      </c>
      <c r="ZN25" s="23"/>
      <c r="AAD25" s="14" t="s">
        <v>10</v>
      </c>
      <c r="AAE25" s="6" t="s">
        <v>2</v>
      </c>
      <c r="AAF25" s="27">
        <v>5.8</v>
      </c>
      <c r="AAG25" s="27">
        <v>2.2000000000000002</v>
      </c>
      <c r="AAH25" s="28">
        <f t="shared" si="56"/>
        <v>0.41231056256176546</v>
      </c>
      <c r="AAI25" s="29">
        <f t="shared" si="57"/>
        <v>10</v>
      </c>
      <c r="AAL25" s="23"/>
      <c r="ABB25" s="14" t="s">
        <v>10</v>
      </c>
      <c r="ABC25" s="6" t="s">
        <v>2</v>
      </c>
      <c r="ABD25" s="31">
        <v>5.8</v>
      </c>
      <c r="ABE25" s="31">
        <v>2.2000000000000002</v>
      </c>
      <c r="ABF25" s="32">
        <f t="shared" si="58"/>
        <v>0.80622577482985514</v>
      </c>
      <c r="ABG25" s="23">
        <f t="shared" si="59"/>
        <v>50</v>
      </c>
      <c r="ABJ25" s="23"/>
    </row>
    <row r="26" spans="1:738" x14ac:dyDescent="0.3">
      <c r="A26" s="5">
        <v>4.8</v>
      </c>
      <c r="B26" s="5">
        <v>3.4</v>
      </c>
      <c r="C26" s="5">
        <v>1.9</v>
      </c>
      <c r="D26" s="5">
        <v>0.2</v>
      </c>
      <c r="E26" s="4" t="s">
        <v>0</v>
      </c>
      <c r="F26" s="15" t="s">
        <v>12</v>
      </c>
      <c r="L26" s="5">
        <v>4.5</v>
      </c>
      <c r="M26" s="5">
        <v>1.7</v>
      </c>
      <c r="N26" s="6" t="s">
        <v>2</v>
      </c>
      <c r="O26" s="14" t="s">
        <v>10</v>
      </c>
      <c r="AH26" s="14" t="s">
        <v>10</v>
      </c>
      <c r="AI26" s="6" t="s">
        <v>2</v>
      </c>
      <c r="AJ26" s="5">
        <v>6.6</v>
      </c>
      <c r="AK26" s="5">
        <v>2.1</v>
      </c>
      <c r="AL26" s="21">
        <f t="shared" si="0"/>
        <v>5.5973207876626114</v>
      </c>
      <c r="AM26" s="1">
        <f t="shared" si="1"/>
        <v>117</v>
      </c>
      <c r="AP26" s="23"/>
      <c r="BF26" s="14" t="s">
        <v>10</v>
      </c>
      <c r="BG26" s="6" t="s">
        <v>2</v>
      </c>
      <c r="BH26" s="5">
        <v>6.6</v>
      </c>
      <c r="BI26" s="5">
        <v>2.1</v>
      </c>
      <c r="BJ26" s="21">
        <f t="shared" si="2"/>
        <v>5.5973207876626114</v>
      </c>
      <c r="BK26" s="1">
        <f t="shared" si="3"/>
        <v>117</v>
      </c>
      <c r="BN26" s="23"/>
      <c r="CD26" s="14" t="s">
        <v>10</v>
      </c>
      <c r="CE26" s="6" t="s">
        <v>2</v>
      </c>
      <c r="CF26" s="31">
        <v>6.6</v>
      </c>
      <c r="CG26" s="31">
        <v>2.1</v>
      </c>
      <c r="CH26" s="32">
        <f t="shared" si="4"/>
        <v>5.6302753041036988</v>
      </c>
      <c r="CI26" s="23">
        <f t="shared" si="5"/>
        <v>117</v>
      </c>
      <c r="CL26" s="23"/>
      <c r="DB26" s="14" t="s">
        <v>10</v>
      </c>
      <c r="DC26" s="6" t="s">
        <v>2</v>
      </c>
      <c r="DD26" s="31">
        <v>6.6</v>
      </c>
      <c r="DE26" s="31">
        <v>2.1</v>
      </c>
      <c r="DF26" s="32">
        <f t="shared" si="6"/>
        <v>5.2201532544552753</v>
      </c>
      <c r="DG26" s="23">
        <f t="shared" si="7"/>
        <v>117</v>
      </c>
      <c r="DJ26" s="23"/>
      <c r="DZ26" s="14" t="s">
        <v>10</v>
      </c>
      <c r="EA26" s="6" t="s">
        <v>2</v>
      </c>
      <c r="EB26" s="31">
        <v>6.6</v>
      </c>
      <c r="EC26" s="31">
        <v>2.1</v>
      </c>
      <c r="ED26" s="32">
        <f t="shared" si="8"/>
        <v>4.9979995998399191</v>
      </c>
      <c r="EE26" s="23">
        <f t="shared" si="9"/>
        <v>117</v>
      </c>
      <c r="EH26" s="23"/>
      <c r="EX26" s="14" t="s">
        <v>10</v>
      </c>
      <c r="EY26" s="6" t="s">
        <v>2</v>
      </c>
      <c r="EZ26" s="31">
        <v>6.6</v>
      </c>
      <c r="FA26" s="31">
        <v>2.1</v>
      </c>
      <c r="FB26" s="32">
        <f t="shared" si="10"/>
        <v>5.5027265968790413</v>
      </c>
      <c r="FC26" s="23">
        <f t="shared" si="11"/>
        <v>117</v>
      </c>
      <c r="FF26" s="23"/>
      <c r="FV26" s="14" t="s">
        <v>10</v>
      </c>
      <c r="FW26" s="6" t="s">
        <v>2</v>
      </c>
      <c r="FX26" s="31">
        <v>6.6</v>
      </c>
      <c r="FY26" s="31">
        <v>2.1</v>
      </c>
      <c r="FZ26" s="32">
        <f t="shared" si="12"/>
        <v>5.3488316481265326</v>
      </c>
      <c r="GA26" s="23">
        <f t="shared" si="13"/>
        <v>117</v>
      </c>
      <c r="GD26" s="23"/>
      <c r="GT26" s="14" t="s">
        <v>10</v>
      </c>
      <c r="GU26" s="6" t="s">
        <v>2</v>
      </c>
      <c r="GV26" s="31">
        <v>6.6</v>
      </c>
      <c r="GW26" s="31">
        <v>2.1</v>
      </c>
      <c r="GX26" s="32">
        <f t="shared" si="14"/>
        <v>5.5362442142665627</v>
      </c>
      <c r="GY26" s="23">
        <f t="shared" si="15"/>
        <v>117</v>
      </c>
      <c r="HB26" s="23"/>
      <c r="HR26" s="14" t="s">
        <v>10</v>
      </c>
      <c r="HS26" s="6" t="s">
        <v>2</v>
      </c>
      <c r="HT26" s="31">
        <v>6.6</v>
      </c>
      <c r="HU26" s="31">
        <v>2.1</v>
      </c>
      <c r="HV26" s="32">
        <f t="shared" si="16"/>
        <v>5.4424259296751112</v>
      </c>
      <c r="HW26" s="23">
        <f t="shared" si="17"/>
        <v>117</v>
      </c>
      <c r="HZ26" s="23"/>
      <c r="IP26" s="14" t="s">
        <v>10</v>
      </c>
      <c r="IQ26" s="6" t="s">
        <v>2</v>
      </c>
      <c r="IR26" s="31">
        <v>6.6</v>
      </c>
      <c r="IS26" s="31">
        <v>2.1</v>
      </c>
      <c r="IT26" s="32">
        <f t="shared" si="18"/>
        <v>5.5362442142665627</v>
      </c>
      <c r="IU26" s="23">
        <f t="shared" si="19"/>
        <v>117</v>
      </c>
      <c r="IX26" s="23"/>
      <c r="JN26" s="14" t="s">
        <v>10</v>
      </c>
      <c r="JO26" s="6" t="s">
        <v>2</v>
      </c>
      <c r="JP26" s="31">
        <v>6.6</v>
      </c>
      <c r="JQ26" s="31">
        <v>2.1</v>
      </c>
      <c r="JR26" s="32">
        <f t="shared" si="20"/>
        <v>2.3769728648009423</v>
      </c>
      <c r="JS26" s="23">
        <f t="shared" si="21"/>
        <v>77</v>
      </c>
      <c r="JV26" s="23"/>
      <c r="KL26" s="14" t="s">
        <v>10</v>
      </c>
      <c r="KM26" s="6" t="s">
        <v>2</v>
      </c>
      <c r="KN26" s="31">
        <v>6.6</v>
      </c>
      <c r="KO26" s="31">
        <v>2.1</v>
      </c>
      <c r="KP26" s="32">
        <f t="shared" si="22"/>
        <v>2.118962010041709</v>
      </c>
      <c r="KQ26" s="23">
        <f t="shared" si="23"/>
        <v>77</v>
      </c>
      <c r="KT26" s="23"/>
      <c r="LJ26" s="14" t="s">
        <v>10</v>
      </c>
      <c r="LK26" s="6" t="s">
        <v>2</v>
      </c>
      <c r="LL26" s="31">
        <v>6.6</v>
      </c>
      <c r="LM26" s="31">
        <v>2.1</v>
      </c>
      <c r="LN26" s="32">
        <f t="shared" si="24"/>
        <v>2.7513632984395207</v>
      </c>
      <c r="LO26" s="23">
        <f t="shared" si="25"/>
        <v>99</v>
      </c>
      <c r="LR26" s="23"/>
      <c r="MH26" s="14" t="s">
        <v>10</v>
      </c>
      <c r="MI26" s="6" t="s">
        <v>2</v>
      </c>
      <c r="MJ26" s="31">
        <v>6.6</v>
      </c>
      <c r="MK26" s="31">
        <v>2.1</v>
      </c>
      <c r="ML26" s="32">
        <f t="shared" si="26"/>
        <v>3.4785054261852171</v>
      </c>
      <c r="MM26" s="23">
        <f t="shared" si="27"/>
        <v>117</v>
      </c>
      <c r="MP26" s="23"/>
      <c r="NF26" s="14" t="s">
        <v>10</v>
      </c>
      <c r="NG26" s="6" t="s">
        <v>2</v>
      </c>
      <c r="NH26" s="31">
        <v>6.6</v>
      </c>
      <c r="NI26" s="31">
        <v>2.1</v>
      </c>
      <c r="NJ26" s="32">
        <f t="shared" si="28"/>
        <v>2.5298221281347026</v>
      </c>
      <c r="NK26" s="23">
        <f t="shared" si="29"/>
        <v>77</v>
      </c>
      <c r="NN26" s="23"/>
      <c r="OD26" s="14" t="s">
        <v>10</v>
      </c>
      <c r="OE26" s="6" t="s">
        <v>2</v>
      </c>
      <c r="OF26" s="31">
        <v>6.6</v>
      </c>
      <c r="OG26" s="31">
        <v>2.1</v>
      </c>
      <c r="OH26" s="32">
        <f t="shared" si="30"/>
        <v>2.5632011235952588</v>
      </c>
      <c r="OI26" s="23">
        <f t="shared" si="31"/>
        <v>78</v>
      </c>
      <c r="OL26" s="23"/>
      <c r="PB26" s="14" t="s">
        <v>10</v>
      </c>
      <c r="PC26" s="6" t="s">
        <v>2</v>
      </c>
      <c r="PD26" s="31">
        <v>6.6</v>
      </c>
      <c r="PE26" s="31">
        <v>2.1</v>
      </c>
      <c r="PF26" s="32">
        <f t="shared" si="32"/>
        <v>2.5298221281347026</v>
      </c>
      <c r="PG26" s="23">
        <f t="shared" si="33"/>
        <v>77</v>
      </c>
      <c r="PJ26" s="23"/>
      <c r="PZ26" s="14" t="s">
        <v>10</v>
      </c>
      <c r="QA26" s="6" t="s">
        <v>2</v>
      </c>
      <c r="QB26" s="31">
        <v>6.6</v>
      </c>
      <c r="QC26" s="31">
        <v>2.1</v>
      </c>
      <c r="QD26" s="32">
        <f t="shared" si="34"/>
        <v>3.1144823004794873</v>
      </c>
      <c r="QE26" s="23">
        <f t="shared" si="35"/>
        <v>115</v>
      </c>
      <c r="QH26" s="23"/>
      <c r="QX26" s="14" t="s">
        <v>10</v>
      </c>
      <c r="QY26" s="6" t="s">
        <v>2</v>
      </c>
      <c r="QZ26" s="31">
        <v>6.6</v>
      </c>
      <c r="RA26" s="31">
        <v>2.1</v>
      </c>
      <c r="RB26" s="32">
        <f t="shared" si="36"/>
        <v>3.7363083384538807</v>
      </c>
      <c r="RC26" s="23">
        <f t="shared" si="37"/>
        <v>117</v>
      </c>
      <c r="RF26" s="23"/>
      <c r="RV26" s="14" t="s">
        <v>10</v>
      </c>
      <c r="RW26" s="6" t="s">
        <v>2</v>
      </c>
      <c r="RX26" s="31">
        <v>6.6</v>
      </c>
      <c r="RY26" s="31">
        <v>2.1</v>
      </c>
      <c r="RZ26" s="32">
        <f t="shared" si="38"/>
        <v>2.6248809496813377</v>
      </c>
      <c r="SA26" s="23">
        <f t="shared" si="39"/>
        <v>81</v>
      </c>
      <c r="SD26" s="23"/>
      <c r="ST26" s="14" t="s">
        <v>10</v>
      </c>
      <c r="SU26" s="6" t="s">
        <v>2</v>
      </c>
      <c r="SV26" s="31">
        <v>6.6</v>
      </c>
      <c r="SW26" s="31">
        <v>2.1</v>
      </c>
      <c r="SX26" s="32">
        <f t="shared" si="40"/>
        <v>1.0440306508910548</v>
      </c>
      <c r="SY26" s="23">
        <f t="shared" si="41"/>
        <v>38</v>
      </c>
      <c r="TB26" s="23"/>
      <c r="TR26" s="14" t="s">
        <v>10</v>
      </c>
      <c r="TS26" s="6" t="s">
        <v>2</v>
      </c>
      <c r="TT26" s="31">
        <v>6.6</v>
      </c>
      <c r="TU26" s="31">
        <v>2.1</v>
      </c>
      <c r="TV26" s="32">
        <f t="shared" si="42"/>
        <v>1.5132745950421556</v>
      </c>
      <c r="TW26" s="23">
        <f t="shared" si="43"/>
        <v>67</v>
      </c>
      <c r="TZ26" s="23"/>
      <c r="UP26" s="14" t="s">
        <v>10</v>
      </c>
      <c r="UQ26" s="6" t="s">
        <v>2</v>
      </c>
      <c r="UR26" s="31">
        <v>6.6</v>
      </c>
      <c r="US26" s="31">
        <v>2.1</v>
      </c>
      <c r="UT26" s="32">
        <f t="shared" si="44"/>
        <v>1.5132745950421556</v>
      </c>
      <c r="UU26" s="23">
        <f t="shared" si="45"/>
        <v>71</v>
      </c>
      <c r="UX26" s="23"/>
      <c r="VN26" s="14" t="s">
        <v>10</v>
      </c>
      <c r="VO26" s="6" t="s">
        <v>2</v>
      </c>
      <c r="VP26" s="31">
        <v>6.6</v>
      </c>
      <c r="VQ26" s="31">
        <v>2.1</v>
      </c>
      <c r="VR26" s="32">
        <f t="shared" si="46"/>
        <v>0.72801098892805105</v>
      </c>
      <c r="VS26" s="23">
        <f t="shared" si="47"/>
        <v>24</v>
      </c>
      <c r="VV26" s="23"/>
      <c r="WL26" s="14" t="s">
        <v>10</v>
      </c>
      <c r="WM26" s="6" t="s">
        <v>2</v>
      </c>
      <c r="WN26" s="31">
        <v>6.6</v>
      </c>
      <c r="WO26" s="31">
        <v>2.1</v>
      </c>
      <c r="WP26" s="32">
        <f t="shared" si="48"/>
        <v>0.98488578017960993</v>
      </c>
      <c r="WQ26" s="23">
        <f t="shared" si="49"/>
        <v>29</v>
      </c>
      <c r="WT26" s="23"/>
      <c r="XJ26" s="14" t="s">
        <v>10</v>
      </c>
      <c r="XK26" s="6" t="s">
        <v>2</v>
      </c>
      <c r="XL26" s="31">
        <v>6.6</v>
      </c>
      <c r="XM26" s="31">
        <v>2.1</v>
      </c>
      <c r="XN26" s="32">
        <f t="shared" si="50"/>
        <v>1.4142135623730945</v>
      </c>
      <c r="XO26" s="23">
        <f t="shared" si="51"/>
        <v>62</v>
      </c>
      <c r="XR26" s="23"/>
      <c r="YH26" s="14" t="s">
        <v>10</v>
      </c>
      <c r="YI26" s="6" t="s">
        <v>2</v>
      </c>
      <c r="YJ26" s="31">
        <v>6.6</v>
      </c>
      <c r="YK26" s="31">
        <v>2.1</v>
      </c>
      <c r="YL26" s="32">
        <f t="shared" si="52"/>
        <v>1.6124515496597096</v>
      </c>
      <c r="YM26" s="23">
        <f t="shared" si="53"/>
        <v>74</v>
      </c>
      <c r="YP26" s="23"/>
      <c r="ZF26" s="14" t="s">
        <v>10</v>
      </c>
      <c r="ZG26" s="6" t="s">
        <v>2</v>
      </c>
      <c r="ZH26" s="31">
        <v>6.6</v>
      </c>
      <c r="ZI26" s="31">
        <v>2.1</v>
      </c>
      <c r="ZJ26" s="32">
        <f t="shared" si="54"/>
        <v>1.4035668847618195</v>
      </c>
      <c r="ZK26" s="23">
        <f t="shared" si="55"/>
        <v>66</v>
      </c>
      <c r="ZN26" s="23"/>
      <c r="AAD26" s="14" t="s">
        <v>10</v>
      </c>
      <c r="AAE26" s="6" t="s">
        <v>2</v>
      </c>
      <c r="AAF26" s="31">
        <v>6.6</v>
      </c>
      <c r="AAG26" s="31">
        <v>2.1</v>
      </c>
      <c r="AAH26" s="32">
        <f t="shared" si="56"/>
        <v>1.2165525060596432</v>
      </c>
      <c r="AAI26" s="23">
        <f t="shared" si="57"/>
        <v>54</v>
      </c>
      <c r="AAL26" s="23"/>
      <c r="ABB26" s="14" t="s">
        <v>10</v>
      </c>
      <c r="ABC26" s="6" t="s">
        <v>2</v>
      </c>
      <c r="ABD26" s="31">
        <v>6.6</v>
      </c>
      <c r="ABE26" s="31">
        <v>2.1</v>
      </c>
      <c r="ABF26" s="32">
        <f t="shared" si="58"/>
        <v>1.5297058540778354</v>
      </c>
      <c r="ABG26" s="23">
        <f t="shared" si="59"/>
        <v>72</v>
      </c>
      <c r="ABJ26" s="23"/>
    </row>
    <row r="27" spans="1:738" x14ac:dyDescent="0.3">
      <c r="A27" s="5">
        <v>5</v>
      </c>
      <c r="B27" s="5">
        <v>3</v>
      </c>
      <c r="C27" s="5">
        <v>1.6</v>
      </c>
      <c r="D27" s="5">
        <v>0.2</v>
      </c>
      <c r="E27" s="4" t="s">
        <v>0</v>
      </c>
      <c r="F27" s="15" t="s">
        <v>12</v>
      </c>
      <c r="L27" s="5">
        <v>6.3</v>
      </c>
      <c r="M27" s="5">
        <v>1.8</v>
      </c>
      <c r="N27" s="6" t="s">
        <v>2</v>
      </c>
      <c r="O27" s="14" t="s">
        <v>10</v>
      </c>
      <c r="AH27" s="14" t="s">
        <v>10</v>
      </c>
      <c r="AI27" s="6" t="s">
        <v>2</v>
      </c>
      <c r="AJ27" s="5">
        <v>4.5</v>
      </c>
      <c r="AK27" s="5">
        <v>1.7</v>
      </c>
      <c r="AL27" s="21">
        <f t="shared" si="0"/>
        <v>3.4928498393145961</v>
      </c>
      <c r="AM27" s="1">
        <f t="shared" si="1"/>
        <v>69</v>
      </c>
      <c r="AP27" s="23"/>
      <c r="BF27" s="14" t="s">
        <v>10</v>
      </c>
      <c r="BG27" s="6" t="s">
        <v>2</v>
      </c>
      <c r="BH27" s="5">
        <v>4.5</v>
      </c>
      <c r="BI27" s="5">
        <v>1.7</v>
      </c>
      <c r="BJ27" s="21">
        <f t="shared" si="2"/>
        <v>3.4928498393145961</v>
      </c>
      <c r="BK27" s="1">
        <f t="shared" si="3"/>
        <v>69</v>
      </c>
      <c r="BN27" s="23"/>
      <c r="CD27" s="14" t="s">
        <v>10</v>
      </c>
      <c r="CE27" s="6" t="s">
        <v>2</v>
      </c>
      <c r="CF27" s="31">
        <v>4.5</v>
      </c>
      <c r="CG27" s="31">
        <v>1.7</v>
      </c>
      <c r="CH27" s="32">
        <f t="shared" si="4"/>
        <v>3.5341194094144588</v>
      </c>
      <c r="CI27" s="23">
        <f t="shared" si="5"/>
        <v>69</v>
      </c>
      <c r="CL27" s="23"/>
      <c r="DB27" s="14" t="s">
        <v>10</v>
      </c>
      <c r="DC27" s="6" t="s">
        <v>2</v>
      </c>
      <c r="DD27" s="31">
        <v>4.5</v>
      </c>
      <c r="DE27" s="31">
        <v>1.7</v>
      </c>
      <c r="DF27" s="32">
        <f t="shared" si="6"/>
        <v>3.1016124838541645</v>
      </c>
      <c r="DG27" s="23">
        <f t="shared" si="7"/>
        <v>69</v>
      </c>
      <c r="DJ27" s="23"/>
      <c r="DZ27" s="14" t="s">
        <v>10</v>
      </c>
      <c r="EA27" s="6" t="s">
        <v>2</v>
      </c>
      <c r="EB27" s="31">
        <v>4.5</v>
      </c>
      <c r="EC27" s="31">
        <v>1.7</v>
      </c>
      <c r="ED27" s="32">
        <f t="shared" si="8"/>
        <v>2.9068883707497264</v>
      </c>
      <c r="EE27" s="23">
        <f t="shared" si="9"/>
        <v>69</v>
      </c>
      <c r="EH27" s="23"/>
      <c r="EX27" s="14" t="s">
        <v>10</v>
      </c>
      <c r="EY27" s="6" t="s">
        <v>2</v>
      </c>
      <c r="EZ27" s="31">
        <v>4.5</v>
      </c>
      <c r="FA27" s="31">
        <v>1.7</v>
      </c>
      <c r="FB27" s="32">
        <f t="shared" si="10"/>
        <v>3.4014702703389896</v>
      </c>
      <c r="FC27" s="23">
        <f t="shared" si="11"/>
        <v>69</v>
      </c>
      <c r="FF27" s="23"/>
      <c r="FV27" s="14" t="s">
        <v>10</v>
      </c>
      <c r="FW27" s="6" t="s">
        <v>2</v>
      </c>
      <c r="FX27" s="31">
        <v>4.5</v>
      </c>
      <c r="FY27" s="31">
        <v>1.7</v>
      </c>
      <c r="FZ27" s="32">
        <f t="shared" si="12"/>
        <v>3.2649655434629015</v>
      </c>
      <c r="GA27" s="23">
        <f t="shared" si="13"/>
        <v>70</v>
      </c>
      <c r="GD27" s="23"/>
      <c r="GT27" s="14" t="s">
        <v>10</v>
      </c>
      <c r="GU27" s="6" t="s">
        <v>2</v>
      </c>
      <c r="GV27" s="31">
        <v>4.5</v>
      </c>
      <c r="GW27" s="31">
        <v>1.7</v>
      </c>
      <c r="GX27" s="32">
        <f t="shared" si="14"/>
        <v>3.443835071544513</v>
      </c>
      <c r="GY27" s="23">
        <f t="shared" si="15"/>
        <v>69</v>
      </c>
      <c r="HB27" s="23"/>
      <c r="HR27" s="14" t="s">
        <v>10</v>
      </c>
      <c r="HS27" s="6" t="s">
        <v>2</v>
      </c>
      <c r="HT27" s="31">
        <v>4.5</v>
      </c>
      <c r="HU27" s="31">
        <v>1.7</v>
      </c>
      <c r="HV27" s="32">
        <f t="shared" si="16"/>
        <v>3.3541019662496847</v>
      </c>
      <c r="HW27" s="23">
        <f t="shared" si="17"/>
        <v>70</v>
      </c>
      <c r="HZ27" s="23"/>
      <c r="IP27" s="14" t="s">
        <v>10</v>
      </c>
      <c r="IQ27" s="6" t="s">
        <v>2</v>
      </c>
      <c r="IR27" s="31">
        <v>4.5</v>
      </c>
      <c r="IS27" s="31">
        <v>1.7</v>
      </c>
      <c r="IT27" s="32">
        <f t="shared" si="18"/>
        <v>3.443835071544513</v>
      </c>
      <c r="IU27" s="23">
        <f t="shared" si="19"/>
        <v>69</v>
      </c>
      <c r="IX27" s="23"/>
      <c r="JN27" s="14" t="s">
        <v>10</v>
      </c>
      <c r="JO27" s="6" t="s">
        <v>2</v>
      </c>
      <c r="JP27" s="31">
        <v>4.5</v>
      </c>
      <c r="JQ27" s="31">
        <v>1.7</v>
      </c>
      <c r="JR27" s="32">
        <f t="shared" si="20"/>
        <v>0.5099019513592784</v>
      </c>
      <c r="JS27" s="23">
        <f t="shared" si="21"/>
        <v>28</v>
      </c>
      <c r="JV27" s="23"/>
      <c r="KL27" s="14" t="s">
        <v>10</v>
      </c>
      <c r="KM27" s="6" t="s">
        <v>2</v>
      </c>
      <c r="KN27" s="31">
        <v>4.5</v>
      </c>
      <c r="KO27" s="31">
        <v>1.7</v>
      </c>
      <c r="KP27" s="32">
        <f t="shared" si="22"/>
        <v>0.31622776601683783</v>
      </c>
      <c r="KQ27" s="23">
        <f t="shared" si="23"/>
        <v>20</v>
      </c>
      <c r="KT27" s="23"/>
      <c r="LJ27" s="14" t="s">
        <v>10</v>
      </c>
      <c r="LK27" s="6" t="s">
        <v>2</v>
      </c>
      <c r="LL27" s="31">
        <v>4.5</v>
      </c>
      <c r="LM27" s="31">
        <v>1.7</v>
      </c>
      <c r="LN27" s="32">
        <f t="shared" si="24"/>
        <v>0.70710678118654757</v>
      </c>
      <c r="LO27" s="23">
        <f t="shared" si="25"/>
        <v>30</v>
      </c>
      <c r="LR27" s="23"/>
      <c r="MH27" s="14" t="s">
        <v>10</v>
      </c>
      <c r="MI27" s="6" t="s">
        <v>2</v>
      </c>
      <c r="MJ27" s="31">
        <v>4.5</v>
      </c>
      <c r="MK27" s="31">
        <v>1.7</v>
      </c>
      <c r="ML27" s="32">
        <f t="shared" si="26"/>
        <v>1.3892443989449805</v>
      </c>
      <c r="MM27" s="23">
        <f t="shared" si="27"/>
        <v>29</v>
      </c>
      <c r="MP27" s="23"/>
      <c r="NF27" s="14" t="s">
        <v>10</v>
      </c>
      <c r="NG27" s="6" t="s">
        <v>2</v>
      </c>
      <c r="NH27" s="31">
        <v>4.5</v>
      </c>
      <c r="NI27" s="31">
        <v>1.7</v>
      </c>
      <c r="NJ27" s="32">
        <f t="shared" si="28"/>
        <v>0.49999999999999983</v>
      </c>
      <c r="NK27" s="23">
        <f t="shared" si="29"/>
        <v>25</v>
      </c>
      <c r="NN27" s="23"/>
      <c r="OD27" s="14" t="s">
        <v>10</v>
      </c>
      <c r="OE27" s="6" t="s">
        <v>2</v>
      </c>
      <c r="OF27" s="31">
        <v>4.5</v>
      </c>
      <c r="OG27" s="31">
        <v>1.7</v>
      </c>
      <c r="OH27" s="32">
        <f t="shared" si="30"/>
        <v>0.58309518948452999</v>
      </c>
      <c r="OI27" s="23">
        <f t="shared" si="31"/>
        <v>29</v>
      </c>
      <c r="OL27" s="23"/>
      <c r="PB27" s="14" t="s">
        <v>10</v>
      </c>
      <c r="PC27" s="6" t="s">
        <v>2</v>
      </c>
      <c r="PD27" s="31">
        <v>4.5</v>
      </c>
      <c r="PE27" s="31">
        <v>1.7</v>
      </c>
      <c r="PF27" s="32">
        <f t="shared" si="32"/>
        <v>0.49999999999999983</v>
      </c>
      <c r="PG27" s="23">
        <f t="shared" si="33"/>
        <v>25</v>
      </c>
      <c r="PJ27" s="23"/>
      <c r="PZ27" s="14" t="s">
        <v>10</v>
      </c>
      <c r="QA27" s="6" t="s">
        <v>2</v>
      </c>
      <c r="QB27" s="31">
        <v>4.5</v>
      </c>
      <c r="QC27" s="31">
        <v>1.7</v>
      </c>
      <c r="QD27" s="32">
        <f t="shared" si="34"/>
        <v>1.7117242768623688</v>
      </c>
      <c r="QE27" s="23">
        <f t="shared" si="35"/>
        <v>40</v>
      </c>
      <c r="QH27" s="23"/>
      <c r="QX27" s="14" t="s">
        <v>10</v>
      </c>
      <c r="QY27" s="6" t="s">
        <v>2</v>
      </c>
      <c r="QZ27" s="31">
        <v>4.5</v>
      </c>
      <c r="RA27" s="31">
        <v>1.7</v>
      </c>
      <c r="RB27" s="32">
        <f t="shared" si="36"/>
        <v>1.6155494421403511</v>
      </c>
      <c r="RC27" s="23">
        <f t="shared" si="37"/>
        <v>35</v>
      </c>
      <c r="RF27" s="23"/>
      <c r="RV27" s="14" t="s">
        <v>10</v>
      </c>
      <c r="RW27" s="6" t="s">
        <v>2</v>
      </c>
      <c r="RX27" s="31">
        <v>4.5</v>
      </c>
      <c r="RY27" s="31">
        <v>1.7</v>
      </c>
      <c r="RZ27" s="32">
        <f t="shared" si="38"/>
        <v>0.56568542494923812</v>
      </c>
      <c r="SA27" s="23">
        <f t="shared" si="39"/>
        <v>27</v>
      </c>
      <c r="SD27" s="23"/>
      <c r="ST27" s="14" t="s">
        <v>10</v>
      </c>
      <c r="SU27" s="6" t="s">
        <v>2</v>
      </c>
      <c r="SV27" s="31">
        <v>4.5</v>
      </c>
      <c r="SW27" s="31">
        <v>1.7</v>
      </c>
      <c r="SX27" s="32">
        <f t="shared" si="40"/>
        <v>1.3038404810405295</v>
      </c>
      <c r="SY27" s="23">
        <f t="shared" si="41"/>
        <v>47</v>
      </c>
      <c r="TB27" s="23"/>
      <c r="TR27" s="14" t="s">
        <v>10</v>
      </c>
      <c r="TS27" s="6" t="s">
        <v>2</v>
      </c>
      <c r="TT27" s="31">
        <v>4.5</v>
      </c>
      <c r="TU27" s="31">
        <v>1.7</v>
      </c>
      <c r="TV27" s="32">
        <f t="shared" si="42"/>
        <v>0.84852813742385669</v>
      </c>
      <c r="TW27" s="23">
        <f t="shared" si="43"/>
        <v>32</v>
      </c>
      <c r="TZ27" s="23"/>
      <c r="UP27" s="14" t="s">
        <v>10</v>
      </c>
      <c r="UQ27" s="6" t="s">
        <v>2</v>
      </c>
      <c r="UR27" s="31">
        <v>4.5</v>
      </c>
      <c r="US27" s="31">
        <v>1.7</v>
      </c>
      <c r="UT27" s="32">
        <f t="shared" si="44"/>
        <v>0.63245553203367555</v>
      </c>
      <c r="UU27" s="23">
        <f t="shared" si="45"/>
        <v>29</v>
      </c>
      <c r="UX27" s="23"/>
      <c r="VN27" s="14" t="s">
        <v>10</v>
      </c>
      <c r="VO27" s="6" t="s">
        <v>2</v>
      </c>
      <c r="VP27" s="31">
        <v>4.5</v>
      </c>
      <c r="VQ27" s="31">
        <v>1.7</v>
      </c>
      <c r="VR27" s="32">
        <f t="shared" si="46"/>
        <v>1.523154621172782</v>
      </c>
      <c r="VS27" s="23">
        <f t="shared" si="47"/>
        <v>50</v>
      </c>
      <c r="VV27" s="23"/>
      <c r="WL27" s="14" t="s">
        <v>10</v>
      </c>
      <c r="WM27" s="6" t="s">
        <v>2</v>
      </c>
      <c r="WN27" s="31">
        <v>4.5</v>
      </c>
      <c r="WO27" s="31">
        <v>1.7</v>
      </c>
      <c r="WP27" s="32">
        <f t="shared" si="48"/>
        <v>1.4422205101855958</v>
      </c>
      <c r="WQ27" s="23">
        <f t="shared" si="49"/>
        <v>48</v>
      </c>
      <c r="WT27" s="23"/>
      <c r="XJ27" s="14" t="s">
        <v>10</v>
      </c>
      <c r="XK27" s="6" t="s">
        <v>2</v>
      </c>
      <c r="XL27" s="31">
        <v>4.5</v>
      </c>
      <c r="XM27" s="31">
        <v>1.7</v>
      </c>
      <c r="XN27" s="32">
        <f t="shared" si="50"/>
        <v>0.92195444572928875</v>
      </c>
      <c r="XO27" s="23">
        <f t="shared" si="51"/>
        <v>37</v>
      </c>
      <c r="XR27" s="23"/>
      <c r="YH27" s="14" t="s">
        <v>10</v>
      </c>
      <c r="YI27" s="6" t="s">
        <v>2</v>
      </c>
      <c r="YJ27" s="31">
        <v>4.5</v>
      </c>
      <c r="YK27" s="31">
        <v>1.7</v>
      </c>
      <c r="YL27" s="32">
        <f t="shared" si="52"/>
        <v>0.53851648071345037</v>
      </c>
      <c r="YM27" s="23">
        <f t="shared" si="53"/>
        <v>24</v>
      </c>
      <c r="YP27" s="23"/>
      <c r="ZF27" s="14" t="s">
        <v>10</v>
      </c>
      <c r="ZG27" s="6" t="s">
        <v>2</v>
      </c>
      <c r="ZH27" s="31">
        <v>4.5</v>
      </c>
      <c r="ZI27" s="31">
        <v>1.7</v>
      </c>
      <c r="ZJ27" s="32">
        <f t="shared" si="54"/>
        <v>0.761577310586391</v>
      </c>
      <c r="ZK27" s="23">
        <f t="shared" si="55"/>
        <v>37</v>
      </c>
      <c r="ZN27" s="23"/>
      <c r="AAD27" s="14" t="s">
        <v>10</v>
      </c>
      <c r="AAE27" s="6" t="s">
        <v>2</v>
      </c>
      <c r="AAF27" s="31">
        <v>4.5</v>
      </c>
      <c r="AAG27" s="31">
        <v>1.7</v>
      </c>
      <c r="AAH27" s="32">
        <f t="shared" si="56"/>
        <v>1.0816653826391969</v>
      </c>
      <c r="AAI27" s="23">
        <f t="shared" si="57"/>
        <v>43</v>
      </c>
      <c r="AAL27" s="23"/>
      <c r="ABB27" s="14" t="s">
        <v>10</v>
      </c>
      <c r="ABC27" s="6" t="s">
        <v>2</v>
      </c>
      <c r="ABD27" s="31">
        <v>4.5</v>
      </c>
      <c r="ABE27" s="31">
        <v>1.7</v>
      </c>
      <c r="ABF27" s="32">
        <f t="shared" si="58"/>
        <v>0.60827625302982169</v>
      </c>
      <c r="ABG27" s="23">
        <f t="shared" si="59"/>
        <v>31</v>
      </c>
      <c r="ABJ27" s="23"/>
    </row>
    <row r="28" spans="1:738" x14ac:dyDescent="0.3">
      <c r="A28" s="5">
        <v>5</v>
      </c>
      <c r="B28" s="5">
        <v>3.4</v>
      </c>
      <c r="C28" s="5">
        <v>1.6</v>
      </c>
      <c r="D28" s="5">
        <v>0.4</v>
      </c>
      <c r="E28" s="4" t="s">
        <v>0</v>
      </c>
      <c r="F28" s="15" t="s">
        <v>12</v>
      </c>
      <c r="L28" s="5">
        <v>5.8</v>
      </c>
      <c r="M28" s="5">
        <v>1.8</v>
      </c>
      <c r="N28" s="6" t="s">
        <v>2</v>
      </c>
      <c r="O28" s="14" t="s">
        <v>10</v>
      </c>
      <c r="AH28" s="14" t="s">
        <v>10</v>
      </c>
      <c r="AI28" s="6" t="s">
        <v>2</v>
      </c>
      <c r="AJ28" s="5">
        <v>6.3</v>
      </c>
      <c r="AK28" s="5">
        <v>1.8</v>
      </c>
      <c r="AL28" s="21">
        <f t="shared" si="0"/>
        <v>5.2201532544552753</v>
      </c>
      <c r="AM28" s="1">
        <f t="shared" si="1"/>
        <v>114</v>
      </c>
      <c r="AP28" s="23"/>
      <c r="BF28" s="14" t="s">
        <v>10</v>
      </c>
      <c r="BG28" s="6" t="s">
        <v>2</v>
      </c>
      <c r="BH28" s="5">
        <v>6.3</v>
      </c>
      <c r="BI28" s="5">
        <v>1.8</v>
      </c>
      <c r="BJ28" s="21">
        <f t="shared" si="2"/>
        <v>5.2201532544552753</v>
      </c>
      <c r="BK28" s="1">
        <f t="shared" si="3"/>
        <v>114</v>
      </c>
      <c r="BN28" s="23"/>
      <c r="CD28" s="14" t="s">
        <v>10</v>
      </c>
      <c r="CE28" s="6" t="s">
        <v>2</v>
      </c>
      <c r="CF28" s="31">
        <v>6.3</v>
      </c>
      <c r="CG28" s="31">
        <v>1.8</v>
      </c>
      <c r="CH28" s="32">
        <f t="shared" si="4"/>
        <v>5.2497618993626753</v>
      </c>
      <c r="CI28" s="23">
        <f t="shared" si="5"/>
        <v>114</v>
      </c>
      <c r="CL28" s="23"/>
      <c r="DB28" s="14" t="s">
        <v>10</v>
      </c>
      <c r="DC28" s="6" t="s">
        <v>2</v>
      </c>
      <c r="DD28" s="31">
        <v>6.3</v>
      </c>
      <c r="DE28" s="31">
        <v>1.8</v>
      </c>
      <c r="DF28" s="32">
        <f t="shared" si="6"/>
        <v>4.8507731342539611</v>
      </c>
      <c r="DG28" s="23">
        <f t="shared" si="7"/>
        <v>114</v>
      </c>
      <c r="DJ28" s="23"/>
      <c r="DZ28" s="14" t="s">
        <v>10</v>
      </c>
      <c r="EA28" s="6" t="s">
        <v>2</v>
      </c>
      <c r="EB28" s="31">
        <v>6.3</v>
      </c>
      <c r="EC28" s="31">
        <v>1.8</v>
      </c>
      <c r="ED28" s="32">
        <f t="shared" si="8"/>
        <v>4.6173585522460785</v>
      </c>
      <c r="EE28" s="23">
        <f t="shared" si="9"/>
        <v>114</v>
      </c>
      <c r="EH28" s="23"/>
      <c r="EX28" s="14" t="s">
        <v>10</v>
      </c>
      <c r="EY28" s="6" t="s">
        <v>2</v>
      </c>
      <c r="EZ28" s="31">
        <v>6.3</v>
      </c>
      <c r="FA28" s="31">
        <v>1.8</v>
      </c>
      <c r="FB28" s="32">
        <f t="shared" si="10"/>
        <v>5.1244511901275835</v>
      </c>
      <c r="FC28" s="23">
        <f t="shared" si="11"/>
        <v>114</v>
      </c>
      <c r="FF28" s="23"/>
      <c r="FV28" s="14" t="s">
        <v>10</v>
      </c>
      <c r="FW28" s="6" t="s">
        <v>2</v>
      </c>
      <c r="FX28" s="31">
        <v>6.3</v>
      </c>
      <c r="FY28" s="31">
        <v>1.8</v>
      </c>
      <c r="FZ28" s="32">
        <f t="shared" si="12"/>
        <v>4.9648766349225628</v>
      </c>
      <c r="GA28" s="23">
        <f t="shared" si="13"/>
        <v>112</v>
      </c>
      <c r="GD28" s="23"/>
      <c r="GT28" s="14" t="s">
        <v>10</v>
      </c>
      <c r="GU28" s="6" t="s">
        <v>2</v>
      </c>
      <c r="GV28" s="31">
        <v>6.3</v>
      </c>
      <c r="GW28" s="31">
        <v>1.8</v>
      </c>
      <c r="GX28" s="32">
        <f t="shared" si="14"/>
        <v>5.1546095875439502</v>
      </c>
      <c r="GY28" s="23">
        <f t="shared" si="15"/>
        <v>114</v>
      </c>
      <c r="HB28" s="23"/>
      <c r="HR28" s="14" t="s">
        <v>10</v>
      </c>
      <c r="HS28" s="6" t="s">
        <v>2</v>
      </c>
      <c r="HT28" s="31">
        <v>6.3</v>
      </c>
      <c r="HU28" s="31">
        <v>1.8</v>
      </c>
      <c r="HV28" s="32">
        <f t="shared" si="16"/>
        <v>5.0596442562694071</v>
      </c>
      <c r="HW28" s="23">
        <f t="shared" si="17"/>
        <v>114</v>
      </c>
      <c r="HZ28" s="23"/>
      <c r="IP28" s="14" t="s">
        <v>10</v>
      </c>
      <c r="IQ28" s="6" t="s">
        <v>2</v>
      </c>
      <c r="IR28" s="31">
        <v>6.3</v>
      </c>
      <c r="IS28" s="31">
        <v>1.8</v>
      </c>
      <c r="IT28" s="32">
        <f t="shared" si="18"/>
        <v>5.1546095875439502</v>
      </c>
      <c r="IU28" s="23">
        <f t="shared" si="19"/>
        <v>114</v>
      </c>
      <c r="IX28" s="23"/>
      <c r="JN28" s="14" t="s">
        <v>10</v>
      </c>
      <c r="JO28" s="6" t="s">
        <v>2</v>
      </c>
      <c r="JP28" s="31">
        <v>6.3</v>
      </c>
      <c r="JQ28" s="31">
        <v>1.8</v>
      </c>
      <c r="JR28" s="32">
        <f t="shared" si="20"/>
        <v>1.9924858845171269</v>
      </c>
      <c r="JS28" s="23">
        <f t="shared" si="21"/>
        <v>72</v>
      </c>
      <c r="JV28" s="23"/>
      <c r="KL28" s="14" t="s">
        <v>10</v>
      </c>
      <c r="KM28" s="6" t="s">
        <v>2</v>
      </c>
      <c r="KN28" s="31">
        <v>6.3</v>
      </c>
      <c r="KO28" s="31">
        <v>1.8</v>
      </c>
      <c r="KP28" s="32">
        <f t="shared" si="22"/>
        <v>1.7464249196572983</v>
      </c>
      <c r="KQ28" s="23">
        <f t="shared" si="23"/>
        <v>72</v>
      </c>
      <c r="KT28" s="23"/>
      <c r="LJ28" s="14" t="s">
        <v>10</v>
      </c>
      <c r="LK28" s="6" t="s">
        <v>2</v>
      </c>
      <c r="LL28" s="31">
        <v>6.3</v>
      </c>
      <c r="LM28" s="31">
        <v>1.8</v>
      </c>
      <c r="LN28" s="32">
        <f t="shared" si="24"/>
        <v>2.3769728648009423</v>
      </c>
      <c r="LO28" s="23">
        <f t="shared" si="25"/>
        <v>74</v>
      </c>
      <c r="LR28" s="23"/>
      <c r="MH28" s="14" t="s">
        <v>10</v>
      </c>
      <c r="MI28" s="6" t="s">
        <v>2</v>
      </c>
      <c r="MJ28" s="31">
        <v>6.3</v>
      </c>
      <c r="MK28" s="31">
        <v>1.8</v>
      </c>
      <c r="ML28" s="32">
        <f t="shared" si="26"/>
        <v>3.1048349392520049</v>
      </c>
      <c r="MM28" s="23">
        <f t="shared" si="27"/>
        <v>114</v>
      </c>
      <c r="MP28" s="23"/>
      <c r="NF28" s="14" t="s">
        <v>10</v>
      </c>
      <c r="NG28" s="6" t="s">
        <v>2</v>
      </c>
      <c r="NH28" s="31">
        <v>6.3</v>
      </c>
      <c r="NI28" s="31">
        <v>1.8</v>
      </c>
      <c r="NJ28" s="32">
        <f t="shared" si="28"/>
        <v>2.15870331449229</v>
      </c>
      <c r="NK28" s="23">
        <f t="shared" si="29"/>
        <v>73</v>
      </c>
      <c r="NN28" s="23"/>
      <c r="OD28" s="14" t="s">
        <v>10</v>
      </c>
      <c r="OE28" s="6" t="s">
        <v>2</v>
      </c>
      <c r="OF28" s="31">
        <v>6.3</v>
      </c>
      <c r="OG28" s="31">
        <v>1.8</v>
      </c>
      <c r="OH28" s="32">
        <f t="shared" si="30"/>
        <v>2.1840329667841551</v>
      </c>
      <c r="OI28" s="23">
        <f t="shared" si="31"/>
        <v>72</v>
      </c>
      <c r="OL28" s="23"/>
      <c r="PB28" s="14" t="s">
        <v>10</v>
      </c>
      <c r="PC28" s="6" t="s">
        <v>2</v>
      </c>
      <c r="PD28" s="31">
        <v>6.3</v>
      </c>
      <c r="PE28" s="31">
        <v>1.8</v>
      </c>
      <c r="PF28" s="32">
        <f t="shared" si="32"/>
        <v>2.15870331449229</v>
      </c>
      <c r="PG28" s="23">
        <f t="shared" si="33"/>
        <v>73</v>
      </c>
      <c r="PJ28" s="23"/>
      <c r="PZ28" s="14" t="s">
        <v>10</v>
      </c>
      <c r="QA28" s="6" t="s">
        <v>2</v>
      </c>
      <c r="QB28" s="31">
        <v>6.3</v>
      </c>
      <c r="QC28" s="31">
        <v>1.8</v>
      </c>
      <c r="QD28" s="32">
        <f t="shared" si="34"/>
        <v>2.6907248094147422</v>
      </c>
      <c r="QE28" s="23">
        <f t="shared" si="35"/>
        <v>75</v>
      </c>
      <c r="QH28" s="23"/>
      <c r="QX28" s="14" t="s">
        <v>10</v>
      </c>
      <c r="QY28" s="6" t="s">
        <v>2</v>
      </c>
      <c r="QZ28" s="31">
        <v>6.3</v>
      </c>
      <c r="RA28" s="31">
        <v>1.8</v>
      </c>
      <c r="RB28" s="32">
        <f t="shared" si="36"/>
        <v>3.3734255586865998</v>
      </c>
      <c r="RC28" s="23">
        <f t="shared" si="37"/>
        <v>114</v>
      </c>
      <c r="RF28" s="23"/>
      <c r="RV28" s="14" t="s">
        <v>10</v>
      </c>
      <c r="RW28" s="6" t="s">
        <v>2</v>
      </c>
      <c r="RX28" s="31">
        <v>6.3</v>
      </c>
      <c r="RY28" s="31">
        <v>1.8</v>
      </c>
      <c r="RZ28" s="32">
        <f t="shared" si="38"/>
        <v>2.2561028345356955</v>
      </c>
      <c r="SA28" s="23">
        <f t="shared" si="39"/>
        <v>74</v>
      </c>
      <c r="SD28" s="23"/>
      <c r="ST28" s="14" t="s">
        <v>10</v>
      </c>
      <c r="SU28" s="6" t="s">
        <v>2</v>
      </c>
      <c r="SV28" s="31">
        <v>6.3</v>
      </c>
      <c r="SW28" s="31">
        <v>1.8</v>
      </c>
      <c r="SX28" s="32">
        <f t="shared" si="40"/>
        <v>0.92195444572928875</v>
      </c>
      <c r="SY28" s="23">
        <f t="shared" si="41"/>
        <v>31</v>
      </c>
      <c r="TB28" s="23"/>
      <c r="TR28" s="14" t="s">
        <v>10</v>
      </c>
      <c r="TS28" s="6" t="s">
        <v>2</v>
      </c>
      <c r="TT28" s="31">
        <v>6.3</v>
      </c>
      <c r="TU28" s="31">
        <v>1.8</v>
      </c>
      <c r="TV28" s="32">
        <f t="shared" si="42"/>
        <v>1.3</v>
      </c>
      <c r="TW28" s="23">
        <f t="shared" si="43"/>
        <v>60</v>
      </c>
      <c r="TZ28" s="23"/>
      <c r="UP28" s="14" t="s">
        <v>10</v>
      </c>
      <c r="UQ28" s="6" t="s">
        <v>2</v>
      </c>
      <c r="UR28" s="31">
        <v>6.3</v>
      </c>
      <c r="US28" s="31">
        <v>1.8</v>
      </c>
      <c r="UT28" s="32">
        <f t="shared" si="44"/>
        <v>1.2041594578792296</v>
      </c>
      <c r="UU28" s="23">
        <f t="shared" si="45"/>
        <v>61</v>
      </c>
      <c r="UX28" s="23"/>
      <c r="VN28" s="14" t="s">
        <v>10</v>
      </c>
      <c r="VO28" s="6" t="s">
        <v>2</v>
      </c>
      <c r="VP28" s="31">
        <v>6.3</v>
      </c>
      <c r="VQ28" s="31">
        <v>1.8</v>
      </c>
      <c r="VR28" s="32">
        <f t="shared" si="46"/>
        <v>0.64031242374328434</v>
      </c>
      <c r="VS28" s="23">
        <f t="shared" si="47"/>
        <v>19</v>
      </c>
      <c r="VV28" s="23"/>
      <c r="WL28" s="14" t="s">
        <v>10</v>
      </c>
      <c r="WM28" s="6" t="s">
        <v>2</v>
      </c>
      <c r="WN28" s="31">
        <v>6.3</v>
      </c>
      <c r="WO28" s="31">
        <v>1.8</v>
      </c>
      <c r="WP28" s="32">
        <f t="shared" si="48"/>
        <v>0.92195444572928853</v>
      </c>
      <c r="WQ28" s="23">
        <f t="shared" si="49"/>
        <v>27</v>
      </c>
      <c r="WT28" s="23"/>
      <c r="XJ28" s="14" t="s">
        <v>10</v>
      </c>
      <c r="XK28" s="6" t="s">
        <v>2</v>
      </c>
      <c r="XL28" s="31">
        <v>6.3</v>
      </c>
      <c r="XM28" s="31">
        <v>1.8</v>
      </c>
      <c r="XN28" s="32">
        <f t="shared" si="50"/>
        <v>1.2083045973594568</v>
      </c>
      <c r="XO28" s="23">
        <f t="shared" si="51"/>
        <v>55</v>
      </c>
      <c r="XR28" s="23"/>
      <c r="YH28" s="14" t="s">
        <v>10</v>
      </c>
      <c r="YI28" s="6" t="s">
        <v>2</v>
      </c>
      <c r="YJ28" s="31">
        <v>6.3</v>
      </c>
      <c r="YK28" s="31">
        <v>1.8</v>
      </c>
      <c r="YL28" s="32">
        <f t="shared" si="52"/>
        <v>1.3038404810405295</v>
      </c>
      <c r="YM28" s="23">
        <f t="shared" si="53"/>
        <v>66</v>
      </c>
      <c r="YP28" s="23"/>
      <c r="ZF28" s="14" t="s">
        <v>10</v>
      </c>
      <c r="ZG28" s="6" t="s">
        <v>2</v>
      </c>
      <c r="ZH28" s="31">
        <v>6.3</v>
      </c>
      <c r="ZI28" s="31">
        <v>1.8</v>
      </c>
      <c r="ZJ28" s="32">
        <f t="shared" si="54"/>
        <v>1.1180339887498945</v>
      </c>
      <c r="ZK28" s="23">
        <f t="shared" si="55"/>
        <v>58</v>
      </c>
      <c r="ZN28" s="23"/>
      <c r="AAD28" s="14" t="s">
        <v>10</v>
      </c>
      <c r="AAE28" s="6" t="s">
        <v>2</v>
      </c>
      <c r="AAF28" s="31">
        <v>6.3</v>
      </c>
      <c r="AAG28" s="31">
        <v>1.8</v>
      </c>
      <c r="AAH28" s="32">
        <f t="shared" si="56"/>
        <v>1.0295630140986993</v>
      </c>
      <c r="AAI28" s="23">
        <f t="shared" si="57"/>
        <v>40</v>
      </c>
      <c r="AAL28" s="23"/>
      <c r="ABB28" s="14" t="s">
        <v>10</v>
      </c>
      <c r="ABC28" s="6" t="s">
        <v>2</v>
      </c>
      <c r="ABD28" s="31">
        <v>6.3</v>
      </c>
      <c r="ABE28" s="31">
        <v>1.8</v>
      </c>
      <c r="ABF28" s="32">
        <f t="shared" si="58"/>
        <v>1.2000000000000002</v>
      </c>
      <c r="ABG28" s="23">
        <f t="shared" si="59"/>
        <v>60</v>
      </c>
      <c r="ABJ28" s="23"/>
    </row>
    <row r="29" spans="1:738" x14ac:dyDescent="0.3">
      <c r="A29" s="5">
        <v>5.2</v>
      </c>
      <c r="B29" s="5">
        <v>3.5</v>
      </c>
      <c r="C29" s="5">
        <v>1.5</v>
      </c>
      <c r="D29" s="5">
        <v>0.2</v>
      </c>
      <c r="E29" s="4" t="s">
        <v>0</v>
      </c>
      <c r="F29" s="15" t="s">
        <v>12</v>
      </c>
      <c r="L29" s="5">
        <v>1.5</v>
      </c>
      <c r="M29" s="5">
        <v>0.1</v>
      </c>
      <c r="N29" s="4" t="s">
        <v>0</v>
      </c>
      <c r="O29" s="16" t="s">
        <v>11</v>
      </c>
      <c r="AH29" s="14" t="s">
        <v>10</v>
      </c>
      <c r="AI29" s="6" t="s">
        <v>2</v>
      </c>
      <c r="AJ29" s="5">
        <v>5.8</v>
      </c>
      <c r="AK29" s="5">
        <v>1.8</v>
      </c>
      <c r="AL29" s="21">
        <f t="shared" si="0"/>
        <v>4.7434164902525691</v>
      </c>
      <c r="AM29" s="1">
        <f t="shared" si="1"/>
        <v>104</v>
      </c>
      <c r="AP29" s="23"/>
      <c r="BF29" s="14" t="s">
        <v>10</v>
      </c>
      <c r="BG29" s="6" t="s">
        <v>2</v>
      </c>
      <c r="BH29" s="5">
        <v>5.8</v>
      </c>
      <c r="BI29" s="5">
        <v>1.8</v>
      </c>
      <c r="BJ29" s="21">
        <f t="shared" si="2"/>
        <v>4.7434164902525691</v>
      </c>
      <c r="BK29" s="1">
        <f t="shared" si="3"/>
        <v>104</v>
      </c>
      <c r="BN29" s="23"/>
      <c r="CD29" s="14" t="s">
        <v>10</v>
      </c>
      <c r="CE29" s="6" t="s">
        <v>2</v>
      </c>
      <c r="CF29" s="31">
        <v>5.8</v>
      </c>
      <c r="CG29" s="31">
        <v>1.8</v>
      </c>
      <c r="CH29" s="32">
        <f t="shared" si="4"/>
        <v>4.7759815745038212</v>
      </c>
      <c r="CI29" s="23">
        <f t="shared" si="5"/>
        <v>104</v>
      </c>
      <c r="CL29" s="23"/>
      <c r="DB29" s="14" t="s">
        <v>10</v>
      </c>
      <c r="DC29" s="6" t="s">
        <v>2</v>
      </c>
      <c r="DD29" s="31">
        <v>5.8</v>
      </c>
      <c r="DE29" s="31">
        <v>1.8</v>
      </c>
      <c r="DF29" s="32">
        <f t="shared" si="6"/>
        <v>4.3680659335683103</v>
      </c>
      <c r="DG29" s="23">
        <f t="shared" si="7"/>
        <v>105</v>
      </c>
      <c r="DJ29" s="23"/>
      <c r="DZ29" s="14" t="s">
        <v>10</v>
      </c>
      <c r="EA29" s="6" t="s">
        <v>2</v>
      </c>
      <c r="EB29" s="31">
        <v>5.8</v>
      </c>
      <c r="EC29" s="31">
        <v>1.8</v>
      </c>
      <c r="ED29" s="32">
        <f t="shared" si="8"/>
        <v>4.1436698710201325</v>
      </c>
      <c r="EE29" s="23">
        <f t="shared" si="9"/>
        <v>104</v>
      </c>
      <c r="EH29" s="23"/>
      <c r="EX29" s="14" t="s">
        <v>10</v>
      </c>
      <c r="EY29" s="6" t="s">
        <v>2</v>
      </c>
      <c r="EZ29" s="31">
        <v>5.8</v>
      </c>
      <c r="FA29" s="31">
        <v>1.8</v>
      </c>
      <c r="FB29" s="32">
        <f t="shared" si="10"/>
        <v>4.6486557196677838</v>
      </c>
      <c r="FC29" s="23">
        <f t="shared" si="11"/>
        <v>104</v>
      </c>
      <c r="FF29" s="23"/>
      <c r="FV29" s="14" t="s">
        <v>10</v>
      </c>
      <c r="FW29" s="6" t="s">
        <v>2</v>
      </c>
      <c r="FX29" s="31">
        <v>5.8</v>
      </c>
      <c r="FY29" s="31">
        <v>1.8</v>
      </c>
      <c r="FZ29" s="32">
        <f t="shared" si="12"/>
        <v>4.4944410108488455</v>
      </c>
      <c r="GA29" s="23">
        <f t="shared" si="13"/>
        <v>104</v>
      </c>
      <c r="GD29" s="23"/>
      <c r="GT29" s="14" t="s">
        <v>10</v>
      </c>
      <c r="GU29" s="6" t="s">
        <v>2</v>
      </c>
      <c r="GV29" s="31">
        <v>5.8</v>
      </c>
      <c r="GW29" s="31">
        <v>1.8</v>
      </c>
      <c r="GX29" s="32">
        <f t="shared" si="14"/>
        <v>4.6818799642878499</v>
      </c>
      <c r="GY29" s="23">
        <f t="shared" si="15"/>
        <v>104</v>
      </c>
      <c r="HB29" s="23"/>
      <c r="HR29" s="14" t="s">
        <v>10</v>
      </c>
      <c r="HS29" s="6" t="s">
        <v>2</v>
      </c>
      <c r="HT29" s="31">
        <v>5.8</v>
      </c>
      <c r="HU29" s="31">
        <v>1.8</v>
      </c>
      <c r="HV29" s="32">
        <f t="shared" si="16"/>
        <v>4.5880278987817844</v>
      </c>
      <c r="HW29" s="23">
        <f t="shared" si="17"/>
        <v>104</v>
      </c>
      <c r="HZ29" s="23"/>
      <c r="IP29" s="14" t="s">
        <v>10</v>
      </c>
      <c r="IQ29" s="6" t="s">
        <v>2</v>
      </c>
      <c r="IR29" s="31">
        <v>5.8</v>
      </c>
      <c r="IS29" s="31">
        <v>1.8</v>
      </c>
      <c r="IT29" s="32">
        <f t="shared" si="18"/>
        <v>4.6818799642878499</v>
      </c>
      <c r="IU29" s="23">
        <f t="shared" si="19"/>
        <v>104</v>
      </c>
      <c r="IX29" s="23"/>
      <c r="JN29" s="14" t="s">
        <v>10</v>
      </c>
      <c r="JO29" s="6" t="s">
        <v>2</v>
      </c>
      <c r="JP29" s="31">
        <v>5.8</v>
      </c>
      <c r="JQ29" s="31">
        <v>1.8</v>
      </c>
      <c r="JR29" s="32">
        <f t="shared" si="20"/>
        <v>1.5231546211727811</v>
      </c>
      <c r="JS29" s="23">
        <f t="shared" si="21"/>
        <v>63</v>
      </c>
      <c r="JV29" s="23"/>
      <c r="KL29" s="14" t="s">
        <v>10</v>
      </c>
      <c r="KM29" s="6" t="s">
        <v>2</v>
      </c>
      <c r="KN29" s="31">
        <v>5.8</v>
      </c>
      <c r="KO29" s="31">
        <v>1.8</v>
      </c>
      <c r="KP29" s="32">
        <f t="shared" si="22"/>
        <v>1.264911064067352</v>
      </c>
      <c r="KQ29" s="23">
        <f t="shared" si="23"/>
        <v>62</v>
      </c>
      <c r="KT29" s="23"/>
      <c r="LJ29" s="14" t="s">
        <v>10</v>
      </c>
      <c r="LK29" s="6" t="s">
        <v>2</v>
      </c>
      <c r="LL29" s="31">
        <v>5.8</v>
      </c>
      <c r="LM29" s="31">
        <v>1.8</v>
      </c>
      <c r="LN29" s="32">
        <f t="shared" si="24"/>
        <v>1.8973665961010275</v>
      </c>
      <c r="LO29" s="23">
        <f t="shared" si="25"/>
        <v>64</v>
      </c>
      <c r="LR29" s="23"/>
      <c r="MH29" s="14" t="s">
        <v>10</v>
      </c>
      <c r="MI29" s="6" t="s">
        <v>2</v>
      </c>
      <c r="MJ29" s="31">
        <v>5.8</v>
      </c>
      <c r="MK29" s="31">
        <v>1.8</v>
      </c>
      <c r="ML29" s="32">
        <f t="shared" si="26"/>
        <v>2.6248809496813377</v>
      </c>
      <c r="MM29" s="23">
        <f t="shared" si="27"/>
        <v>104</v>
      </c>
      <c r="MP29" s="23"/>
      <c r="NF29" s="14" t="s">
        <v>10</v>
      </c>
      <c r="NG29" s="6" t="s">
        <v>2</v>
      </c>
      <c r="NH29" s="31">
        <v>5.8</v>
      </c>
      <c r="NI29" s="31">
        <v>1.8</v>
      </c>
      <c r="NJ29" s="32">
        <f t="shared" si="28"/>
        <v>1.6763054614240207</v>
      </c>
      <c r="NK29" s="23">
        <f t="shared" si="29"/>
        <v>64</v>
      </c>
      <c r="NN29" s="23"/>
      <c r="OD29" s="14" t="s">
        <v>10</v>
      </c>
      <c r="OE29" s="6" t="s">
        <v>2</v>
      </c>
      <c r="OF29" s="31">
        <v>5.8</v>
      </c>
      <c r="OG29" s="31">
        <v>1.8</v>
      </c>
      <c r="OH29" s="32">
        <f t="shared" si="30"/>
        <v>1.708800749063506</v>
      </c>
      <c r="OI29" s="23">
        <f t="shared" si="31"/>
        <v>63</v>
      </c>
      <c r="OL29" s="23"/>
      <c r="PB29" s="14" t="s">
        <v>10</v>
      </c>
      <c r="PC29" s="6" t="s">
        <v>2</v>
      </c>
      <c r="PD29" s="31">
        <v>5.8</v>
      </c>
      <c r="PE29" s="31">
        <v>1.8</v>
      </c>
      <c r="PF29" s="32">
        <f t="shared" si="32"/>
        <v>1.6763054614240207</v>
      </c>
      <c r="PG29" s="23">
        <f t="shared" si="33"/>
        <v>64</v>
      </c>
      <c r="PJ29" s="23"/>
      <c r="PZ29" s="14" t="s">
        <v>10</v>
      </c>
      <c r="QA29" s="6" t="s">
        <v>2</v>
      </c>
      <c r="QB29" s="31">
        <v>5.8</v>
      </c>
      <c r="QC29" s="31">
        <v>1.8</v>
      </c>
      <c r="QD29" s="32">
        <f t="shared" si="34"/>
        <v>2.3430749027719964</v>
      </c>
      <c r="QE29" s="23">
        <f t="shared" si="35"/>
        <v>58</v>
      </c>
      <c r="QH29" s="23"/>
      <c r="QX29" s="14" t="s">
        <v>10</v>
      </c>
      <c r="QY29" s="6" t="s">
        <v>2</v>
      </c>
      <c r="QZ29" s="31">
        <v>5.8</v>
      </c>
      <c r="RA29" s="31">
        <v>1.8</v>
      </c>
      <c r="RB29" s="32">
        <f t="shared" si="36"/>
        <v>2.8861739379323619</v>
      </c>
      <c r="RC29" s="23">
        <f t="shared" si="37"/>
        <v>105</v>
      </c>
      <c r="RF29" s="23"/>
      <c r="RV29" s="14" t="s">
        <v>10</v>
      </c>
      <c r="RW29" s="6" t="s">
        <v>2</v>
      </c>
      <c r="RX29" s="31">
        <v>5.8</v>
      </c>
      <c r="RY29" s="31">
        <v>1.8</v>
      </c>
      <c r="RZ29" s="32">
        <f t="shared" si="38"/>
        <v>1.7720045146669352</v>
      </c>
      <c r="SA29" s="23">
        <f t="shared" si="39"/>
        <v>64</v>
      </c>
      <c r="SD29" s="23"/>
      <c r="ST29" s="14" t="s">
        <v>10</v>
      </c>
      <c r="SU29" s="6" t="s">
        <v>2</v>
      </c>
      <c r="SV29" s="31">
        <v>5.8</v>
      </c>
      <c r="SW29" s="31">
        <v>1.8</v>
      </c>
      <c r="SX29" s="32">
        <f t="shared" si="40"/>
        <v>0.63245553203367577</v>
      </c>
      <c r="SY29" s="23">
        <f t="shared" si="41"/>
        <v>19</v>
      </c>
      <c r="TB29" s="23"/>
      <c r="TR29" s="14" t="s">
        <v>10</v>
      </c>
      <c r="TS29" s="6" t="s">
        <v>2</v>
      </c>
      <c r="TT29" s="31">
        <v>5.8</v>
      </c>
      <c r="TU29" s="31">
        <v>1.8</v>
      </c>
      <c r="TV29" s="32">
        <f t="shared" si="42"/>
        <v>0.86023252670426265</v>
      </c>
      <c r="TW29" s="23">
        <f t="shared" si="43"/>
        <v>33</v>
      </c>
      <c r="TZ29" s="23"/>
      <c r="UP29" s="14" t="s">
        <v>10</v>
      </c>
      <c r="UQ29" s="6" t="s">
        <v>2</v>
      </c>
      <c r="UR29" s="31">
        <v>5.8</v>
      </c>
      <c r="US29" s="31">
        <v>1.8</v>
      </c>
      <c r="UT29" s="32">
        <f t="shared" si="44"/>
        <v>0.70710678118654768</v>
      </c>
      <c r="UU29" s="23">
        <f t="shared" si="45"/>
        <v>37</v>
      </c>
      <c r="UX29" s="23"/>
      <c r="VN29" s="14" t="s">
        <v>10</v>
      </c>
      <c r="VO29" s="6" t="s">
        <v>2</v>
      </c>
      <c r="VP29" s="31">
        <v>5.8</v>
      </c>
      <c r="VQ29" s="31">
        <v>1.8</v>
      </c>
      <c r="VR29" s="32">
        <f t="shared" si="46"/>
        <v>0.5099019513592784</v>
      </c>
      <c r="VS29" s="23">
        <f t="shared" si="47"/>
        <v>14</v>
      </c>
      <c r="VV29" s="23"/>
      <c r="WL29" s="14" t="s">
        <v>10</v>
      </c>
      <c r="WM29" s="6" t="s">
        <v>2</v>
      </c>
      <c r="WN29" s="31">
        <v>5.8</v>
      </c>
      <c r="WO29" s="31">
        <v>1.8</v>
      </c>
      <c r="WP29" s="32">
        <f t="shared" si="48"/>
        <v>0.70710678118654746</v>
      </c>
      <c r="WQ29" s="23">
        <f t="shared" si="49"/>
        <v>15</v>
      </c>
      <c r="WT29" s="23"/>
      <c r="XJ29" s="14" t="s">
        <v>10</v>
      </c>
      <c r="XK29" s="6" t="s">
        <v>2</v>
      </c>
      <c r="XL29" s="31">
        <v>5.8</v>
      </c>
      <c r="XM29" s="31">
        <v>1.8</v>
      </c>
      <c r="XN29" s="32">
        <f t="shared" si="50"/>
        <v>0.78102496759066509</v>
      </c>
      <c r="XO29" s="23">
        <f t="shared" si="51"/>
        <v>27</v>
      </c>
      <c r="XR29" s="23"/>
      <c r="YH29" s="14" t="s">
        <v>10</v>
      </c>
      <c r="YI29" s="6" t="s">
        <v>2</v>
      </c>
      <c r="YJ29" s="31">
        <v>5.8</v>
      </c>
      <c r="YK29" s="31">
        <v>1.8</v>
      </c>
      <c r="YL29" s="32">
        <f t="shared" si="52"/>
        <v>0.8062257748298548</v>
      </c>
      <c r="YM29" s="23">
        <f t="shared" si="53"/>
        <v>47</v>
      </c>
      <c r="YP29" s="23"/>
      <c r="ZF29" s="14" t="s">
        <v>10</v>
      </c>
      <c r="ZG29" s="6" t="s">
        <v>2</v>
      </c>
      <c r="ZH29" s="31">
        <v>5.8</v>
      </c>
      <c r="ZI29" s="31">
        <v>1.8</v>
      </c>
      <c r="ZJ29" s="32">
        <f t="shared" si="54"/>
        <v>0.63245553203367555</v>
      </c>
      <c r="ZK29" s="23">
        <f t="shared" si="55"/>
        <v>29</v>
      </c>
      <c r="ZN29" s="23"/>
      <c r="AAD29" s="14" t="s">
        <v>10</v>
      </c>
      <c r="AAE29" s="6" t="s">
        <v>2</v>
      </c>
      <c r="AAF29" s="31">
        <v>5.8</v>
      </c>
      <c r="AAG29" s="31">
        <v>1.8</v>
      </c>
      <c r="AAH29" s="32">
        <f t="shared" si="56"/>
        <v>0.64031242374328434</v>
      </c>
      <c r="AAI29" s="23">
        <f t="shared" si="57"/>
        <v>21</v>
      </c>
      <c r="AAL29" s="23"/>
      <c r="ABB29" s="14" t="s">
        <v>10</v>
      </c>
      <c r="ABC29" s="6" t="s">
        <v>2</v>
      </c>
      <c r="ABD29" s="31">
        <v>5.8</v>
      </c>
      <c r="ABE29" s="31">
        <v>1.8</v>
      </c>
      <c r="ABF29" s="32">
        <f t="shared" si="58"/>
        <v>0.70000000000000018</v>
      </c>
      <c r="ABG29" s="23">
        <f t="shared" si="59"/>
        <v>41</v>
      </c>
      <c r="ABJ29" s="23"/>
    </row>
    <row r="30" spans="1:738" x14ac:dyDescent="0.3">
      <c r="A30" s="5">
        <v>5.2</v>
      </c>
      <c r="B30" s="5">
        <v>3.4</v>
      </c>
      <c r="C30" s="5">
        <v>1.4</v>
      </c>
      <c r="D30" s="5">
        <v>0.2</v>
      </c>
      <c r="E30" s="4" t="s">
        <v>0</v>
      </c>
      <c r="F30" s="15" t="s">
        <v>12</v>
      </c>
      <c r="L30" s="5">
        <v>1.5</v>
      </c>
      <c r="M30" s="5">
        <v>0.2</v>
      </c>
      <c r="N30" s="4" t="s">
        <v>0</v>
      </c>
      <c r="O30" s="16" t="s">
        <v>11</v>
      </c>
      <c r="AH30" s="16" t="s">
        <v>11</v>
      </c>
      <c r="AI30" s="4" t="s">
        <v>0</v>
      </c>
      <c r="AJ30" s="5">
        <v>1.5</v>
      </c>
      <c r="AK30" s="5">
        <v>0.1</v>
      </c>
      <c r="AL30" s="21">
        <f t="shared" si="0"/>
        <v>0.28284271247461895</v>
      </c>
      <c r="AM30" s="1">
        <f t="shared" si="1"/>
        <v>27</v>
      </c>
      <c r="AP30" s="23"/>
      <c r="BF30" s="16" t="s">
        <v>11</v>
      </c>
      <c r="BG30" s="4" t="s">
        <v>0</v>
      </c>
      <c r="BH30" s="5">
        <v>1.5</v>
      </c>
      <c r="BI30" s="5">
        <v>0.1</v>
      </c>
      <c r="BJ30" s="21">
        <f t="shared" si="2"/>
        <v>0.28284271247461895</v>
      </c>
      <c r="BK30" s="1">
        <f t="shared" si="3"/>
        <v>27</v>
      </c>
      <c r="BN30" s="23"/>
      <c r="CD30" s="16" t="s">
        <v>11</v>
      </c>
      <c r="CE30" s="4" t="s">
        <v>0</v>
      </c>
      <c r="CF30" s="31">
        <v>1.5</v>
      </c>
      <c r="CG30" s="31">
        <v>0.1</v>
      </c>
      <c r="CH30" s="32">
        <f t="shared" si="4"/>
        <v>0.22360679774997894</v>
      </c>
      <c r="CI30" s="23">
        <f t="shared" si="5"/>
        <v>24</v>
      </c>
      <c r="CL30" s="23"/>
      <c r="DB30" s="16" t="s">
        <v>11</v>
      </c>
      <c r="DC30" s="4" t="s">
        <v>0</v>
      </c>
      <c r="DD30" s="31">
        <v>1.5</v>
      </c>
      <c r="DE30" s="31">
        <v>0.1</v>
      </c>
      <c r="DF30" s="32">
        <f t="shared" si="6"/>
        <v>0.50990195135927852</v>
      </c>
      <c r="DG30" s="23">
        <f t="shared" si="7"/>
        <v>33</v>
      </c>
      <c r="DJ30" s="23"/>
      <c r="DZ30" s="16" t="s">
        <v>11</v>
      </c>
      <c r="EA30" s="4" t="s">
        <v>0</v>
      </c>
      <c r="EB30" s="31">
        <v>1.5</v>
      </c>
      <c r="EC30" s="31">
        <v>0.1</v>
      </c>
      <c r="ED30" s="32">
        <f t="shared" si="8"/>
        <v>0.49999999999999994</v>
      </c>
      <c r="EE30" s="23">
        <f t="shared" si="9"/>
        <v>21</v>
      </c>
      <c r="EH30" s="23"/>
      <c r="EX30" s="16" t="s">
        <v>11</v>
      </c>
      <c r="EY30" s="4" t="s">
        <v>0</v>
      </c>
      <c r="EZ30" s="31">
        <v>1.5</v>
      </c>
      <c r="FA30" s="31">
        <v>0.1</v>
      </c>
      <c r="FB30" s="32">
        <f t="shared" si="10"/>
        <v>0.22360679774997899</v>
      </c>
      <c r="FC30" s="23">
        <f t="shared" si="11"/>
        <v>27</v>
      </c>
      <c r="FF30" s="23"/>
      <c r="FV30" s="16" t="s">
        <v>11</v>
      </c>
      <c r="FW30" s="4" t="s">
        <v>0</v>
      </c>
      <c r="FX30" s="31">
        <v>1.5</v>
      </c>
      <c r="FY30" s="31">
        <v>0.1</v>
      </c>
      <c r="FZ30" s="32">
        <f t="shared" si="12"/>
        <v>0.14142135623730956</v>
      </c>
      <c r="GA30" s="23">
        <f t="shared" si="13"/>
        <v>14</v>
      </c>
      <c r="GD30" s="23"/>
      <c r="GT30" s="16" t="s">
        <v>11</v>
      </c>
      <c r="GU30" s="4" t="s">
        <v>0</v>
      </c>
      <c r="GV30" s="31">
        <v>1.5</v>
      </c>
      <c r="GW30" s="31">
        <v>0.1</v>
      </c>
      <c r="GX30" s="32">
        <f t="shared" si="14"/>
        <v>0.14142135623730956</v>
      </c>
      <c r="GY30" s="23">
        <f t="shared" si="15"/>
        <v>21</v>
      </c>
      <c r="HB30" s="23"/>
      <c r="HR30" s="16" t="s">
        <v>11</v>
      </c>
      <c r="HS30" s="4" t="s">
        <v>0</v>
      </c>
      <c r="HT30" s="27">
        <v>1.5</v>
      </c>
      <c r="HU30" s="27">
        <v>0.1</v>
      </c>
      <c r="HV30" s="28">
        <f t="shared" si="16"/>
        <v>0.1</v>
      </c>
      <c r="HW30" s="29">
        <f t="shared" si="17"/>
        <v>8</v>
      </c>
      <c r="HZ30" s="23"/>
      <c r="IP30" s="16" t="s">
        <v>11</v>
      </c>
      <c r="IQ30" s="4" t="s">
        <v>0</v>
      </c>
      <c r="IR30" s="31">
        <v>1.5</v>
      </c>
      <c r="IS30" s="31">
        <v>0.1</v>
      </c>
      <c r="IT30" s="32">
        <f t="shared" si="18"/>
        <v>0.14142135623730956</v>
      </c>
      <c r="IU30" s="23">
        <f t="shared" si="19"/>
        <v>21</v>
      </c>
      <c r="IX30" s="23"/>
      <c r="JN30" s="16" t="s">
        <v>11</v>
      </c>
      <c r="JO30" s="4" t="s">
        <v>0</v>
      </c>
      <c r="JP30" s="31">
        <v>1.5</v>
      </c>
      <c r="JQ30" s="31">
        <v>0.1</v>
      </c>
      <c r="JR30" s="32">
        <f t="shared" si="20"/>
        <v>3.1016124838541645</v>
      </c>
      <c r="JS30" s="23">
        <f t="shared" si="21"/>
        <v>101</v>
      </c>
      <c r="JV30" s="23"/>
      <c r="KL30" s="16" t="s">
        <v>11</v>
      </c>
      <c r="KM30" s="4" t="s">
        <v>0</v>
      </c>
      <c r="KN30" s="31">
        <v>1.5</v>
      </c>
      <c r="KO30" s="31">
        <v>0.1</v>
      </c>
      <c r="KP30" s="32">
        <f t="shared" si="22"/>
        <v>3.3615472627943217</v>
      </c>
      <c r="KQ30" s="23">
        <f t="shared" si="23"/>
        <v>101</v>
      </c>
      <c r="KT30" s="23"/>
      <c r="LJ30" s="16" t="s">
        <v>11</v>
      </c>
      <c r="LK30" s="4" t="s">
        <v>0</v>
      </c>
      <c r="LL30" s="31">
        <v>1.5</v>
      </c>
      <c r="LM30" s="31">
        <v>0.1</v>
      </c>
      <c r="LN30" s="32">
        <f t="shared" si="24"/>
        <v>2.7313000567495327</v>
      </c>
      <c r="LO30" s="23">
        <f t="shared" si="25"/>
        <v>97</v>
      </c>
      <c r="LR30" s="23"/>
      <c r="MH30" s="16" t="s">
        <v>11</v>
      </c>
      <c r="MI30" s="4" t="s">
        <v>0</v>
      </c>
      <c r="MJ30" s="31">
        <v>1.5</v>
      </c>
      <c r="MK30" s="31">
        <v>0.1</v>
      </c>
      <c r="ML30" s="32">
        <f t="shared" si="26"/>
        <v>2.0124611797498106</v>
      </c>
      <c r="MM30" s="23">
        <f t="shared" si="27"/>
        <v>70</v>
      </c>
      <c r="MP30" s="23"/>
      <c r="NF30" s="16" t="s">
        <v>11</v>
      </c>
      <c r="NG30" s="4" t="s">
        <v>0</v>
      </c>
      <c r="NH30" s="31">
        <v>1.5</v>
      </c>
      <c r="NI30" s="31">
        <v>0.1</v>
      </c>
      <c r="NJ30" s="32">
        <f t="shared" si="28"/>
        <v>2.9546573405388314</v>
      </c>
      <c r="NK30" s="23">
        <f t="shared" si="29"/>
        <v>101</v>
      </c>
      <c r="NN30" s="23"/>
      <c r="OD30" s="16" t="s">
        <v>11</v>
      </c>
      <c r="OE30" s="4" t="s">
        <v>0</v>
      </c>
      <c r="OF30" s="31">
        <v>1.5</v>
      </c>
      <c r="OG30" s="31">
        <v>0.1</v>
      </c>
      <c r="OH30" s="32">
        <f t="shared" si="30"/>
        <v>2.9154759474226504</v>
      </c>
      <c r="OI30" s="23">
        <f t="shared" si="31"/>
        <v>100</v>
      </c>
      <c r="OL30" s="23"/>
      <c r="PB30" s="16" t="s">
        <v>11</v>
      </c>
      <c r="PC30" s="4" t="s">
        <v>0</v>
      </c>
      <c r="PD30" s="31">
        <v>1.5</v>
      </c>
      <c r="PE30" s="31">
        <v>0.1</v>
      </c>
      <c r="PF30" s="32">
        <f t="shared" si="32"/>
        <v>2.9546573405388314</v>
      </c>
      <c r="PG30" s="23">
        <f t="shared" si="33"/>
        <v>101</v>
      </c>
      <c r="PJ30" s="23"/>
      <c r="PZ30" s="16" t="s">
        <v>11</v>
      </c>
      <c r="QA30" s="4" t="s">
        <v>0</v>
      </c>
      <c r="QB30" s="31">
        <v>1.5</v>
      </c>
      <c r="QC30" s="31">
        <v>0.1</v>
      </c>
      <c r="QD30" s="32">
        <f t="shared" si="34"/>
        <v>2.8017851452243798</v>
      </c>
      <c r="QE30" s="23">
        <f t="shared" si="35"/>
        <v>83</v>
      </c>
      <c r="QH30" s="23"/>
      <c r="QX30" s="16" t="s">
        <v>11</v>
      </c>
      <c r="QY30" s="4" t="s">
        <v>0</v>
      </c>
      <c r="QZ30" s="31">
        <v>1.5</v>
      </c>
      <c r="RA30" s="31">
        <v>0.1</v>
      </c>
      <c r="RB30" s="32">
        <f t="shared" si="36"/>
        <v>1.8027756377319946</v>
      </c>
      <c r="RC30" s="23">
        <f t="shared" si="37"/>
        <v>58</v>
      </c>
      <c r="RF30" s="23"/>
      <c r="RV30" s="16" t="s">
        <v>11</v>
      </c>
      <c r="RW30" s="4" t="s">
        <v>0</v>
      </c>
      <c r="RX30" s="31">
        <v>1.5</v>
      </c>
      <c r="RY30" s="31">
        <v>0.1</v>
      </c>
      <c r="RZ30" s="32">
        <f t="shared" si="38"/>
        <v>2.8635642126552701</v>
      </c>
      <c r="SA30" s="23">
        <f t="shared" si="39"/>
        <v>100</v>
      </c>
      <c r="SD30" s="23"/>
      <c r="ST30" s="16" t="s">
        <v>11</v>
      </c>
      <c r="SU30" s="4" t="s">
        <v>0</v>
      </c>
      <c r="SV30" s="31">
        <v>1.5</v>
      </c>
      <c r="SW30" s="31">
        <v>0.1</v>
      </c>
      <c r="SX30" s="32">
        <f t="shared" si="40"/>
        <v>4.7010637094172631</v>
      </c>
      <c r="SY30" s="23">
        <f t="shared" si="41"/>
        <v>103</v>
      </c>
      <c r="TB30" s="23"/>
      <c r="TR30" s="16" t="s">
        <v>11</v>
      </c>
      <c r="TS30" s="4" t="s">
        <v>0</v>
      </c>
      <c r="TT30" s="31">
        <v>1.5</v>
      </c>
      <c r="TU30" s="31">
        <v>0.1</v>
      </c>
      <c r="TV30" s="32">
        <f t="shared" si="42"/>
        <v>4.2190046219457971</v>
      </c>
      <c r="TW30" s="23">
        <f t="shared" si="43"/>
        <v>103</v>
      </c>
      <c r="TZ30" s="23"/>
      <c r="UP30" s="16" t="s">
        <v>11</v>
      </c>
      <c r="UQ30" s="4" t="s">
        <v>0</v>
      </c>
      <c r="UR30" s="31">
        <v>1.5</v>
      </c>
      <c r="US30" s="31">
        <v>0.1</v>
      </c>
      <c r="UT30" s="32">
        <f t="shared" si="44"/>
        <v>4.0249223594996213</v>
      </c>
      <c r="UU30" s="23">
        <f t="shared" si="45"/>
        <v>101</v>
      </c>
      <c r="UX30" s="23"/>
      <c r="VN30" s="16" t="s">
        <v>11</v>
      </c>
      <c r="VO30" s="4" t="s">
        <v>0</v>
      </c>
      <c r="VP30" s="31">
        <v>1.5</v>
      </c>
      <c r="VQ30" s="31">
        <v>0.1</v>
      </c>
      <c r="VR30" s="32">
        <f t="shared" si="46"/>
        <v>4.9193495504995379</v>
      </c>
      <c r="VS30" s="23">
        <f t="shared" si="47"/>
        <v>101</v>
      </c>
      <c r="VV30" s="23"/>
      <c r="WL30" s="16" t="s">
        <v>11</v>
      </c>
      <c r="WM30" s="4" t="s">
        <v>0</v>
      </c>
      <c r="WN30" s="31">
        <v>1.5</v>
      </c>
      <c r="WO30" s="31">
        <v>0.1</v>
      </c>
      <c r="WP30" s="32">
        <f t="shared" si="48"/>
        <v>4.8373546489791295</v>
      </c>
      <c r="WQ30" s="23">
        <f t="shared" si="49"/>
        <v>103</v>
      </c>
      <c r="WT30" s="23"/>
      <c r="XJ30" s="16" t="s">
        <v>11</v>
      </c>
      <c r="XK30" s="4" t="s">
        <v>0</v>
      </c>
      <c r="XL30" s="31">
        <v>1.5</v>
      </c>
      <c r="XM30" s="31">
        <v>0.1</v>
      </c>
      <c r="XN30" s="32">
        <f t="shared" si="50"/>
        <v>4.3046486500061771</v>
      </c>
      <c r="XO30" s="23">
        <f t="shared" si="51"/>
        <v>103</v>
      </c>
      <c r="XR30" s="23"/>
      <c r="YH30" s="16" t="s">
        <v>11</v>
      </c>
      <c r="YI30" s="4" t="s">
        <v>0</v>
      </c>
      <c r="YJ30" s="31">
        <v>1.5</v>
      </c>
      <c r="YK30" s="31">
        <v>0.1</v>
      </c>
      <c r="YL30" s="32">
        <f t="shared" si="52"/>
        <v>3.9357337308308851</v>
      </c>
      <c r="YM30" s="23">
        <f t="shared" si="53"/>
        <v>101</v>
      </c>
      <c r="YP30" s="23"/>
      <c r="ZF30" s="16" t="s">
        <v>11</v>
      </c>
      <c r="ZG30" s="4" t="s">
        <v>0</v>
      </c>
      <c r="ZH30" s="31">
        <v>1.5</v>
      </c>
      <c r="ZI30" s="31">
        <v>0.1</v>
      </c>
      <c r="ZJ30" s="32">
        <f t="shared" si="54"/>
        <v>4.1593268686170841</v>
      </c>
      <c r="ZK30" s="23">
        <f t="shared" si="55"/>
        <v>101</v>
      </c>
      <c r="ZN30" s="23"/>
      <c r="AAD30" s="16" t="s">
        <v>11</v>
      </c>
      <c r="AAE30" s="4" t="s">
        <v>0</v>
      </c>
      <c r="AAF30" s="31">
        <v>1.5</v>
      </c>
      <c r="AAG30" s="31">
        <v>0.1</v>
      </c>
      <c r="AAH30" s="32">
        <f t="shared" si="56"/>
        <v>4.4777226354476225</v>
      </c>
      <c r="AAI30" s="23">
        <f t="shared" si="57"/>
        <v>103</v>
      </c>
      <c r="AAL30" s="23"/>
      <c r="ABB30" s="16" t="s">
        <v>11</v>
      </c>
      <c r="ABC30" s="4" t="s">
        <v>0</v>
      </c>
      <c r="ABD30" s="31">
        <v>1.5</v>
      </c>
      <c r="ABE30" s="31">
        <v>0.1</v>
      </c>
      <c r="ABF30" s="32">
        <f t="shared" si="58"/>
        <v>3.9812058474788765</v>
      </c>
      <c r="ABG30" s="23">
        <f t="shared" si="59"/>
        <v>101</v>
      </c>
      <c r="ABJ30" s="23"/>
    </row>
    <row r="31" spans="1:738" x14ac:dyDescent="0.3">
      <c r="A31" s="5">
        <v>4.7</v>
      </c>
      <c r="B31" s="5">
        <v>3.2</v>
      </c>
      <c r="C31" s="5">
        <v>1.6</v>
      </c>
      <c r="D31" s="5">
        <v>0.2</v>
      </c>
      <c r="E31" s="4" t="s">
        <v>0</v>
      </c>
      <c r="F31" s="15" t="s">
        <v>12</v>
      </c>
      <c r="L31" s="5">
        <v>1.6</v>
      </c>
      <c r="M31" s="5">
        <v>0.2</v>
      </c>
      <c r="N31" s="4" t="s">
        <v>0</v>
      </c>
      <c r="O31" s="16" t="s">
        <v>11</v>
      </c>
      <c r="AH31" s="16" t="s">
        <v>11</v>
      </c>
      <c r="AI31" s="4" t="s">
        <v>0</v>
      </c>
      <c r="AJ31" s="5">
        <v>1.5</v>
      </c>
      <c r="AK31" s="5">
        <v>0.2</v>
      </c>
      <c r="AL31" s="21">
        <f t="shared" si="0"/>
        <v>0.22360679774997891</v>
      </c>
      <c r="AM31" s="1">
        <f t="shared" si="1"/>
        <v>16</v>
      </c>
      <c r="AP31" s="23"/>
      <c r="BF31" s="16" t="s">
        <v>11</v>
      </c>
      <c r="BG31" s="4" t="s">
        <v>0</v>
      </c>
      <c r="BH31" s="5">
        <v>1.5</v>
      </c>
      <c r="BI31" s="5">
        <v>0.2</v>
      </c>
      <c r="BJ31" s="21">
        <f t="shared" si="2"/>
        <v>0.22360679774997891</v>
      </c>
      <c r="BK31" s="1">
        <f t="shared" si="3"/>
        <v>16</v>
      </c>
      <c r="BN31" s="23"/>
      <c r="CD31" s="16" t="s">
        <v>11</v>
      </c>
      <c r="CE31" s="4" t="s">
        <v>0</v>
      </c>
      <c r="CF31" s="31">
        <v>1.5</v>
      </c>
      <c r="CG31" s="31">
        <v>0.2</v>
      </c>
      <c r="CH31" s="32">
        <f t="shared" si="4"/>
        <v>0.19999999999999996</v>
      </c>
      <c r="CI31" s="23">
        <f t="shared" si="5"/>
        <v>16</v>
      </c>
      <c r="CL31" s="23"/>
      <c r="DB31" s="16" t="s">
        <v>11</v>
      </c>
      <c r="DC31" s="4" t="s">
        <v>0</v>
      </c>
      <c r="DD31" s="31">
        <v>1.5</v>
      </c>
      <c r="DE31" s="31">
        <v>0.2</v>
      </c>
      <c r="DF31" s="32">
        <f t="shared" si="6"/>
        <v>0.41231056256176601</v>
      </c>
      <c r="DG31" s="23">
        <f t="shared" si="7"/>
        <v>16</v>
      </c>
      <c r="DJ31" s="23"/>
      <c r="DZ31" s="16" t="s">
        <v>11</v>
      </c>
      <c r="EA31" s="4" t="s">
        <v>0</v>
      </c>
      <c r="EB31" s="31">
        <v>1.5</v>
      </c>
      <c r="EC31" s="31">
        <v>0.2</v>
      </c>
      <c r="ED31" s="32">
        <f t="shared" si="8"/>
        <v>0.44721359549995787</v>
      </c>
      <c r="EE31" s="23">
        <f t="shared" si="9"/>
        <v>15</v>
      </c>
      <c r="EH31" s="23"/>
      <c r="EX31" s="16" t="s">
        <v>11</v>
      </c>
      <c r="EY31" s="4" t="s">
        <v>0</v>
      </c>
      <c r="EZ31" s="31">
        <v>1.5</v>
      </c>
      <c r="FA31" s="31">
        <v>0.2</v>
      </c>
      <c r="FB31" s="32">
        <f t="shared" si="10"/>
        <v>0.14142135623730953</v>
      </c>
      <c r="FC31" s="23">
        <f t="shared" si="11"/>
        <v>14</v>
      </c>
      <c r="FF31" s="23"/>
      <c r="FV31" s="16" t="s">
        <v>11</v>
      </c>
      <c r="FW31" s="4" t="s">
        <v>0</v>
      </c>
      <c r="FX31" s="27">
        <v>1.5</v>
      </c>
      <c r="FY31" s="27">
        <v>0.2</v>
      </c>
      <c r="FZ31" s="28">
        <f t="shared" si="12"/>
        <v>0.10000000000000009</v>
      </c>
      <c r="GA31" s="29">
        <f t="shared" si="13"/>
        <v>6</v>
      </c>
      <c r="GD31" s="23"/>
      <c r="GT31" s="16" t="s">
        <v>11</v>
      </c>
      <c r="GU31" s="4" t="s">
        <v>0</v>
      </c>
      <c r="GV31" s="31">
        <v>1.5</v>
      </c>
      <c r="GW31" s="31">
        <v>0.2</v>
      </c>
      <c r="GX31" s="32">
        <f t="shared" si="14"/>
        <v>0.10000000000000009</v>
      </c>
      <c r="GY31" s="23">
        <f t="shared" si="15"/>
        <v>14</v>
      </c>
      <c r="HB31" s="23"/>
      <c r="HR31" s="16" t="s">
        <v>11</v>
      </c>
      <c r="HS31" s="4" t="s">
        <v>0</v>
      </c>
      <c r="HT31" s="27">
        <v>1.5</v>
      </c>
      <c r="HU31" s="27">
        <v>0.2</v>
      </c>
      <c r="HV31" s="28">
        <f t="shared" si="16"/>
        <v>0</v>
      </c>
      <c r="HW31" s="29">
        <f t="shared" si="17"/>
        <v>1</v>
      </c>
      <c r="HZ31" s="23"/>
      <c r="IP31" s="16" t="s">
        <v>11</v>
      </c>
      <c r="IQ31" s="4" t="s">
        <v>0</v>
      </c>
      <c r="IR31" s="31">
        <v>1.5</v>
      </c>
      <c r="IS31" s="31">
        <v>0.2</v>
      </c>
      <c r="IT31" s="32">
        <f t="shared" si="18"/>
        <v>0.10000000000000009</v>
      </c>
      <c r="IU31" s="23">
        <f t="shared" si="19"/>
        <v>14</v>
      </c>
      <c r="IX31" s="23"/>
      <c r="JN31" s="16" t="s">
        <v>11</v>
      </c>
      <c r="JO31" s="4" t="s">
        <v>0</v>
      </c>
      <c r="JP31" s="31">
        <v>1.5</v>
      </c>
      <c r="JQ31" s="31">
        <v>0.2</v>
      </c>
      <c r="JR31" s="32">
        <f t="shared" si="20"/>
        <v>3.0675723300355937</v>
      </c>
      <c r="JS31" s="23">
        <f t="shared" si="21"/>
        <v>95</v>
      </c>
      <c r="JV31" s="23"/>
      <c r="KL31" s="16" t="s">
        <v>11</v>
      </c>
      <c r="KM31" s="4" t="s">
        <v>0</v>
      </c>
      <c r="KN31" s="31">
        <v>1.5</v>
      </c>
      <c r="KO31" s="31">
        <v>0.2</v>
      </c>
      <c r="KP31" s="32">
        <f t="shared" si="22"/>
        <v>3.3241540277189316</v>
      </c>
      <c r="KQ31" s="23">
        <f t="shared" si="23"/>
        <v>95</v>
      </c>
      <c r="KT31" s="23"/>
      <c r="LJ31" s="16" t="s">
        <v>11</v>
      </c>
      <c r="LK31" s="4" t="s">
        <v>0</v>
      </c>
      <c r="LL31" s="31">
        <v>1.5</v>
      </c>
      <c r="LM31" s="31">
        <v>0.2</v>
      </c>
      <c r="LN31" s="32">
        <f t="shared" si="24"/>
        <v>2.6925824035672519</v>
      </c>
      <c r="LO31" s="23">
        <f t="shared" si="25"/>
        <v>91</v>
      </c>
      <c r="LR31" s="23"/>
      <c r="MH31" s="16" t="s">
        <v>11</v>
      </c>
      <c r="MI31" s="4" t="s">
        <v>0</v>
      </c>
      <c r="MJ31" s="31">
        <v>1.5</v>
      </c>
      <c r="MK31" s="31">
        <v>0.2</v>
      </c>
      <c r="ML31" s="32">
        <f t="shared" si="26"/>
        <v>1.9697715603592207</v>
      </c>
      <c r="MM31" s="23">
        <f t="shared" si="27"/>
        <v>63</v>
      </c>
      <c r="MP31" s="23"/>
      <c r="NF31" s="16" t="s">
        <v>11</v>
      </c>
      <c r="NG31" s="4" t="s">
        <v>0</v>
      </c>
      <c r="NH31" s="31">
        <v>1.5</v>
      </c>
      <c r="NI31" s="31">
        <v>0.2</v>
      </c>
      <c r="NJ31" s="32">
        <f t="shared" si="28"/>
        <v>2.9154759474226504</v>
      </c>
      <c r="NK31" s="23">
        <f t="shared" si="29"/>
        <v>95</v>
      </c>
      <c r="NN31" s="23"/>
      <c r="OD31" s="16" t="s">
        <v>11</v>
      </c>
      <c r="OE31" s="4" t="s">
        <v>0</v>
      </c>
      <c r="OF31" s="31">
        <v>1.5</v>
      </c>
      <c r="OG31" s="31">
        <v>0.2</v>
      </c>
      <c r="OH31" s="32">
        <f t="shared" si="30"/>
        <v>2.879236009777594</v>
      </c>
      <c r="OI31" s="23">
        <f t="shared" si="31"/>
        <v>94</v>
      </c>
      <c r="OL31" s="23"/>
      <c r="PB31" s="16" t="s">
        <v>11</v>
      </c>
      <c r="PC31" s="4" t="s">
        <v>0</v>
      </c>
      <c r="PD31" s="31">
        <v>1.5</v>
      </c>
      <c r="PE31" s="31">
        <v>0.2</v>
      </c>
      <c r="PF31" s="32">
        <f t="shared" si="32"/>
        <v>2.9154759474226504</v>
      </c>
      <c r="PG31" s="23">
        <f t="shared" si="33"/>
        <v>95</v>
      </c>
      <c r="PJ31" s="23"/>
      <c r="PZ31" s="16" t="s">
        <v>11</v>
      </c>
      <c r="QA31" s="4" t="s">
        <v>0</v>
      </c>
      <c r="QB31" s="31">
        <v>1.5</v>
      </c>
      <c r="QC31" s="31">
        <v>0.2</v>
      </c>
      <c r="QD31" s="32">
        <f t="shared" si="34"/>
        <v>2.8071337695236398</v>
      </c>
      <c r="QE31" s="23">
        <f t="shared" si="35"/>
        <v>85</v>
      </c>
      <c r="QH31" s="23"/>
      <c r="QX31" s="16" t="s">
        <v>11</v>
      </c>
      <c r="QY31" s="4" t="s">
        <v>0</v>
      </c>
      <c r="QZ31" s="31">
        <v>1.5</v>
      </c>
      <c r="RA31" s="31">
        <v>0.2</v>
      </c>
      <c r="RB31" s="32">
        <f t="shared" si="36"/>
        <v>1.7492855684535902</v>
      </c>
      <c r="RC31" s="23">
        <f t="shared" si="37"/>
        <v>49</v>
      </c>
      <c r="RF31" s="23"/>
      <c r="RV31" s="16" t="s">
        <v>11</v>
      </c>
      <c r="RW31" s="4" t="s">
        <v>0</v>
      </c>
      <c r="RX31" s="31">
        <v>1.5</v>
      </c>
      <c r="RY31" s="31">
        <v>0.2</v>
      </c>
      <c r="RZ31" s="32">
        <f t="shared" si="38"/>
        <v>2.8231188426986202</v>
      </c>
      <c r="SA31" s="23">
        <f t="shared" si="39"/>
        <v>94</v>
      </c>
      <c r="SD31" s="23"/>
      <c r="ST31" s="16" t="s">
        <v>11</v>
      </c>
      <c r="SU31" s="4" t="s">
        <v>0</v>
      </c>
      <c r="SV31" s="31">
        <v>1.5</v>
      </c>
      <c r="SW31" s="31">
        <v>0.2</v>
      </c>
      <c r="SX31" s="32">
        <f t="shared" si="40"/>
        <v>4.6529560496527367</v>
      </c>
      <c r="SY31" s="23">
        <f t="shared" si="41"/>
        <v>95</v>
      </c>
      <c r="TB31" s="23"/>
      <c r="TR31" s="16" t="s">
        <v>11</v>
      </c>
      <c r="TS31" s="4" t="s">
        <v>0</v>
      </c>
      <c r="TT31" s="31">
        <v>1.5</v>
      </c>
      <c r="TU31" s="31">
        <v>0.2</v>
      </c>
      <c r="TV31" s="32">
        <f t="shared" si="42"/>
        <v>4.1677331968349414</v>
      </c>
      <c r="TW31" s="23">
        <f t="shared" si="43"/>
        <v>95</v>
      </c>
      <c r="TZ31" s="23"/>
      <c r="UP31" s="16" t="s">
        <v>11</v>
      </c>
      <c r="UQ31" s="4" t="s">
        <v>0</v>
      </c>
      <c r="UR31" s="31">
        <v>1.5</v>
      </c>
      <c r="US31" s="31">
        <v>0.2</v>
      </c>
      <c r="UT31" s="32">
        <f t="shared" si="44"/>
        <v>3.9812058474788765</v>
      </c>
      <c r="UU31" s="23">
        <f t="shared" si="45"/>
        <v>95</v>
      </c>
      <c r="UX31" s="23"/>
      <c r="VN31" s="16" t="s">
        <v>11</v>
      </c>
      <c r="VO31" s="4" t="s">
        <v>0</v>
      </c>
      <c r="VP31" s="31">
        <v>1.5</v>
      </c>
      <c r="VQ31" s="31">
        <v>0.2</v>
      </c>
      <c r="VR31" s="32">
        <f t="shared" si="46"/>
        <v>4.8754486972995625</v>
      </c>
      <c r="VS31" s="23">
        <f t="shared" si="47"/>
        <v>95</v>
      </c>
      <c r="VV31" s="23"/>
      <c r="WL31" s="16" t="s">
        <v>11</v>
      </c>
      <c r="WM31" s="4" t="s">
        <v>0</v>
      </c>
      <c r="WN31" s="31">
        <v>1.5</v>
      </c>
      <c r="WO31" s="31">
        <v>0.2</v>
      </c>
      <c r="WP31" s="32">
        <f t="shared" si="48"/>
        <v>4.7885279575251518</v>
      </c>
      <c r="WQ31" s="23">
        <f t="shared" si="49"/>
        <v>95</v>
      </c>
      <c r="WT31" s="23"/>
      <c r="XJ31" s="16" t="s">
        <v>11</v>
      </c>
      <c r="XK31" s="4" t="s">
        <v>0</v>
      </c>
      <c r="XL31" s="31">
        <v>1.5</v>
      </c>
      <c r="XM31" s="31">
        <v>0.2</v>
      </c>
      <c r="XN31" s="32">
        <f t="shared" si="50"/>
        <v>4.2544094772365293</v>
      </c>
      <c r="XO31" s="23">
        <f t="shared" si="51"/>
        <v>95</v>
      </c>
      <c r="XR31" s="23"/>
      <c r="YH31" s="16" t="s">
        <v>11</v>
      </c>
      <c r="YI31" s="4" t="s">
        <v>0</v>
      </c>
      <c r="YJ31" s="31">
        <v>1.5</v>
      </c>
      <c r="YK31" s="31">
        <v>0.2</v>
      </c>
      <c r="YL31" s="32">
        <f t="shared" si="52"/>
        <v>3.8910152916687442</v>
      </c>
      <c r="YM31" s="23">
        <f t="shared" si="53"/>
        <v>95</v>
      </c>
      <c r="YP31" s="23"/>
      <c r="ZF31" s="16" t="s">
        <v>11</v>
      </c>
      <c r="ZG31" s="4" t="s">
        <v>0</v>
      </c>
      <c r="ZH31" s="31">
        <v>1.5</v>
      </c>
      <c r="ZI31" s="31">
        <v>0.2</v>
      </c>
      <c r="ZJ31" s="32">
        <f t="shared" si="54"/>
        <v>4.1146081222881969</v>
      </c>
      <c r="ZK31" s="23">
        <f t="shared" si="55"/>
        <v>95</v>
      </c>
      <c r="ZN31" s="23"/>
      <c r="AAD31" s="16" t="s">
        <v>11</v>
      </c>
      <c r="AAE31" s="4" t="s">
        <v>0</v>
      </c>
      <c r="AAF31" s="31">
        <v>1.5</v>
      </c>
      <c r="AAG31" s="31">
        <v>0.2</v>
      </c>
      <c r="AAH31" s="32">
        <f t="shared" si="56"/>
        <v>4.4294469180700204</v>
      </c>
      <c r="AAI31" s="23">
        <f t="shared" si="57"/>
        <v>95</v>
      </c>
      <c r="AAL31" s="23"/>
      <c r="ABB31" s="16" t="s">
        <v>11</v>
      </c>
      <c r="ABC31" s="4" t="s">
        <v>0</v>
      </c>
      <c r="ABD31" s="31">
        <v>1.5</v>
      </c>
      <c r="ABE31" s="31">
        <v>0.2</v>
      </c>
      <c r="ABF31" s="32">
        <f t="shared" si="58"/>
        <v>3.9395431207184415</v>
      </c>
      <c r="ABG31" s="23">
        <f t="shared" si="59"/>
        <v>95</v>
      </c>
      <c r="ABJ31" s="23"/>
    </row>
    <row r="32" spans="1:738" x14ac:dyDescent="0.3">
      <c r="A32" s="5">
        <v>4.8</v>
      </c>
      <c r="B32" s="5">
        <v>3.1</v>
      </c>
      <c r="C32" s="5">
        <v>1.6</v>
      </c>
      <c r="D32" s="5">
        <v>0.2</v>
      </c>
      <c r="E32" s="4" t="s">
        <v>0</v>
      </c>
      <c r="F32" s="18" t="s">
        <v>13</v>
      </c>
      <c r="L32" s="5">
        <v>1.4</v>
      </c>
      <c r="M32" s="5">
        <v>0.1</v>
      </c>
      <c r="N32" s="4" t="s">
        <v>0</v>
      </c>
      <c r="O32" s="16" t="s">
        <v>11</v>
      </c>
      <c r="AH32" s="16" t="s">
        <v>11</v>
      </c>
      <c r="AI32" s="4" t="s">
        <v>0</v>
      </c>
      <c r="AJ32" s="5">
        <v>1.6</v>
      </c>
      <c r="AK32" s="5">
        <v>0.2</v>
      </c>
      <c r="AL32" s="21">
        <f t="shared" si="0"/>
        <v>0.31622776601683794</v>
      </c>
      <c r="AM32" s="1">
        <f t="shared" si="1"/>
        <v>30</v>
      </c>
      <c r="AP32" s="23"/>
      <c r="BF32" s="16" t="s">
        <v>11</v>
      </c>
      <c r="BG32" s="4" t="s">
        <v>0</v>
      </c>
      <c r="BH32" s="5">
        <v>1.6</v>
      </c>
      <c r="BI32" s="5">
        <v>0.2</v>
      </c>
      <c r="BJ32" s="21">
        <f t="shared" si="2"/>
        <v>0.31622776601683794</v>
      </c>
      <c r="BK32" s="1">
        <f t="shared" si="3"/>
        <v>30</v>
      </c>
      <c r="BN32" s="23"/>
      <c r="CD32" s="16" t="s">
        <v>11</v>
      </c>
      <c r="CE32" s="4" t="s">
        <v>0</v>
      </c>
      <c r="CF32" s="31">
        <v>1.6</v>
      </c>
      <c r="CG32" s="31">
        <v>0.2</v>
      </c>
      <c r="CH32" s="32">
        <f t="shared" si="4"/>
        <v>0.30000000000000004</v>
      </c>
      <c r="CI32" s="23">
        <f t="shared" si="5"/>
        <v>30</v>
      </c>
      <c r="CL32" s="23"/>
      <c r="DB32" s="16" t="s">
        <v>11</v>
      </c>
      <c r="DC32" s="4" t="s">
        <v>0</v>
      </c>
      <c r="DD32" s="31">
        <v>1.6</v>
      </c>
      <c r="DE32" s="31">
        <v>0.2</v>
      </c>
      <c r="DF32" s="32">
        <f t="shared" si="6"/>
        <v>0.39999999999999997</v>
      </c>
      <c r="DG32" s="23">
        <f t="shared" si="7"/>
        <v>12</v>
      </c>
      <c r="DJ32" s="23"/>
      <c r="DZ32" s="16" t="s">
        <v>11</v>
      </c>
      <c r="EA32" s="4" t="s">
        <v>0</v>
      </c>
      <c r="EB32" s="27">
        <v>1.6</v>
      </c>
      <c r="EC32" s="27">
        <v>0.2</v>
      </c>
      <c r="ED32" s="28">
        <f t="shared" si="8"/>
        <v>0.36055512754639879</v>
      </c>
      <c r="EE32" s="29">
        <f t="shared" si="9"/>
        <v>7</v>
      </c>
      <c r="EH32" s="23"/>
      <c r="EX32" s="16" t="s">
        <v>11</v>
      </c>
      <c r="EY32" s="4" t="s">
        <v>0</v>
      </c>
      <c r="EZ32" s="31">
        <v>1.6</v>
      </c>
      <c r="FA32" s="31">
        <v>0.2</v>
      </c>
      <c r="FB32" s="32">
        <f t="shared" si="10"/>
        <v>0.2236067977499791</v>
      </c>
      <c r="FC32" s="23">
        <f t="shared" si="11"/>
        <v>29</v>
      </c>
      <c r="FF32" s="23"/>
      <c r="FV32" s="16" t="s">
        <v>11</v>
      </c>
      <c r="FW32" s="4" t="s">
        <v>0</v>
      </c>
      <c r="FX32" s="27">
        <v>1.6</v>
      </c>
      <c r="FY32" s="27">
        <v>0.2</v>
      </c>
      <c r="FZ32" s="28">
        <f t="shared" si="12"/>
        <v>0</v>
      </c>
      <c r="GA32" s="29">
        <f t="shared" si="13"/>
        <v>1</v>
      </c>
      <c r="GD32" s="23"/>
      <c r="GT32" s="16" t="s">
        <v>11</v>
      </c>
      <c r="GU32" s="4" t="s">
        <v>0</v>
      </c>
      <c r="GV32" s="31">
        <v>1.6</v>
      </c>
      <c r="GW32" s="31">
        <v>0.2</v>
      </c>
      <c r="GX32" s="32">
        <f t="shared" si="14"/>
        <v>0.20000000000000018</v>
      </c>
      <c r="GY32" s="23">
        <f t="shared" si="15"/>
        <v>25</v>
      </c>
      <c r="HB32" s="23"/>
      <c r="HR32" s="16" t="s">
        <v>11</v>
      </c>
      <c r="HS32" s="4" t="s">
        <v>0</v>
      </c>
      <c r="HT32" s="27">
        <v>1.6</v>
      </c>
      <c r="HU32" s="27">
        <v>0.2</v>
      </c>
      <c r="HV32" s="28">
        <f t="shared" si="16"/>
        <v>0.10000000000000009</v>
      </c>
      <c r="HW32" s="29">
        <f t="shared" si="17"/>
        <v>10</v>
      </c>
      <c r="HZ32" s="23"/>
      <c r="IP32" s="16" t="s">
        <v>11</v>
      </c>
      <c r="IQ32" s="4" t="s">
        <v>0</v>
      </c>
      <c r="IR32" s="31">
        <v>1.6</v>
      </c>
      <c r="IS32" s="31">
        <v>0.2</v>
      </c>
      <c r="IT32" s="32">
        <f t="shared" si="18"/>
        <v>0.20000000000000018</v>
      </c>
      <c r="IU32" s="23">
        <f t="shared" si="19"/>
        <v>25</v>
      </c>
      <c r="IX32" s="23"/>
      <c r="JN32" s="16" t="s">
        <v>11</v>
      </c>
      <c r="JO32" s="4" t="s">
        <v>0</v>
      </c>
      <c r="JP32" s="31">
        <v>1.6</v>
      </c>
      <c r="JQ32" s="31">
        <v>0.2</v>
      </c>
      <c r="JR32" s="32">
        <f t="shared" si="20"/>
        <v>2.9732137494637012</v>
      </c>
      <c r="JS32" s="23">
        <f t="shared" si="21"/>
        <v>87</v>
      </c>
      <c r="JV32" s="23"/>
      <c r="KL32" s="16" t="s">
        <v>11</v>
      </c>
      <c r="KM32" s="4" t="s">
        <v>0</v>
      </c>
      <c r="KN32" s="31">
        <v>1.6</v>
      </c>
      <c r="KO32" s="31">
        <v>0.2</v>
      </c>
      <c r="KP32" s="32">
        <f t="shared" si="22"/>
        <v>3.2310988842807018</v>
      </c>
      <c r="KQ32" s="23">
        <f t="shared" si="23"/>
        <v>87</v>
      </c>
      <c r="KT32" s="23"/>
      <c r="LJ32" s="16" t="s">
        <v>11</v>
      </c>
      <c r="LK32" s="4" t="s">
        <v>0</v>
      </c>
      <c r="LL32" s="31">
        <v>1.6</v>
      </c>
      <c r="LM32" s="31">
        <v>0.2</v>
      </c>
      <c r="LN32" s="32">
        <f t="shared" si="24"/>
        <v>2.6</v>
      </c>
      <c r="LO32" s="23">
        <f t="shared" si="25"/>
        <v>83</v>
      </c>
      <c r="LR32" s="23"/>
      <c r="MH32" s="16" t="s">
        <v>11</v>
      </c>
      <c r="MI32" s="4" t="s">
        <v>0</v>
      </c>
      <c r="MJ32" s="31">
        <v>1.6</v>
      </c>
      <c r="MK32" s="31">
        <v>0.2</v>
      </c>
      <c r="ML32" s="32">
        <f t="shared" si="26"/>
        <v>1.8788294228055935</v>
      </c>
      <c r="MM32" s="23">
        <f t="shared" si="27"/>
        <v>53</v>
      </c>
      <c r="MP32" s="23"/>
      <c r="NF32" s="16" t="s">
        <v>11</v>
      </c>
      <c r="NG32" s="4" t="s">
        <v>0</v>
      </c>
      <c r="NH32" s="31">
        <v>1.6</v>
      </c>
      <c r="NI32" s="31">
        <v>0.2</v>
      </c>
      <c r="NJ32" s="32">
        <f t="shared" si="28"/>
        <v>2.8231188426986211</v>
      </c>
      <c r="NK32" s="23">
        <f t="shared" si="29"/>
        <v>86</v>
      </c>
      <c r="NN32" s="23"/>
      <c r="OD32" s="16" t="s">
        <v>11</v>
      </c>
      <c r="OE32" s="4" t="s">
        <v>0</v>
      </c>
      <c r="OF32" s="31">
        <v>1.6</v>
      </c>
      <c r="OG32" s="31">
        <v>0.2</v>
      </c>
      <c r="OH32" s="32">
        <f t="shared" si="30"/>
        <v>2.7856776554368241</v>
      </c>
      <c r="OI32" s="23">
        <f t="shared" si="31"/>
        <v>86</v>
      </c>
      <c r="OL32" s="23"/>
      <c r="PB32" s="16" t="s">
        <v>11</v>
      </c>
      <c r="PC32" s="4" t="s">
        <v>0</v>
      </c>
      <c r="PD32" s="31">
        <v>1.6</v>
      </c>
      <c r="PE32" s="31">
        <v>0.2</v>
      </c>
      <c r="PF32" s="32">
        <f t="shared" si="32"/>
        <v>2.8231188426986211</v>
      </c>
      <c r="PG32" s="23">
        <f t="shared" si="33"/>
        <v>86</v>
      </c>
      <c r="PJ32" s="23"/>
      <c r="PZ32" s="16" t="s">
        <v>11</v>
      </c>
      <c r="QA32" s="4" t="s">
        <v>0</v>
      </c>
      <c r="QB32" s="31">
        <v>1.6</v>
      </c>
      <c r="QC32" s="31">
        <v>0.2</v>
      </c>
      <c r="QD32" s="32">
        <f t="shared" si="34"/>
        <v>2.7073972741361763</v>
      </c>
      <c r="QE32" s="23">
        <f t="shared" si="35"/>
        <v>77</v>
      </c>
      <c r="QH32" s="23"/>
      <c r="QX32" s="16" t="s">
        <v>11</v>
      </c>
      <c r="QY32" s="4" t="s">
        <v>0</v>
      </c>
      <c r="QZ32" s="31">
        <v>1.6</v>
      </c>
      <c r="RA32" s="31">
        <v>0.2</v>
      </c>
      <c r="RB32" s="32">
        <f t="shared" si="36"/>
        <v>1.6643316977093239</v>
      </c>
      <c r="RC32" s="23">
        <f t="shared" si="37"/>
        <v>40</v>
      </c>
      <c r="RF32" s="23"/>
      <c r="RV32" s="16" t="s">
        <v>11</v>
      </c>
      <c r="RW32" s="4" t="s">
        <v>0</v>
      </c>
      <c r="RX32" s="31">
        <v>1.6</v>
      </c>
      <c r="RY32" s="31">
        <v>0.2</v>
      </c>
      <c r="RZ32" s="32">
        <f t="shared" si="38"/>
        <v>2.7313000567495322</v>
      </c>
      <c r="SA32" s="23">
        <f t="shared" si="39"/>
        <v>85</v>
      </c>
      <c r="SD32" s="23"/>
      <c r="ST32" s="16" t="s">
        <v>11</v>
      </c>
      <c r="SU32" s="4" t="s">
        <v>0</v>
      </c>
      <c r="SV32" s="31">
        <v>1.6</v>
      </c>
      <c r="SW32" s="31">
        <v>0.2</v>
      </c>
      <c r="SX32" s="32">
        <f t="shared" si="40"/>
        <v>4.5650848842053309</v>
      </c>
      <c r="SY32" s="23">
        <f t="shared" si="41"/>
        <v>90</v>
      </c>
      <c r="TB32" s="23"/>
      <c r="TR32" s="16" t="s">
        <v>11</v>
      </c>
      <c r="TS32" s="4" t="s">
        <v>0</v>
      </c>
      <c r="TT32" s="31">
        <v>1.6</v>
      </c>
      <c r="TU32" s="31">
        <v>0.2</v>
      </c>
      <c r="TV32" s="32">
        <f t="shared" si="42"/>
        <v>4.0816663263917103</v>
      </c>
      <c r="TW32" s="23">
        <f t="shared" si="43"/>
        <v>90</v>
      </c>
      <c r="TZ32" s="23"/>
      <c r="UP32" s="16" t="s">
        <v>11</v>
      </c>
      <c r="UQ32" s="4" t="s">
        <v>0</v>
      </c>
      <c r="UR32" s="31">
        <v>1.6</v>
      </c>
      <c r="US32" s="31">
        <v>0.2</v>
      </c>
      <c r="UT32" s="32">
        <f t="shared" si="44"/>
        <v>3.8910152916687437</v>
      </c>
      <c r="UU32" s="23">
        <f t="shared" si="45"/>
        <v>87</v>
      </c>
      <c r="UX32" s="23"/>
      <c r="VN32" s="16" t="s">
        <v>11</v>
      </c>
      <c r="VO32" s="4" t="s">
        <v>0</v>
      </c>
      <c r="VP32" s="31">
        <v>1.6</v>
      </c>
      <c r="VQ32" s="31">
        <v>0.2</v>
      </c>
      <c r="VR32" s="32">
        <f t="shared" si="46"/>
        <v>4.7853944456021598</v>
      </c>
      <c r="VS32" s="23">
        <f t="shared" si="47"/>
        <v>87</v>
      </c>
      <c r="VV32" s="23"/>
      <c r="WL32" s="16" t="s">
        <v>11</v>
      </c>
      <c r="WM32" s="4" t="s">
        <v>0</v>
      </c>
      <c r="WN32" s="31">
        <v>1.6</v>
      </c>
      <c r="WO32" s="31">
        <v>0.2</v>
      </c>
      <c r="WP32" s="32">
        <f t="shared" si="48"/>
        <v>4.7010637094172631</v>
      </c>
      <c r="WQ32" s="23">
        <f t="shared" si="49"/>
        <v>90</v>
      </c>
      <c r="WT32" s="23"/>
      <c r="XJ32" s="16" t="s">
        <v>11</v>
      </c>
      <c r="XK32" s="4" t="s">
        <v>0</v>
      </c>
      <c r="XL32" s="31">
        <v>1.6</v>
      </c>
      <c r="XM32" s="31">
        <v>0.2</v>
      </c>
      <c r="XN32" s="32">
        <f t="shared" si="50"/>
        <v>4.1677331968349414</v>
      </c>
      <c r="XO32" s="23">
        <f t="shared" si="51"/>
        <v>90</v>
      </c>
      <c r="XR32" s="23"/>
      <c r="YH32" s="16" t="s">
        <v>11</v>
      </c>
      <c r="YI32" s="4" t="s">
        <v>0</v>
      </c>
      <c r="YJ32" s="31">
        <v>1.6</v>
      </c>
      <c r="YK32" s="31">
        <v>0.2</v>
      </c>
      <c r="YL32" s="32">
        <f t="shared" si="52"/>
        <v>3.8013155617496426</v>
      </c>
      <c r="YM32" s="23">
        <f t="shared" si="53"/>
        <v>87</v>
      </c>
      <c r="YP32" s="23"/>
      <c r="ZF32" s="16" t="s">
        <v>11</v>
      </c>
      <c r="ZG32" s="4" t="s">
        <v>0</v>
      </c>
      <c r="ZH32" s="31">
        <v>1.6</v>
      </c>
      <c r="ZI32" s="31">
        <v>0.2</v>
      </c>
      <c r="ZJ32" s="32">
        <f t="shared" si="54"/>
        <v>4.0249223594996222</v>
      </c>
      <c r="ZK32" s="23">
        <f t="shared" si="55"/>
        <v>87</v>
      </c>
      <c r="ZN32" s="23"/>
      <c r="AAD32" s="16" t="s">
        <v>11</v>
      </c>
      <c r="AAE32" s="4" t="s">
        <v>0</v>
      </c>
      <c r="AAF32" s="31">
        <v>1.6</v>
      </c>
      <c r="AAG32" s="31">
        <v>0.2</v>
      </c>
      <c r="AAH32" s="32">
        <f t="shared" si="56"/>
        <v>4.3416586692184822</v>
      </c>
      <c r="AAI32" s="23">
        <f t="shared" si="57"/>
        <v>90</v>
      </c>
      <c r="AAL32" s="23"/>
      <c r="ABB32" s="16" t="s">
        <v>11</v>
      </c>
      <c r="ABC32" s="4" t="s">
        <v>0</v>
      </c>
      <c r="ABD32" s="31">
        <v>1.6</v>
      </c>
      <c r="ABE32" s="31">
        <v>0.2</v>
      </c>
      <c r="ABF32" s="32">
        <f t="shared" si="58"/>
        <v>3.8483762809787709</v>
      </c>
      <c r="ABG32" s="23">
        <f t="shared" si="59"/>
        <v>87</v>
      </c>
      <c r="ABJ32" s="23"/>
    </row>
    <row r="33" spans="1:738" x14ac:dyDescent="0.3">
      <c r="A33" s="5">
        <v>5.4</v>
      </c>
      <c r="B33" s="5">
        <v>3.4</v>
      </c>
      <c r="C33" s="5">
        <v>1.5</v>
      </c>
      <c r="D33" s="5">
        <v>0.4</v>
      </c>
      <c r="E33" s="4" t="s">
        <v>0</v>
      </c>
      <c r="F33" s="18" t="s">
        <v>13</v>
      </c>
      <c r="L33" s="5">
        <v>1.1000000000000001</v>
      </c>
      <c r="M33" s="5">
        <v>0.1</v>
      </c>
      <c r="N33" s="4" t="s">
        <v>0</v>
      </c>
      <c r="O33" s="16" t="s">
        <v>11</v>
      </c>
      <c r="AH33" s="16" t="s">
        <v>11</v>
      </c>
      <c r="AI33" s="4" t="s">
        <v>0</v>
      </c>
      <c r="AJ33" s="5">
        <v>1.4</v>
      </c>
      <c r="AK33" s="5">
        <v>0.1</v>
      </c>
      <c r="AL33" s="21">
        <f t="shared" si="0"/>
        <v>0.22360679774997891</v>
      </c>
      <c r="AM33" s="1">
        <f t="shared" si="1"/>
        <v>16</v>
      </c>
      <c r="AP33" s="23"/>
      <c r="BF33" s="16" t="s">
        <v>11</v>
      </c>
      <c r="BG33" s="4" t="s">
        <v>0</v>
      </c>
      <c r="BH33" s="5">
        <v>1.4</v>
      </c>
      <c r="BI33" s="5">
        <v>0.1</v>
      </c>
      <c r="BJ33" s="21">
        <f t="shared" si="2"/>
        <v>0.22360679774997891</v>
      </c>
      <c r="BK33" s="1">
        <f t="shared" si="3"/>
        <v>16</v>
      </c>
      <c r="BN33" s="23"/>
      <c r="CD33" s="16" t="s">
        <v>11</v>
      </c>
      <c r="CE33" s="4" t="s">
        <v>0</v>
      </c>
      <c r="CF33" s="31">
        <v>1.4</v>
      </c>
      <c r="CG33" s="31">
        <v>0.1</v>
      </c>
      <c r="CH33" s="32">
        <f t="shared" si="4"/>
        <v>0.14142135623730942</v>
      </c>
      <c r="CI33" s="23">
        <f t="shared" si="5"/>
        <v>14</v>
      </c>
      <c r="CL33" s="23"/>
      <c r="DB33" s="16" t="s">
        <v>11</v>
      </c>
      <c r="DC33" s="4" t="s">
        <v>0</v>
      </c>
      <c r="DD33" s="31">
        <v>1.4</v>
      </c>
      <c r="DE33" s="31">
        <v>0.1</v>
      </c>
      <c r="DF33" s="32">
        <f t="shared" si="6"/>
        <v>0.53851648071345048</v>
      </c>
      <c r="DG33" s="23">
        <f t="shared" si="7"/>
        <v>35</v>
      </c>
      <c r="DJ33" s="23"/>
      <c r="DZ33" s="16" t="s">
        <v>11</v>
      </c>
      <c r="EA33" s="4" t="s">
        <v>0</v>
      </c>
      <c r="EB33" s="31">
        <v>1.4</v>
      </c>
      <c r="EC33" s="31">
        <v>0.1</v>
      </c>
      <c r="ED33" s="32">
        <f t="shared" si="8"/>
        <v>0.5830951894845301</v>
      </c>
      <c r="EE33" s="23">
        <f t="shared" si="9"/>
        <v>31</v>
      </c>
      <c r="EH33" s="23"/>
      <c r="EX33" s="16" t="s">
        <v>11</v>
      </c>
      <c r="EY33" s="4" t="s">
        <v>0</v>
      </c>
      <c r="EZ33" s="31">
        <v>1.4</v>
      </c>
      <c r="FA33" s="31">
        <v>0.1</v>
      </c>
      <c r="FB33" s="32">
        <f t="shared" si="10"/>
        <v>0.19999999999999998</v>
      </c>
      <c r="FC33" s="23">
        <f t="shared" si="11"/>
        <v>23</v>
      </c>
      <c r="FF33" s="23"/>
      <c r="FV33" s="16" t="s">
        <v>11</v>
      </c>
      <c r="FW33" s="4" t="s">
        <v>0</v>
      </c>
      <c r="FX33" s="31">
        <v>1.4</v>
      </c>
      <c r="FY33" s="31">
        <v>0.1</v>
      </c>
      <c r="FZ33" s="32">
        <f t="shared" si="12"/>
        <v>0.22360679774997913</v>
      </c>
      <c r="GA33" s="23">
        <f t="shared" si="13"/>
        <v>29</v>
      </c>
      <c r="GD33" s="23"/>
      <c r="GT33" s="16" t="s">
        <v>11</v>
      </c>
      <c r="GU33" s="4" t="s">
        <v>0</v>
      </c>
      <c r="GV33" s="31">
        <v>1.4</v>
      </c>
      <c r="GW33" s="31">
        <v>0.1</v>
      </c>
      <c r="GX33" s="32">
        <f t="shared" si="14"/>
        <v>0.1</v>
      </c>
      <c r="GY33" s="23">
        <f t="shared" si="15"/>
        <v>12</v>
      </c>
      <c r="HB33" s="23"/>
      <c r="HR33" s="16" t="s">
        <v>11</v>
      </c>
      <c r="HS33" s="4" t="s">
        <v>0</v>
      </c>
      <c r="HT33" s="31">
        <v>1.4</v>
      </c>
      <c r="HU33" s="31">
        <v>0.1</v>
      </c>
      <c r="HV33" s="32">
        <f t="shared" si="16"/>
        <v>0.14142135623730956</v>
      </c>
      <c r="HW33" s="23">
        <f t="shared" si="17"/>
        <v>22</v>
      </c>
      <c r="HZ33" s="23"/>
      <c r="IP33" s="16" t="s">
        <v>11</v>
      </c>
      <c r="IQ33" s="4" t="s">
        <v>0</v>
      </c>
      <c r="IR33" s="31">
        <v>1.4</v>
      </c>
      <c r="IS33" s="31">
        <v>0.1</v>
      </c>
      <c r="IT33" s="32">
        <f t="shared" si="18"/>
        <v>0.1</v>
      </c>
      <c r="IU33" s="23">
        <f t="shared" si="19"/>
        <v>12</v>
      </c>
      <c r="IX33" s="23"/>
      <c r="JN33" s="16" t="s">
        <v>11</v>
      </c>
      <c r="JO33" s="4" t="s">
        <v>0</v>
      </c>
      <c r="JP33" s="31">
        <v>1.4</v>
      </c>
      <c r="JQ33" s="31">
        <v>0.1</v>
      </c>
      <c r="JR33" s="32">
        <f t="shared" si="20"/>
        <v>3.195309061734092</v>
      </c>
      <c r="JS33" s="23">
        <f t="shared" si="21"/>
        <v>111</v>
      </c>
      <c r="JV33" s="23"/>
      <c r="KL33" s="16" t="s">
        <v>11</v>
      </c>
      <c r="KM33" s="4" t="s">
        <v>0</v>
      </c>
      <c r="KN33" s="31">
        <v>1.4</v>
      </c>
      <c r="KO33" s="31">
        <v>0.1</v>
      </c>
      <c r="KP33" s="32">
        <f t="shared" si="22"/>
        <v>3.4539832078341086</v>
      </c>
      <c r="KQ33" s="23">
        <f t="shared" si="23"/>
        <v>112</v>
      </c>
      <c r="KT33" s="23"/>
      <c r="LJ33" s="16" t="s">
        <v>11</v>
      </c>
      <c r="LK33" s="4" t="s">
        <v>0</v>
      </c>
      <c r="LL33" s="31">
        <v>1.4</v>
      </c>
      <c r="LM33" s="31">
        <v>0.1</v>
      </c>
      <c r="LN33" s="32">
        <f t="shared" si="24"/>
        <v>2.8231188426986211</v>
      </c>
      <c r="LO33" s="23">
        <f t="shared" si="25"/>
        <v>110</v>
      </c>
      <c r="LR33" s="23"/>
      <c r="MH33" s="16" t="s">
        <v>11</v>
      </c>
      <c r="MI33" s="4" t="s">
        <v>0</v>
      </c>
      <c r="MJ33" s="31">
        <v>1.4</v>
      </c>
      <c r="MK33" s="31">
        <v>0.1</v>
      </c>
      <c r="ML33" s="32">
        <f t="shared" si="26"/>
        <v>2.1023796041628637</v>
      </c>
      <c r="MM33" s="23">
        <f t="shared" si="27"/>
        <v>83</v>
      </c>
      <c r="MP33" s="23"/>
      <c r="NF33" s="16" t="s">
        <v>11</v>
      </c>
      <c r="NG33" s="4" t="s">
        <v>0</v>
      </c>
      <c r="NH33" s="31">
        <v>1.4</v>
      </c>
      <c r="NI33" s="31">
        <v>0.1</v>
      </c>
      <c r="NJ33" s="32">
        <f t="shared" si="28"/>
        <v>3.0463092423455636</v>
      </c>
      <c r="NK33" s="23">
        <f t="shared" si="29"/>
        <v>112</v>
      </c>
      <c r="NN33" s="23"/>
      <c r="OD33" s="16" t="s">
        <v>11</v>
      </c>
      <c r="OE33" s="4" t="s">
        <v>0</v>
      </c>
      <c r="OF33" s="31">
        <v>1.4</v>
      </c>
      <c r="OG33" s="31">
        <v>0.1</v>
      </c>
      <c r="OH33" s="32">
        <f t="shared" si="30"/>
        <v>3.0083217912982647</v>
      </c>
      <c r="OI33" s="23">
        <f t="shared" si="31"/>
        <v>111</v>
      </c>
      <c r="OL33" s="23"/>
      <c r="PB33" s="16" t="s">
        <v>11</v>
      </c>
      <c r="PC33" s="4" t="s">
        <v>0</v>
      </c>
      <c r="PD33" s="31">
        <v>1.4</v>
      </c>
      <c r="PE33" s="31">
        <v>0.1</v>
      </c>
      <c r="PF33" s="32">
        <f t="shared" si="32"/>
        <v>3.0463092423455636</v>
      </c>
      <c r="PG33" s="23">
        <f t="shared" si="33"/>
        <v>112</v>
      </c>
      <c r="PJ33" s="23"/>
      <c r="PZ33" s="16" t="s">
        <v>11</v>
      </c>
      <c r="QA33" s="4" t="s">
        <v>0</v>
      </c>
      <c r="QB33" s="31">
        <v>1.4</v>
      </c>
      <c r="QC33" s="31">
        <v>0.1</v>
      </c>
      <c r="QD33" s="32">
        <f t="shared" si="34"/>
        <v>2.9017236257093817</v>
      </c>
      <c r="QE33" s="23">
        <f t="shared" si="35"/>
        <v>96</v>
      </c>
      <c r="QH33" s="23"/>
      <c r="QX33" s="16" t="s">
        <v>11</v>
      </c>
      <c r="QY33" s="4" t="s">
        <v>0</v>
      </c>
      <c r="QZ33" s="31">
        <v>1.4</v>
      </c>
      <c r="RA33" s="31">
        <v>0.1</v>
      </c>
      <c r="RB33" s="32">
        <f t="shared" si="36"/>
        <v>1.8867962264113209</v>
      </c>
      <c r="RC33" s="23">
        <f t="shared" si="37"/>
        <v>68</v>
      </c>
      <c r="RF33" s="23"/>
      <c r="RV33" s="16" t="s">
        <v>11</v>
      </c>
      <c r="RW33" s="4" t="s">
        <v>0</v>
      </c>
      <c r="RX33" s="31">
        <v>1.4</v>
      </c>
      <c r="RY33" s="31">
        <v>0.1</v>
      </c>
      <c r="RZ33" s="32">
        <f t="shared" si="38"/>
        <v>2.954657340538831</v>
      </c>
      <c r="SA33" s="23">
        <f t="shared" si="39"/>
        <v>111</v>
      </c>
      <c r="SD33" s="23"/>
      <c r="ST33" s="16" t="s">
        <v>11</v>
      </c>
      <c r="SU33" s="4" t="s">
        <v>0</v>
      </c>
      <c r="SV33" s="31">
        <v>1.4</v>
      </c>
      <c r="SW33" s="31">
        <v>0.1</v>
      </c>
      <c r="SX33" s="32">
        <f t="shared" si="40"/>
        <v>4.7885279575251509</v>
      </c>
      <c r="SY33" s="23">
        <f t="shared" si="41"/>
        <v>112</v>
      </c>
      <c r="TB33" s="23"/>
      <c r="TR33" s="16" t="s">
        <v>11</v>
      </c>
      <c r="TS33" s="4" t="s">
        <v>0</v>
      </c>
      <c r="TT33" s="31">
        <v>1.4</v>
      </c>
      <c r="TU33" s="31">
        <v>0.1</v>
      </c>
      <c r="TV33" s="32">
        <f t="shared" si="42"/>
        <v>4.3046486500061762</v>
      </c>
      <c r="TW33" s="23">
        <f t="shared" si="43"/>
        <v>112</v>
      </c>
      <c r="TZ33" s="23"/>
      <c r="UP33" s="16" t="s">
        <v>11</v>
      </c>
      <c r="UQ33" s="4" t="s">
        <v>0</v>
      </c>
      <c r="UR33" s="31">
        <v>1.4</v>
      </c>
      <c r="US33" s="31">
        <v>0.1</v>
      </c>
      <c r="UT33" s="32">
        <f t="shared" si="44"/>
        <v>4.1146081222881961</v>
      </c>
      <c r="UU33" s="23">
        <f t="shared" si="45"/>
        <v>112</v>
      </c>
      <c r="UX33" s="23"/>
      <c r="VN33" s="16" t="s">
        <v>11</v>
      </c>
      <c r="VO33" s="4" t="s">
        <v>0</v>
      </c>
      <c r="VP33" s="31">
        <v>1.4</v>
      </c>
      <c r="VQ33" s="31">
        <v>0.1</v>
      </c>
      <c r="VR33" s="32">
        <f t="shared" si="46"/>
        <v>5.008991914547277</v>
      </c>
      <c r="VS33" s="23">
        <f t="shared" si="47"/>
        <v>112</v>
      </c>
      <c r="VV33" s="23"/>
      <c r="WL33" s="16" t="s">
        <v>11</v>
      </c>
      <c r="WM33" s="4" t="s">
        <v>0</v>
      </c>
      <c r="WN33" s="31">
        <v>1.4</v>
      </c>
      <c r="WO33" s="31">
        <v>0.1</v>
      </c>
      <c r="WP33" s="32">
        <f t="shared" si="48"/>
        <v>4.9244289008980529</v>
      </c>
      <c r="WQ33" s="23">
        <f t="shared" si="49"/>
        <v>112</v>
      </c>
      <c r="WT33" s="23"/>
      <c r="XJ33" s="16" t="s">
        <v>11</v>
      </c>
      <c r="XK33" s="4" t="s">
        <v>0</v>
      </c>
      <c r="XL33" s="31">
        <v>1.4</v>
      </c>
      <c r="XM33" s="31">
        <v>0.1</v>
      </c>
      <c r="XN33" s="32">
        <f t="shared" si="50"/>
        <v>4.3908996800200297</v>
      </c>
      <c r="XO33" s="23">
        <f t="shared" si="51"/>
        <v>112</v>
      </c>
      <c r="XR33" s="23"/>
      <c r="YH33" s="16" t="s">
        <v>11</v>
      </c>
      <c r="YI33" s="4" t="s">
        <v>0</v>
      </c>
      <c r="YJ33" s="31">
        <v>1.4</v>
      </c>
      <c r="YK33" s="31">
        <v>0.1</v>
      </c>
      <c r="YL33" s="32">
        <f t="shared" si="52"/>
        <v>4.0249223594996213</v>
      </c>
      <c r="YM33" s="23">
        <f t="shared" si="53"/>
        <v>112</v>
      </c>
      <c r="YP33" s="23"/>
      <c r="ZF33" s="16" t="s">
        <v>11</v>
      </c>
      <c r="ZG33" s="4" t="s">
        <v>0</v>
      </c>
      <c r="ZH33" s="31">
        <v>1.4</v>
      </c>
      <c r="ZI33" s="31">
        <v>0.1</v>
      </c>
      <c r="ZJ33" s="32">
        <f t="shared" si="54"/>
        <v>4.2485291572496005</v>
      </c>
      <c r="ZK33" s="23">
        <f t="shared" si="55"/>
        <v>112</v>
      </c>
      <c r="ZN33" s="23"/>
      <c r="AAD33" s="16" t="s">
        <v>11</v>
      </c>
      <c r="AAE33" s="4" t="s">
        <v>0</v>
      </c>
      <c r="AAF33" s="31">
        <v>1.4</v>
      </c>
      <c r="AAG33" s="31">
        <v>0.1</v>
      </c>
      <c r="AAH33" s="32">
        <f t="shared" si="56"/>
        <v>4.5650848842053309</v>
      </c>
      <c r="AAI33" s="23">
        <f t="shared" si="57"/>
        <v>112</v>
      </c>
      <c r="AAL33" s="23"/>
      <c r="ABB33" s="16" t="s">
        <v>11</v>
      </c>
      <c r="ABC33" s="4" t="s">
        <v>0</v>
      </c>
      <c r="ABD33" s="31">
        <v>1.4</v>
      </c>
      <c r="ABE33" s="31">
        <v>0.1</v>
      </c>
      <c r="ABF33" s="32">
        <f t="shared" si="58"/>
        <v>4.0718546143004666</v>
      </c>
      <c r="ABG33" s="23">
        <f t="shared" si="59"/>
        <v>112</v>
      </c>
      <c r="ABJ33" s="23"/>
    </row>
    <row r="34" spans="1:738" x14ac:dyDescent="0.3">
      <c r="A34" s="5">
        <v>5.2</v>
      </c>
      <c r="B34" s="5">
        <v>4.0999999999999996</v>
      </c>
      <c r="C34" s="5">
        <v>1.5</v>
      </c>
      <c r="D34" s="5">
        <v>0.1</v>
      </c>
      <c r="E34" s="4" t="s">
        <v>0</v>
      </c>
      <c r="F34" s="18" t="s">
        <v>13</v>
      </c>
      <c r="L34" s="5">
        <v>1.2</v>
      </c>
      <c r="M34" s="5">
        <v>0.2</v>
      </c>
      <c r="N34" s="4" t="s">
        <v>0</v>
      </c>
      <c r="O34" s="16" t="s">
        <v>11</v>
      </c>
      <c r="AH34" s="16" t="s">
        <v>11</v>
      </c>
      <c r="AI34" s="4" t="s">
        <v>0</v>
      </c>
      <c r="AJ34" s="5">
        <v>1.1000000000000001</v>
      </c>
      <c r="AK34" s="5">
        <v>0.1</v>
      </c>
      <c r="AL34" s="21">
        <f t="shared" si="0"/>
        <v>0.28284271247461895</v>
      </c>
      <c r="AM34" s="1">
        <f t="shared" si="1"/>
        <v>27</v>
      </c>
      <c r="AP34" s="23"/>
      <c r="BF34" s="16" t="s">
        <v>11</v>
      </c>
      <c r="BG34" s="4" t="s">
        <v>0</v>
      </c>
      <c r="BH34" s="5">
        <v>1.1000000000000001</v>
      </c>
      <c r="BI34" s="5">
        <v>0.1</v>
      </c>
      <c r="BJ34" s="21">
        <f t="shared" si="2"/>
        <v>0.28284271247461895</v>
      </c>
      <c r="BK34" s="1">
        <f t="shared" si="3"/>
        <v>27</v>
      </c>
      <c r="BN34" s="23"/>
      <c r="CD34" s="16" t="s">
        <v>11</v>
      </c>
      <c r="CE34" s="4" t="s">
        <v>0</v>
      </c>
      <c r="CF34" s="31">
        <v>1.1000000000000001</v>
      </c>
      <c r="CG34" s="31">
        <v>0.1</v>
      </c>
      <c r="CH34" s="32">
        <f t="shared" si="4"/>
        <v>0.22360679774997894</v>
      </c>
      <c r="CI34" s="23">
        <f t="shared" si="5"/>
        <v>24</v>
      </c>
      <c r="CL34" s="23"/>
      <c r="DB34" s="16" t="s">
        <v>11</v>
      </c>
      <c r="DC34" s="4" t="s">
        <v>0</v>
      </c>
      <c r="DD34" s="31">
        <v>1.1000000000000001</v>
      </c>
      <c r="DE34" s="31">
        <v>0.1</v>
      </c>
      <c r="DF34" s="32">
        <f t="shared" si="6"/>
        <v>0.70710678118654757</v>
      </c>
      <c r="DG34" s="23">
        <f t="shared" si="7"/>
        <v>39</v>
      </c>
      <c r="DJ34" s="23"/>
      <c r="DZ34" s="16" t="s">
        <v>11</v>
      </c>
      <c r="EA34" s="4" t="s">
        <v>0</v>
      </c>
      <c r="EB34" s="31">
        <v>1.1000000000000001</v>
      </c>
      <c r="EC34" s="31">
        <v>0.1</v>
      </c>
      <c r="ED34" s="32">
        <f t="shared" si="8"/>
        <v>0.85440037453175299</v>
      </c>
      <c r="EE34" s="23">
        <f t="shared" si="9"/>
        <v>39</v>
      </c>
      <c r="EH34" s="23"/>
      <c r="EX34" s="16" t="s">
        <v>11</v>
      </c>
      <c r="EY34" s="4" t="s">
        <v>0</v>
      </c>
      <c r="EZ34" s="31">
        <v>1.1000000000000001</v>
      </c>
      <c r="FA34" s="31">
        <v>0.1</v>
      </c>
      <c r="FB34" s="32">
        <f t="shared" si="10"/>
        <v>0.36055512754639879</v>
      </c>
      <c r="FC34" s="23">
        <f t="shared" si="11"/>
        <v>37</v>
      </c>
      <c r="FF34" s="23"/>
      <c r="FV34" s="16" t="s">
        <v>11</v>
      </c>
      <c r="FW34" s="4" t="s">
        <v>0</v>
      </c>
      <c r="FX34" s="31">
        <v>1.1000000000000001</v>
      </c>
      <c r="FY34" s="31">
        <v>0.1</v>
      </c>
      <c r="FZ34" s="32">
        <f t="shared" si="12"/>
        <v>0.50990195135927852</v>
      </c>
      <c r="GA34" s="23">
        <f t="shared" si="13"/>
        <v>39</v>
      </c>
      <c r="GD34" s="23"/>
      <c r="GT34" s="16" t="s">
        <v>11</v>
      </c>
      <c r="GU34" s="4" t="s">
        <v>0</v>
      </c>
      <c r="GV34" s="31">
        <v>1.1000000000000001</v>
      </c>
      <c r="GW34" s="31">
        <v>0.1</v>
      </c>
      <c r="GX34" s="32">
        <f t="shared" si="14"/>
        <v>0.31622776601683777</v>
      </c>
      <c r="GY34" s="23">
        <f t="shared" si="15"/>
        <v>35</v>
      </c>
      <c r="HB34" s="23"/>
      <c r="HR34" s="16" t="s">
        <v>11</v>
      </c>
      <c r="HS34" s="4" t="s">
        <v>0</v>
      </c>
      <c r="HT34" s="31">
        <v>1.1000000000000001</v>
      </c>
      <c r="HU34" s="31">
        <v>0.1</v>
      </c>
      <c r="HV34" s="32">
        <f t="shared" si="16"/>
        <v>0.41231056256176596</v>
      </c>
      <c r="HW34" s="23">
        <f t="shared" si="17"/>
        <v>39</v>
      </c>
      <c r="HZ34" s="23"/>
      <c r="IP34" s="16" t="s">
        <v>11</v>
      </c>
      <c r="IQ34" s="4" t="s">
        <v>0</v>
      </c>
      <c r="IR34" s="31">
        <v>1.1000000000000001</v>
      </c>
      <c r="IS34" s="31">
        <v>0.1</v>
      </c>
      <c r="IT34" s="32">
        <f t="shared" si="18"/>
        <v>0.31622776601683777</v>
      </c>
      <c r="IU34" s="23">
        <f t="shared" si="19"/>
        <v>35</v>
      </c>
      <c r="IX34" s="23"/>
      <c r="JN34" s="16" t="s">
        <v>11</v>
      </c>
      <c r="JO34" s="4" t="s">
        <v>0</v>
      </c>
      <c r="JP34" s="31">
        <v>1.1000000000000001</v>
      </c>
      <c r="JQ34" s="31">
        <v>0.1</v>
      </c>
      <c r="JR34" s="32">
        <f t="shared" si="20"/>
        <v>3.4785054261852175</v>
      </c>
      <c r="JS34" s="23">
        <f t="shared" si="21"/>
        <v>119</v>
      </c>
      <c r="JV34" s="23"/>
      <c r="KL34" s="16" t="s">
        <v>11</v>
      </c>
      <c r="KM34" s="4" t="s">
        <v>0</v>
      </c>
      <c r="KN34" s="31">
        <v>1.1000000000000001</v>
      </c>
      <c r="KO34" s="31">
        <v>0.1</v>
      </c>
      <c r="KP34" s="32">
        <f t="shared" si="22"/>
        <v>3.7336309405188932</v>
      </c>
      <c r="KQ34" s="23">
        <f t="shared" si="23"/>
        <v>119</v>
      </c>
      <c r="KT34" s="23"/>
      <c r="LJ34" s="16" t="s">
        <v>11</v>
      </c>
      <c r="LK34" s="4" t="s">
        <v>0</v>
      </c>
      <c r="LL34" s="31">
        <v>1.1000000000000001</v>
      </c>
      <c r="LM34" s="31">
        <v>0.1</v>
      </c>
      <c r="LN34" s="32">
        <f t="shared" si="24"/>
        <v>3.1016124838541645</v>
      </c>
      <c r="LO34" s="23">
        <f t="shared" si="25"/>
        <v>118</v>
      </c>
      <c r="LR34" s="23"/>
      <c r="MH34" s="16" t="s">
        <v>11</v>
      </c>
      <c r="MI34" s="4" t="s">
        <v>0</v>
      </c>
      <c r="MJ34" s="31">
        <v>1.1000000000000001</v>
      </c>
      <c r="MK34" s="31">
        <v>0.1</v>
      </c>
      <c r="ML34" s="32">
        <f t="shared" si="26"/>
        <v>2.3769728648009423</v>
      </c>
      <c r="MM34" s="23">
        <f t="shared" si="27"/>
        <v>96</v>
      </c>
      <c r="MP34" s="23"/>
      <c r="NF34" s="16" t="s">
        <v>11</v>
      </c>
      <c r="NG34" s="4" t="s">
        <v>0</v>
      </c>
      <c r="NH34" s="31">
        <v>1.1000000000000001</v>
      </c>
      <c r="NI34" s="31">
        <v>0.1</v>
      </c>
      <c r="NJ34" s="32">
        <f t="shared" si="28"/>
        <v>3.3241540277189325</v>
      </c>
      <c r="NK34" s="23">
        <f t="shared" si="29"/>
        <v>119</v>
      </c>
      <c r="NN34" s="23"/>
      <c r="OD34" s="16" t="s">
        <v>11</v>
      </c>
      <c r="OE34" s="4" t="s">
        <v>0</v>
      </c>
      <c r="OF34" s="31">
        <v>1.1000000000000001</v>
      </c>
      <c r="OG34" s="31">
        <v>0.1</v>
      </c>
      <c r="OH34" s="32">
        <f t="shared" si="30"/>
        <v>3.2893768406797053</v>
      </c>
      <c r="OI34" s="23">
        <f t="shared" si="31"/>
        <v>119</v>
      </c>
      <c r="OL34" s="23"/>
      <c r="PB34" s="16" t="s">
        <v>11</v>
      </c>
      <c r="PC34" s="4" t="s">
        <v>0</v>
      </c>
      <c r="PD34" s="31">
        <v>1.1000000000000001</v>
      </c>
      <c r="PE34" s="31">
        <v>0.1</v>
      </c>
      <c r="PF34" s="32">
        <f t="shared" si="32"/>
        <v>3.3241540277189325</v>
      </c>
      <c r="PG34" s="23">
        <f t="shared" si="33"/>
        <v>119</v>
      </c>
      <c r="PJ34" s="23"/>
      <c r="PZ34" s="16" t="s">
        <v>11</v>
      </c>
      <c r="QA34" s="4" t="s">
        <v>0</v>
      </c>
      <c r="QB34" s="31">
        <v>1.1000000000000001</v>
      </c>
      <c r="QC34" s="31">
        <v>0.1</v>
      </c>
      <c r="QD34" s="32">
        <f t="shared" si="34"/>
        <v>3.2015621187164243</v>
      </c>
      <c r="QE34" s="23">
        <f t="shared" si="35"/>
        <v>117</v>
      </c>
      <c r="QH34" s="23"/>
      <c r="QX34" s="16" t="s">
        <v>11</v>
      </c>
      <c r="QY34" s="4" t="s">
        <v>0</v>
      </c>
      <c r="QZ34" s="31">
        <v>1.1000000000000001</v>
      </c>
      <c r="RA34" s="31">
        <v>0.1</v>
      </c>
      <c r="RB34" s="32">
        <f t="shared" si="36"/>
        <v>2.1470910553583886</v>
      </c>
      <c r="RC34" s="23">
        <f t="shared" si="37"/>
        <v>86</v>
      </c>
      <c r="RF34" s="23"/>
      <c r="RV34" s="16" t="s">
        <v>11</v>
      </c>
      <c r="RW34" s="4" t="s">
        <v>0</v>
      </c>
      <c r="RX34" s="31">
        <v>1.1000000000000001</v>
      </c>
      <c r="RY34" s="31">
        <v>0.1</v>
      </c>
      <c r="RZ34" s="32">
        <f t="shared" si="38"/>
        <v>3.2310988842807018</v>
      </c>
      <c r="SA34" s="23">
        <f t="shared" si="39"/>
        <v>119</v>
      </c>
      <c r="SD34" s="23"/>
      <c r="ST34" s="16" t="s">
        <v>11</v>
      </c>
      <c r="SU34" s="4" t="s">
        <v>0</v>
      </c>
      <c r="SV34" s="31">
        <v>1.1000000000000001</v>
      </c>
      <c r="SW34" s="31">
        <v>0.1</v>
      </c>
      <c r="SX34" s="32">
        <f t="shared" si="40"/>
        <v>5.0537115073973107</v>
      </c>
      <c r="SY34" s="23">
        <f t="shared" si="41"/>
        <v>119</v>
      </c>
      <c r="TB34" s="23"/>
      <c r="TR34" s="16" t="s">
        <v>11</v>
      </c>
      <c r="TS34" s="4" t="s">
        <v>0</v>
      </c>
      <c r="TT34" s="31">
        <v>1.1000000000000001</v>
      </c>
      <c r="TU34" s="31">
        <v>0.1</v>
      </c>
      <c r="TV34" s="32">
        <f t="shared" si="42"/>
        <v>4.5650848842053309</v>
      </c>
      <c r="TW34" s="23">
        <f t="shared" si="43"/>
        <v>119</v>
      </c>
      <c r="TZ34" s="23"/>
      <c r="UP34" s="16" t="s">
        <v>11</v>
      </c>
      <c r="UQ34" s="4" t="s">
        <v>0</v>
      </c>
      <c r="UR34" s="31">
        <v>1.1000000000000001</v>
      </c>
      <c r="US34" s="31">
        <v>0.1</v>
      </c>
      <c r="UT34" s="32">
        <f t="shared" si="44"/>
        <v>4.3863424398922612</v>
      </c>
      <c r="UU34" s="23">
        <f t="shared" si="45"/>
        <v>119</v>
      </c>
      <c r="UX34" s="23"/>
      <c r="VN34" s="16" t="s">
        <v>11</v>
      </c>
      <c r="VO34" s="4" t="s">
        <v>0</v>
      </c>
      <c r="VP34" s="31">
        <v>1.1000000000000001</v>
      </c>
      <c r="VQ34" s="31">
        <v>0.1</v>
      </c>
      <c r="VR34" s="32">
        <f t="shared" si="46"/>
        <v>5.2801515129776346</v>
      </c>
      <c r="VS34" s="23">
        <f t="shared" si="47"/>
        <v>119</v>
      </c>
      <c r="VV34" s="23"/>
      <c r="WL34" s="16" t="s">
        <v>11</v>
      </c>
      <c r="WM34" s="4" t="s">
        <v>0</v>
      </c>
      <c r="WN34" s="31">
        <v>1.1000000000000001</v>
      </c>
      <c r="WO34" s="31">
        <v>0.1</v>
      </c>
      <c r="WP34" s="32">
        <f t="shared" si="48"/>
        <v>5.1884487084291386</v>
      </c>
      <c r="WQ34" s="23">
        <f t="shared" si="49"/>
        <v>119</v>
      </c>
      <c r="WT34" s="23"/>
      <c r="XJ34" s="16" t="s">
        <v>11</v>
      </c>
      <c r="XK34" s="4" t="s">
        <v>0</v>
      </c>
      <c r="XL34" s="31">
        <v>1.1000000000000001</v>
      </c>
      <c r="XM34" s="31">
        <v>0.1</v>
      </c>
      <c r="XN34" s="32">
        <f t="shared" si="50"/>
        <v>4.6529560496527367</v>
      </c>
      <c r="XO34" s="23">
        <f t="shared" si="51"/>
        <v>119</v>
      </c>
      <c r="XR34" s="23"/>
      <c r="YH34" s="16" t="s">
        <v>11</v>
      </c>
      <c r="YI34" s="4" t="s">
        <v>0</v>
      </c>
      <c r="YJ34" s="31">
        <v>1.1000000000000001</v>
      </c>
      <c r="YK34" s="31">
        <v>0.1</v>
      </c>
      <c r="YL34" s="32">
        <f t="shared" si="52"/>
        <v>4.2953463189829062</v>
      </c>
      <c r="YM34" s="23">
        <f t="shared" si="53"/>
        <v>119</v>
      </c>
      <c r="YP34" s="23"/>
      <c r="ZF34" s="16" t="s">
        <v>11</v>
      </c>
      <c r="ZG34" s="4" t="s">
        <v>0</v>
      </c>
      <c r="ZH34" s="31">
        <v>1.1000000000000001</v>
      </c>
      <c r="ZI34" s="31">
        <v>0.1</v>
      </c>
      <c r="ZJ34" s="32">
        <f t="shared" si="54"/>
        <v>4.5188494110780013</v>
      </c>
      <c r="ZK34" s="23">
        <f t="shared" si="55"/>
        <v>119</v>
      </c>
      <c r="ZN34" s="23"/>
      <c r="AAD34" s="16" t="s">
        <v>11</v>
      </c>
      <c r="AAE34" s="4" t="s">
        <v>0</v>
      </c>
      <c r="AAF34" s="31">
        <v>1.1000000000000001</v>
      </c>
      <c r="AAG34" s="31">
        <v>0.1</v>
      </c>
      <c r="AAH34" s="32">
        <f t="shared" si="56"/>
        <v>4.8301138702933297</v>
      </c>
      <c r="AAI34" s="23">
        <f t="shared" si="57"/>
        <v>119</v>
      </c>
      <c r="AAL34" s="23"/>
      <c r="ABB34" s="16" t="s">
        <v>11</v>
      </c>
      <c r="ABC34" s="4" t="s">
        <v>0</v>
      </c>
      <c r="ABD34" s="31">
        <v>1.1000000000000001</v>
      </c>
      <c r="ABE34" s="31">
        <v>0.1</v>
      </c>
      <c r="ABF34" s="32">
        <f t="shared" si="58"/>
        <v>4.346262762420146</v>
      </c>
      <c r="ABG34" s="23">
        <f t="shared" si="59"/>
        <v>119</v>
      </c>
      <c r="ABJ34" s="23"/>
    </row>
    <row r="35" spans="1:738" x14ac:dyDescent="0.3">
      <c r="A35" s="5">
        <v>5.5</v>
      </c>
      <c r="B35" s="5">
        <v>4.2</v>
      </c>
      <c r="C35" s="5">
        <v>1.4</v>
      </c>
      <c r="D35" s="5">
        <v>0.2</v>
      </c>
      <c r="E35" s="4" t="s">
        <v>0</v>
      </c>
      <c r="F35" s="18" t="s">
        <v>13</v>
      </c>
      <c r="L35" s="5">
        <v>1.5</v>
      </c>
      <c r="M35" s="5">
        <v>0.4</v>
      </c>
      <c r="N35" s="4" t="s">
        <v>0</v>
      </c>
      <c r="O35" s="16" t="s">
        <v>11</v>
      </c>
      <c r="AH35" s="16" t="s">
        <v>11</v>
      </c>
      <c r="AI35" s="4" t="s">
        <v>0</v>
      </c>
      <c r="AJ35" s="5">
        <v>1.2</v>
      </c>
      <c r="AK35" s="5">
        <v>0.2</v>
      </c>
      <c r="AL35" s="21">
        <f t="shared" ref="AL35:AL66" si="60">SQRT((AJ35-$AJ$123)^2+(AK35-$AK$123)^2)</f>
        <v>0.14142135623730953</v>
      </c>
      <c r="AM35" s="1">
        <f t="shared" ref="AM35:AM66" si="61">RANK(AL35,$AL$3:$AL$122,1)</f>
        <v>13</v>
      </c>
      <c r="AP35" s="23"/>
      <c r="BF35" s="16" t="s">
        <v>11</v>
      </c>
      <c r="BG35" s="4" t="s">
        <v>0</v>
      </c>
      <c r="BH35" s="5">
        <v>1.2</v>
      </c>
      <c r="BI35" s="5">
        <v>0.2</v>
      </c>
      <c r="BJ35" s="21">
        <f t="shared" ref="BJ35:BJ66" si="62">SQRT((BH35-$AJ$123)^2+(BI35-$AK$123)^2)</f>
        <v>0.14142135623730953</v>
      </c>
      <c r="BK35" s="1">
        <f t="shared" ref="BK35:BK66" si="63">RANK(BJ35,$AL$3:$AL$122,1)</f>
        <v>13</v>
      </c>
      <c r="BN35" s="23"/>
      <c r="CD35" s="16" t="s">
        <v>11</v>
      </c>
      <c r="CE35" s="4" t="s">
        <v>0</v>
      </c>
      <c r="CF35" s="27">
        <v>1.2</v>
      </c>
      <c r="CG35" s="27">
        <v>0.2</v>
      </c>
      <c r="CH35" s="28">
        <f t="shared" si="4"/>
        <v>0.10000000000000009</v>
      </c>
      <c r="CI35" s="29">
        <f t="shared" si="5"/>
        <v>10</v>
      </c>
      <c r="CL35" s="23"/>
      <c r="DB35" s="16" t="s">
        <v>11</v>
      </c>
      <c r="DC35" s="4" t="s">
        <v>0</v>
      </c>
      <c r="DD35" s="31">
        <v>1.2</v>
      </c>
      <c r="DE35" s="31">
        <v>0.2</v>
      </c>
      <c r="DF35" s="32">
        <f t="shared" si="6"/>
        <v>0.56568542494923812</v>
      </c>
      <c r="DG35" s="23">
        <f t="shared" si="7"/>
        <v>37</v>
      </c>
      <c r="DJ35" s="23"/>
      <c r="DZ35" s="16" t="s">
        <v>11</v>
      </c>
      <c r="EA35" s="4" t="s">
        <v>0</v>
      </c>
      <c r="EB35" s="31">
        <v>1.2</v>
      </c>
      <c r="EC35" s="31">
        <v>0.2</v>
      </c>
      <c r="ED35" s="32">
        <f t="shared" si="8"/>
        <v>0.72801098892805172</v>
      </c>
      <c r="EE35" s="23">
        <f t="shared" si="9"/>
        <v>37</v>
      </c>
      <c r="EH35" s="23"/>
      <c r="EX35" s="16" t="s">
        <v>11</v>
      </c>
      <c r="EY35" s="4" t="s">
        <v>0</v>
      </c>
      <c r="EZ35" s="31">
        <v>1.2</v>
      </c>
      <c r="FA35" s="31">
        <v>0.2</v>
      </c>
      <c r="FB35" s="32">
        <f t="shared" si="10"/>
        <v>0.22360679774997891</v>
      </c>
      <c r="FC35" s="23">
        <f t="shared" si="11"/>
        <v>25</v>
      </c>
      <c r="FF35" s="23"/>
      <c r="FV35" s="16" t="s">
        <v>11</v>
      </c>
      <c r="FW35" s="4" t="s">
        <v>0</v>
      </c>
      <c r="FX35" s="31">
        <v>1.2</v>
      </c>
      <c r="FY35" s="31">
        <v>0.2</v>
      </c>
      <c r="FZ35" s="32">
        <f t="shared" si="12"/>
        <v>0.40000000000000013</v>
      </c>
      <c r="GA35" s="23">
        <f t="shared" si="13"/>
        <v>37</v>
      </c>
      <c r="GD35" s="23"/>
      <c r="GT35" s="16" t="s">
        <v>11</v>
      </c>
      <c r="GU35" s="4" t="s">
        <v>0</v>
      </c>
      <c r="GV35" s="31">
        <v>1.2</v>
      </c>
      <c r="GW35" s="31">
        <v>0.2</v>
      </c>
      <c r="GX35" s="32">
        <f t="shared" si="14"/>
        <v>0.19999999999999996</v>
      </c>
      <c r="GY35" s="23">
        <f t="shared" si="15"/>
        <v>23</v>
      </c>
      <c r="HB35" s="23"/>
      <c r="HR35" s="16" t="s">
        <v>11</v>
      </c>
      <c r="HS35" s="4" t="s">
        <v>0</v>
      </c>
      <c r="HT35" s="31">
        <v>1.2</v>
      </c>
      <c r="HU35" s="31">
        <v>0.2</v>
      </c>
      <c r="HV35" s="32">
        <f t="shared" si="16"/>
        <v>0.30000000000000004</v>
      </c>
      <c r="HW35" s="23">
        <f t="shared" si="17"/>
        <v>35</v>
      </c>
      <c r="HZ35" s="23"/>
      <c r="IP35" s="16" t="s">
        <v>11</v>
      </c>
      <c r="IQ35" s="4" t="s">
        <v>0</v>
      </c>
      <c r="IR35" s="31">
        <v>1.2</v>
      </c>
      <c r="IS35" s="31">
        <v>0.2</v>
      </c>
      <c r="IT35" s="32">
        <f t="shared" si="18"/>
        <v>0.19999999999999996</v>
      </c>
      <c r="IU35" s="23">
        <f t="shared" si="19"/>
        <v>23</v>
      </c>
      <c r="IX35" s="23"/>
      <c r="JN35" s="16" t="s">
        <v>11</v>
      </c>
      <c r="JO35" s="4" t="s">
        <v>0</v>
      </c>
      <c r="JP35" s="31">
        <v>1.2</v>
      </c>
      <c r="JQ35" s="31">
        <v>0.2</v>
      </c>
      <c r="JR35" s="32">
        <f t="shared" si="20"/>
        <v>3.3526109228480423</v>
      </c>
      <c r="JS35" s="23">
        <f t="shared" si="21"/>
        <v>117</v>
      </c>
      <c r="JV35" s="23"/>
      <c r="KL35" s="16" t="s">
        <v>11</v>
      </c>
      <c r="KM35" s="4" t="s">
        <v>0</v>
      </c>
      <c r="KN35" s="31">
        <v>1.2</v>
      </c>
      <c r="KO35" s="31">
        <v>0.2</v>
      </c>
      <c r="KP35" s="32">
        <f t="shared" si="22"/>
        <v>3.6055512754639887</v>
      </c>
      <c r="KQ35" s="23">
        <f t="shared" si="23"/>
        <v>117</v>
      </c>
      <c r="KT35" s="23"/>
      <c r="LJ35" s="16" t="s">
        <v>11</v>
      </c>
      <c r="LK35" s="4" t="s">
        <v>0</v>
      </c>
      <c r="LL35" s="31">
        <v>1.2</v>
      </c>
      <c r="LM35" s="31">
        <v>0.2</v>
      </c>
      <c r="LN35" s="32">
        <f t="shared" si="24"/>
        <v>2.9732137494637012</v>
      </c>
      <c r="LO35" s="23">
        <f t="shared" si="25"/>
        <v>116</v>
      </c>
      <c r="LR35" s="23"/>
      <c r="MH35" s="16" t="s">
        <v>11</v>
      </c>
      <c r="MI35" s="4" t="s">
        <v>0</v>
      </c>
      <c r="MJ35" s="31">
        <v>1.2</v>
      </c>
      <c r="MK35" s="31">
        <v>0.2</v>
      </c>
      <c r="ML35" s="32">
        <f t="shared" si="26"/>
        <v>2.2472205054244228</v>
      </c>
      <c r="MM35" s="23">
        <f t="shared" si="27"/>
        <v>89</v>
      </c>
      <c r="MP35" s="23"/>
      <c r="NF35" s="16" t="s">
        <v>11</v>
      </c>
      <c r="NG35" s="4" t="s">
        <v>0</v>
      </c>
      <c r="NH35" s="31">
        <v>1.2</v>
      </c>
      <c r="NI35" s="31">
        <v>0.2</v>
      </c>
      <c r="NJ35" s="32">
        <f t="shared" si="28"/>
        <v>3.1953090617340916</v>
      </c>
      <c r="NK35" s="23">
        <f t="shared" si="29"/>
        <v>117</v>
      </c>
      <c r="NN35" s="23"/>
      <c r="OD35" s="16" t="s">
        <v>11</v>
      </c>
      <c r="OE35" s="4" t="s">
        <v>0</v>
      </c>
      <c r="OF35" s="31">
        <v>1.2</v>
      </c>
      <c r="OG35" s="31">
        <v>0.2</v>
      </c>
      <c r="OH35" s="32">
        <f t="shared" si="30"/>
        <v>3.1622776601683795</v>
      </c>
      <c r="OI35" s="23">
        <f t="shared" si="31"/>
        <v>117</v>
      </c>
      <c r="OL35" s="23"/>
      <c r="PB35" s="16" t="s">
        <v>11</v>
      </c>
      <c r="PC35" s="4" t="s">
        <v>0</v>
      </c>
      <c r="PD35" s="31">
        <v>1.2</v>
      </c>
      <c r="PE35" s="31">
        <v>0.2</v>
      </c>
      <c r="PF35" s="32">
        <f t="shared" si="32"/>
        <v>3.1953090617340916</v>
      </c>
      <c r="PG35" s="23">
        <f t="shared" si="33"/>
        <v>117</v>
      </c>
      <c r="PJ35" s="23"/>
      <c r="PZ35" s="16" t="s">
        <v>11</v>
      </c>
      <c r="QA35" s="4" t="s">
        <v>0</v>
      </c>
      <c r="QB35" s="31">
        <v>1.2</v>
      </c>
      <c r="QC35" s="31">
        <v>0.2</v>
      </c>
      <c r="QD35" s="32">
        <f t="shared" si="34"/>
        <v>3.1064449134018131</v>
      </c>
      <c r="QE35" s="23">
        <f t="shared" si="35"/>
        <v>113</v>
      </c>
      <c r="QH35" s="23"/>
      <c r="QX35" s="16" t="s">
        <v>11</v>
      </c>
      <c r="QY35" s="4" t="s">
        <v>0</v>
      </c>
      <c r="QZ35" s="31">
        <v>1.2</v>
      </c>
      <c r="RA35" s="31">
        <v>0.2</v>
      </c>
      <c r="RB35" s="32">
        <f t="shared" si="36"/>
        <v>2.0124611797498111</v>
      </c>
      <c r="RC35" s="23">
        <f t="shared" si="37"/>
        <v>78</v>
      </c>
      <c r="RF35" s="23"/>
      <c r="RV35" s="16" t="s">
        <v>11</v>
      </c>
      <c r="RW35" s="4" t="s">
        <v>0</v>
      </c>
      <c r="RX35" s="31">
        <v>1.2</v>
      </c>
      <c r="RY35" s="31">
        <v>0.2</v>
      </c>
      <c r="RZ35" s="32">
        <f t="shared" si="38"/>
        <v>3.1016124838541641</v>
      </c>
      <c r="SA35" s="23">
        <f t="shared" si="39"/>
        <v>117</v>
      </c>
      <c r="SD35" s="23"/>
      <c r="ST35" s="16" t="s">
        <v>11</v>
      </c>
      <c r="SU35" s="4" t="s">
        <v>0</v>
      </c>
      <c r="SV35" s="31">
        <v>1.2</v>
      </c>
      <c r="SW35" s="31">
        <v>0.2</v>
      </c>
      <c r="SX35" s="32">
        <f t="shared" si="40"/>
        <v>4.919349550499537</v>
      </c>
      <c r="SY35" s="23">
        <f t="shared" si="41"/>
        <v>117</v>
      </c>
      <c r="TB35" s="23"/>
      <c r="TR35" s="16" t="s">
        <v>11</v>
      </c>
      <c r="TS35" s="4" t="s">
        <v>0</v>
      </c>
      <c r="TT35" s="31">
        <v>1.2</v>
      </c>
      <c r="TU35" s="31">
        <v>0.2</v>
      </c>
      <c r="TV35" s="32">
        <f t="shared" si="42"/>
        <v>4.4294469180700196</v>
      </c>
      <c r="TW35" s="23">
        <f t="shared" si="43"/>
        <v>117</v>
      </c>
      <c r="TZ35" s="23"/>
      <c r="UP35" s="16" t="s">
        <v>11</v>
      </c>
      <c r="UQ35" s="4" t="s">
        <v>0</v>
      </c>
      <c r="UR35" s="31">
        <v>1.2</v>
      </c>
      <c r="US35" s="31">
        <v>0.2</v>
      </c>
      <c r="UT35" s="32">
        <f t="shared" si="44"/>
        <v>4.2544094772365284</v>
      </c>
      <c r="UU35" s="23">
        <f t="shared" si="45"/>
        <v>117</v>
      </c>
      <c r="UX35" s="23"/>
      <c r="VN35" s="16" t="s">
        <v>11</v>
      </c>
      <c r="VO35" s="4" t="s">
        <v>0</v>
      </c>
      <c r="VP35" s="31">
        <v>1.2</v>
      </c>
      <c r="VQ35" s="31">
        <v>0.2</v>
      </c>
      <c r="VR35" s="32">
        <f t="shared" si="46"/>
        <v>5.1478150704935004</v>
      </c>
      <c r="VS35" s="23">
        <f t="shared" si="47"/>
        <v>117</v>
      </c>
      <c r="VV35" s="23"/>
      <c r="WL35" s="16" t="s">
        <v>11</v>
      </c>
      <c r="WM35" s="4" t="s">
        <v>0</v>
      </c>
      <c r="WN35" s="31">
        <v>1.2</v>
      </c>
      <c r="WO35" s="31">
        <v>0.2</v>
      </c>
      <c r="WP35" s="32">
        <f t="shared" si="48"/>
        <v>5.0537115073973107</v>
      </c>
      <c r="WQ35" s="23">
        <f t="shared" si="49"/>
        <v>117</v>
      </c>
      <c r="WT35" s="23"/>
      <c r="XJ35" s="16" t="s">
        <v>11</v>
      </c>
      <c r="XK35" s="4" t="s">
        <v>0</v>
      </c>
      <c r="XL35" s="31">
        <v>1.2</v>
      </c>
      <c r="XM35" s="31">
        <v>0.2</v>
      </c>
      <c r="XN35" s="32">
        <f t="shared" si="50"/>
        <v>4.5177427992306063</v>
      </c>
      <c r="XO35" s="23">
        <f t="shared" si="51"/>
        <v>117</v>
      </c>
      <c r="XR35" s="23"/>
      <c r="YH35" s="16" t="s">
        <v>11</v>
      </c>
      <c r="YI35" s="4" t="s">
        <v>0</v>
      </c>
      <c r="YJ35" s="31">
        <v>1.2</v>
      </c>
      <c r="YK35" s="31">
        <v>0.2</v>
      </c>
      <c r="YL35" s="32">
        <f t="shared" si="52"/>
        <v>4.162931659299729</v>
      </c>
      <c r="YM35" s="23">
        <f t="shared" si="53"/>
        <v>117</v>
      </c>
      <c r="YP35" s="23"/>
      <c r="ZF35" s="16" t="s">
        <v>11</v>
      </c>
      <c r="ZG35" s="4" t="s">
        <v>0</v>
      </c>
      <c r="ZH35" s="31">
        <v>1.2</v>
      </c>
      <c r="ZI35" s="31">
        <v>0.2</v>
      </c>
      <c r="ZJ35" s="32">
        <f t="shared" si="54"/>
        <v>4.3863424398922621</v>
      </c>
      <c r="ZK35" s="23">
        <f t="shared" si="55"/>
        <v>117</v>
      </c>
      <c r="ZN35" s="23"/>
      <c r="AAD35" s="16" t="s">
        <v>11</v>
      </c>
      <c r="AAE35" s="4" t="s">
        <v>0</v>
      </c>
      <c r="AAF35" s="31">
        <v>1.2</v>
      </c>
      <c r="AAG35" s="31">
        <v>0.2</v>
      </c>
      <c r="AAH35" s="32">
        <f t="shared" si="56"/>
        <v>4.6957427527495579</v>
      </c>
      <c r="AAI35" s="23">
        <f t="shared" si="57"/>
        <v>117</v>
      </c>
      <c r="AAL35" s="23"/>
      <c r="ABB35" s="16" t="s">
        <v>11</v>
      </c>
      <c r="ABC35" s="4" t="s">
        <v>0</v>
      </c>
      <c r="ABD35" s="31">
        <v>1.2</v>
      </c>
      <c r="ABE35" s="31">
        <v>0.2</v>
      </c>
      <c r="ABF35" s="32">
        <f t="shared" si="58"/>
        <v>4.2154477816715978</v>
      </c>
      <c r="ABG35" s="23">
        <f t="shared" si="59"/>
        <v>117</v>
      </c>
      <c r="ABJ35" s="23"/>
    </row>
    <row r="36" spans="1:738" x14ac:dyDescent="0.3">
      <c r="A36" s="5">
        <v>4.9000000000000004</v>
      </c>
      <c r="B36" s="5">
        <v>3.1</v>
      </c>
      <c r="C36" s="5">
        <v>1.5</v>
      </c>
      <c r="D36" s="5">
        <v>0.2</v>
      </c>
      <c r="E36" s="4" t="s">
        <v>0</v>
      </c>
      <c r="F36" s="18" t="s">
        <v>13</v>
      </c>
      <c r="L36" s="5">
        <v>1.3</v>
      </c>
      <c r="M36" s="5">
        <v>0.4</v>
      </c>
      <c r="N36" s="4" t="s">
        <v>0</v>
      </c>
      <c r="O36" s="16" t="s">
        <v>11</v>
      </c>
      <c r="AH36" s="16" t="s">
        <v>11</v>
      </c>
      <c r="AI36" s="4" t="s">
        <v>0</v>
      </c>
      <c r="AJ36" s="5">
        <v>1.5</v>
      </c>
      <c r="AK36" s="5">
        <v>0.4</v>
      </c>
      <c r="AL36" s="21">
        <f t="shared" si="60"/>
        <v>0.22360679774997894</v>
      </c>
      <c r="AM36" s="1">
        <f t="shared" si="61"/>
        <v>24</v>
      </c>
      <c r="AP36" s="23"/>
      <c r="BF36" s="16" t="s">
        <v>11</v>
      </c>
      <c r="BG36" s="4" t="s">
        <v>0</v>
      </c>
      <c r="BH36" s="5">
        <v>1.5</v>
      </c>
      <c r="BI36" s="5">
        <v>0.4</v>
      </c>
      <c r="BJ36" s="21">
        <f t="shared" si="62"/>
        <v>0.22360679774997894</v>
      </c>
      <c r="BK36" s="1">
        <f t="shared" si="63"/>
        <v>24</v>
      </c>
      <c r="BN36" s="23"/>
      <c r="CD36" s="16" t="s">
        <v>11</v>
      </c>
      <c r="CE36" s="4" t="s">
        <v>0</v>
      </c>
      <c r="CF36" s="31">
        <v>1.5</v>
      </c>
      <c r="CG36" s="31">
        <v>0.4</v>
      </c>
      <c r="CH36" s="32">
        <f t="shared" si="4"/>
        <v>0.28284271247461901</v>
      </c>
      <c r="CI36" s="23">
        <f t="shared" si="5"/>
        <v>27</v>
      </c>
      <c r="CL36" s="23"/>
      <c r="DB36" s="16" t="s">
        <v>11</v>
      </c>
      <c r="DC36" s="4" t="s">
        <v>0</v>
      </c>
      <c r="DD36" s="27">
        <v>1.5</v>
      </c>
      <c r="DE36" s="27">
        <v>0.4</v>
      </c>
      <c r="DF36" s="28">
        <f t="shared" si="6"/>
        <v>0.22360679774997896</v>
      </c>
      <c r="DG36" s="29">
        <f t="shared" si="7"/>
        <v>4</v>
      </c>
      <c r="DJ36" s="23"/>
      <c r="DZ36" s="16" t="s">
        <v>11</v>
      </c>
      <c r="EA36" s="4" t="s">
        <v>0</v>
      </c>
      <c r="EB36" s="27">
        <v>1.5</v>
      </c>
      <c r="EC36" s="27">
        <v>0.4</v>
      </c>
      <c r="ED36" s="28">
        <f t="shared" si="8"/>
        <v>0.39999999999999991</v>
      </c>
      <c r="EE36" s="29">
        <f t="shared" si="9"/>
        <v>11</v>
      </c>
      <c r="EH36" s="23"/>
      <c r="EX36" s="16" t="s">
        <v>11</v>
      </c>
      <c r="EY36" s="4" t="s">
        <v>0</v>
      </c>
      <c r="EZ36" s="31">
        <v>1.5</v>
      </c>
      <c r="FA36" s="31">
        <v>0.4</v>
      </c>
      <c r="FB36" s="32">
        <f t="shared" si="10"/>
        <v>0.14142135623730959</v>
      </c>
      <c r="FC36" s="23">
        <f t="shared" si="11"/>
        <v>20</v>
      </c>
      <c r="FF36" s="23"/>
      <c r="FV36" s="16" t="s">
        <v>11</v>
      </c>
      <c r="FW36" s="4" t="s">
        <v>0</v>
      </c>
      <c r="FX36" s="31">
        <v>1.5</v>
      </c>
      <c r="FY36" s="31">
        <v>0.4</v>
      </c>
      <c r="FZ36" s="32">
        <f t="shared" si="12"/>
        <v>0.22360679774997902</v>
      </c>
      <c r="GA36" s="23">
        <f t="shared" si="13"/>
        <v>24</v>
      </c>
      <c r="GD36" s="23"/>
      <c r="GT36" s="16" t="s">
        <v>11</v>
      </c>
      <c r="GU36" s="4" t="s">
        <v>0</v>
      </c>
      <c r="GV36" s="31">
        <v>1.5</v>
      </c>
      <c r="GW36" s="31">
        <v>0.4</v>
      </c>
      <c r="GX36" s="32">
        <f t="shared" si="14"/>
        <v>0.22360679774997902</v>
      </c>
      <c r="GY36" s="23">
        <f t="shared" si="15"/>
        <v>30</v>
      </c>
      <c r="HB36" s="23"/>
      <c r="HR36" s="16" t="s">
        <v>11</v>
      </c>
      <c r="HS36" s="4" t="s">
        <v>0</v>
      </c>
      <c r="HT36" s="31">
        <v>1.5</v>
      </c>
      <c r="HU36" s="31">
        <v>0.4</v>
      </c>
      <c r="HV36" s="32">
        <f t="shared" si="16"/>
        <v>0.2</v>
      </c>
      <c r="HW36" s="23">
        <f t="shared" si="17"/>
        <v>28</v>
      </c>
      <c r="HZ36" s="23"/>
      <c r="IP36" s="16" t="s">
        <v>11</v>
      </c>
      <c r="IQ36" s="4" t="s">
        <v>0</v>
      </c>
      <c r="IR36" s="31">
        <v>1.5</v>
      </c>
      <c r="IS36" s="31">
        <v>0.4</v>
      </c>
      <c r="IT36" s="32">
        <f t="shared" si="18"/>
        <v>0.22360679774997902</v>
      </c>
      <c r="IU36" s="23">
        <f t="shared" si="19"/>
        <v>30</v>
      </c>
      <c r="IX36" s="23"/>
      <c r="JN36" s="16" t="s">
        <v>11</v>
      </c>
      <c r="JO36" s="4" t="s">
        <v>0</v>
      </c>
      <c r="JP36" s="31">
        <v>1.5</v>
      </c>
      <c r="JQ36" s="31">
        <v>0.4</v>
      </c>
      <c r="JR36" s="32">
        <f t="shared" si="20"/>
        <v>3.0083217912982652</v>
      </c>
      <c r="JS36" s="23">
        <f t="shared" si="21"/>
        <v>91</v>
      </c>
      <c r="JV36" s="23"/>
      <c r="KL36" s="16" t="s">
        <v>11</v>
      </c>
      <c r="KM36" s="4" t="s">
        <v>0</v>
      </c>
      <c r="KN36" s="31">
        <v>1.5</v>
      </c>
      <c r="KO36" s="31">
        <v>0.4</v>
      </c>
      <c r="KP36" s="32">
        <f t="shared" si="22"/>
        <v>3.2572994949804657</v>
      </c>
      <c r="KQ36" s="23">
        <f t="shared" si="23"/>
        <v>91</v>
      </c>
      <c r="KT36" s="23"/>
      <c r="LJ36" s="16" t="s">
        <v>11</v>
      </c>
      <c r="LK36" s="4" t="s">
        <v>0</v>
      </c>
      <c r="LL36" s="31">
        <v>1.5</v>
      </c>
      <c r="LM36" s="31">
        <v>0.4</v>
      </c>
      <c r="LN36" s="32">
        <f t="shared" si="24"/>
        <v>2.6248809496813372</v>
      </c>
      <c r="LO36" s="23">
        <f t="shared" si="25"/>
        <v>87</v>
      </c>
      <c r="LR36" s="23"/>
      <c r="MH36" s="16" t="s">
        <v>11</v>
      </c>
      <c r="MI36" s="4" t="s">
        <v>0</v>
      </c>
      <c r="MJ36" s="31">
        <v>1.5</v>
      </c>
      <c r="MK36" s="31">
        <v>0.4</v>
      </c>
      <c r="ML36" s="32">
        <f t="shared" si="26"/>
        <v>1.8973665961010273</v>
      </c>
      <c r="MM36" s="23">
        <f t="shared" si="27"/>
        <v>58</v>
      </c>
      <c r="MP36" s="23"/>
      <c r="NF36" s="16" t="s">
        <v>11</v>
      </c>
      <c r="NG36" s="4" t="s">
        <v>0</v>
      </c>
      <c r="NH36" s="31">
        <v>1.5</v>
      </c>
      <c r="NI36" s="31">
        <v>0.4</v>
      </c>
      <c r="NJ36" s="32">
        <f t="shared" si="28"/>
        <v>2.8460498941515415</v>
      </c>
      <c r="NK36" s="23">
        <f t="shared" si="29"/>
        <v>90</v>
      </c>
      <c r="NN36" s="23"/>
      <c r="OD36" s="16" t="s">
        <v>11</v>
      </c>
      <c r="OE36" s="4" t="s">
        <v>0</v>
      </c>
      <c r="OF36" s="31">
        <v>1.5</v>
      </c>
      <c r="OG36" s="31">
        <v>0.4</v>
      </c>
      <c r="OH36" s="32">
        <f t="shared" si="30"/>
        <v>2.8160255680657449</v>
      </c>
      <c r="OI36" s="23">
        <f t="shared" si="31"/>
        <v>90</v>
      </c>
      <c r="OL36" s="23"/>
      <c r="PB36" s="16" t="s">
        <v>11</v>
      </c>
      <c r="PC36" s="4" t="s">
        <v>0</v>
      </c>
      <c r="PD36" s="31">
        <v>1.5</v>
      </c>
      <c r="PE36" s="31">
        <v>0.4</v>
      </c>
      <c r="PF36" s="32">
        <f t="shared" si="32"/>
        <v>2.8460498941515415</v>
      </c>
      <c r="PG36" s="23">
        <f t="shared" si="33"/>
        <v>90</v>
      </c>
      <c r="PJ36" s="23"/>
      <c r="PZ36" s="16" t="s">
        <v>11</v>
      </c>
      <c r="QA36" s="4" t="s">
        <v>0</v>
      </c>
      <c r="QB36" s="31">
        <v>1.5</v>
      </c>
      <c r="QC36" s="31">
        <v>0.4</v>
      </c>
      <c r="QD36" s="32">
        <f t="shared" si="34"/>
        <v>2.8284271247461898</v>
      </c>
      <c r="QE36" s="23">
        <f t="shared" si="35"/>
        <v>92</v>
      </c>
      <c r="QH36" s="23"/>
      <c r="QX36" s="16" t="s">
        <v>11</v>
      </c>
      <c r="QY36" s="4" t="s">
        <v>0</v>
      </c>
      <c r="QZ36" s="31">
        <v>1.5</v>
      </c>
      <c r="RA36" s="31">
        <v>0.4</v>
      </c>
      <c r="RB36" s="32">
        <f t="shared" si="36"/>
        <v>1.6552945357246849</v>
      </c>
      <c r="RC36" s="23">
        <f t="shared" si="37"/>
        <v>37</v>
      </c>
      <c r="RF36" s="23"/>
      <c r="RV36" s="16" t="s">
        <v>11</v>
      </c>
      <c r="RW36" s="4" t="s">
        <v>0</v>
      </c>
      <c r="RX36" s="31">
        <v>1.5</v>
      </c>
      <c r="RY36" s="31">
        <v>0.4</v>
      </c>
      <c r="RZ36" s="32">
        <f t="shared" si="38"/>
        <v>2.7513632984395207</v>
      </c>
      <c r="SA36" s="23">
        <f t="shared" si="39"/>
        <v>89</v>
      </c>
      <c r="SD36" s="23"/>
      <c r="ST36" s="16" t="s">
        <v>11</v>
      </c>
      <c r="SU36" s="4" t="s">
        <v>0</v>
      </c>
      <c r="SV36" s="31">
        <v>1.5</v>
      </c>
      <c r="SW36" s="31">
        <v>0.4</v>
      </c>
      <c r="SX36" s="32">
        <f t="shared" si="40"/>
        <v>4.5617978911828176</v>
      </c>
      <c r="SY36" s="23">
        <f t="shared" si="41"/>
        <v>87</v>
      </c>
      <c r="TB36" s="23"/>
      <c r="TR36" s="16" t="s">
        <v>11</v>
      </c>
      <c r="TS36" s="4" t="s">
        <v>0</v>
      </c>
      <c r="TT36" s="31">
        <v>1.5</v>
      </c>
      <c r="TU36" s="31">
        <v>0.4</v>
      </c>
      <c r="TV36" s="32">
        <f t="shared" si="42"/>
        <v>4.0706264874095233</v>
      </c>
      <c r="TW36" s="23">
        <f t="shared" si="43"/>
        <v>87</v>
      </c>
      <c r="TZ36" s="23"/>
      <c r="UP36" s="16" t="s">
        <v>11</v>
      </c>
      <c r="UQ36" s="4" t="s">
        <v>0</v>
      </c>
      <c r="UR36" s="31">
        <v>1.5</v>
      </c>
      <c r="US36" s="31">
        <v>0.4</v>
      </c>
      <c r="UT36" s="32">
        <f t="shared" si="44"/>
        <v>3.8999999999999995</v>
      </c>
      <c r="UU36" s="23">
        <f t="shared" si="45"/>
        <v>91</v>
      </c>
      <c r="UX36" s="23"/>
      <c r="VN36" s="16" t="s">
        <v>11</v>
      </c>
      <c r="VO36" s="4" t="s">
        <v>0</v>
      </c>
      <c r="VP36" s="31">
        <v>1.5</v>
      </c>
      <c r="VQ36" s="31">
        <v>0.4</v>
      </c>
      <c r="VR36" s="32">
        <f t="shared" si="46"/>
        <v>4.7927027865287037</v>
      </c>
      <c r="VS36" s="23">
        <f t="shared" si="47"/>
        <v>91</v>
      </c>
      <c r="VV36" s="23"/>
      <c r="WL36" s="16" t="s">
        <v>11</v>
      </c>
      <c r="WM36" s="4" t="s">
        <v>0</v>
      </c>
      <c r="WN36" s="31">
        <v>1.5</v>
      </c>
      <c r="WO36" s="31">
        <v>0.4</v>
      </c>
      <c r="WP36" s="32">
        <f t="shared" si="48"/>
        <v>4.6957427527495588</v>
      </c>
      <c r="WQ36" s="23">
        <f t="shared" si="49"/>
        <v>87</v>
      </c>
      <c r="WT36" s="23"/>
      <c r="XJ36" s="16" t="s">
        <v>11</v>
      </c>
      <c r="XK36" s="4" t="s">
        <v>0</v>
      </c>
      <c r="XL36" s="31">
        <v>1.5</v>
      </c>
      <c r="XM36" s="31">
        <v>0.4</v>
      </c>
      <c r="XN36" s="32">
        <f t="shared" si="50"/>
        <v>4.1593268686170841</v>
      </c>
      <c r="XO36" s="23">
        <f t="shared" si="51"/>
        <v>87</v>
      </c>
      <c r="XR36" s="23"/>
      <c r="YH36" s="16" t="s">
        <v>11</v>
      </c>
      <c r="YI36" s="4" t="s">
        <v>0</v>
      </c>
      <c r="YJ36" s="31">
        <v>1.5</v>
      </c>
      <c r="YK36" s="31">
        <v>0.4</v>
      </c>
      <c r="YL36" s="32">
        <f t="shared" si="52"/>
        <v>3.8078865529319543</v>
      </c>
      <c r="YM36" s="23">
        <f t="shared" si="53"/>
        <v>91</v>
      </c>
      <c r="YP36" s="23"/>
      <c r="ZF36" s="16" t="s">
        <v>11</v>
      </c>
      <c r="ZG36" s="4" t="s">
        <v>0</v>
      </c>
      <c r="ZH36" s="31">
        <v>1.5</v>
      </c>
      <c r="ZI36" s="31">
        <v>0.4</v>
      </c>
      <c r="ZJ36" s="32">
        <f t="shared" si="54"/>
        <v>4.0311288741492746</v>
      </c>
      <c r="ZK36" s="23">
        <f t="shared" si="55"/>
        <v>91</v>
      </c>
      <c r="ZN36" s="23"/>
      <c r="AAD36" s="16" t="s">
        <v>11</v>
      </c>
      <c r="AAE36" s="4" t="s">
        <v>0</v>
      </c>
      <c r="AAF36" s="31">
        <v>1.5</v>
      </c>
      <c r="AAG36" s="31">
        <v>0.4</v>
      </c>
      <c r="AAH36" s="32">
        <f t="shared" si="56"/>
        <v>4.3382023926967728</v>
      </c>
      <c r="AAI36" s="23">
        <f t="shared" si="57"/>
        <v>87</v>
      </c>
      <c r="AAL36" s="23"/>
      <c r="ABB36" s="16" t="s">
        <v>11</v>
      </c>
      <c r="ABC36" s="4" t="s">
        <v>0</v>
      </c>
      <c r="ABD36" s="31">
        <v>1.5</v>
      </c>
      <c r="ABE36" s="31">
        <v>0.4</v>
      </c>
      <c r="ABF36" s="32">
        <f t="shared" si="58"/>
        <v>3.8626415831655927</v>
      </c>
      <c r="ABG36" s="23">
        <f t="shared" si="59"/>
        <v>91</v>
      </c>
      <c r="ABJ36" s="23"/>
    </row>
    <row r="37" spans="1:738" x14ac:dyDescent="0.3">
      <c r="A37" s="5">
        <v>5</v>
      </c>
      <c r="B37" s="5">
        <v>3.2</v>
      </c>
      <c r="C37" s="5">
        <v>1.2</v>
      </c>
      <c r="D37" s="5">
        <v>0.2</v>
      </c>
      <c r="E37" s="4" t="s">
        <v>0</v>
      </c>
      <c r="F37" s="18" t="s">
        <v>13</v>
      </c>
      <c r="L37" s="5">
        <v>1.4</v>
      </c>
      <c r="M37" s="5">
        <v>0.3</v>
      </c>
      <c r="N37" s="4" t="s">
        <v>0</v>
      </c>
      <c r="O37" s="16" t="s">
        <v>11</v>
      </c>
      <c r="AH37" s="16" t="s">
        <v>11</v>
      </c>
      <c r="AI37" s="4" t="s">
        <v>0</v>
      </c>
      <c r="AJ37" s="27">
        <v>1.3</v>
      </c>
      <c r="AK37" s="27">
        <v>0.4</v>
      </c>
      <c r="AL37" s="28">
        <f t="shared" si="60"/>
        <v>0.10000000000000003</v>
      </c>
      <c r="AM37" s="29">
        <f t="shared" si="61"/>
        <v>6</v>
      </c>
      <c r="AP37" s="23"/>
      <c r="BF37" s="16" t="s">
        <v>11</v>
      </c>
      <c r="BG37" s="4" t="s">
        <v>0</v>
      </c>
      <c r="BH37" s="27">
        <v>1.3</v>
      </c>
      <c r="BI37" s="27">
        <v>0.4</v>
      </c>
      <c r="BJ37" s="28">
        <f t="shared" si="62"/>
        <v>0.10000000000000003</v>
      </c>
      <c r="BK37" s="29">
        <f t="shared" si="63"/>
        <v>6</v>
      </c>
      <c r="BN37" s="23"/>
      <c r="CD37" s="16" t="s">
        <v>11</v>
      </c>
      <c r="CE37" s="4" t="s">
        <v>0</v>
      </c>
      <c r="CF37" s="31">
        <v>1.3</v>
      </c>
      <c r="CG37" s="31">
        <v>0.4</v>
      </c>
      <c r="CH37" s="32">
        <f t="shared" si="4"/>
        <v>0.2</v>
      </c>
      <c r="CI37" s="23">
        <f t="shared" si="5"/>
        <v>22</v>
      </c>
      <c r="CL37" s="23"/>
      <c r="DB37" s="16" t="s">
        <v>11</v>
      </c>
      <c r="DC37" s="4" t="s">
        <v>0</v>
      </c>
      <c r="DD37" s="27">
        <v>1.3</v>
      </c>
      <c r="DE37" s="27">
        <v>0.4</v>
      </c>
      <c r="DF37" s="28">
        <f t="shared" si="6"/>
        <v>0.36055512754639896</v>
      </c>
      <c r="DG37" s="29">
        <f t="shared" si="7"/>
        <v>9</v>
      </c>
      <c r="DJ37" s="23"/>
      <c r="DZ37" s="16" t="s">
        <v>11</v>
      </c>
      <c r="EA37" s="4" t="s">
        <v>0</v>
      </c>
      <c r="EB37" s="31">
        <v>1.3</v>
      </c>
      <c r="EC37" s="31">
        <v>0.4</v>
      </c>
      <c r="ED37" s="32">
        <f t="shared" si="8"/>
        <v>0.59999999999999987</v>
      </c>
      <c r="EE37" s="23">
        <f t="shared" si="9"/>
        <v>33</v>
      </c>
      <c r="EH37" s="23"/>
      <c r="EX37" s="16" t="s">
        <v>11</v>
      </c>
      <c r="EY37" s="4" t="s">
        <v>0</v>
      </c>
      <c r="EZ37" s="31">
        <v>1.3</v>
      </c>
      <c r="FA37" s="31">
        <v>0.4</v>
      </c>
      <c r="FB37" s="32">
        <f t="shared" si="10"/>
        <v>0.14142135623730945</v>
      </c>
      <c r="FC37" s="23">
        <f t="shared" si="11"/>
        <v>13</v>
      </c>
      <c r="FF37" s="23"/>
      <c r="FV37" s="16" t="s">
        <v>11</v>
      </c>
      <c r="FW37" s="4" t="s">
        <v>0</v>
      </c>
      <c r="FX37" s="31">
        <v>1.3</v>
      </c>
      <c r="FY37" s="31">
        <v>0.4</v>
      </c>
      <c r="FZ37" s="32">
        <f t="shared" si="12"/>
        <v>0.36055512754639896</v>
      </c>
      <c r="GA37" s="23">
        <f t="shared" si="13"/>
        <v>36</v>
      </c>
      <c r="GD37" s="23"/>
      <c r="GT37" s="16" t="s">
        <v>11</v>
      </c>
      <c r="GU37" s="4" t="s">
        <v>0</v>
      </c>
      <c r="GV37" s="31">
        <v>1.3</v>
      </c>
      <c r="GW37" s="31">
        <v>0.4</v>
      </c>
      <c r="GX37" s="32">
        <f t="shared" si="14"/>
        <v>0.22360679774997894</v>
      </c>
      <c r="GY37" s="23">
        <f t="shared" si="15"/>
        <v>29</v>
      </c>
      <c r="HB37" s="23"/>
      <c r="HR37" s="16" t="s">
        <v>11</v>
      </c>
      <c r="HS37" s="4" t="s">
        <v>0</v>
      </c>
      <c r="HT37" s="31">
        <v>1.3</v>
      </c>
      <c r="HU37" s="31">
        <v>0.4</v>
      </c>
      <c r="HV37" s="32">
        <f t="shared" si="16"/>
        <v>0.28284271247461901</v>
      </c>
      <c r="HW37" s="23">
        <f t="shared" si="17"/>
        <v>33</v>
      </c>
      <c r="HZ37" s="23"/>
      <c r="IP37" s="16" t="s">
        <v>11</v>
      </c>
      <c r="IQ37" s="4" t="s">
        <v>0</v>
      </c>
      <c r="IR37" s="31">
        <v>1.3</v>
      </c>
      <c r="IS37" s="31">
        <v>0.4</v>
      </c>
      <c r="IT37" s="32">
        <f t="shared" si="18"/>
        <v>0.22360679774997894</v>
      </c>
      <c r="IU37" s="23">
        <f t="shared" si="19"/>
        <v>29</v>
      </c>
      <c r="IX37" s="23"/>
      <c r="JN37" s="16" t="s">
        <v>11</v>
      </c>
      <c r="JO37" s="4" t="s">
        <v>0</v>
      </c>
      <c r="JP37" s="31">
        <v>1.3</v>
      </c>
      <c r="JQ37" s="31">
        <v>0.4</v>
      </c>
      <c r="JR37" s="32">
        <f t="shared" si="20"/>
        <v>3.2015621187164247</v>
      </c>
      <c r="JS37" s="23">
        <f t="shared" si="21"/>
        <v>113</v>
      </c>
      <c r="JV37" s="23"/>
      <c r="KL37" s="16" t="s">
        <v>11</v>
      </c>
      <c r="KM37" s="4" t="s">
        <v>0</v>
      </c>
      <c r="KN37" s="31">
        <v>1.3</v>
      </c>
      <c r="KO37" s="31">
        <v>0.4</v>
      </c>
      <c r="KP37" s="32">
        <f t="shared" si="22"/>
        <v>3.4481879299133333</v>
      </c>
      <c r="KQ37" s="23">
        <f t="shared" si="23"/>
        <v>111</v>
      </c>
      <c r="KT37" s="23"/>
      <c r="LJ37" s="16" t="s">
        <v>11</v>
      </c>
      <c r="LK37" s="4" t="s">
        <v>0</v>
      </c>
      <c r="LL37" s="31">
        <v>1.3</v>
      </c>
      <c r="LM37" s="31">
        <v>0.4</v>
      </c>
      <c r="LN37" s="32">
        <f t="shared" si="24"/>
        <v>2.8160255680657449</v>
      </c>
      <c r="LO37" s="23">
        <f t="shared" si="25"/>
        <v>108</v>
      </c>
      <c r="LR37" s="23"/>
      <c r="MH37" s="16" t="s">
        <v>11</v>
      </c>
      <c r="MI37" s="4" t="s">
        <v>0</v>
      </c>
      <c r="MJ37" s="31">
        <v>1.3</v>
      </c>
      <c r="MK37" s="31">
        <v>0.4</v>
      </c>
      <c r="ML37" s="32">
        <f t="shared" si="26"/>
        <v>2.0880613017821097</v>
      </c>
      <c r="MM37" s="23">
        <f t="shared" si="27"/>
        <v>82</v>
      </c>
      <c r="MP37" s="23"/>
      <c r="NF37" s="16" t="s">
        <v>11</v>
      </c>
      <c r="NG37" s="4" t="s">
        <v>0</v>
      </c>
      <c r="NH37" s="31">
        <v>1.3</v>
      </c>
      <c r="NI37" s="31">
        <v>0.4</v>
      </c>
      <c r="NJ37" s="32">
        <f t="shared" si="28"/>
        <v>3.0364452901377956</v>
      </c>
      <c r="NK37" s="23">
        <f t="shared" si="29"/>
        <v>111</v>
      </c>
      <c r="NN37" s="23"/>
      <c r="OD37" s="16" t="s">
        <v>11</v>
      </c>
      <c r="OE37" s="4" t="s">
        <v>0</v>
      </c>
      <c r="OF37" s="31">
        <v>1.3</v>
      </c>
      <c r="OG37" s="31">
        <v>0.4</v>
      </c>
      <c r="OH37" s="32">
        <f t="shared" si="30"/>
        <v>3.0083217912982652</v>
      </c>
      <c r="OI37" s="23">
        <f t="shared" si="31"/>
        <v>113</v>
      </c>
      <c r="OL37" s="23"/>
      <c r="PB37" s="16" t="s">
        <v>11</v>
      </c>
      <c r="PC37" s="4" t="s">
        <v>0</v>
      </c>
      <c r="PD37" s="31">
        <v>1.3</v>
      </c>
      <c r="PE37" s="31">
        <v>0.4</v>
      </c>
      <c r="PF37" s="32">
        <f t="shared" si="32"/>
        <v>3.0364452901377956</v>
      </c>
      <c r="PG37" s="23">
        <f t="shared" si="33"/>
        <v>111</v>
      </c>
      <c r="PJ37" s="23"/>
      <c r="PZ37" s="16" t="s">
        <v>11</v>
      </c>
      <c r="QA37" s="4" t="s">
        <v>0</v>
      </c>
      <c r="QB37" s="31">
        <v>1.3</v>
      </c>
      <c r="QC37" s="31">
        <v>0.4</v>
      </c>
      <c r="QD37" s="32">
        <f t="shared" si="34"/>
        <v>3.0265491900843111</v>
      </c>
      <c r="QE37" s="23">
        <f t="shared" si="35"/>
        <v>111</v>
      </c>
      <c r="QH37" s="23"/>
      <c r="QX37" s="16" t="s">
        <v>11</v>
      </c>
      <c r="QY37" s="4" t="s">
        <v>0</v>
      </c>
      <c r="QZ37" s="31">
        <v>1.3</v>
      </c>
      <c r="RA37" s="31">
        <v>0.4</v>
      </c>
      <c r="RB37" s="32">
        <f t="shared" si="36"/>
        <v>1.8384776310850235</v>
      </c>
      <c r="RC37" s="23">
        <f t="shared" si="37"/>
        <v>67</v>
      </c>
      <c r="RF37" s="23"/>
      <c r="RV37" s="16" t="s">
        <v>11</v>
      </c>
      <c r="RW37" s="4" t="s">
        <v>0</v>
      </c>
      <c r="RX37" s="31">
        <v>1.3</v>
      </c>
      <c r="RY37" s="31">
        <v>0.4</v>
      </c>
      <c r="RZ37" s="32">
        <f t="shared" si="38"/>
        <v>2.9410882339705484</v>
      </c>
      <c r="SA37" s="23">
        <f t="shared" si="39"/>
        <v>110</v>
      </c>
      <c r="SD37" s="23"/>
      <c r="ST37" s="16" t="s">
        <v>11</v>
      </c>
      <c r="SU37" s="4" t="s">
        <v>0</v>
      </c>
      <c r="SV37" s="31">
        <v>1.3</v>
      </c>
      <c r="SW37" s="31">
        <v>0.4</v>
      </c>
      <c r="SX37" s="32">
        <f t="shared" si="40"/>
        <v>4.7423622805517507</v>
      </c>
      <c r="SY37" s="23">
        <f t="shared" si="41"/>
        <v>111</v>
      </c>
      <c r="TB37" s="23"/>
      <c r="TR37" s="16" t="s">
        <v>11</v>
      </c>
      <c r="TS37" s="4" t="s">
        <v>0</v>
      </c>
      <c r="TT37" s="31">
        <v>1.3</v>
      </c>
      <c r="TU37" s="31">
        <v>0.4</v>
      </c>
      <c r="TV37" s="32">
        <f t="shared" si="42"/>
        <v>4.2485291572496005</v>
      </c>
      <c r="TW37" s="23">
        <f t="shared" si="43"/>
        <v>105</v>
      </c>
      <c r="TZ37" s="23"/>
      <c r="UP37" s="16" t="s">
        <v>11</v>
      </c>
      <c r="UQ37" s="4" t="s">
        <v>0</v>
      </c>
      <c r="UR37" s="31">
        <v>1.3</v>
      </c>
      <c r="US37" s="31">
        <v>0.4</v>
      </c>
      <c r="UT37" s="32">
        <f t="shared" si="44"/>
        <v>4.0853396431630991</v>
      </c>
      <c r="UU37" s="23">
        <f t="shared" si="45"/>
        <v>111</v>
      </c>
      <c r="UX37" s="23"/>
      <c r="VN37" s="16" t="s">
        <v>11</v>
      </c>
      <c r="VO37" s="4" t="s">
        <v>0</v>
      </c>
      <c r="VP37" s="31">
        <v>1.3</v>
      </c>
      <c r="VQ37" s="31">
        <v>0.4</v>
      </c>
      <c r="VR37" s="32">
        <f t="shared" si="46"/>
        <v>4.9769468552517218</v>
      </c>
      <c r="VS37" s="23">
        <f t="shared" si="47"/>
        <v>111</v>
      </c>
      <c r="VV37" s="23"/>
      <c r="WL37" s="16" t="s">
        <v>11</v>
      </c>
      <c r="WM37" s="4" t="s">
        <v>0</v>
      </c>
      <c r="WN37" s="31">
        <v>1.3</v>
      </c>
      <c r="WO37" s="31">
        <v>0.4</v>
      </c>
      <c r="WP37" s="32">
        <f t="shared" si="48"/>
        <v>4.8754486972995625</v>
      </c>
      <c r="WQ37" s="23">
        <f t="shared" si="49"/>
        <v>105</v>
      </c>
      <c r="WT37" s="23"/>
      <c r="XJ37" s="16" t="s">
        <v>11</v>
      </c>
      <c r="XK37" s="4" t="s">
        <v>0</v>
      </c>
      <c r="XL37" s="31">
        <v>1.3</v>
      </c>
      <c r="XM37" s="31">
        <v>0.4</v>
      </c>
      <c r="XN37" s="32">
        <f t="shared" si="50"/>
        <v>4.3382023926967728</v>
      </c>
      <c r="XO37" s="23">
        <f t="shared" si="51"/>
        <v>105</v>
      </c>
      <c r="XR37" s="23"/>
      <c r="YH37" s="16" t="s">
        <v>11</v>
      </c>
      <c r="YI37" s="4" t="s">
        <v>0</v>
      </c>
      <c r="YJ37" s="31">
        <v>1.3</v>
      </c>
      <c r="YK37" s="31">
        <v>0.4</v>
      </c>
      <c r="YL37" s="32">
        <f t="shared" si="52"/>
        <v>3.9924929555354258</v>
      </c>
      <c r="YM37" s="23">
        <f t="shared" si="53"/>
        <v>111</v>
      </c>
      <c r="YP37" s="23"/>
      <c r="ZF37" s="16" t="s">
        <v>11</v>
      </c>
      <c r="ZG37" s="4" t="s">
        <v>0</v>
      </c>
      <c r="ZH37" s="31">
        <v>1.3</v>
      </c>
      <c r="ZI37" s="31">
        <v>0.4</v>
      </c>
      <c r="ZJ37" s="32">
        <f t="shared" si="54"/>
        <v>4.2154477816715987</v>
      </c>
      <c r="ZK37" s="23">
        <f t="shared" si="55"/>
        <v>111</v>
      </c>
      <c r="ZN37" s="23"/>
      <c r="AAD37" s="16" t="s">
        <v>11</v>
      </c>
      <c r="AAE37" s="4" t="s">
        <v>0</v>
      </c>
      <c r="AAF37" s="31">
        <v>1.3</v>
      </c>
      <c r="AAG37" s="31">
        <v>0.4</v>
      </c>
      <c r="AAH37" s="32">
        <f t="shared" si="56"/>
        <v>4.5188494110780022</v>
      </c>
      <c r="AAI37" s="23">
        <f t="shared" si="57"/>
        <v>111</v>
      </c>
      <c r="AAL37" s="23"/>
      <c r="ABB37" s="16" t="s">
        <v>11</v>
      </c>
      <c r="ABC37" s="4" t="s">
        <v>0</v>
      </c>
      <c r="ABD37" s="31">
        <v>1.3</v>
      </c>
      <c r="ABE37" s="31">
        <v>0.4</v>
      </c>
      <c r="ABF37" s="32">
        <f t="shared" si="58"/>
        <v>4.0496913462633168</v>
      </c>
      <c r="ABG37" s="23">
        <f t="shared" si="59"/>
        <v>111</v>
      </c>
      <c r="ABJ37" s="23"/>
    </row>
    <row r="38" spans="1:738" x14ac:dyDescent="0.3">
      <c r="A38" s="5">
        <v>5.5</v>
      </c>
      <c r="B38" s="5">
        <v>3.5</v>
      </c>
      <c r="C38" s="5">
        <v>1.3</v>
      </c>
      <c r="D38" s="5">
        <v>0.2</v>
      </c>
      <c r="E38" s="4" t="s">
        <v>0</v>
      </c>
      <c r="F38" s="18" t="s">
        <v>13</v>
      </c>
      <c r="L38" s="5">
        <v>1.7</v>
      </c>
      <c r="M38" s="5">
        <v>0.3</v>
      </c>
      <c r="N38" s="4" t="s">
        <v>0</v>
      </c>
      <c r="O38" s="16" t="s">
        <v>11</v>
      </c>
      <c r="AH38" s="16" t="s">
        <v>11</v>
      </c>
      <c r="AI38" s="4" t="s">
        <v>0</v>
      </c>
      <c r="AJ38" s="27">
        <v>1.4</v>
      </c>
      <c r="AK38" s="27">
        <v>0.3</v>
      </c>
      <c r="AL38" s="28">
        <f t="shared" si="60"/>
        <v>9.9999999999999867E-2</v>
      </c>
      <c r="AM38" s="29">
        <f t="shared" si="61"/>
        <v>1</v>
      </c>
      <c r="AP38" s="23"/>
      <c r="BF38" s="16" t="s">
        <v>11</v>
      </c>
      <c r="BG38" s="4" t="s">
        <v>0</v>
      </c>
      <c r="BH38" s="27">
        <v>1.4</v>
      </c>
      <c r="BI38" s="27">
        <v>0.3</v>
      </c>
      <c r="BJ38" s="28">
        <f t="shared" si="62"/>
        <v>9.9999999999999867E-2</v>
      </c>
      <c r="BK38" s="29">
        <f t="shared" si="63"/>
        <v>1</v>
      </c>
      <c r="BN38" s="23"/>
      <c r="CD38" s="16" t="s">
        <v>11</v>
      </c>
      <c r="CE38" s="4" t="s">
        <v>0</v>
      </c>
      <c r="CF38" s="31">
        <v>1.4</v>
      </c>
      <c r="CG38" s="31">
        <v>0.3</v>
      </c>
      <c r="CH38" s="32">
        <f t="shared" si="4"/>
        <v>0.14142135623730939</v>
      </c>
      <c r="CI38" s="23">
        <f t="shared" si="5"/>
        <v>12</v>
      </c>
      <c r="CL38" s="23"/>
      <c r="DB38" s="16" t="s">
        <v>11</v>
      </c>
      <c r="DC38" s="4" t="s">
        <v>0</v>
      </c>
      <c r="DD38" s="27">
        <v>1.4</v>
      </c>
      <c r="DE38" s="27">
        <v>0.3</v>
      </c>
      <c r="DF38" s="28">
        <f t="shared" si="6"/>
        <v>0.36055512754639901</v>
      </c>
      <c r="DG38" s="29">
        <f t="shared" si="7"/>
        <v>10</v>
      </c>
      <c r="DJ38" s="23"/>
      <c r="DZ38" s="16" t="s">
        <v>11</v>
      </c>
      <c r="EA38" s="4" t="s">
        <v>0</v>
      </c>
      <c r="EB38" s="31">
        <v>1.4</v>
      </c>
      <c r="EC38" s="31">
        <v>0.3</v>
      </c>
      <c r="ED38" s="32">
        <f t="shared" si="8"/>
        <v>0.50990195135927852</v>
      </c>
      <c r="EE38" s="23">
        <f t="shared" si="9"/>
        <v>23</v>
      </c>
      <c r="EH38" s="23"/>
      <c r="EX38" s="16" t="s">
        <v>11</v>
      </c>
      <c r="EY38" s="4" t="s">
        <v>0</v>
      </c>
      <c r="EZ38" s="27">
        <v>1.4</v>
      </c>
      <c r="FA38" s="27">
        <v>0.3</v>
      </c>
      <c r="FB38" s="28">
        <f t="shared" si="10"/>
        <v>0</v>
      </c>
      <c r="FC38" s="29">
        <f t="shared" si="11"/>
        <v>1</v>
      </c>
      <c r="FF38" s="23"/>
      <c r="FV38" s="16" t="s">
        <v>11</v>
      </c>
      <c r="FW38" s="4" t="s">
        <v>0</v>
      </c>
      <c r="FX38" s="31">
        <v>1.4</v>
      </c>
      <c r="FY38" s="31">
        <v>0.3</v>
      </c>
      <c r="FZ38" s="32">
        <f t="shared" si="12"/>
        <v>0.2236067977499791</v>
      </c>
      <c r="GA38" s="23">
        <f t="shared" si="13"/>
        <v>27</v>
      </c>
      <c r="GD38" s="23"/>
      <c r="GT38" s="16" t="s">
        <v>11</v>
      </c>
      <c r="GU38" s="4" t="s">
        <v>0</v>
      </c>
      <c r="GV38" s="27">
        <v>1.4</v>
      </c>
      <c r="GW38" s="27">
        <v>0.3</v>
      </c>
      <c r="GX38" s="28">
        <f t="shared" si="14"/>
        <v>9.9999999999999978E-2</v>
      </c>
      <c r="GY38" s="29">
        <f t="shared" si="15"/>
        <v>10</v>
      </c>
      <c r="HB38" s="23"/>
      <c r="HR38" s="16" t="s">
        <v>11</v>
      </c>
      <c r="HS38" s="4" t="s">
        <v>0</v>
      </c>
      <c r="HT38" s="31">
        <v>1.4</v>
      </c>
      <c r="HU38" s="31">
        <v>0.3</v>
      </c>
      <c r="HV38" s="32">
        <f t="shared" si="16"/>
        <v>0.14142135623730953</v>
      </c>
      <c r="HW38" s="23">
        <f t="shared" si="17"/>
        <v>20</v>
      </c>
      <c r="HZ38" s="23"/>
      <c r="IP38" s="16" t="s">
        <v>11</v>
      </c>
      <c r="IQ38" s="4" t="s">
        <v>0</v>
      </c>
      <c r="IR38" s="27">
        <v>1.4</v>
      </c>
      <c r="IS38" s="27">
        <v>0.3</v>
      </c>
      <c r="IT38" s="28">
        <f t="shared" si="18"/>
        <v>9.9999999999999978E-2</v>
      </c>
      <c r="IU38" s="29">
        <f t="shared" si="19"/>
        <v>10</v>
      </c>
      <c r="IX38" s="23"/>
      <c r="JN38" s="16" t="s">
        <v>11</v>
      </c>
      <c r="JO38" s="4" t="s">
        <v>0</v>
      </c>
      <c r="JP38" s="31">
        <v>1.4</v>
      </c>
      <c r="JQ38" s="31">
        <v>0.3</v>
      </c>
      <c r="JR38" s="32">
        <f t="shared" si="20"/>
        <v>3.1320919526731656</v>
      </c>
      <c r="JS38" s="23">
        <f t="shared" si="21"/>
        <v>103</v>
      </c>
      <c r="JV38" s="23"/>
      <c r="KL38" s="16" t="s">
        <v>11</v>
      </c>
      <c r="KM38" s="4" t="s">
        <v>0</v>
      </c>
      <c r="KN38" s="31">
        <v>1.4</v>
      </c>
      <c r="KO38" s="31">
        <v>0.3</v>
      </c>
      <c r="KP38" s="32">
        <f t="shared" si="22"/>
        <v>3.3837848631377256</v>
      </c>
      <c r="KQ38" s="23">
        <f t="shared" si="23"/>
        <v>103</v>
      </c>
      <c r="KT38" s="23"/>
      <c r="LJ38" s="16" t="s">
        <v>11</v>
      </c>
      <c r="LK38" s="4" t="s">
        <v>0</v>
      </c>
      <c r="LL38" s="31">
        <v>1.4</v>
      </c>
      <c r="LM38" s="31">
        <v>0.3</v>
      </c>
      <c r="LN38" s="32">
        <f t="shared" si="24"/>
        <v>2.7513632984395211</v>
      </c>
      <c r="LO38" s="23">
        <f t="shared" si="25"/>
        <v>100</v>
      </c>
      <c r="LR38" s="23"/>
      <c r="MH38" s="16" t="s">
        <v>11</v>
      </c>
      <c r="MI38" s="4" t="s">
        <v>0</v>
      </c>
      <c r="MJ38" s="31">
        <v>1.4</v>
      </c>
      <c r="MK38" s="31">
        <v>0.3</v>
      </c>
      <c r="ML38" s="32">
        <f t="shared" si="26"/>
        <v>2.0248456731316584</v>
      </c>
      <c r="MM38" s="23">
        <f t="shared" si="27"/>
        <v>73</v>
      </c>
      <c r="MP38" s="23"/>
      <c r="NF38" s="16" t="s">
        <v>11</v>
      </c>
      <c r="NG38" s="4" t="s">
        <v>0</v>
      </c>
      <c r="NH38" s="31">
        <v>1.4</v>
      </c>
      <c r="NI38" s="31">
        <v>0.3</v>
      </c>
      <c r="NJ38" s="32">
        <f t="shared" si="28"/>
        <v>2.9732137494637012</v>
      </c>
      <c r="NK38" s="23">
        <f t="shared" si="29"/>
        <v>103</v>
      </c>
      <c r="NN38" s="23"/>
      <c r="OD38" s="16" t="s">
        <v>11</v>
      </c>
      <c r="OE38" s="4" t="s">
        <v>0</v>
      </c>
      <c r="OF38" s="31">
        <v>1.4</v>
      </c>
      <c r="OG38" s="31">
        <v>0.3</v>
      </c>
      <c r="OH38" s="32">
        <f t="shared" si="30"/>
        <v>2.9410882339705489</v>
      </c>
      <c r="OI38" s="23">
        <f t="shared" si="31"/>
        <v>103</v>
      </c>
      <c r="OL38" s="23"/>
      <c r="PB38" s="16" t="s">
        <v>11</v>
      </c>
      <c r="PC38" s="4" t="s">
        <v>0</v>
      </c>
      <c r="PD38" s="31">
        <v>1.4</v>
      </c>
      <c r="PE38" s="31">
        <v>0.3</v>
      </c>
      <c r="PF38" s="32">
        <f t="shared" si="32"/>
        <v>2.9732137494637012</v>
      </c>
      <c r="PG38" s="23">
        <f t="shared" si="33"/>
        <v>103</v>
      </c>
      <c r="PJ38" s="23"/>
      <c r="PZ38" s="16" t="s">
        <v>11</v>
      </c>
      <c r="QA38" s="4" t="s">
        <v>0</v>
      </c>
      <c r="QB38" s="31">
        <v>1.4</v>
      </c>
      <c r="QC38" s="31">
        <v>0.3</v>
      </c>
      <c r="QD38" s="32">
        <f t="shared" si="34"/>
        <v>2.9154759474226504</v>
      </c>
      <c r="QE38" s="23">
        <f t="shared" si="35"/>
        <v>104</v>
      </c>
      <c r="QH38" s="23"/>
      <c r="QX38" s="16" t="s">
        <v>11</v>
      </c>
      <c r="QY38" s="4" t="s">
        <v>0</v>
      </c>
      <c r="QZ38" s="31">
        <v>1.4</v>
      </c>
      <c r="RA38" s="31">
        <v>0.3</v>
      </c>
      <c r="RB38" s="32">
        <f t="shared" si="36"/>
        <v>1.7888543819998319</v>
      </c>
      <c r="RC38" s="23">
        <f t="shared" si="37"/>
        <v>56</v>
      </c>
      <c r="RF38" s="23"/>
      <c r="RV38" s="16" t="s">
        <v>11</v>
      </c>
      <c r="RW38" s="4" t="s">
        <v>0</v>
      </c>
      <c r="RX38" s="31">
        <v>1.4</v>
      </c>
      <c r="RY38" s="31">
        <v>0.3</v>
      </c>
      <c r="RZ38" s="32">
        <f t="shared" si="38"/>
        <v>2.8792360097775935</v>
      </c>
      <c r="SA38" s="23">
        <f t="shared" si="39"/>
        <v>102</v>
      </c>
      <c r="SD38" s="23"/>
      <c r="ST38" s="16" t="s">
        <v>11</v>
      </c>
      <c r="SU38" s="4" t="s">
        <v>0</v>
      </c>
      <c r="SV38" s="31">
        <v>1.4</v>
      </c>
      <c r="SW38" s="31">
        <v>0.3</v>
      </c>
      <c r="SX38" s="32">
        <f t="shared" si="40"/>
        <v>4.6957427527495579</v>
      </c>
      <c r="SY38" s="23">
        <f t="shared" si="41"/>
        <v>101</v>
      </c>
      <c r="TB38" s="23"/>
      <c r="TR38" s="16" t="s">
        <v>11</v>
      </c>
      <c r="TS38" s="4" t="s">
        <v>0</v>
      </c>
      <c r="TT38" s="31">
        <v>1.4</v>
      </c>
      <c r="TU38" s="31">
        <v>0.3</v>
      </c>
      <c r="TV38" s="32">
        <f t="shared" si="42"/>
        <v>4.2059481689626175</v>
      </c>
      <c r="TW38" s="23">
        <f t="shared" si="43"/>
        <v>101</v>
      </c>
      <c r="TZ38" s="23"/>
      <c r="UP38" s="16" t="s">
        <v>11</v>
      </c>
      <c r="UQ38" s="4" t="s">
        <v>0</v>
      </c>
      <c r="UR38" s="31">
        <v>1.4</v>
      </c>
      <c r="US38" s="31">
        <v>0.3</v>
      </c>
      <c r="UT38" s="32">
        <f t="shared" si="44"/>
        <v>4.0311288741492746</v>
      </c>
      <c r="UU38" s="23">
        <f t="shared" si="45"/>
        <v>103</v>
      </c>
      <c r="UX38" s="23"/>
      <c r="VN38" s="16" t="s">
        <v>11</v>
      </c>
      <c r="VO38" s="4" t="s">
        <v>0</v>
      </c>
      <c r="VP38" s="31">
        <v>1.4</v>
      </c>
      <c r="VQ38" s="31">
        <v>0.3</v>
      </c>
      <c r="VR38" s="32">
        <f t="shared" si="46"/>
        <v>4.924428900898052</v>
      </c>
      <c r="VS38" s="23">
        <f t="shared" si="47"/>
        <v>103</v>
      </c>
      <c r="VV38" s="23"/>
      <c r="WL38" s="16" t="s">
        <v>11</v>
      </c>
      <c r="WM38" s="4" t="s">
        <v>0</v>
      </c>
      <c r="WN38" s="31">
        <v>1.4</v>
      </c>
      <c r="WO38" s="31">
        <v>0.3</v>
      </c>
      <c r="WP38" s="32">
        <f t="shared" si="48"/>
        <v>4.8301138702933297</v>
      </c>
      <c r="WQ38" s="23">
        <f t="shared" si="49"/>
        <v>101</v>
      </c>
      <c r="WT38" s="23"/>
      <c r="XJ38" s="16" t="s">
        <v>11</v>
      </c>
      <c r="XK38" s="4" t="s">
        <v>0</v>
      </c>
      <c r="XL38" s="31">
        <v>1.4</v>
      </c>
      <c r="XM38" s="31">
        <v>0.3</v>
      </c>
      <c r="XN38" s="32">
        <f t="shared" si="50"/>
        <v>4.2941821107167781</v>
      </c>
      <c r="XO38" s="23">
        <f t="shared" si="51"/>
        <v>101</v>
      </c>
      <c r="XR38" s="23"/>
      <c r="YH38" s="16" t="s">
        <v>11</v>
      </c>
      <c r="YI38" s="4" t="s">
        <v>0</v>
      </c>
      <c r="YJ38" s="31">
        <v>1.4</v>
      </c>
      <c r="YK38" s="31">
        <v>0.3</v>
      </c>
      <c r="YL38" s="32">
        <f t="shared" si="52"/>
        <v>3.9395431207184419</v>
      </c>
      <c r="YM38" s="23">
        <f t="shared" si="53"/>
        <v>103</v>
      </c>
      <c r="YP38" s="23"/>
      <c r="ZF38" s="16" t="s">
        <v>11</v>
      </c>
      <c r="ZG38" s="4" t="s">
        <v>0</v>
      </c>
      <c r="ZH38" s="31">
        <v>1.4</v>
      </c>
      <c r="ZI38" s="31">
        <v>0.3</v>
      </c>
      <c r="ZJ38" s="32">
        <f t="shared" si="54"/>
        <v>4.1629316592997299</v>
      </c>
      <c r="ZK38" s="23">
        <f t="shared" si="55"/>
        <v>103</v>
      </c>
      <c r="ZN38" s="23"/>
      <c r="AAD38" s="16" t="s">
        <v>11</v>
      </c>
      <c r="AAE38" s="4" t="s">
        <v>0</v>
      </c>
      <c r="AAF38" s="31">
        <v>1.4</v>
      </c>
      <c r="AAG38" s="31">
        <v>0.3</v>
      </c>
      <c r="AAH38" s="32">
        <f t="shared" si="56"/>
        <v>4.4721359549995796</v>
      </c>
      <c r="AAI38" s="23">
        <f t="shared" si="57"/>
        <v>101</v>
      </c>
      <c r="AAL38" s="23"/>
      <c r="ABB38" s="16" t="s">
        <v>11</v>
      </c>
      <c r="ABC38" s="4" t="s">
        <v>0</v>
      </c>
      <c r="ABD38" s="31">
        <v>1.4</v>
      </c>
      <c r="ABE38" s="31">
        <v>0.3</v>
      </c>
      <c r="ABF38" s="32">
        <f t="shared" si="58"/>
        <v>3.9924929555354254</v>
      </c>
      <c r="ABG38" s="23">
        <f t="shared" si="59"/>
        <v>103</v>
      </c>
      <c r="ABJ38" s="23"/>
    </row>
    <row r="39" spans="1:738" x14ac:dyDescent="0.3">
      <c r="A39" s="5">
        <v>4.9000000000000004</v>
      </c>
      <c r="B39" s="5">
        <v>3.6</v>
      </c>
      <c r="C39" s="5">
        <v>1.4</v>
      </c>
      <c r="D39" s="5">
        <v>0.1</v>
      </c>
      <c r="E39" s="4" t="s">
        <v>0</v>
      </c>
      <c r="F39" s="18" t="s">
        <v>13</v>
      </c>
      <c r="L39" s="5">
        <v>1.5</v>
      </c>
      <c r="M39" s="5">
        <v>0.3</v>
      </c>
      <c r="N39" s="4" t="s">
        <v>0</v>
      </c>
      <c r="O39" s="16" t="s">
        <v>11</v>
      </c>
      <c r="AH39" s="16" t="s">
        <v>11</v>
      </c>
      <c r="AI39" s="4" t="s">
        <v>0</v>
      </c>
      <c r="AJ39" s="5">
        <v>1.7</v>
      </c>
      <c r="AK39" s="5">
        <v>0.3</v>
      </c>
      <c r="AL39" s="21">
        <f t="shared" si="60"/>
        <v>0.39999999999999991</v>
      </c>
      <c r="AM39" s="1">
        <f t="shared" si="61"/>
        <v>36</v>
      </c>
      <c r="AP39" s="23"/>
      <c r="BF39" s="16" t="s">
        <v>11</v>
      </c>
      <c r="BG39" s="4" t="s">
        <v>0</v>
      </c>
      <c r="BH39" s="5">
        <v>1.7</v>
      </c>
      <c r="BI39" s="5">
        <v>0.3</v>
      </c>
      <c r="BJ39" s="21">
        <f t="shared" si="62"/>
        <v>0.39999999999999991</v>
      </c>
      <c r="BK39" s="1">
        <f t="shared" si="63"/>
        <v>36</v>
      </c>
      <c r="BN39" s="23"/>
      <c r="CD39" s="16" t="s">
        <v>11</v>
      </c>
      <c r="CE39" s="4" t="s">
        <v>0</v>
      </c>
      <c r="CF39" s="31">
        <v>1.7</v>
      </c>
      <c r="CG39" s="31">
        <v>0.3</v>
      </c>
      <c r="CH39" s="32">
        <f t="shared" si="4"/>
        <v>0.41231056256176596</v>
      </c>
      <c r="CI39" s="23">
        <f t="shared" si="5"/>
        <v>37</v>
      </c>
      <c r="CL39" s="23"/>
      <c r="DB39" s="16" t="s">
        <v>11</v>
      </c>
      <c r="DC39" s="4" t="s">
        <v>0</v>
      </c>
      <c r="DD39" s="27">
        <v>1.7</v>
      </c>
      <c r="DE39" s="27">
        <v>0.3</v>
      </c>
      <c r="DF39" s="28">
        <f t="shared" si="6"/>
        <v>0.31622776601683789</v>
      </c>
      <c r="DG39" s="29">
        <f t="shared" si="7"/>
        <v>7</v>
      </c>
      <c r="DJ39" s="23"/>
      <c r="DZ39" s="16" t="s">
        <v>11</v>
      </c>
      <c r="EA39" s="4" t="s">
        <v>0</v>
      </c>
      <c r="EB39" s="27">
        <v>1.7</v>
      </c>
      <c r="EC39" s="27">
        <v>0.3</v>
      </c>
      <c r="ED39" s="28">
        <f t="shared" si="8"/>
        <v>0.22360679774997894</v>
      </c>
      <c r="EE39" s="29">
        <f t="shared" si="9"/>
        <v>4</v>
      </c>
      <c r="EH39" s="23"/>
      <c r="EX39" s="16" t="s">
        <v>11</v>
      </c>
      <c r="EY39" s="4" t="s">
        <v>0</v>
      </c>
      <c r="EZ39" s="31">
        <v>1.7</v>
      </c>
      <c r="FA39" s="31">
        <v>0.3</v>
      </c>
      <c r="FB39" s="32">
        <f t="shared" si="10"/>
        <v>0.30000000000000004</v>
      </c>
      <c r="FC39" s="23">
        <f t="shared" si="11"/>
        <v>34</v>
      </c>
      <c r="FF39" s="23"/>
      <c r="FV39" s="16" t="s">
        <v>11</v>
      </c>
      <c r="FW39" s="4" t="s">
        <v>0</v>
      </c>
      <c r="FX39" s="31">
        <v>1.7</v>
      </c>
      <c r="FY39" s="31">
        <v>0.3</v>
      </c>
      <c r="FZ39" s="32">
        <f t="shared" si="12"/>
        <v>0.14142135623730939</v>
      </c>
      <c r="GA39" s="23">
        <f t="shared" si="13"/>
        <v>12</v>
      </c>
      <c r="GD39" s="23"/>
      <c r="GT39" s="16" t="s">
        <v>11</v>
      </c>
      <c r="GU39" s="4" t="s">
        <v>0</v>
      </c>
      <c r="GV39" s="31">
        <v>1.7</v>
      </c>
      <c r="GW39" s="31">
        <v>0.3</v>
      </c>
      <c r="GX39" s="32">
        <f t="shared" si="14"/>
        <v>0.31622776601683794</v>
      </c>
      <c r="GY39" s="23">
        <f t="shared" si="15"/>
        <v>36</v>
      </c>
      <c r="HB39" s="23"/>
      <c r="HR39" s="16" t="s">
        <v>11</v>
      </c>
      <c r="HS39" s="4" t="s">
        <v>0</v>
      </c>
      <c r="HT39" s="31">
        <v>1.7</v>
      </c>
      <c r="HU39" s="31">
        <v>0.3</v>
      </c>
      <c r="HV39" s="32">
        <f t="shared" si="16"/>
        <v>0.22360679774997891</v>
      </c>
      <c r="HW39" s="23">
        <f t="shared" si="17"/>
        <v>31</v>
      </c>
      <c r="HZ39" s="23"/>
      <c r="IP39" s="16" t="s">
        <v>11</v>
      </c>
      <c r="IQ39" s="4" t="s">
        <v>0</v>
      </c>
      <c r="IR39" s="31">
        <v>1.7</v>
      </c>
      <c r="IS39" s="31">
        <v>0.3</v>
      </c>
      <c r="IT39" s="32">
        <f t="shared" si="18"/>
        <v>0.31622776601683794</v>
      </c>
      <c r="IU39" s="23">
        <f t="shared" si="19"/>
        <v>36</v>
      </c>
      <c r="IX39" s="23"/>
      <c r="JN39" s="16" t="s">
        <v>11</v>
      </c>
      <c r="JO39" s="4" t="s">
        <v>0</v>
      </c>
      <c r="JP39" s="31">
        <v>1.7</v>
      </c>
      <c r="JQ39" s="31">
        <v>0.3</v>
      </c>
      <c r="JR39" s="32">
        <f t="shared" si="20"/>
        <v>2.8460498941515415</v>
      </c>
      <c r="JS39" s="23">
        <f t="shared" si="21"/>
        <v>84</v>
      </c>
      <c r="JV39" s="23"/>
      <c r="KL39" s="16" t="s">
        <v>11</v>
      </c>
      <c r="KM39" s="4" t="s">
        <v>0</v>
      </c>
      <c r="KN39" s="31">
        <v>1.7</v>
      </c>
      <c r="KO39" s="31">
        <v>0.3</v>
      </c>
      <c r="KP39" s="32">
        <f t="shared" si="22"/>
        <v>3.1016124838541637</v>
      </c>
      <c r="KQ39" s="23">
        <f t="shared" si="23"/>
        <v>84</v>
      </c>
      <c r="KT39" s="23"/>
      <c r="LJ39" s="16" t="s">
        <v>11</v>
      </c>
      <c r="LK39" s="4" t="s">
        <v>0</v>
      </c>
      <c r="LL39" s="31">
        <v>1.7</v>
      </c>
      <c r="LM39" s="31">
        <v>0.3</v>
      </c>
      <c r="LN39" s="32">
        <f t="shared" si="24"/>
        <v>2.4698178070456938</v>
      </c>
      <c r="LO39" s="23">
        <f t="shared" si="25"/>
        <v>78</v>
      </c>
      <c r="LR39" s="23"/>
      <c r="MH39" s="16" t="s">
        <v>11</v>
      </c>
      <c r="MI39" s="4" t="s">
        <v>0</v>
      </c>
      <c r="MJ39" s="31">
        <v>1.7</v>
      </c>
      <c r="MK39" s="31">
        <v>0.3</v>
      </c>
      <c r="ML39" s="32">
        <f t="shared" si="26"/>
        <v>1.7464249196572978</v>
      </c>
      <c r="MM39" s="23">
        <f t="shared" si="27"/>
        <v>45</v>
      </c>
      <c r="MP39" s="23"/>
      <c r="NF39" s="16" t="s">
        <v>11</v>
      </c>
      <c r="NG39" s="4" t="s">
        <v>0</v>
      </c>
      <c r="NH39" s="31">
        <v>1.7</v>
      </c>
      <c r="NI39" s="31">
        <v>0.3</v>
      </c>
      <c r="NJ39" s="32">
        <f t="shared" si="28"/>
        <v>2.6925824035672519</v>
      </c>
      <c r="NK39" s="23">
        <f t="shared" si="29"/>
        <v>83</v>
      </c>
      <c r="NN39" s="23"/>
      <c r="OD39" s="16" t="s">
        <v>11</v>
      </c>
      <c r="OE39" s="4" t="s">
        <v>0</v>
      </c>
      <c r="OF39" s="31">
        <v>1.7</v>
      </c>
      <c r="OG39" s="31">
        <v>0.3</v>
      </c>
      <c r="OH39" s="32">
        <f t="shared" si="30"/>
        <v>2.6570660511172846</v>
      </c>
      <c r="OI39" s="23">
        <f t="shared" si="31"/>
        <v>82</v>
      </c>
      <c r="OL39" s="23"/>
      <c r="PB39" s="16" t="s">
        <v>11</v>
      </c>
      <c r="PC39" s="4" t="s">
        <v>0</v>
      </c>
      <c r="PD39" s="31">
        <v>1.7</v>
      </c>
      <c r="PE39" s="31">
        <v>0.3</v>
      </c>
      <c r="PF39" s="32">
        <f t="shared" si="32"/>
        <v>2.6925824035672519</v>
      </c>
      <c r="PG39" s="23">
        <f t="shared" si="33"/>
        <v>83</v>
      </c>
      <c r="PJ39" s="23"/>
      <c r="PZ39" s="16" t="s">
        <v>11</v>
      </c>
      <c r="QA39" s="4" t="s">
        <v>0</v>
      </c>
      <c r="QB39" s="31">
        <v>1.7</v>
      </c>
      <c r="QC39" s="31">
        <v>0.3</v>
      </c>
      <c r="QD39" s="32">
        <f t="shared" si="34"/>
        <v>2.6172504656604798</v>
      </c>
      <c r="QE39" s="23">
        <f t="shared" si="35"/>
        <v>69</v>
      </c>
      <c r="QH39" s="23"/>
      <c r="QX39" s="16" t="s">
        <v>11</v>
      </c>
      <c r="QY39" s="4" t="s">
        <v>0</v>
      </c>
      <c r="QZ39" s="31">
        <v>1.7</v>
      </c>
      <c r="RA39" s="31">
        <v>0.3</v>
      </c>
      <c r="RB39" s="32">
        <f t="shared" si="36"/>
        <v>1.5264337522473748</v>
      </c>
      <c r="RC39" s="23">
        <f t="shared" si="37"/>
        <v>25</v>
      </c>
      <c r="RF39" s="23"/>
      <c r="RV39" s="16" t="s">
        <v>11</v>
      </c>
      <c r="RW39" s="4" t="s">
        <v>0</v>
      </c>
      <c r="RX39" s="31">
        <v>1.7</v>
      </c>
      <c r="RY39" s="31">
        <v>0.3</v>
      </c>
      <c r="RZ39" s="32">
        <f t="shared" si="38"/>
        <v>2.5999999999999996</v>
      </c>
      <c r="SA39" s="23">
        <f t="shared" si="39"/>
        <v>80</v>
      </c>
      <c r="SD39" s="23"/>
      <c r="ST39" s="16" t="s">
        <v>11</v>
      </c>
      <c r="SU39" s="4" t="s">
        <v>0</v>
      </c>
      <c r="SV39" s="31">
        <v>1.7</v>
      </c>
      <c r="SW39" s="31">
        <v>0.3</v>
      </c>
      <c r="SX39" s="32">
        <f t="shared" si="40"/>
        <v>4.4294469180700196</v>
      </c>
      <c r="SY39" s="23">
        <f t="shared" si="41"/>
        <v>84</v>
      </c>
      <c r="TB39" s="23"/>
      <c r="TR39" s="16" t="s">
        <v>11</v>
      </c>
      <c r="TS39" s="4" t="s">
        <v>0</v>
      </c>
      <c r="TT39" s="31">
        <v>1.7</v>
      </c>
      <c r="TU39" s="31">
        <v>0.3</v>
      </c>
      <c r="TV39" s="32">
        <f t="shared" si="42"/>
        <v>3.9446165846632035</v>
      </c>
      <c r="TW39" s="23">
        <f t="shared" si="43"/>
        <v>84</v>
      </c>
      <c r="TZ39" s="23"/>
      <c r="UP39" s="16" t="s">
        <v>11</v>
      </c>
      <c r="UQ39" s="4" t="s">
        <v>0</v>
      </c>
      <c r="UR39" s="31">
        <v>1.7</v>
      </c>
      <c r="US39" s="31">
        <v>0.3</v>
      </c>
      <c r="UT39" s="32">
        <f t="shared" si="44"/>
        <v>3.757658845611187</v>
      </c>
      <c r="UU39" s="23">
        <f t="shared" si="45"/>
        <v>84</v>
      </c>
      <c r="UX39" s="23"/>
      <c r="VN39" s="16" t="s">
        <v>11</v>
      </c>
      <c r="VO39" s="4" t="s">
        <v>0</v>
      </c>
      <c r="VP39" s="31">
        <v>1.7</v>
      </c>
      <c r="VQ39" s="31">
        <v>0.3</v>
      </c>
      <c r="VR39" s="32">
        <f t="shared" si="46"/>
        <v>4.651881339845203</v>
      </c>
      <c r="VS39" s="23">
        <f t="shared" si="47"/>
        <v>84</v>
      </c>
      <c r="VU39" s="1" t="s">
        <v>73</v>
      </c>
      <c r="VV39" s="23"/>
      <c r="WL39" s="16" t="s">
        <v>11</v>
      </c>
      <c r="WM39" s="4" t="s">
        <v>0</v>
      </c>
      <c r="WN39" s="31">
        <v>1.7</v>
      </c>
      <c r="WO39" s="31">
        <v>0.3</v>
      </c>
      <c r="WP39" s="32">
        <f t="shared" si="48"/>
        <v>4.5650848842053309</v>
      </c>
      <c r="WQ39" s="23">
        <f t="shared" si="49"/>
        <v>84</v>
      </c>
      <c r="WT39" s="23"/>
      <c r="XJ39" s="16" t="s">
        <v>11</v>
      </c>
      <c r="XK39" s="4" t="s">
        <v>0</v>
      </c>
      <c r="XL39" s="31">
        <v>1.7</v>
      </c>
      <c r="XM39" s="31">
        <v>0.3</v>
      </c>
      <c r="XN39" s="32">
        <f t="shared" si="50"/>
        <v>4.0311288741492746</v>
      </c>
      <c r="XO39" s="23">
        <f t="shared" si="51"/>
        <v>84</v>
      </c>
      <c r="XR39" s="23"/>
      <c r="YH39" s="16" t="s">
        <v>11</v>
      </c>
      <c r="YI39" s="4" t="s">
        <v>0</v>
      </c>
      <c r="YJ39" s="31">
        <v>1.7</v>
      </c>
      <c r="YK39" s="31">
        <v>0.3</v>
      </c>
      <c r="YL39" s="32">
        <f t="shared" si="52"/>
        <v>3.6674241641784495</v>
      </c>
      <c r="YM39" s="23">
        <f t="shared" si="53"/>
        <v>84</v>
      </c>
      <c r="YP39" s="23"/>
      <c r="ZF39" s="16" t="s">
        <v>11</v>
      </c>
      <c r="ZG39" s="4" t="s">
        <v>0</v>
      </c>
      <c r="ZH39" s="31">
        <v>1.7</v>
      </c>
      <c r="ZI39" s="31">
        <v>0.3</v>
      </c>
      <c r="ZJ39" s="32">
        <f t="shared" si="54"/>
        <v>3.8910152916687442</v>
      </c>
      <c r="ZK39" s="23">
        <f t="shared" si="55"/>
        <v>84</v>
      </c>
      <c r="ZN39" s="23"/>
      <c r="AAD39" s="16" t="s">
        <v>11</v>
      </c>
      <c r="AAE39" s="4" t="s">
        <v>0</v>
      </c>
      <c r="AAF39" s="31">
        <v>1.7</v>
      </c>
      <c r="AAG39" s="31">
        <v>0.3</v>
      </c>
      <c r="AAH39" s="32">
        <f t="shared" si="56"/>
        <v>4.2059481689626184</v>
      </c>
      <c r="AAI39" s="23">
        <f t="shared" si="57"/>
        <v>84</v>
      </c>
      <c r="AAL39" s="23"/>
      <c r="ABB39" s="16" t="s">
        <v>11</v>
      </c>
      <c r="ABC39" s="4" t="s">
        <v>0</v>
      </c>
      <c r="ABD39" s="31">
        <v>1.7</v>
      </c>
      <c r="ABE39" s="31">
        <v>0.3</v>
      </c>
      <c r="ABF39" s="32">
        <f t="shared" si="58"/>
        <v>3.7161808352124091</v>
      </c>
      <c r="ABG39" s="23">
        <f t="shared" si="59"/>
        <v>84</v>
      </c>
      <c r="ABJ39" s="23"/>
    </row>
    <row r="40" spans="1:738" x14ac:dyDescent="0.3">
      <c r="A40" s="5">
        <v>4.4000000000000004</v>
      </c>
      <c r="B40" s="5">
        <v>3</v>
      </c>
      <c r="C40" s="5">
        <v>1.3</v>
      </c>
      <c r="D40" s="5">
        <v>0.2</v>
      </c>
      <c r="E40" s="4" t="s">
        <v>0</v>
      </c>
      <c r="F40" s="18" t="s">
        <v>13</v>
      </c>
      <c r="L40" s="5">
        <v>3.9</v>
      </c>
      <c r="M40" s="5">
        <v>1.4</v>
      </c>
      <c r="N40" s="3" t="s">
        <v>1</v>
      </c>
      <c r="O40" s="16" t="s">
        <v>11</v>
      </c>
      <c r="AH40" s="16" t="s">
        <v>11</v>
      </c>
      <c r="AI40" s="4" t="s">
        <v>0</v>
      </c>
      <c r="AJ40" s="5">
        <v>1.5</v>
      </c>
      <c r="AK40" s="5">
        <v>0.3</v>
      </c>
      <c r="AL40" s="21">
        <f t="shared" si="60"/>
        <v>0.19999999999999996</v>
      </c>
      <c r="AM40" s="1">
        <f t="shared" si="61"/>
        <v>15</v>
      </c>
      <c r="AP40" s="23"/>
      <c r="BF40" s="16" t="s">
        <v>11</v>
      </c>
      <c r="BG40" s="4" t="s">
        <v>0</v>
      </c>
      <c r="BH40" s="5">
        <v>1.5</v>
      </c>
      <c r="BI40" s="5">
        <v>0.3</v>
      </c>
      <c r="BJ40" s="21">
        <f t="shared" si="62"/>
        <v>0.19999999999999996</v>
      </c>
      <c r="BK40" s="1">
        <f t="shared" si="63"/>
        <v>15</v>
      </c>
      <c r="BN40" s="23"/>
      <c r="CD40" s="16" t="s">
        <v>11</v>
      </c>
      <c r="CE40" s="4" t="s">
        <v>0</v>
      </c>
      <c r="CF40" s="31">
        <v>1.5</v>
      </c>
      <c r="CG40" s="31">
        <v>0.3</v>
      </c>
      <c r="CH40" s="32">
        <f t="shared" si="4"/>
        <v>0.22360679774997891</v>
      </c>
      <c r="CI40" s="23">
        <f t="shared" si="5"/>
        <v>23</v>
      </c>
      <c r="CL40" s="23"/>
      <c r="DB40" s="16" t="s">
        <v>11</v>
      </c>
      <c r="DC40" s="4" t="s">
        <v>0</v>
      </c>
      <c r="DD40" s="27">
        <v>1.5</v>
      </c>
      <c r="DE40" s="27">
        <v>0.3</v>
      </c>
      <c r="DF40" s="28">
        <f t="shared" si="6"/>
        <v>0.31622776601683794</v>
      </c>
      <c r="DG40" s="29">
        <f t="shared" si="7"/>
        <v>8</v>
      </c>
      <c r="DJ40" s="23"/>
      <c r="DZ40" s="16" t="s">
        <v>11</v>
      </c>
      <c r="EA40" s="4" t="s">
        <v>0</v>
      </c>
      <c r="EB40" s="31">
        <v>1.5</v>
      </c>
      <c r="EC40" s="31">
        <v>0.3</v>
      </c>
      <c r="ED40" s="32">
        <f t="shared" si="8"/>
        <v>0.41231056256176596</v>
      </c>
      <c r="EE40" s="23">
        <f t="shared" si="9"/>
        <v>14</v>
      </c>
      <c r="EH40" s="23"/>
      <c r="EX40" s="16" t="s">
        <v>11</v>
      </c>
      <c r="EY40" s="4" t="s">
        <v>0</v>
      </c>
      <c r="EZ40" s="27">
        <v>1.5</v>
      </c>
      <c r="FA40" s="27">
        <v>0.3</v>
      </c>
      <c r="FB40" s="28">
        <f t="shared" si="10"/>
        <v>0.10000000000000009</v>
      </c>
      <c r="FC40" s="29">
        <f t="shared" si="11"/>
        <v>9</v>
      </c>
      <c r="FF40" s="23"/>
      <c r="FV40" s="16" t="s">
        <v>11</v>
      </c>
      <c r="FW40" s="4" t="s">
        <v>0</v>
      </c>
      <c r="FX40" s="31">
        <v>1.5</v>
      </c>
      <c r="FY40" s="31">
        <v>0.3</v>
      </c>
      <c r="FZ40" s="32">
        <f t="shared" si="12"/>
        <v>0.14142135623730953</v>
      </c>
      <c r="GA40" s="23">
        <f t="shared" si="13"/>
        <v>13</v>
      </c>
      <c r="GD40" s="23"/>
      <c r="GT40" s="16" t="s">
        <v>11</v>
      </c>
      <c r="GU40" s="4" t="s">
        <v>0</v>
      </c>
      <c r="GV40" s="31">
        <v>1.5</v>
      </c>
      <c r="GW40" s="31">
        <v>0.3</v>
      </c>
      <c r="GX40" s="32">
        <f t="shared" si="14"/>
        <v>0.14142135623730953</v>
      </c>
      <c r="GY40" s="23">
        <f t="shared" si="15"/>
        <v>20</v>
      </c>
      <c r="HB40" s="23"/>
      <c r="HR40" s="16" t="s">
        <v>11</v>
      </c>
      <c r="HS40" s="4" t="s">
        <v>0</v>
      </c>
      <c r="HT40" s="27">
        <v>1.5</v>
      </c>
      <c r="HU40" s="27">
        <v>0.3</v>
      </c>
      <c r="HV40" s="28">
        <f t="shared" si="16"/>
        <v>9.9999999999999978E-2</v>
      </c>
      <c r="HW40" s="29">
        <f t="shared" si="17"/>
        <v>7</v>
      </c>
      <c r="HZ40" s="23"/>
      <c r="IP40" s="16" t="s">
        <v>11</v>
      </c>
      <c r="IQ40" s="4" t="s">
        <v>0</v>
      </c>
      <c r="IR40" s="31">
        <v>1.5</v>
      </c>
      <c r="IS40" s="31">
        <v>0.3</v>
      </c>
      <c r="IT40" s="32">
        <f t="shared" si="18"/>
        <v>0.14142135623730953</v>
      </c>
      <c r="IU40" s="23">
        <f t="shared" si="19"/>
        <v>20</v>
      </c>
      <c r="IX40" s="23"/>
      <c r="JN40" s="16" t="s">
        <v>11</v>
      </c>
      <c r="JO40" s="4" t="s">
        <v>0</v>
      </c>
      <c r="JP40" s="31">
        <v>1.5</v>
      </c>
      <c r="JQ40" s="31">
        <v>0.3</v>
      </c>
      <c r="JR40" s="32">
        <f t="shared" si="20"/>
        <v>3.0364452901377956</v>
      </c>
      <c r="JS40" s="23">
        <f t="shared" si="21"/>
        <v>94</v>
      </c>
      <c r="JV40" s="23"/>
      <c r="KL40" s="16" t="s">
        <v>11</v>
      </c>
      <c r="KM40" s="4" t="s">
        <v>0</v>
      </c>
      <c r="KN40" s="31">
        <v>1.5</v>
      </c>
      <c r="KO40" s="31">
        <v>0.3</v>
      </c>
      <c r="KP40" s="32">
        <f t="shared" si="22"/>
        <v>3.2893768406797048</v>
      </c>
      <c r="KQ40" s="23">
        <f t="shared" si="23"/>
        <v>94</v>
      </c>
      <c r="KT40" s="23"/>
      <c r="LJ40" s="16" t="s">
        <v>11</v>
      </c>
      <c r="LK40" s="4" t="s">
        <v>0</v>
      </c>
      <c r="LL40" s="31">
        <v>1.5</v>
      </c>
      <c r="LM40" s="31">
        <v>0.3</v>
      </c>
      <c r="LN40" s="32">
        <f t="shared" si="24"/>
        <v>2.6570660511172846</v>
      </c>
      <c r="LO40" s="23">
        <f t="shared" si="25"/>
        <v>90</v>
      </c>
      <c r="LR40" s="23"/>
      <c r="MH40" s="16" t="s">
        <v>11</v>
      </c>
      <c r="MI40" s="4" t="s">
        <v>0</v>
      </c>
      <c r="MJ40" s="31">
        <v>1.5</v>
      </c>
      <c r="MK40" s="31">
        <v>0.3</v>
      </c>
      <c r="ML40" s="32">
        <f t="shared" si="26"/>
        <v>1.9313207915827963</v>
      </c>
      <c r="MM40" s="23">
        <f t="shared" si="27"/>
        <v>62</v>
      </c>
      <c r="MP40" s="23"/>
      <c r="NF40" s="16" t="s">
        <v>11</v>
      </c>
      <c r="NG40" s="4" t="s">
        <v>0</v>
      </c>
      <c r="NH40" s="31">
        <v>1.5</v>
      </c>
      <c r="NI40" s="31">
        <v>0.3</v>
      </c>
      <c r="NJ40" s="32">
        <f t="shared" si="28"/>
        <v>2.879236009777594</v>
      </c>
      <c r="NK40" s="23">
        <f t="shared" si="29"/>
        <v>93</v>
      </c>
      <c r="NN40" s="23"/>
      <c r="OD40" s="16" t="s">
        <v>11</v>
      </c>
      <c r="OE40" s="4" t="s">
        <v>0</v>
      </c>
      <c r="OF40" s="31">
        <v>1.5</v>
      </c>
      <c r="OG40" s="31">
        <v>0.3</v>
      </c>
      <c r="OH40" s="32">
        <f t="shared" si="30"/>
        <v>2.8460498941515415</v>
      </c>
      <c r="OI40" s="23">
        <f t="shared" si="31"/>
        <v>93</v>
      </c>
      <c r="OL40" s="23"/>
      <c r="PB40" s="16" t="s">
        <v>11</v>
      </c>
      <c r="PC40" s="4" t="s">
        <v>0</v>
      </c>
      <c r="PD40" s="31">
        <v>1.5</v>
      </c>
      <c r="PE40" s="31">
        <v>0.3</v>
      </c>
      <c r="PF40" s="32">
        <f t="shared" si="32"/>
        <v>2.879236009777594</v>
      </c>
      <c r="PG40" s="23">
        <f t="shared" si="33"/>
        <v>93</v>
      </c>
      <c r="PJ40" s="23"/>
      <c r="PZ40" s="16" t="s">
        <v>11</v>
      </c>
      <c r="QA40" s="4" t="s">
        <v>0</v>
      </c>
      <c r="QB40" s="31">
        <v>1.5</v>
      </c>
      <c r="QC40" s="31">
        <v>0.3</v>
      </c>
      <c r="QD40" s="32">
        <f t="shared" si="34"/>
        <v>2.8160255680657444</v>
      </c>
      <c r="QE40" s="23">
        <f t="shared" si="35"/>
        <v>91</v>
      </c>
      <c r="QH40" s="23"/>
      <c r="QX40" s="16" t="s">
        <v>11</v>
      </c>
      <c r="QY40" s="4" t="s">
        <v>0</v>
      </c>
      <c r="QZ40" s="31">
        <v>1.5</v>
      </c>
      <c r="RA40" s="31">
        <v>0.3</v>
      </c>
      <c r="RB40" s="32">
        <f t="shared" si="36"/>
        <v>1.7</v>
      </c>
      <c r="RC40" s="23">
        <f t="shared" si="37"/>
        <v>44</v>
      </c>
      <c r="RF40" s="23"/>
      <c r="RV40" s="16" t="s">
        <v>11</v>
      </c>
      <c r="RW40" s="4" t="s">
        <v>0</v>
      </c>
      <c r="RX40" s="31">
        <v>1.5</v>
      </c>
      <c r="RY40" s="31">
        <v>0.3</v>
      </c>
      <c r="RZ40" s="32">
        <f t="shared" si="38"/>
        <v>2.7856776554368237</v>
      </c>
      <c r="SA40" s="23">
        <f t="shared" si="39"/>
        <v>93</v>
      </c>
      <c r="SD40" s="23"/>
      <c r="ST40" s="16" t="s">
        <v>11</v>
      </c>
      <c r="SU40" s="4" t="s">
        <v>0</v>
      </c>
      <c r="SV40" s="31">
        <v>1.5</v>
      </c>
      <c r="SW40" s="31">
        <v>0.3</v>
      </c>
      <c r="SX40" s="32">
        <f t="shared" si="40"/>
        <v>4.6065171225124084</v>
      </c>
      <c r="SY40" s="23">
        <f t="shared" si="41"/>
        <v>94</v>
      </c>
      <c r="TB40" s="23"/>
      <c r="TR40" s="16" t="s">
        <v>11</v>
      </c>
      <c r="TS40" s="4" t="s">
        <v>0</v>
      </c>
      <c r="TT40" s="31">
        <v>1.5</v>
      </c>
      <c r="TU40" s="31">
        <v>0.3</v>
      </c>
      <c r="TV40" s="32">
        <f t="shared" si="42"/>
        <v>4.1182520563948</v>
      </c>
      <c r="TW40" s="23">
        <f t="shared" si="43"/>
        <v>94</v>
      </c>
      <c r="TZ40" s="23"/>
      <c r="UP40" s="16" t="s">
        <v>11</v>
      </c>
      <c r="UQ40" s="4" t="s">
        <v>0</v>
      </c>
      <c r="UR40" s="31">
        <v>1.5</v>
      </c>
      <c r="US40" s="31">
        <v>0.3</v>
      </c>
      <c r="UT40" s="32">
        <f t="shared" si="44"/>
        <v>3.9395431207184415</v>
      </c>
      <c r="UU40" s="23">
        <f t="shared" si="45"/>
        <v>94</v>
      </c>
      <c r="UX40" s="23"/>
      <c r="VN40" s="16" t="s">
        <v>11</v>
      </c>
      <c r="VO40" s="4" t="s">
        <v>0</v>
      </c>
      <c r="VP40" s="31">
        <v>1.5</v>
      </c>
      <c r="VQ40" s="31">
        <v>0.3</v>
      </c>
      <c r="VR40" s="32">
        <f t="shared" si="46"/>
        <v>4.8332183894378291</v>
      </c>
      <c r="VS40" s="23">
        <f t="shared" si="47"/>
        <v>94</v>
      </c>
      <c r="VV40" s="23"/>
      <c r="WL40" s="16" t="s">
        <v>11</v>
      </c>
      <c r="WM40" s="4" t="s">
        <v>0</v>
      </c>
      <c r="WN40" s="31">
        <v>1.5</v>
      </c>
      <c r="WO40" s="31">
        <v>0.3</v>
      </c>
      <c r="WP40" s="32">
        <f t="shared" si="48"/>
        <v>4.7413078364518793</v>
      </c>
      <c r="WQ40" s="23">
        <f t="shared" si="49"/>
        <v>94</v>
      </c>
      <c r="WT40" s="23"/>
      <c r="XJ40" s="16" t="s">
        <v>11</v>
      </c>
      <c r="XK40" s="4" t="s">
        <v>0</v>
      </c>
      <c r="XL40" s="31">
        <v>1.5</v>
      </c>
      <c r="XM40" s="31">
        <v>0.3</v>
      </c>
      <c r="XN40" s="32">
        <f t="shared" si="50"/>
        <v>4.2059481689626184</v>
      </c>
      <c r="XO40" s="23">
        <f t="shared" si="51"/>
        <v>94</v>
      </c>
      <c r="XR40" s="23"/>
      <c r="YH40" s="16" t="s">
        <v>11</v>
      </c>
      <c r="YI40" s="4" t="s">
        <v>0</v>
      </c>
      <c r="YJ40" s="31">
        <v>1.5</v>
      </c>
      <c r="YK40" s="31">
        <v>0.3</v>
      </c>
      <c r="YL40" s="32">
        <f t="shared" si="52"/>
        <v>3.8483762809787714</v>
      </c>
      <c r="YM40" s="23">
        <f t="shared" si="53"/>
        <v>94</v>
      </c>
      <c r="YP40" s="23"/>
      <c r="ZF40" s="16" t="s">
        <v>11</v>
      </c>
      <c r="ZG40" s="4" t="s">
        <v>0</v>
      </c>
      <c r="ZH40" s="31">
        <v>1.5</v>
      </c>
      <c r="ZI40" s="31">
        <v>0.3</v>
      </c>
      <c r="ZJ40" s="32">
        <f t="shared" si="54"/>
        <v>4.0718546143004666</v>
      </c>
      <c r="ZK40" s="23">
        <f t="shared" si="55"/>
        <v>94</v>
      </c>
      <c r="ZN40" s="23"/>
      <c r="AAD40" s="16" t="s">
        <v>11</v>
      </c>
      <c r="AAE40" s="4" t="s">
        <v>0</v>
      </c>
      <c r="AAF40" s="31">
        <v>1.5</v>
      </c>
      <c r="AAG40" s="31">
        <v>0.3</v>
      </c>
      <c r="AAH40" s="32">
        <f t="shared" si="56"/>
        <v>4.3829214001622256</v>
      </c>
      <c r="AAI40" s="23">
        <f t="shared" si="57"/>
        <v>94</v>
      </c>
      <c r="AAL40" s="23"/>
      <c r="ABB40" s="16" t="s">
        <v>11</v>
      </c>
      <c r="ABC40" s="4" t="s">
        <v>0</v>
      </c>
      <c r="ABD40" s="31">
        <v>1.5</v>
      </c>
      <c r="ABE40" s="31">
        <v>0.3</v>
      </c>
      <c r="ABF40" s="32">
        <f t="shared" si="58"/>
        <v>3.8999999999999995</v>
      </c>
      <c r="ABG40" s="23">
        <f t="shared" si="59"/>
        <v>94</v>
      </c>
      <c r="ABJ40" s="23"/>
    </row>
    <row r="41" spans="1:738" x14ac:dyDescent="0.3">
      <c r="A41" s="5">
        <v>5.0999999999999996</v>
      </c>
      <c r="B41" s="5">
        <v>3.4</v>
      </c>
      <c r="C41" s="5">
        <v>1.5</v>
      </c>
      <c r="D41" s="5">
        <v>0.2</v>
      </c>
      <c r="E41" s="4" t="s">
        <v>0</v>
      </c>
      <c r="F41" s="18" t="s">
        <v>13</v>
      </c>
      <c r="L41" s="5">
        <v>3.5</v>
      </c>
      <c r="M41" s="5">
        <v>1</v>
      </c>
      <c r="N41" s="3" t="s">
        <v>1</v>
      </c>
      <c r="O41" s="16" t="s">
        <v>11</v>
      </c>
      <c r="AH41" s="16" t="s">
        <v>11</v>
      </c>
      <c r="AI41" s="3" t="s">
        <v>1</v>
      </c>
      <c r="AJ41" s="5">
        <v>3.9</v>
      </c>
      <c r="AK41" s="5">
        <v>1.4</v>
      </c>
      <c r="AL41" s="21">
        <f t="shared" si="60"/>
        <v>2.8231188426986202</v>
      </c>
      <c r="AM41" s="1">
        <f t="shared" si="61"/>
        <v>50</v>
      </c>
      <c r="AP41" s="23"/>
      <c r="BF41" s="16" t="s">
        <v>11</v>
      </c>
      <c r="BG41" s="3" t="s">
        <v>1</v>
      </c>
      <c r="BH41" s="5">
        <v>3.9</v>
      </c>
      <c r="BI41" s="5">
        <v>1.4</v>
      </c>
      <c r="BJ41" s="21">
        <f t="shared" si="62"/>
        <v>2.8231188426986202</v>
      </c>
      <c r="BK41" s="1">
        <f t="shared" si="63"/>
        <v>50</v>
      </c>
      <c r="BN41" s="23"/>
      <c r="CD41" s="16" t="s">
        <v>11</v>
      </c>
      <c r="CE41" s="3" t="s">
        <v>1</v>
      </c>
      <c r="CF41" s="31">
        <v>3.9</v>
      </c>
      <c r="CG41" s="31">
        <v>1.4</v>
      </c>
      <c r="CH41" s="32">
        <f t="shared" si="4"/>
        <v>2.8635642126552701</v>
      </c>
      <c r="CI41" s="23">
        <f t="shared" si="5"/>
        <v>50</v>
      </c>
      <c r="CL41" s="23"/>
      <c r="DB41" s="16" t="s">
        <v>11</v>
      </c>
      <c r="DC41" s="3" t="s">
        <v>1</v>
      </c>
      <c r="DD41" s="31">
        <v>3.9</v>
      </c>
      <c r="DE41" s="31">
        <v>1.4</v>
      </c>
      <c r="DF41" s="32">
        <f t="shared" si="6"/>
        <v>2.435159132377184</v>
      </c>
      <c r="DG41" s="23">
        <f t="shared" si="7"/>
        <v>50</v>
      </c>
      <c r="DJ41" s="23"/>
      <c r="DZ41" s="16" t="s">
        <v>11</v>
      </c>
      <c r="EA41" s="3" t="s">
        <v>1</v>
      </c>
      <c r="EB41" s="31">
        <v>3.9</v>
      </c>
      <c r="EC41" s="31">
        <v>1.4</v>
      </c>
      <c r="ED41" s="32">
        <f t="shared" si="8"/>
        <v>2.2360679774997898</v>
      </c>
      <c r="EE41" s="23">
        <f t="shared" si="9"/>
        <v>50</v>
      </c>
      <c r="EH41" s="23"/>
      <c r="EX41" s="16" t="s">
        <v>11</v>
      </c>
      <c r="EY41" s="3" t="s">
        <v>1</v>
      </c>
      <c r="EZ41" s="31">
        <v>3.9</v>
      </c>
      <c r="FA41" s="31">
        <v>1.4</v>
      </c>
      <c r="FB41" s="32">
        <f t="shared" si="10"/>
        <v>2.7313000567495327</v>
      </c>
      <c r="FC41" s="23">
        <f t="shared" si="11"/>
        <v>50</v>
      </c>
      <c r="FF41" s="23"/>
      <c r="FV41" s="16" t="s">
        <v>11</v>
      </c>
      <c r="FW41" s="3" t="s">
        <v>1</v>
      </c>
      <c r="FX41" s="31">
        <v>3.9</v>
      </c>
      <c r="FY41" s="31">
        <v>1.4</v>
      </c>
      <c r="FZ41" s="32">
        <f t="shared" si="12"/>
        <v>2.5942243542145693</v>
      </c>
      <c r="GA41" s="23">
        <f t="shared" si="13"/>
        <v>50</v>
      </c>
      <c r="GD41" s="23"/>
      <c r="GT41" s="16" t="s">
        <v>11</v>
      </c>
      <c r="GU41" s="3" t="s">
        <v>1</v>
      </c>
      <c r="GV41" s="31">
        <v>3.9</v>
      </c>
      <c r="GW41" s="31">
        <v>1.4</v>
      </c>
      <c r="GX41" s="32">
        <f t="shared" si="14"/>
        <v>2.7730849247724092</v>
      </c>
      <c r="GY41" s="23">
        <f t="shared" si="15"/>
        <v>50</v>
      </c>
      <c r="HB41" s="23"/>
      <c r="HR41" s="16" t="s">
        <v>11</v>
      </c>
      <c r="HS41" s="3" t="s">
        <v>1</v>
      </c>
      <c r="HT41" s="31">
        <v>3.9</v>
      </c>
      <c r="HU41" s="31">
        <v>1.4</v>
      </c>
      <c r="HV41" s="32">
        <f t="shared" si="16"/>
        <v>2.6832815729997477</v>
      </c>
      <c r="HW41" s="23">
        <f t="shared" si="17"/>
        <v>50</v>
      </c>
      <c r="HZ41" s="23"/>
      <c r="IP41" s="16" t="s">
        <v>11</v>
      </c>
      <c r="IQ41" s="3" t="s">
        <v>1</v>
      </c>
      <c r="IR41" s="31">
        <v>3.9</v>
      </c>
      <c r="IS41" s="31">
        <v>1.4</v>
      </c>
      <c r="IT41" s="32">
        <f t="shared" si="18"/>
        <v>2.7730849247724092</v>
      </c>
      <c r="IU41" s="23">
        <f t="shared" si="19"/>
        <v>50</v>
      </c>
      <c r="IX41" s="23"/>
      <c r="JN41" s="16" t="s">
        <v>11</v>
      </c>
      <c r="JO41" s="3" t="s">
        <v>1</v>
      </c>
      <c r="JP41" s="31">
        <v>3.9</v>
      </c>
      <c r="JQ41" s="31">
        <v>1.4</v>
      </c>
      <c r="JR41" s="32">
        <f t="shared" si="20"/>
        <v>0.53851648071345082</v>
      </c>
      <c r="JS41" s="23">
        <f t="shared" si="21"/>
        <v>30</v>
      </c>
      <c r="JV41" s="23"/>
      <c r="KL41" s="16" t="s">
        <v>11</v>
      </c>
      <c r="KM41" s="3" t="s">
        <v>1</v>
      </c>
      <c r="KN41" s="31">
        <v>3.9</v>
      </c>
      <c r="KO41" s="31">
        <v>1.4</v>
      </c>
      <c r="KP41" s="32">
        <f t="shared" si="22"/>
        <v>0.69999999999999973</v>
      </c>
      <c r="KQ41" s="23">
        <f t="shared" si="23"/>
        <v>39</v>
      </c>
      <c r="KT41" s="23"/>
      <c r="LJ41" s="16" t="s">
        <v>11</v>
      </c>
      <c r="LK41" s="3" t="s">
        <v>1</v>
      </c>
      <c r="LL41" s="27">
        <v>3.9</v>
      </c>
      <c r="LM41" s="27">
        <v>1.4</v>
      </c>
      <c r="LN41" s="28">
        <f t="shared" si="24"/>
        <v>0.22360679774997896</v>
      </c>
      <c r="LO41" s="29">
        <f t="shared" si="25"/>
        <v>9</v>
      </c>
      <c r="LR41" s="23"/>
      <c r="MH41" s="16" t="s">
        <v>11</v>
      </c>
      <c r="MI41" s="3" t="s">
        <v>1</v>
      </c>
      <c r="MJ41" s="27">
        <v>3.9</v>
      </c>
      <c r="MK41" s="27">
        <v>1.4</v>
      </c>
      <c r="ML41" s="28">
        <f t="shared" si="26"/>
        <v>0.72111025509279791</v>
      </c>
      <c r="MM41" s="29">
        <f t="shared" si="27"/>
        <v>10</v>
      </c>
      <c r="MP41" s="23"/>
      <c r="NF41" s="16" t="s">
        <v>11</v>
      </c>
      <c r="NG41" s="3" t="s">
        <v>1</v>
      </c>
      <c r="NH41" s="27">
        <v>3.9</v>
      </c>
      <c r="NI41" s="27">
        <v>1.4</v>
      </c>
      <c r="NJ41" s="28">
        <f t="shared" si="28"/>
        <v>0.31622776601683816</v>
      </c>
      <c r="NK41" s="29">
        <f t="shared" si="29"/>
        <v>11</v>
      </c>
      <c r="NN41" s="23"/>
      <c r="OD41" s="16" t="s">
        <v>11</v>
      </c>
      <c r="OE41" s="3" t="s">
        <v>1</v>
      </c>
      <c r="OF41" s="31">
        <v>3.9</v>
      </c>
      <c r="OG41" s="31">
        <v>1.4</v>
      </c>
      <c r="OH41" s="32">
        <f t="shared" si="30"/>
        <v>0.36055512754639912</v>
      </c>
      <c r="OI41" s="23">
        <f t="shared" si="31"/>
        <v>15</v>
      </c>
      <c r="OL41" s="23"/>
      <c r="PB41" s="16" t="s">
        <v>11</v>
      </c>
      <c r="PC41" s="3" t="s">
        <v>1</v>
      </c>
      <c r="PD41" s="27">
        <v>3.9</v>
      </c>
      <c r="PE41" s="27">
        <v>1.4</v>
      </c>
      <c r="PF41" s="28">
        <f t="shared" si="32"/>
        <v>0.31622776601683816</v>
      </c>
      <c r="PG41" s="29">
        <f t="shared" si="33"/>
        <v>11</v>
      </c>
      <c r="PJ41" s="23"/>
      <c r="PZ41" s="16" t="s">
        <v>11</v>
      </c>
      <c r="QA41" s="3" t="s">
        <v>1</v>
      </c>
      <c r="QB41" s="31">
        <v>3.9</v>
      </c>
      <c r="QC41" s="31">
        <v>1.4</v>
      </c>
      <c r="QD41" s="32">
        <f t="shared" si="34"/>
        <v>1.4560219778561034</v>
      </c>
      <c r="QE41" s="23">
        <f t="shared" si="35"/>
        <v>21</v>
      </c>
      <c r="QH41" s="23"/>
      <c r="QX41" s="16" t="s">
        <v>11</v>
      </c>
      <c r="QY41" s="3" t="s">
        <v>1</v>
      </c>
      <c r="QZ41" s="27">
        <v>3.9</v>
      </c>
      <c r="RA41" s="27">
        <v>1.4</v>
      </c>
      <c r="RB41" s="28">
        <f t="shared" si="36"/>
        <v>0.94868329805051366</v>
      </c>
      <c r="RC41" s="29">
        <f t="shared" si="37"/>
        <v>9</v>
      </c>
      <c r="RF41" s="23"/>
      <c r="RV41" s="16" t="s">
        <v>11</v>
      </c>
      <c r="RW41" s="3" t="s">
        <v>1</v>
      </c>
      <c r="RX41" s="27">
        <v>3.9</v>
      </c>
      <c r="RY41" s="27">
        <v>1.4</v>
      </c>
      <c r="RZ41" s="28">
        <f t="shared" si="38"/>
        <v>0.22360679774997869</v>
      </c>
      <c r="SA41" s="29">
        <f t="shared" si="39"/>
        <v>6</v>
      </c>
      <c r="SD41" s="23"/>
      <c r="ST41" s="16" t="s">
        <v>11</v>
      </c>
      <c r="SU41" s="3" t="s">
        <v>1</v>
      </c>
      <c r="SV41" s="31">
        <v>3.9</v>
      </c>
      <c r="SW41" s="31">
        <v>1.4</v>
      </c>
      <c r="SX41" s="32">
        <f t="shared" si="40"/>
        <v>1.9723082923316018</v>
      </c>
      <c r="SY41" s="23">
        <f t="shared" si="41"/>
        <v>70</v>
      </c>
      <c r="TB41" s="23"/>
      <c r="TR41" s="16" t="s">
        <v>11</v>
      </c>
      <c r="TS41" s="3" t="s">
        <v>1</v>
      </c>
      <c r="TT41" s="31">
        <v>3.9</v>
      </c>
      <c r="TU41" s="31">
        <v>1.4</v>
      </c>
      <c r="TV41" s="32">
        <f t="shared" si="42"/>
        <v>1.4999999999999998</v>
      </c>
      <c r="TW41" s="23">
        <f t="shared" si="43"/>
        <v>66</v>
      </c>
      <c r="TZ41" s="23"/>
      <c r="UP41" s="16" t="s">
        <v>11</v>
      </c>
      <c r="UQ41" s="3" t="s">
        <v>1</v>
      </c>
      <c r="UR41" s="31">
        <v>3.9</v>
      </c>
      <c r="US41" s="31">
        <v>1.4</v>
      </c>
      <c r="UT41" s="32">
        <f t="shared" si="44"/>
        <v>1.2999999999999998</v>
      </c>
      <c r="UU41" s="23">
        <f t="shared" si="45"/>
        <v>65</v>
      </c>
      <c r="UX41" s="23"/>
      <c r="VN41" s="16" t="s">
        <v>11</v>
      </c>
      <c r="VO41" s="3" t="s">
        <v>1</v>
      </c>
      <c r="VP41" s="31">
        <v>3.9</v>
      </c>
      <c r="VQ41" s="31">
        <v>1.4</v>
      </c>
      <c r="VR41" s="32">
        <f t="shared" si="46"/>
        <v>2.1931712199461311</v>
      </c>
      <c r="VS41" s="23">
        <f t="shared" si="47"/>
        <v>70</v>
      </c>
      <c r="VV41" s="23"/>
      <c r="WL41" s="16" t="s">
        <v>11</v>
      </c>
      <c r="WM41" s="3" t="s">
        <v>1</v>
      </c>
      <c r="WN41" s="31">
        <v>3.9</v>
      </c>
      <c r="WO41" s="31">
        <v>1.4</v>
      </c>
      <c r="WP41" s="32">
        <f t="shared" si="48"/>
        <v>2.109502310972899</v>
      </c>
      <c r="WQ41" s="23">
        <f t="shared" si="49"/>
        <v>70</v>
      </c>
      <c r="WT41" s="23"/>
      <c r="XJ41" s="16" t="s">
        <v>11</v>
      </c>
      <c r="XK41" s="3" t="s">
        <v>1</v>
      </c>
      <c r="XL41" s="31">
        <v>3.9</v>
      </c>
      <c r="XM41" s="31">
        <v>1.4</v>
      </c>
      <c r="XN41" s="32">
        <f t="shared" si="50"/>
        <v>1.5811388300841898</v>
      </c>
      <c r="XO41" s="23">
        <f t="shared" si="51"/>
        <v>69</v>
      </c>
      <c r="XR41" s="23"/>
      <c r="YH41" s="16" t="s">
        <v>11</v>
      </c>
      <c r="YI41" s="3" t="s">
        <v>1</v>
      </c>
      <c r="YJ41" s="31">
        <v>3.9</v>
      </c>
      <c r="YK41" s="31">
        <v>1.4</v>
      </c>
      <c r="YL41" s="32">
        <f t="shared" si="52"/>
        <v>1.2083045973594573</v>
      </c>
      <c r="YM41" s="23">
        <f t="shared" si="53"/>
        <v>63</v>
      </c>
      <c r="YP41" s="23"/>
      <c r="ZF41" s="16" t="s">
        <v>11</v>
      </c>
      <c r="ZG41" s="3" t="s">
        <v>1</v>
      </c>
      <c r="ZH41" s="31">
        <v>3.9</v>
      </c>
      <c r="ZI41" s="31">
        <v>1.4</v>
      </c>
      <c r="ZJ41" s="32">
        <f t="shared" si="54"/>
        <v>1.4317821063276355</v>
      </c>
      <c r="ZK41" s="23">
        <f t="shared" si="55"/>
        <v>67</v>
      </c>
      <c r="ZN41" s="23"/>
      <c r="AAD41" s="16" t="s">
        <v>11</v>
      </c>
      <c r="AAE41" s="3" t="s">
        <v>1</v>
      </c>
      <c r="AAF41" s="31">
        <v>3.9</v>
      </c>
      <c r="AAG41" s="31">
        <v>1.4</v>
      </c>
      <c r="AAH41" s="32">
        <f t="shared" si="56"/>
        <v>1.7492855684535906</v>
      </c>
      <c r="AAI41" s="23">
        <f t="shared" si="57"/>
        <v>70</v>
      </c>
      <c r="AAL41" s="23"/>
      <c r="ABB41" s="16" t="s">
        <v>11</v>
      </c>
      <c r="ABC41" s="3" t="s">
        <v>1</v>
      </c>
      <c r="ABD41" s="31">
        <v>3.9</v>
      </c>
      <c r="ABE41" s="31">
        <v>1.4</v>
      </c>
      <c r="ABF41" s="32">
        <f t="shared" si="58"/>
        <v>1.2649110640673515</v>
      </c>
      <c r="ABG41" s="23">
        <f t="shared" si="59"/>
        <v>65</v>
      </c>
      <c r="ABJ41" s="23"/>
    </row>
    <row r="42" spans="1:738" x14ac:dyDescent="0.3">
      <c r="A42" s="5">
        <v>5</v>
      </c>
      <c r="B42" s="5">
        <v>3.5</v>
      </c>
      <c r="C42" s="5">
        <v>1.3</v>
      </c>
      <c r="D42" s="5">
        <v>0.3</v>
      </c>
      <c r="E42" s="4" t="s">
        <v>0</v>
      </c>
      <c r="F42" s="17" t="s">
        <v>9</v>
      </c>
      <c r="L42" s="5">
        <v>4.2</v>
      </c>
      <c r="M42" s="5">
        <v>1.5</v>
      </c>
      <c r="N42" s="3" t="s">
        <v>1</v>
      </c>
      <c r="O42" s="16" t="s">
        <v>11</v>
      </c>
      <c r="AH42" s="16" t="s">
        <v>11</v>
      </c>
      <c r="AI42" s="3" t="s">
        <v>1</v>
      </c>
      <c r="AJ42" s="5">
        <v>3.5</v>
      </c>
      <c r="AK42" s="5">
        <v>1</v>
      </c>
      <c r="AL42" s="21">
        <f t="shared" si="60"/>
        <v>2.3086792761230392</v>
      </c>
      <c r="AM42" s="1">
        <f t="shared" si="61"/>
        <v>42</v>
      </c>
      <c r="AP42" s="23"/>
      <c r="BF42" s="16" t="s">
        <v>11</v>
      </c>
      <c r="BG42" s="3" t="s">
        <v>1</v>
      </c>
      <c r="BH42" s="5">
        <v>3.5</v>
      </c>
      <c r="BI42" s="5">
        <v>1</v>
      </c>
      <c r="BJ42" s="21">
        <f t="shared" si="62"/>
        <v>2.3086792761230392</v>
      </c>
      <c r="BK42" s="1">
        <f t="shared" si="63"/>
        <v>42</v>
      </c>
      <c r="BN42" s="23"/>
      <c r="CD42" s="16" t="s">
        <v>11</v>
      </c>
      <c r="CE42" s="3" t="s">
        <v>1</v>
      </c>
      <c r="CF42" s="31">
        <v>3.5</v>
      </c>
      <c r="CG42" s="31">
        <v>1</v>
      </c>
      <c r="CH42" s="32">
        <f t="shared" si="4"/>
        <v>2.340939982143925</v>
      </c>
      <c r="CI42" s="23">
        <f t="shared" si="5"/>
        <v>42</v>
      </c>
      <c r="CL42" s="23"/>
      <c r="DB42" s="16" t="s">
        <v>11</v>
      </c>
      <c r="DC42" s="3" t="s">
        <v>1</v>
      </c>
      <c r="DD42" s="31">
        <v>3.5</v>
      </c>
      <c r="DE42" s="31">
        <v>1</v>
      </c>
      <c r="DF42" s="32">
        <f t="shared" si="6"/>
        <v>1.9416487838947598</v>
      </c>
      <c r="DG42" s="23">
        <f t="shared" si="7"/>
        <v>42</v>
      </c>
      <c r="DJ42" s="23"/>
      <c r="DZ42" s="16" t="s">
        <v>11</v>
      </c>
      <c r="EA42" s="3" t="s">
        <v>1</v>
      </c>
      <c r="EB42" s="31">
        <v>3.5</v>
      </c>
      <c r="EC42" s="31">
        <v>1</v>
      </c>
      <c r="ED42" s="32">
        <f t="shared" si="8"/>
        <v>1.7088007490635064</v>
      </c>
      <c r="EE42" s="23">
        <f t="shared" si="9"/>
        <v>42</v>
      </c>
      <c r="EH42" s="23"/>
      <c r="EX42" s="16" t="s">
        <v>11</v>
      </c>
      <c r="EY42" s="3" t="s">
        <v>1</v>
      </c>
      <c r="EZ42" s="31">
        <v>3.5</v>
      </c>
      <c r="FA42" s="31">
        <v>1</v>
      </c>
      <c r="FB42" s="32">
        <f t="shared" si="10"/>
        <v>2.2135943621178655</v>
      </c>
      <c r="FC42" s="23">
        <f t="shared" si="11"/>
        <v>42</v>
      </c>
      <c r="FF42" s="23"/>
      <c r="FV42" s="16" t="s">
        <v>11</v>
      </c>
      <c r="FW42" s="3" t="s">
        <v>1</v>
      </c>
      <c r="FX42" s="31">
        <v>3.5</v>
      </c>
      <c r="FY42" s="31">
        <v>1</v>
      </c>
      <c r="FZ42" s="32">
        <f t="shared" si="12"/>
        <v>2.0615528128088303</v>
      </c>
      <c r="GA42" s="23">
        <f t="shared" si="13"/>
        <v>42</v>
      </c>
      <c r="GD42" s="23"/>
      <c r="GT42" s="16" t="s">
        <v>11</v>
      </c>
      <c r="GU42" s="3" t="s">
        <v>1</v>
      </c>
      <c r="GV42" s="31">
        <v>3.5</v>
      </c>
      <c r="GW42" s="31">
        <v>1</v>
      </c>
      <c r="GX42" s="32">
        <f t="shared" si="14"/>
        <v>2.2472205054244232</v>
      </c>
      <c r="GY42" s="23">
        <f t="shared" si="15"/>
        <v>42</v>
      </c>
      <c r="HB42" s="23"/>
      <c r="HR42" s="16" t="s">
        <v>11</v>
      </c>
      <c r="HS42" s="3" t="s">
        <v>1</v>
      </c>
      <c r="HT42" s="31">
        <v>3.5</v>
      </c>
      <c r="HU42" s="31">
        <v>1</v>
      </c>
      <c r="HV42" s="32">
        <f t="shared" si="16"/>
        <v>2.1540659228538019</v>
      </c>
      <c r="HW42" s="23">
        <f t="shared" si="17"/>
        <v>42</v>
      </c>
      <c r="HZ42" s="23"/>
      <c r="IP42" s="16" t="s">
        <v>11</v>
      </c>
      <c r="IQ42" s="3" t="s">
        <v>1</v>
      </c>
      <c r="IR42" s="31">
        <v>3.5</v>
      </c>
      <c r="IS42" s="31">
        <v>1</v>
      </c>
      <c r="IT42" s="32">
        <f t="shared" si="18"/>
        <v>2.2472205054244232</v>
      </c>
      <c r="IU42" s="23">
        <f t="shared" si="19"/>
        <v>42</v>
      </c>
      <c r="IX42" s="23"/>
      <c r="JN42" s="16" t="s">
        <v>11</v>
      </c>
      <c r="JO42" s="3" t="s">
        <v>1</v>
      </c>
      <c r="JP42" s="31">
        <v>3.5</v>
      </c>
      <c r="JQ42" s="31">
        <v>1</v>
      </c>
      <c r="JR42" s="32">
        <f t="shared" si="20"/>
        <v>0.92195444572928897</v>
      </c>
      <c r="JS42" s="23">
        <f t="shared" si="21"/>
        <v>45</v>
      </c>
      <c r="JV42" s="23"/>
      <c r="KL42" s="16" t="s">
        <v>11</v>
      </c>
      <c r="KM42" s="3" t="s">
        <v>1</v>
      </c>
      <c r="KN42" s="31">
        <v>3.5</v>
      </c>
      <c r="KO42" s="31">
        <v>1</v>
      </c>
      <c r="KP42" s="32">
        <f t="shared" si="22"/>
        <v>1.1704699910719623</v>
      </c>
      <c r="KQ42" s="23">
        <f t="shared" si="23"/>
        <v>58</v>
      </c>
      <c r="KT42" s="23"/>
      <c r="LJ42" s="16" t="s">
        <v>11</v>
      </c>
      <c r="LK42" s="3" t="s">
        <v>1</v>
      </c>
      <c r="LL42" s="31">
        <v>3.5</v>
      </c>
      <c r="LM42" s="31">
        <v>1</v>
      </c>
      <c r="LN42" s="32">
        <f t="shared" si="24"/>
        <v>0.53851648071345037</v>
      </c>
      <c r="LO42" s="23">
        <f t="shared" si="25"/>
        <v>19</v>
      </c>
      <c r="LR42" s="23"/>
      <c r="MH42" s="16" t="s">
        <v>11</v>
      </c>
      <c r="MI42" s="3" t="s">
        <v>1</v>
      </c>
      <c r="MJ42" s="27">
        <v>3.5</v>
      </c>
      <c r="MK42" s="27">
        <v>1</v>
      </c>
      <c r="ML42" s="28">
        <f t="shared" si="26"/>
        <v>0.20000000000000018</v>
      </c>
      <c r="MM42" s="29">
        <f t="shared" si="27"/>
        <v>2</v>
      </c>
      <c r="MP42" s="23"/>
      <c r="NF42" s="16" t="s">
        <v>11</v>
      </c>
      <c r="NG42" s="3" t="s">
        <v>1</v>
      </c>
      <c r="NH42" s="31">
        <v>3.5</v>
      </c>
      <c r="NI42" s="31">
        <v>1</v>
      </c>
      <c r="NJ42" s="32">
        <f t="shared" si="28"/>
        <v>0.761577310586391</v>
      </c>
      <c r="NK42" s="23">
        <f t="shared" si="29"/>
        <v>36</v>
      </c>
      <c r="NN42" s="23"/>
      <c r="OD42" s="16" t="s">
        <v>11</v>
      </c>
      <c r="OE42" s="3" t="s">
        <v>1</v>
      </c>
      <c r="OF42" s="31">
        <v>3.5</v>
      </c>
      <c r="OG42" s="31">
        <v>1</v>
      </c>
      <c r="OH42" s="32">
        <f t="shared" si="30"/>
        <v>0.72801098892805205</v>
      </c>
      <c r="OI42" s="23">
        <f t="shared" si="31"/>
        <v>34</v>
      </c>
      <c r="OL42" s="23"/>
      <c r="PB42" s="16" t="s">
        <v>11</v>
      </c>
      <c r="PC42" s="3" t="s">
        <v>1</v>
      </c>
      <c r="PD42" s="31">
        <v>3.5</v>
      </c>
      <c r="PE42" s="31">
        <v>1</v>
      </c>
      <c r="PF42" s="32">
        <f t="shared" si="32"/>
        <v>0.761577310586391</v>
      </c>
      <c r="PG42" s="23">
        <f t="shared" si="33"/>
        <v>36</v>
      </c>
      <c r="PJ42" s="23"/>
      <c r="PZ42" s="16" t="s">
        <v>11</v>
      </c>
      <c r="QA42" s="3" t="s">
        <v>1</v>
      </c>
      <c r="QB42" s="27">
        <v>3.5</v>
      </c>
      <c r="QC42" s="27">
        <v>1</v>
      </c>
      <c r="QD42" s="28">
        <f t="shared" si="34"/>
        <v>1.2806248474865696</v>
      </c>
      <c r="QE42" s="29">
        <f t="shared" si="35"/>
        <v>8</v>
      </c>
      <c r="QH42" s="23"/>
      <c r="QX42" s="16" t="s">
        <v>11</v>
      </c>
      <c r="QY42" s="3" t="s">
        <v>1</v>
      </c>
      <c r="QZ42" s="27">
        <v>3.5</v>
      </c>
      <c r="RA42" s="27">
        <v>1</v>
      </c>
      <c r="RB42" s="28">
        <f t="shared" si="36"/>
        <v>0.50990195135927852</v>
      </c>
      <c r="RC42" s="29">
        <f t="shared" si="37"/>
        <v>2</v>
      </c>
      <c r="RF42" s="23"/>
      <c r="RV42" s="16" t="s">
        <v>11</v>
      </c>
      <c r="RW42" s="3" t="s">
        <v>1</v>
      </c>
      <c r="RX42" s="31">
        <v>3.5</v>
      </c>
      <c r="RY42" s="31">
        <v>1</v>
      </c>
      <c r="RZ42" s="32">
        <f t="shared" si="38"/>
        <v>0.67082039324993659</v>
      </c>
      <c r="SA42" s="23">
        <f t="shared" si="39"/>
        <v>32</v>
      </c>
      <c r="SD42" s="23"/>
      <c r="ST42" s="16" t="s">
        <v>11</v>
      </c>
      <c r="SU42" s="3" t="s">
        <v>1</v>
      </c>
      <c r="SV42" s="31">
        <v>3.5</v>
      </c>
      <c r="SW42" s="31">
        <v>1</v>
      </c>
      <c r="SX42" s="32">
        <f t="shared" si="40"/>
        <v>2.5238858928247923</v>
      </c>
      <c r="SY42" s="23">
        <f t="shared" si="41"/>
        <v>78</v>
      </c>
      <c r="TB42" s="23"/>
      <c r="TR42" s="16" t="s">
        <v>11</v>
      </c>
      <c r="TS42" s="3" t="s">
        <v>1</v>
      </c>
      <c r="TT42" s="31">
        <v>3.5</v>
      </c>
      <c r="TU42" s="31">
        <v>1</v>
      </c>
      <c r="TV42" s="32">
        <f t="shared" si="42"/>
        <v>2.0615528128088298</v>
      </c>
      <c r="TW42" s="23">
        <f t="shared" si="43"/>
        <v>78</v>
      </c>
      <c r="TZ42" s="23"/>
      <c r="UP42" s="16" t="s">
        <v>11</v>
      </c>
      <c r="UQ42" s="3" t="s">
        <v>1</v>
      </c>
      <c r="UR42" s="31">
        <v>3.5</v>
      </c>
      <c r="US42" s="31">
        <v>1</v>
      </c>
      <c r="UT42" s="32">
        <f t="shared" si="44"/>
        <v>1.8357559750685815</v>
      </c>
      <c r="UU42" s="23">
        <f t="shared" si="45"/>
        <v>77</v>
      </c>
      <c r="UX42" s="23"/>
      <c r="VN42" s="16" t="s">
        <v>11</v>
      </c>
      <c r="VO42" s="3" t="s">
        <v>1</v>
      </c>
      <c r="VP42" s="31">
        <v>3.5</v>
      </c>
      <c r="VQ42" s="31">
        <v>1</v>
      </c>
      <c r="VR42" s="32">
        <f t="shared" si="46"/>
        <v>2.7294688127912363</v>
      </c>
      <c r="VS42" s="23">
        <f t="shared" si="47"/>
        <v>78</v>
      </c>
      <c r="VV42" s="23"/>
      <c r="WL42" s="16" t="s">
        <v>11</v>
      </c>
      <c r="WM42" s="3" t="s">
        <v>1</v>
      </c>
      <c r="WN42" s="31">
        <v>3.5</v>
      </c>
      <c r="WO42" s="31">
        <v>1</v>
      </c>
      <c r="WP42" s="32">
        <f t="shared" si="48"/>
        <v>2.6627053911388696</v>
      </c>
      <c r="WQ42" s="23">
        <f t="shared" si="49"/>
        <v>78</v>
      </c>
      <c r="WT42" s="23"/>
      <c r="XJ42" s="16" t="s">
        <v>11</v>
      </c>
      <c r="XK42" s="3" t="s">
        <v>1</v>
      </c>
      <c r="XL42" s="31">
        <v>3.5</v>
      </c>
      <c r="XM42" s="31">
        <v>1</v>
      </c>
      <c r="XN42" s="32">
        <f t="shared" si="50"/>
        <v>2.1400934559032696</v>
      </c>
      <c r="XO42" s="23">
        <f t="shared" si="51"/>
        <v>78</v>
      </c>
      <c r="XR42" s="23"/>
      <c r="YH42" s="16" t="s">
        <v>11</v>
      </c>
      <c r="YI42" s="3" t="s">
        <v>1</v>
      </c>
      <c r="YJ42" s="31">
        <v>3.5</v>
      </c>
      <c r="YK42" s="31">
        <v>1</v>
      </c>
      <c r="YL42" s="32">
        <f t="shared" si="52"/>
        <v>1.74928556845359</v>
      </c>
      <c r="YM42" s="23">
        <f t="shared" si="53"/>
        <v>77</v>
      </c>
      <c r="YP42" s="23"/>
      <c r="ZF42" s="16" t="s">
        <v>11</v>
      </c>
      <c r="ZG42" s="3" t="s">
        <v>1</v>
      </c>
      <c r="ZH42" s="31">
        <v>3.5</v>
      </c>
      <c r="ZI42" s="31">
        <v>1</v>
      </c>
      <c r="ZJ42" s="32">
        <f t="shared" si="54"/>
        <v>1.9723082923316022</v>
      </c>
      <c r="ZK42" s="23">
        <f t="shared" si="55"/>
        <v>78</v>
      </c>
      <c r="ZN42" s="23"/>
      <c r="AAD42" s="16" t="s">
        <v>11</v>
      </c>
      <c r="AAE42" s="3" t="s">
        <v>1</v>
      </c>
      <c r="AAF42" s="31">
        <v>3.5</v>
      </c>
      <c r="AAG42" s="31">
        <v>1</v>
      </c>
      <c r="AAH42" s="32">
        <f t="shared" si="56"/>
        <v>2.3021728866442679</v>
      </c>
      <c r="AAI42" s="23">
        <f t="shared" si="57"/>
        <v>78</v>
      </c>
      <c r="AAL42" s="23"/>
      <c r="ABB42" s="16" t="s">
        <v>11</v>
      </c>
      <c r="ABC42" s="3" t="s">
        <v>1</v>
      </c>
      <c r="ABD42" s="31">
        <v>3.5</v>
      </c>
      <c r="ABE42" s="31">
        <v>1</v>
      </c>
      <c r="ABF42" s="32">
        <f t="shared" si="58"/>
        <v>1.7888543819998315</v>
      </c>
      <c r="ABG42" s="23">
        <f t="shared" si="59"/>
        <v>77</v>
      </c>
      <c r="ABJ42" s="23"/>
    </row>
    <row r="43" spans="1:738" x14ac:dyDescent="0.3">
      <c r="A43" s="5">
        <v>4.5</v>
      </c>
      <c r="B43" s="5">
        <v>2.2999999999999998</v>
      </c>
      <c r="C43" s="5">
        <v>1.3</v>
      </c>
      <c r="D43" s="5">
        <v>0.3</v>
      </c>
      <c r="E43" s="4" t="s">
        <v>0</v>
      </c>
      <c r="F43" s="17" t="s">
        <v>9</v>
      </c>
      <c r="L43" s="5">
        <v>4</v>
      </c>
      <c r="M43" s="5">
        <v>1</v>
      </c>
      <c r="N43" s="3" t="s">
        <v>1</v>
      </c>
      <c r="O43" s="16" t="s">
        <v>11</v>
      </c>
      <c r="AH43" s="16" t="s">
        <v>11</v>
      </c>
      <c r="AI43" s="3" t="s">
        <v>1</v>
      </c>
      <c r="AJ43" s="5">
        <v>4.2</v>
      </c>
      <c r="AK43" s="5">
        <v>1.5</v>
      </c>
      <c r="AL43" s="21">
        <f t="shared" si="60"/>
        <v>3.1384709652950433</v>
      </c>
      <c r="AM43" s="1">
        <f t="shared" si="61"/>
        <v>56</v>
      </c>
      <c r="AP43" s="23"/>
      <c r="BF43" s="16" t="s">
        <v>11</v>
      </c>
      <c r="BG43" s="3" t="s">
        <v>1</v>
      </c>
      <c r="BH43" s="5">
        <v>4.2</v>
      </c>
      <c r="BI43" s="5">
        <v>1.5</v>
      </c>
      <c r="BJ43" s="21">
        <f t="shared" si="62"/>
        <v>3.1384709652950433</v>
      </c>
      <c r="BK43" s="1">
        <f t="shared" si="63"/>
        <v>56</v>
      </c>
      <c r="BN43" s="23"/>
      <c r="CD43" s="16" t="s">
        <v>11</v>
      </c>
      <c r="CE43" s="3" t="s">
        <v>1</v>
      </c>
      <c r="CF43" s="31">
        <v>4.2</v>
      </c>
      <c r="CG43" s="31">
        <v>1.5</v>
      </c>
      <c r="CH43" s="32">
        <f t="shared" si="4"/>
        <v>3.178049716414141</v>
      </c>
      <c r="CI43" s="23">
        <f t="shared" si="5"/>
        <v>56</v>
      </c>
      <c r="CL43" s="23"/>
      <c r="DB43" s="16" t="s">
        <v>11</v>
      </c>
      <c r="DC43" s="3" t="s">
        <v>1</v>
      </c>
      <c r="DD43" s="31">
        <v>4.2</v>
      </c>
      <c r="DE43" s="31">
        <v>1.5</v>
      </c>
      <c r="DF43" s="32">
        <f t="shared" si="6"/>
        <v>2.7513632984395211</v>
      </c>
      <c r="DG43" s="23">
        <f t="shared" si="7"/>
        <v>56</v>
      </c>
      <c r="DJ43" s="23"/>
      <c r="DZ43" s="16" t="s">
        <v>11</v>
      </c>
      <c r="EA43" s="3" t="s">
        <v>1</v>
      </c>
      <c r="EB43" s="31">
        <v>4.2</v>
      </c>
      <c r="EC43" s="31">
        <v>1.5</v>
      </c>
      <c r="ED43" s="32">
        <f t="shared" si="8"/>
        <v>2.5495097567963927</v>
      </c>
      <c r="EE43" s="23">
        <f t="shared" si="9"/>
        <v>56</v>
      </c>
      <c r="EH43" s="23"/>
      <c r="EX43" s="16" t="s">
        <v>11</v>
      </c>
      <c r="EY43" s="3" t="s">
        <v>1</v>
      </c>
      <c r="EZ43" s="31">
        <v>4.2</v>
      </c>
      <c r="FA43" s="31">
        <v>1.5</v>
      </c>
      <c r="FB43" s="32">
        <f t="shared" si="10"/>
        <v>3.0463092423455636</v>
      </c>
      <c r="FC43" s="23">
        <f t="shared" si="11"/>
        <v>56</v>
      </c>
      <c r="FF43" s="23"/>
      <c r="FV43" s="16" t="s">
        <v>11</v>
      </c>
      <c r="FW43" s="3" t="s">
        <v>1</v>
      </c>
      <c r="FX43" s="31">
        <v>4.2</v>
      </c>
      <c r="FY43" s="31">
        <v>1.5</v>
      </c>
      <c r="FZ43" s="32">
        <f t="shared" si="12"/>
        <v>2.9068883707497268</v>
      </c>
      <c r="GA43" s="23">
        <f t="shared" si="13"/>
        <v>56</v>
      </c>
      <c r="GD43" s="23"/>
      <c r="GT43" s="16" t="s">
        <v>11</v>
      </c>
      <c r="GU43" s="3" t="s">
        <v>1</v>
      </c>
      <c r="GV43" s="31">
        <v>4.2</v>
      </c>
      <c r="GW43" s="31">
        <v>1.5</v>
      </c>
      <c r="GX43" s="32">
        <f t="shared" si="14"/>
        <v>3.0870698080866266</v>
      </c>
      <c r="GY43" s="23">
        <f t="shared" si="15"/>
        <v>56</v>
      </c>
      <c r="HB43" s="23"/>
      <c r="HR43" s="16" t="s">
        <v>11</v>
      </c>
      <c r="HS43" s="3" t="s">
        <v>1</v>
      </c>
      <c r="HT43" s="31">
        <v>4.2</v>
      </c>
      <c r="HU43" s="31">
        <v>1.5</v>
      </c>
      <c r="HV43" s="32">
        <f t="shared" si="16"/>
        <v>2.9966648127543394</v>
      </c>
      <c r="HW43" s="23">
        <f t="shared" si="17"/>
        <v>56</v>
      </c>
      <c r="HZ43" s="23"/>
      <c r="IP43" s="16" t="s">
        <v>11</v>
      </c>
      <c r="IQ43" s="3" t="s">
        <v>1</v>
      </c>
      <c r="IR43" s="31">
        <v>4.2</v>
      </c>
      <c r="IS43" s="31">
        <v>1.5</v>
      </c>
      <c r="IT43" s="32">
        <f t="shared" si="18"/>
        <v>3.0870698080866266</v>
      </c>
      <c r="IU43" s="23">
        <f t="shared" si="19"/>
        <v>56</v>
      </c>
      <c r="IX43" s="23"/>
      <c r="JN43" s="16" t="s">
        <v>11</v>
      </c>
      <c r="JO43" s="3" t="s">
        <v>1</v>
      </c>
      <c r="JP43" s="31">
        <v>4.2</v>
      </c>
      <c r="JQ43" s="31">
        <v>1.5</v>
      </c>
      <c r="JR43" s="32">
        <f t="shared" si="20"/>
        <v>0.36055512754639907</v>
      </c>
      <c r="JS43" s="23">
        <f t="shared" si="21"/>
        <v>17</v>
      </c>
      <c r="JV43" s="23"/>
      <c r="KL43" s="16" t="s">
        <v>11</v>
      </c>
      <c r="KM43" s="3" t="s">
        <v>1</v>
      </c>
      <c r="KN43" s="31">
        <v>4.2</v>
      </c>
      <c r="KO43" s="31">
        <v>1.5</v>
      </c>
      <c r="KP43" s="32">
        <f t="shared" si="22"/>
        <v>0.41231056256176557</v>
      </c>
      <c r="KQ43" s="23">
        <f t="shared" si="23"/>
        <v>23</v>
      </c>
      <c r="KT43" s="23"/>
      <c r="LJ43" s="16" t="s">
        <v>11</v>
      </c>
      <c r="LK43" s="3" t="s">
        <v>1</v>
      </c>
      <c r="LL43" s="31">
        <v>4.2</v>
      </c>
      <c r="LM43" s="31">
        <v>1.5</v>
      </c>
      <c r="LN43" s="32">
        <f t="shared" si="24"/>
        <v>0.36055512754639907</v>
      </c>
      <c r="LO43" s="23">
        <f t="shared" si="25"/>
        <v>13</v>
      </c>
      <c r="LR43" s="23"/>
      <c r="MH43" s="16" t="s">
        <v>11</v>
      </c>
      <c r="MI43" s="3" t="s">
        <v>1</v>
      </c>
      <c r="MJ43" s="31">
        <v>4.2</v>
      </c>
      <c r="MK43" s="31">
        <v>1.5</v>
      </c>
      <c r="ML43" s="32">
        <f t="shared" si="26"/>
        <v>1.0295630140987002</v>
      </c>
      <c r="MM43" s="23">
        <f t="shared" si="27"/>
        <v>16</v>
      </c>
      <c r="MP43" s="23"/>
      <c r="NF43" s="16" t="s">
        <v>11</v>
      </c>
      <c r="NG43" s="3" t="s">
        <v>1</v>
      </c>
      <c r="NH43" s="27">
        <v>4.2</v>
      </c>
      <c r="NI43" s="27">
        <v>1.5</v>
      </c>
      <c r="NJ43" s="28">
        <f t="shared" si="28"/>
        <v>0.19999999999999996</v>
      </c>
      <c r="NK43" s="29">
        <f t="shared" si="29"/>
        <v>3</v>
      </c>
      <c r="NN43" s="23"/>
      <c r="OD43" s="16" t="s">
        <v>11</v>
      </c>
      <c r="OE43" s="3" t="s">
        <v>1</v>
      </c>
      <c r="OF43" s="27">
        <v>4.2</v>
      </c>
      <c r="OG43" s="27">
        <v>1.5</v>
      </c>
      <c r="OH43" s="28">
        <f t="shared" si="30"/>
        <v>0.30000000000000004</v>
      </c>
      <c r="OI43" s="29">
        <f t="shared" si="31"/>
        <v>11</v>
      </c>
      <c r="OL43" s="23"/>
      <c r="PB43" s="16" t="s">
        <v>11</v>
      </c>
      <c r="PC43" s="3" t="s">
        <v>1</v>
      </c>
      <c r="PD43" s="27">
        <v>4.2</v>
      </c>
      <c r="PE43" s="27">
        <v>1.5</v>
      </c>
      <c r="PF43" s="28">
        <f t="shared" si="32"/>
        <v>0.19999999999999996</v>
      </c>
      <c r="PG43" s="29">
        <f t="shared" si="33"/>
        <v>3</v>
      </c>
      <c r="PJ43" s="23"/>
      <c r="PZ43" s="16" t="s">
        <v>11</v>
      </c>
      <c r="QA43" s="3" t="s">
        <v>1</v>
      </c>
      <c r="QB43" s="31">
        <v>4.2</v>
      </c>
      <c r="QC43" s="31">
        <v>1.5</v>
      </c>
      <c r="QD43" s="32">
        <f t="shared" si="34"/>
        <v>1.5033296378372907</v>
      </c>
      <c r="QE43" s="23">
        <f t="shared" si="35"/>
        <v>26</v>
      </c>
      <c r="QH43" s="23"/>
      <c r="QX43" s="16" t="s">
        <v>11</v>
      </c>
      <c r="QY43" s="3" t="s">
        <v>1</v>
      </c>
      <c r="QZ43" s="31">
        <v>4.2</v>
      </c>
      <c r="RA43" s="31">
        <v>1.5</v>
      </c>
      <c r="RB43" s="32">
        <f t="shared" si="36"/>
        <v>1.2649110640673518</v>
      </c>
      <c r="RC43" s="23">
        <f t="shared" si="37"/>
        <v>16</v>
      </c>
      <c r="RF43" s="23"/>
      <c r="RV43" s="16" t="s">
        <v>11</v>
      </c>
      <c r="RW43" s="3" t="s">
        <v>1</v>
      </c>
      <c r="RX43" s="27">
        <v>4.2</v>
      </c>
      <c r="RY43" s="27">
        <v>1.5</v>
      </c>
      <c r="RZ43" s="28">
        <f t="shared" si="38"/>
        <v>0.22360679774997916</v>
      </c>
      <c r="SA43" s="29">
        <f t="shared" si="39"/>
        <v>8</v>
      </c>
      <c r="SD43" s="23"/>
      <c r="ST43" s="16" t="s">
        <v>11</v>
      </c>
      <c r="SU43" s="3" t="s">
        <v>1</v>
      </c>
      <c r="SV43" s="31">
        <v>4.2</v>
      </c>
      <c r="SW43" s="31">
        <v>1.5</v>
      </c>
      <c r="SX43" s="32">
        <f t="shared" si="40"/>
        <v>1.6643316977093232</v>
      </c>
      <c r="SY43" s="23">
        <f t="shared" si="41"/>
        <v>64</v>
      </c>
      <c r="TB43" s="23"/>
      <c r="TR43" s="16" t="s">
        <v>11</v>
      </c>
      <c r="TS43" s="3" t="s">
        <v>1</v>
      </c>
      <c r="TT43" s="31">
        <v>4.2</v>
      </c>
      <c r="TU43" s="31">
        <v>1.5</v>
      </c>
      <c r="TV43" s="32">
        <f t="shared" si="42"/>
        <v>1.2041594578792292</v>
      </c>
      <c r="TW43" s="23">
        <f t="shared" si="43"/>
        <v>57</v>
      </c>
      <c r="TZ43" s="23"/>
      <c r="UP43" s="16" t="s">
        <v>11</v>
      </c>
      <c r="UQ43" s="3" t="s">
        <v>1</v>
      </c>
      <c r="UR43" s="31">
        <v>4.2</v>
      </c>
      <c r="US43" s="31">
        <v>1.5</v>
      </c>
      <c r="UT43" s="32">
        <f t="shared" si="44"/>
        <v>0.98488578017960993</v>
      </c>
      <c r="UU43" s="23">
        <f t="shared" si="45"/>
        <v>54</v>
      </c>
      <c r="UX43" s="23"/>
      <c r="VN43" s="16" t="s">
        <v>11</v>
      </c>
      <c r="VO43" s="3" t="s">
        <v>1</v>
      </c>
      <c r="VP43" s="31">
        <v>4.2</v>
      </c>
      <c r="VQ43" s="31">
        <v>1.5</v>
      </c>
      <c r="VR43" s="32">
        <f t="shared" si="46"/>
        <v>1.8788294228055937</v>
      </c>
      <c r="VS43" s="23">
        <f t="shared" si="47"/>
        <v>64</v>
      </c>
      <c r="VV43" s="23"/>
      <c r="WL43" s="16" t="s">
        <v>11</v>
      </c>
      <c r="WM43" s="3" t="s">
        <v>1</v>
      </c>
      <c r="WN43" s="31">
        <v>4.2</v>
      </c>
      <c r="WO43" s="31">
        <v>1.5</v>
      </c>
      <c r="WP43" s="32">
        <f t="shared" si="48"/>
        <v>1.8027756377319946</v>
      </c>
      <c r="WQ43" s="23">
        <f t="shared" si="49"/>
        <v>64</v>
      </c>
      <c r="WT43" s="23"/>
      <c r="XJ43" s="16" t="s">
        <v>11</v>
      </c>
      <c r="XK43" s="3" t="s">
        <v>1</v>
      </c>
      <c r="XL43" s="31">
        <v>4.2</v>
      </c>
      <c r="XM43" s="31">
        <v>1.5</v>
      </c>
      <c r="XN43" s="32">
        <f t="shared" si="50"/>
        <v>1.2806248474865696</v>
      </c>
      <c r="XO43" s="23">
        <f t="shared" si="51"/>
        <v>60</v>
      </c>
      <c r="XR43" s="23"/>
      <c r="YH43" s="16" t="s">
        <v>11</v>
      </c>
      <c r="YI43" s="3" t="s">
        <v>1</v>
      </c>
      <c r="YJ43" s="31">
        <v>4.2</v>
      </c>
      <c r="YK43" s="31">
        <v>1.5</v>
      </c>
      <c r="YL43" s="32">
        <f t="shared" si="52"/>
        <v>0.89442719099991563</v>
      </c>
      <c r="YM43" s="23">
        <f t="shared" si="53"/>
        <v>52</v>
      </c>
      <c r="YP43" s="23"/>
      <c r="ZF43" s="16" t="s">
        <v>11</v>
      </c>
      <c r="ZG43" s="3" t="s">
        <v>1</v>
      </c>
      <c r="ZH43" s="31">
        <v>4.2</v>
      </c>
      <c r="ZI43" s="31">
        <v>1.5</v>
      </c>
      <c r="ZJ43" s="32">
        <f t="shared" si="54"/>
        <v>1.1180339887498949</v>
      </c>
      <c r="ZK43" s="23">
        <f t="shared" si="55"/>
        <v>59</v>
      </c>
      <c r="ZN43" s="23"/>
      <c r="AAD43" s="16" t="s">
        <v>11</v>
      </c>
      <c r="AAE43" s="3" t="s">
        <v>1</v>
      </c>
      <c r="AAF43" s="31">
        <v>4.2</v>
      </c>
      <c r="AAG43" s="31">
        <v>1.5</v>
      </c>
      <c r="AAH43" s="32">
        <f t="shared" si="56"/>
        <v>1.4422205101855958</v>
      </c>
      <c r="AAI43" s="23">
        <f t="shared" si="57"/>
        <v>63</v>
      </c>
      <c r="AAL43" s="23"/>
      <c r="ABB43" s="16" t="s">
        <v>11</v>
      </c>
      <c r="ABC43" s="3" t="s">
        <v>1</v>
      </c>
      <c r="ABD43" s="31">
        <v>4.2</v>
      </c>
      <c r="ABE43" s="31">
        <v>1.5</v>
      </c>
      <c r="ABF43" s="32">
        <f t="shared" si="58"/>
        <v>0.94868329805051332</v>
      </c>
      <c r="ABG43" s="23">
        <f t="shared" si="59"/>
        <v>55</v>
      </c>
      <c r="ABJ43" s="23"/>
    </row>
    <row r="44" spans="1:738" x14ac:dyDescent="0.3">
      <c r="A44" s="5">
        <v>4.4000000000000004</v>
      </c>
      <c r="B44" s="5">
        <v>3.2</v>
      </c>
      <c r="C44" s="5">
        <v>1.3</v>
      </c>
      <c r="D44" s="5">
        <v>0.2</v>
      </c>
      <c r="E44" s="4" t="s">
        <v>0</v>
      </c>
      <c r="F44" s="17" t="s">
        <v>9</v>
      </c>
      <c r="L44" s="5">
        <v>4.7</v>
      </c>
      <c r="M44" s="5">
        <v>1.4</v>
      </c>
      <c r="N44" s="3" t="s">
        <v>1</v>
      </c>
      <c r="O44" s="16" t="s">
        <v>11</v>
      </c>
      <c r="AH44" s="16" t="s">
        <v>11</v>
      </c>
      <c r="AI44" s="3" t="s">
        <v>1</v>
      </c>
      <c r="AJ44" s="5">
        <v>4</v>
      </c>
      <c r="AK44" s="5">
        <v>1</v>
      </c>
      <c r="AL44" s="21">
        <f t="shared" si="60"/>
        <v>2.7892651361962706</v>
      </c>
      <c r="AM44" s="1">
        <f t="shared" si="61"/>
        <v>49</v>
      </c>
      <c r="AP44" s="23"/>
      <c r="BF44" s="16" t="s">
        <v>11</v>
      </c>
      <c r="BG44" s="3" t="s">
        <v>1</v>
      </c>
      <c r="BH44" s="5">
        <v>4</v>
      </c>
      <c r="BI44" s="5">
        <v>1</v>
      </c>
      <c r="BJ44" s="21">
        <f t="shared" si="62"/>
        <v>2.7892651361962706</v>
      </c>
      <c r="BK44" s="1">
        <f t="shared" si="63"/>
        <v>49</v>
      </c>
      <c r="BN44" s="23"/>
      <c r="CD44" s="16" t="s">
        <v>11</v>
      </c>
      <c r="CE44" s="3" t="s">
        <v>1</v>
      </c>
      <c r="CF44" s="31">
        <v>4</v>
      </c>
      <c r="CG44" s="31">
        <v>1</v>
      </c>
      <c r="CH44" s="32">
        <f t="shared" si="4"/>
        <v>2.8160255680657449</v>
      </c>
      <c r="CI44" s="23">
        <f t="shared" si="5"/>
        <v>49</v>
      </c>
      <c r="CL44" s="23"/>
      <c r="DB44" s="16" t="s">
        <v>11</v>
      </c>
      <c r="DC44" s="3" t="s">
        <v>1</v>
      </c>
      <c r="DD44" s="31">
        <v>4</v>
      </c>
      <c r="DE44" s="31">
        <v>1</v>
      </c>
      <c r="DF44" s="32">
        <f t="shared" si="6"/>
        <v>2.4331050121192876</v>
      </c>
      <c r="DG44" s="23">
        <f t="shared" si="7"/>
        <v>49</v>
      </c>
      <c r="DJ44" s="23"/>
      <c r="DZ44" s="16" t="s">
        <v>11</v>
      </c>
      <c r="EA44" s="3" t="s">
        <v>1</v>
      </c>
      <c r="EB44" s="31">
        <v>4</v>
      </c>
      <c r="EC44" s="31">
        <v>1</v>
      </c>
      <c r="ED44" s="32">
        <f t="shared" si="8"/>
        <v>2.1840329667841556</v>
      </c>
      <c r="EE44" s="23">
        <f t="shared" si="9"/>
        <v>49</v>
      </c>
      <c r="EH44" s="23"/>
      <c r="EX44" s="16" t="s">
        <v>11</v>
      </c>
      <c r="EY44" s="3" t="s">
        <v>1</v>
      </c>
      <c r="EZ44" s="31">
        <v>4</v>
      </c>
      <c r="FA44" s="31">
        <v>1</v>
      </c>
      <c r="FB44" s="32">
        <f t="shared" si="10"/>
        <v>2.6925824035672523</v>
      </c>
      <c r="FC44" s="23">
        <f t="shared" si="11"/>
        <v>49</v>
      </c>
      <c r="FF44" s="23"/>
      <c r="FV44" s="16" t="s">
        <v>11</v>
      </c>
      <c r="FW44" s="3" t="s">
        <v>1</v>
      </c>
      <c r="FX44" s="31">
        <v>4</v>
      </c>
      <c r="FY44" s="31">
        <v>1</v>
      </c>
      <c r="FZ44" s="32">
        <f t="shared" si="12"/>
        <v>2.5298221281347035</v>
      </c>
      <c r="GA44" s="23">
        <f t="shared" si="13"/>
        <v>49</v>
      </c>
      <c r="GD44" s="23"/>
      <c r="GT44" s="16" t="s">
        <v>11</v>
      </c>
      <c r="GU44" s="3" t="s">
        <v>1</v>
      </c>
      <c r="GV44" s="31">
        <v>4</v>
      </c>
      <c r="GW44" s="31">
        <v>1</v>
      </c>
      <c r="GX44" s="32">
        <f t="shared" si="14"/>
        <v>2.7202941017470885</v>
      </c>
      <c r="GY44" s="23">
        <f t="shared" si="15"/>
        <v>49</v>
      </c>
      <c r="HB44" s="23"/>
      <c r="HR44" s="16" t="s">
        <v>11</v>
      </c>
      <c r="HS44" s="3" t="s">
        <v>1</v>
      </c>
      <c r="HT44" s="31">
        <v>4</v>
      </c>
      <c r="HU44" s="31">
        <v>1</v>
      </c>
      <c r="HV44" s="32">
        <f t="shared" si="16"/>
        <v>2.6248809496813377</v>
      </c>
      <c r="HW44" s="23">
        <f t="shared" si="17"/>
        <v>49</v>
      </c>
      <c r="HZ44" s="23"/>
      <c r="IP44" s="16" t="s">
        <v>11</v>
      </c>
      <c r="IQ44" s="3" t="s">
        <v>1</v>
      </c>
      <c r="IR44" s="31">
        <v>4</v>
      </c>
      <c r="IS44" s="31">
        <v>1</v>
      </c>
      <c r="IT44" s="32">
        <f t="shared" si="18"/>
        <v>2.7202941017470885</v>
      </c>
      <c r="IU44" s="23">
        <f t="shared" si="19"/>
        <v>49</v>
      </c>
      <c r="IX44" s="23"/>
      <c r="JN44" s="16" t="s">
        <v>11</v>
      </c>
      <c r="JO44" s="3" t="s">
        <v>1</v>
      </c>
      <c r="JP44" s="31">
        <v>4</v>
      </c>
      <c r="JQ44" s="31">
        <v>1</v>
      </c>
      <c r="JR44" s="32">
        <f t="shared" si="20"/>
        <v>0.44721359549995821</v>
      </c>
      <c r="JS44" s="23">
        <f t="shared" si="21"/>
        <v>25</v>
      </c>
      <c r="JV44" s="23"/>
      <c r="KL44" s="16" t="s">
        <v>11</v>
      </c>
      <c r="KM44" s="3" t="s">
        <v>1</v>
      </c>
      <c r="KN44" s="31">
        <v>4</v>
      </c>
      <c r="KO44" s="31">
        <v>1</v>
      </c>
      <c r="KP44" s="32">
        <f t="shared" si="22"/>
        <v>0.72111025509279758</v>
      </c>
      <c r="KQ44" s="23">
        <f t="shared" si="23"/>
        <v>41</v>
      </c>
      <c r="KT44" s="23"/>
      <c r="LJ44" s="16" t="s">
        <v>11</v>
      </c>
      <c r="LK44" s="3" t="s">
        <v>1</v>
      </c>
      <c r="LL44" s="27">
        <v>4</v>
      </c>
      <c r="LM44" s="27">
        <v>1</v>
      </c>
      <c r="LN44" s="28">
        <f t="shared" si="24"/>
        <v>0.19999999999999996</v>
      </c>
      <c r="LO44" s="29">
        <f t="shared" si="25"/>
        <v>7</v>
      </c>
      <c r="LR44" s="23"/>
      <c r="MH44" s="16" t="s">
        <v>11</v>
      </c>
      <c r="MI44" s="3" t="s">
        <v>1</v>
      </c>
      <c r="MJ44" s="27">
        <v>4</v>
      </c>
      <c r="MK44" s="27">
        <v>1</v>
      </c>
      <c r="ML44" s="28">
        <f t="shared" si="26"/>
        <v>0.70000000000000018</v>
      </c>
      <c r="MM44" s="29">
        <f t="shared" si="27"/>
        <v>9</v>
      </c>
      <c r="MP44" s="23"/>
      <c r="NF44" s="16" t="s">
        <v>11</v>
      </c>
      <c r="NG44" s="3" t="s">
        <v>1</v>
      </c>
      <c r="NH44" s="31">
        <v>4</v>
      </c>
      <c r="NI44" s="31">
        <v>1</v>
      </c>
      <c r="NJ44" s="32">
        <f t="shared" si="28"/>
        <v>0.36055512754639907</v>
      </c>
      <c r="NK44" s="23">
        <f t="shared" si="29"/>
        <v>19</v>
      </c>
      <c r="NN44" s="23"/>
      <c r="OD44" s="16" t="s">
        <v>11</v>
      </c>
      <c r="OE44" s="3" t="s">
        <v>1</v>
      </c>
      <c r="OF44" s="27">
        <v>4</v>
      </c>
      <c r="OG44" s="27">
        <v>1</v>
      </c>
      <c r="OH44" s="28">
        <f t="shared" si="30"/>
        <v>0.28284271247461906</v>
      </c>
      <c r="OI44" s="29">
        <f t="shared" si="31"/>
        <v>8</v>
      </c>
      <c r="OL44" s="23"/>
      <c r="PB44" s="16" t="s">
        <v>11</v>
      </c>
      <c r="PC44" s="3" t="s">
        <v>1</v>
      </c>
      <c r="PD44" s="31">
        <v>4</v>
      </c>
      <c r="PE44" s="31">
        <v>1</v>
      </c>
      <c r="PF44" s="32">
        <f t="shared" si="32"/>
        <v>0.36055512754639907</v>
      </c>
      <c r="PG44" s="23">
        <f t="shared" si="33"/>
        <v>19</v>
      </c>
      <c r="PJ44" s="23"/>
      <c r="PZ44" s="16" t="s">
        <v>11</v>
      </c>
      <c r="QA44" s="3" t="s">
        <v>1</v>
      </c>
      <c r="QB44" s="27">
        <v>4</v>
      </c>
      <c r="QC44" s="27">
        <v>1</v>
      </c>
      <c r="QD44" s="28">
        <f t="shared" si="34"/>
        <v>1.0440306508910548</v>
      </c>
      <c r="QE44" s="29">
        <f t="shared" si="35"/>
        <v>2</v>
      </c>
      <c r="QH44" s="23"/>
      <c r="QX44" s="16" t="s">
        <v>11</v>
      </c>
      <c r="QY44" s="3" t="s">
        <v>1</v>
      </c>
      <c r="QZ44" s="31">
        <v>4</v>
      </c>
      <c r="RA44" s="31">
        <v>1</v>
      </c>
      <c r="RB44" s="32">
        <f t="shared" si="36"/>
        <v>1.004987562112089</v>
      </c>
      <c r="RC44" s="23">
        <f t="shared" si="37"/>
        <v>10</v>
      </c>
      <c r="RF44" s="23"/>
      <c r="RV44" s="16" t="s">
        <v>11</v>
      </c>
      <c r="RW44" s="3" t="s">
        <v>1</v>
      </c>
      <c r="RX44" s="31">
        <v>4</v>
      </c>
      <c r="RY44" s="31">
        <v>1</v>
      </c>
      <c r="RZ44" s="32">
        <f t="shared" si="38"/>
        <v>0.31622776601683783</v>
      </c>
      <c r="SA44" s="23">
        <f t="shared" si="39"/>
        <v>12</v>
      </c>
      <c r="SD44" s="23"/>
      <c r="ST44" s="16" t="s">
        <v>11</v>
      </c>
      <c r="SU44" s="3" t="s">
        <v>1</v>
      </c>
      <c r="SV44" s="31">
        <v>4</v>
      </c>
      <c r="SW44" s="31">
        <v>1</v>
      </c>
      <c r="SX44" s="32">
        <f t="shared" si="40"/>
        <v>2.1260291625469296</v>
      </c>
      <c r="SY44" s="23">
        <f t="shared" si="41"/>
        <v>73</v>
      </c>
      <c r="TB44" s="23"/>
      <c r="TR44" s="16" t="s">
        <v>11</v>
      </c>
      <c r="TS44" s="3" t="s">
        <v>1</v>
      </c>
      <c r="TT44" s="31">
        <v>4</v>
      </c>
      <c r="TU44" s="31">
        <v>1</v>
      </c>
      <c r="TV44" s="32">
        <f t="shared" si="42"/>
        <v>1.7029386365926398</v>
      </c>
      <c r="TW44" s="23">
        <f t="shared" si="43"/>
        <v>73</v>
      </c>
      <c r="TZ44" s="23"/>
      <c r="UP44" s="16" t="s">
        <v>11</v>
      </c>
      <c r="UQ44" s="3" t="s">
        <v>1</v>
      </c>
      <c r="UR44" s="31">
        <v>4</v>
      </c>
      <c r="US44" s="31">
        <v>1</v>
      </c>
      <c r="UT44" s="32">
        <f t="shared" si="44"/>
        <v>1.4212670403551892</v>
      </c>
      <c r="UU44" s="23">
        <f t="shared" si="45"/>
        <v>69</v>
      </c>
      <c r="UX44" s="23"/>
      <c r="VN44" s="16" t="s">
        <v>11</v>
      </c>
      <c r="VO44" s="3" t="s">
        <v>1</v>
      </c>
      <c r="VP44" s="31">
        <v>4</v>
      </c>
      <c r="VQ44" s="31">
        <v>1</v>
      </c>
      <c r="VR44" s="32">
        <f t="shared" si="46"/>
        <v>2.3021728866442679</v>
      </c>
      <c r="VS44" s="23">
        <f t="shared" si="47"/>
        <v>73</v>
      </c>
      <c r="VV44" s="23"/>
      <c r="WL44" s="16" t="s">
        <v>11</v>
      </c>
      <c r="WM44" s="3" t="s">
        <v>1</v>
      </c>
      <c r="WN44" s="31">
        <v>4</v>
      </c>
      <c r="WO44" s="31">
        <v>1</v>
      </c>
      <c r="WP44" s="32">
        <f t="shared" si="48"/>
        <v>2.2671568097509267</v>
      </c>
      <c r="WQ44" s="23">
        <f t="shared" si="49"/>
        <v>73</v>
      </c>
      <c r="WT44" s="23"/>
      <c r="XJ44" s="16" t="s">
        <v>11</v>
      </c>
      <c r="XK44" s="3" t="s">
        <v>1</v>
      </c>
      <c r="XL44" s="31">
        <v>4</v>
      </c>
      <c r="XM44" s="31">
        <v>1</v>
      </c>
      <c r="XN44" s="32">
        <f t="shared" si="50"/>
        <v>1.7691806012954132</v>
      </c>
      <c r="XO44" s="23">
        <f t="shared" si="51"/>
        <v>73</v>
      </c>
      <c r="XR44" s="23"/>
      <c r="YH44" s="16" t="s">
        <v>11</v>
      </c>
      <c r="YI44" s="3" t="s">
        <v>1</v>
      </c>
      <c r="YJ44" s="31">
        <v>4</v>
      </c>
      <c r="YK44" s="31">
        <v>1</v>
      </c>
      <c r="YL44" s="32">
        <f t="shared" si="52"/>
        <v>1.3453624047073709</v>
      </c>
      <c r="YM44" s="23">
        <f t="shared" si="53"/>
        <v>68</v>
      </c>
      <c r="YP44" s="23"/>
      <c r="ZF44" s="16" t="s">
        <v>11</v>
      </c>
      <c r="ZG44" s="3" t="s">
        <v>1</v>
      </c>
      <c r="ZH44" s="31">
        <v>4</v>
      </c>
      <c r="ZI44" s="31">
        <v>1</v>
      </c>
      <c r="ZJ44" s="32">
        <f t="shared" si="54"/>
        <v>1.5620499351813311</v>
      </c>
      <c r="ZK44" s="23">
        <f t="shared" si="55"/>
        <v>72</v>
      </c>
      <c r="ZN44" s="23"/>
      <c r="AAD44" s="16" t="s">
        <v>11</v>
      </c>
      <c r="AAE44" s="3" t="s">
        <v>1</v>
      </c>
      <c r="AAF44" s="31">
        <v>4</v>
      </c>
      <c r="AAG44" s="31">
        <v>1</v>
      </c>
      <c r="AAH44" s="32">
        <f t="shared" si="56"/>
        <v>1.9104973174542801</v>
      </c>
      <c r="AAI44" s="23">
        <f t="shared" si="57"/>
        <v>73</v>
      </c>
      <c r="AAL44" s="23"/>
      <c r="ABB44" s="16" t="s">
        <v>11</v>
      </c>
      <c r="ABC44" s="3" t="s">
        <v>1</v>
      </c>
      <c r="ABD44" s="31">
        <v>4</v>
      </c>
      <c r="ABE44" s="31">
        <v>1</v>
      </c>
      <c r="ABF44" s="32">
        <f t="shared" si="58"/>
        <v>1.360147050873544</v>
      </c>
      <c r="ABG44" s="23">
        <f t="shared" si="59"/>
        <v>69</v>
      </c>
      <c r="ABJ44" s="23"/>
    </row>
    <row r="45" spans="1:738" x14ac:dyDescent="0.3">
      <c r="A45" s="5">
        <v>5</v>
      </c>
      <c r="B45" s="5">
        <v>3.5</v>
      </c>
      <c r="C45" s="5">
        <v>1.6</v>
      </c>
      <c r="D45" s="5">
        <v>0.6</v>
      </c>
      <c r="E45" s="4" t="s">
        <v>0</v>
      </c>
      <c r="F45" s="17" t="s">
        <v>9</v>
      </c>
      <c r="L45" s="5">
        <v>3.6</v>
      </c>
      <c r="M45" s="5">
        <v>1.3</v>
      </c>
      <c r="N45" s="3" t="s">
        <v>1</v>
      </c>
      <c r="O45" s="16" t="s">
        <v>11</v>
      </c>
      <c r="AH45" s="16" t="s">
        <v>11</v>
      </c>
      <c r="AI45" s="3" t="s">
        <v>1</v>
      </c>
      <c r="AJ45" s="5">
        <v>4.7</v>
      </c>
      <c r="AK45" s="5">
        <v>1.4</v>
      </c>
      <c r="AL45" s="21">
        <f t="shared" si="60"/>
        <v>3.5735136770411278</v>
      </c>
      <c r="AM45" s="1">
        <f t="shared" si="61"/>
        <v>72</v>
      </c>
      <c r="AP45" s="23"/>
      <c r="BF45" s="16" t="s">
        <v>11</v>
      </c>
      <c r="BG45" s="3" t="s">
        <v>1</v>
      </c>
      <c r="BH45" s="5">
        <v>4.7</v>
      </c>
      <c r="BI45" s="5">
        <v>1.4</v>
      </c>
      <c r="BJ45" s="21">
        <f t="shared" si="62"/>
        <v>3.5735136770411278</v>
      </c>
      <c r="BK45" s="1">
        <f t="shared" si="63"/>
        <v>72</v>
      </c>
      <c r="BN45" s="23"/>
      <c r="CD45" s="16" t="s">
        <v>11</v>
      </c>
      <c r="CE45" s="3" t="s">
        <v>1</v>
      </c>
      <c r="CF45" s="31">
        <v>4.7</v>
      </c>
      <c r="CG45" s="31">
        <v>1.4</v>
      </c>
      <c r="CH45" s="32">
        <f t="shared" si="4"/>
        <v>3.6055512754639896</v>
      </c>
      <c r="CI45" s="23">
        <f t="shared" si="5"/>
        <v>72</v>
      </c>
      <c r="CL45" s="23"/>
      <c r="DB45" s="16" t="s">
        <v>11</v>
      </c>
      <c r="DC45" s="3" t="s">
        <v>1</v>
      </c>
      <c r="DD45" s="31">
        <v>4.7</v>
      </c>
      <c r="DE45" s="31">
        <v>1.4</v>
      </c>
      <c r="DF45" s="32">
        <f t="shared" si="6"/>
        <v>3.2015621187164247</v>
      </c>
      <c r="DG45" s="23">
        <f t="shared" si="7"/>
        <v>72</v>
      </c>
      <c r="DJ45" s="23"/>
      <c r="DZ45" s="16" t="s">
        <v>11</v>
      </c>
      <c r="EA45" s="3" t="s">
        <v>1</v>
      </c>
      <c r="EB45" s="31">
        <v>4.7</v>
      </c>
      <c r="EC45" s="31">
        <v>1.4</v>
      </c>
      <c r="ED45" s="32">
        <f t="shared" si="8"/>
        <v>2.9732137494637012</v>
      </c>
      <c r="EE45" s="23">
        <f t="shared" si="9"/>
        <v>72</v>
      </c>
      <c r="EH45" s="23"/>
      <c r="EX45" s="16" t="s">
        <v>11</v>
      </c>
      <c r="EY45" s="3" t="s">
        <v>1</v>
      </c>
      <c r="EZ45" s="31">
        <v>4.7</v>
      </c>
      <c r="FA45" s="31">
        <v>1.4</v>
      </c>
      <c r="FB45" s="32">
        <f t="shared" si="10"/>
        <v>3.4785054261852175</v>
      </c>
      <c r="FC45" s="23">
        <f t="shared" si="11"/>
        <v>72</v>
      </c>
      <c r="FF45" s="23"/>
      <c r="FV45" s="16" t="s">
        <v>11</v>
      </c>
      <c r="FW45" s="3" t="s">
        <v>1</v>
      </c>
      <c r="FX45" s="31">
        <v>4.7</v>
      </c>
      <c r="FY45" s="31">
        <v>1.4</v>
      </c>
      <c r="FZ45" s="32">
        <f t="shared" si="12"/>
        <v>3.3241540277189325</v>
      </c>
      <c r="GA45" s="23">
        <f t="shared" si="13"/>
        <v>72</v>
      </c>
      <c r="GD45" s="23"/>
      <c r="GT45" s="16" t="s">
        <v>11</v>
      </c>
      <c r="GU45" s="3" t="s">
        <v>1</v>
      </c>
      <c r="GV45" s="31">
        <v>4.7</v>
      </c>
      <c r="GW45" s="31">
        <v>1.4</v>
      </c>
      <c r="GX45" s="32">
        <f t="shared" si="14"/>
        <v>3.5114099732158879</v>
      </c>
      <c r="GY45" s="23">
        <f t="shared" si="15"/>
        <v>72</v>
      </c>
      <c r="HB45" s="23"/>
      <c r="HR45" s="16" t="s">
        <v>11</v>
      </c>
      <c r="HS45" s="3" t="s">
        <v>1</v>
      </c>
      <c r="HT45" s="31">
        <v>4.7</v>
      </c>
      <c r="HU45" s="31">
        <v>1.4</v>
      </c>
      <c r="HV45" s="32">
        <f t="shared" si="16"/>
        <v>3.4176014981270129</v>
      </c>
      <c r="HW45" s="23">
        <f t="shared" si="17"/>
        <v>72</v>
      </c>
      <c r="HZ45" s="23"/>
      <c r="IP45" s="16" t="s">
        <v>11</v>
      </c>
      <c r="IQ45" s="3" t="s">
        <v>1</v>
      </c>
      <c r="IR45" s="31">
        <v>4.7</v>
      </c>
      <c r="IS45" s="31">
        <v>1.4</v>
      </c>
      <c r="IT45" s="32">
        <f t="shared" si="18"/>
        <v>3.5114099732158879</v>
      </c>
      <c r="IU45" s="23">
        <f t="shared" si="19"/>
        <v>72</v>
      </c>
      <c r="IX45" s="23"/>
      <c r="JN45" s="16" t="s">
        <v>11</v>
      </c>
      <c r="JO45" s="3" t="s">
        <v>1</v>
      </c>
      <c r="JP45" s="31">
        <v>4.7</v>
      </c>
      <c r="JQ45" s="31">
        <v>1.4</v>
      </c>
      <c r="JR45" s="32">
        <f t="shared" si="20"/>
        <v>0.36055512754639879</v>
      </c>
      <c r="JS45" s="23">
        <f t="shared" si="21"/>
        <v>15</v>
      </c>
      <c r="JV45" s="23"/>
      <c r="KL45" s="16" t="s">
        <v>11</v>
      </c>
      <c r="KM45" s="3" t="s">
        <v>1</v>
      </c>
      <c r="KN45" s="27">
        <v>4.7</v>
      </c>
      <c r="KO45" s="27">
        <v>1.4</v>
      </c>
      <c r="KP45" s="28">
        <f t="shared" si="22"/>
        <v>0.10000000000000053</v>
      </c>
      <c r="KQ45" s="29">
        <f t="shared" si="23"/>
        <v>3</v>
      </c>
      <c r="KT45" s="23"/>
      <c r="LJ45" s="16" t="s">
        <v>11</v>
      </c>
      <c r="LK45" s="3" t="s">
        <v>1</v>
      </c>
      <c r="LL45" s="31">
        <v>4.7</v>
      </c>
      <c r="LM45" s="31">
        <v>1.4</v>
      </c>
      <c r="LN45" s="32">
        <f t="shared" si="24"/>
        <v>0.72801098892805205</v>
      </c>
      <c r="LO45" s="23">
        <f t="shared" si="25"/>
        <v>31</v>
      </c>
      <c r="LR45" s="23"/>
      <c r="MH45" s="16" t="s">
        <v>11</v>
      </c>
      <c r="MI45" s="3" t="s">
        <v>1</v>
      </c>
      <c r="MJ45" s="31">
        <v>4.7</v>
      </c>
      <c r="MK45" s="31">
        <v>1.4</v>
      </c>
      <c r="ML45" s="32">
        <f t="shared" si="26"/>
        <v>1.4560219778561041</v>
      </c>
      <c r="MM45" s="23">
        <f t="shared" si="27"/>
        <v>32</v>
      </c>
      <c r="MP45" s="23"/>
      <c r="NF45" s="16" t="s">
        <v>11</v>
      </c>
      <c r="NG45" s="3" t="s">
        <v>1</v>
      </c>
      <c r="NH45" s="31">
        <v>4.7</v>
      </c>
      <c r="NI45" s="31">
        <v>1.4</v>
      </c>
      <c r="NJ45" s="32">
        <f t="shared" si="28"/>
        <v>0.5099019513592784</v>
      </c>
      <c r="NK45" s="23">
        <f t="shared" si="29"/>
        <v>26</v>
      </c>
      <c r="NN45" s="23"/>
      <c r="OD45" s="16" t="s">
        <v>11</v>
      </c>
      <c r="OE45" s="3" t="s">
        <v>1</v>
      </c>
      <c r="OF45" s="31">
        <v>4.7</v>
      </c>
      <c r="OG45" s="31">
        <v>1.4</v>
      </c>
      <c r="OH45" s="32">
        <f t="shared" si="30"/>
        <v>0.53851648071345037</v>
      </c>
      <c r="OI45" s="23">
        <f t="shared" si="31"/>
        <v>26</v>
      </c>
      <c r="OL45" s="23"/>
      <c r="PB45" s="16" t="s">
        <v>11</v>
      </c>
      <c r="PC45" s="3" t="s">
        <v>1</v>
      </c>
      <c r="PD45" s="31">
        <v>4.7</v>
      </c>
      <c r="PE45" s="31">
        <v>1.4</v>
      </c>
      <c r="PF45" s="32">
        <f t="shared" si="32"/>
        <v>0.5099019513592784</v>
      </c>
      <c r="PG45" s="23">
        <f t="shared" si="33"/>
        <v>26</v>
      </c>
      <c r="PJ45" s="23"/>
      <c r="PZ45" s="16" t="s">
        <v>11</v>
      </c>
      <c r="QA45" s="3" t="s">
        <v>1</v>
      </c>
      <c r="QB45" s="31">
        <v>4.7</v>
      </c>
      <c r="QC45" s="31">
        <v>1.4</v>
      </c>
      <c r="QD45" s="32">
        <f t="shared" si="34"/>
        <v>1.4560219778561037</v>
      </c>
      <c r="QE45" s="23">
        <f t="shared" si="35"/>
        <v>22</v>
      </c>
      <c r="QH45" s="23"/>
      <c r="QX45" s="16" t="s">
        <v>11</v>
      </c>
      <c r="QY45" s="3" t="s">
        <v>1</v>
      </c>
      <c r="QZ45" s="31">
        <v>4.7</v>
      </c>
      <c r="RA45" s="31">
        <v>1.4</v>
      </c>
      <c r="RB45" s="32">
        <f t="shared" si="36"/>
        <v>1.726267650163207</v>
      </c>
      <c r="RC45" s="23">
        <f t="shared" si="37"/>
        <v>46</v>
      </c>
      <c r="RF45" s="23"/>
      <c r="RV45" s="16" t="s">
        <v>11</v>
      </c>
      <c r="RW45" s="3" t="s">
        <v>1</v>
      </c>
      <c r="RX45" s="31">
        <v>4.7</v>
      </c>
      <c r="RY45" s="31">
        <v>1.4</v>
      </c>
      <c r="RZ45" s="32">
        <f t="shared" si="38"/>
        <v>0.60827625302982247</v>
      </c>
      <c r="SA45" s="23">
        <f t="shared" si="39"/>
        <v>28</v>
      </c>
      <c r="SD45" s="23"/>
      <c r="ST45" s="16" t="s">
        <v>11</v>
      </c>
      <c r="SU45" s="3" t="s">
        <v>1</v>
      </c>
      <c r="SV45" s="31">
        <v>4.7</v>
      </c>
      <c r="SW45" s="31">
        <v>1.4</v>
      </c>
      <c r="SX45" s="32">
        <f t="shared" si="40"/>
        <v>1.3453624047073707</v>
      </c>
      <c r="SY45" s="23">
        <f t="shared" si="41"/>
        <v>49</v>
      </c>
      <c r="TB45" s="23"/>
      <c r="TR45" s="16" t="s">
        <v>11</v>
      </c>
      <c r="TS45" s="3" t="s">
        <v>1</v>
      </c>
      <c r="TT45" s="31">
        <v>4.7</v>
      </c>
      <c r="TU45" s="31">
        <v>1.4</v>
      </c>
      <c r="TV45" s="32">
        <f t="shared" si="42"/>
        <v>0.98488578017961015</v>
      </c>
      <c r="TW45" s="23">
        <f t="shared" si="43"/>
        <v>39</v>
      </c>
      <c r="TZ45" s="23"/>
      <c r="UP45" s="16" t="s">
        <v>11</v>
      </c>
      <c r="UQ45" s="3" t="s">
        <v>1</v>
      </c>
      <c r="UR45" s="31">
        <v>4.7</v>
      </c>
      <c r="US45" s="31">
        <v>1.4</v>
      </c>
      <c r="UT45" s="32">
        <f t="shared" si="44"/>
        <v>0.64031242374328456</v>
      </c>
      <c r="UU45" s="23">
        <f t="shared" si="45"/>
        <v>31</v>
      </c>
      <c r="UX45" s="23"/>
      <c r="VN45" s="16" t="s">
        <v>11</v>
      </c>
      <c r="VO45" s="3" t="s">
        <v>1</v>
      </c>
      <c r="VP45" s="31">
        <v>4.7</v>
      </c>
      <c r="VQ45" s="31">
        <v>1.4</v>
      </c>
      <c r="VR45" s="32">
        <f t="shared" si="46"/>
        <v>1.5</v>
      </c>
      <c r="VS45" s="23">
        <f t="shared" si="47"/>
        <v>48</v>
      </c>
      <c r="VV45" s="23"/>
      <c r="WL45" s="16" t="s">
        <v>11</v>
      </c>
      <c r="WM45" s="3" t="s">
        <v>1</v>
      </c>
      <c r="WN45" s="31">
        <v>4.7</v>
      </c>
      <c r="WO45" s="31">
        <v>1.4</v>
      </c>
      <c r="WP45" s="32">
        <f t="shared" si="48"/>
        <v>1.4866068747318506</v>
      </c>
      <c r="WQ45" s="23">
        <f t="shared" si="49"/>
        <v>49</v>
      </c>
      <c r="WT45" s="23"/>
      <c r="XJ45" s="16" t="s">
        <v>11</v>
      </c>
      <c r="XK45" s="3" t="s">
        <v>1</v>
      </c>
      <c r="XL45" s="31">
        <v>4.7</v>
      </c>
      <c r="XM45" s="31">
        <v>1.4</v>
      </c>
      <c r="XN45" s="32">
        <f t="shared" si="50"/>
        <v>1.0295630140987</v>
      </c>
      <c r="XO45" s="23">
        <f t="shared" si="51"/>
        <v>45</v>
      </c>
      <c r="XR45" s="23"/>
      <c r="YH45" s="16" t="s">
        <v>11</v>
      </c>
      <c r="YI45" s="3" t="s">
        <v>1</v>
      </c>
      <c r="YJ45" s="31">
        <v>4.7</v>
      </c>
      <c r="YK45" s="31">
        <v>1.4</v>
      </c>
      <c r="YL45" s="32">
        <f t="shared" si="52"/>
        <v>0.58309518948452999</v>
      </c>
      <c r="YM45" s="23">
        <f t="shared" si="53"/>
        <v>28</v>
      </c>
      <c r="YP45" s="23"/>
      <c r="ZF45" s="16" t="s">
        <v>11</v>
      </c>
      <c r="ZG45" s="3" t="s">
        <v>1</v>
      </c>
      <c r="ZH45" s="31">
        <v>4.7</v>
      </c>
      <c r="ZI45" s="31">
        <v>1.4</v>
      </c>
      <c r="ZJ45" s="32">
        <f t="shared" si="54"/>
        <v>0.78102496759066553</v>
      </c>
      <c r="ZK45" s="23">
        <f t="shared" si="55"/>
        <v>38</v>
      </c>
      <c r="ZN45" s="23"/>
      <c r="AAD45" s="16" t="s">
        <v>11</v>
      </c>
      <c r="AAE45" s="3" t="s">
        <v>1</v>
      </c>
      <c r="AAF45" s="31">
        <v>4.7</v>
      </c>
      <c r="AAG45" s="31">
        <v>1.4</v>
      </c>
      <c r="AAH45" s="32">
        <f t="shared" si="56"/>
        <v>1.1401754250991381</v>
      </c>
      <c r="AAI45" s="23">
        <f t="shared" si="57"/>
        <v>46</v>
      </c>
      <c r="AAL45" s="23"/>
      <c r="ABB45" s="16" t="s">
        <v>11</v>
      </c>
      <c r="ABC45" s="3" t="s">
        <v>1</v>
      </c>
      <c r="ABD45" s="31">
        <v>4.7</v>
      </c>
      <c r="ABE45" s="31">
        <v>1.4</v>
      </c>
      <c r="ABF45" s="32">
        <f t="shared" si="58"/>
        <v>0.56568542494923779</v>
      </c>
      <c r="ABG45" s="23">
        <f t="shared" si="59"/>
        <v>26</v>
      </c>
      <c r="ABJ45" s="23"/>
    </row>
    <row r="46" spans="1:738" x14ac:dyDescent="0.3">
      <c r="A46" s="5">
        <v>5.0999999999999996</v>
      </c>
      <c r="B46" s="5">
        <v>3.8</v>
      </c>
      <c r="C46" s="5">
        <v>1.9</v>
      </c>
      <c r="D46" s="5">
        <v>0.4</v>
      </c>
      <c r="E46" s="4" t="s">
        <v>0</v>
      </c>
      <c r="F46" s="17" t="s">
        <v>9</v>
      </c>
      <c r="L46" s="5">
        <v>4.4000000000000004</v>
      </c>
      <c r="M46" s="5">
        <v>1.4</v>
      </c>
      <c r="N46" s="3" t="s">
        <v>1</v>
      </c>
      <c r="O46" s="16" t="s">
        <v>11</v>
      </c>
      <c r="AH46" s="16" t="s">
        <v>11</v>
      </c>
      <c r="AI46" s="3" t="s">
        <v>1</v>
      </c>
      <c r="AJ46" s="5">
        <v>3.6</v>
      </c>
      <c r="AK46" s="5">
        <v>1.3</v>
      </c>
      <c r="AL46" s="21">
        <f t="shared" si="60"/>
        <v>2.5079872407968904</v>
      </c>
      <c r="AM46" s="1">
        <f t="shared" si="61"/>
        <v>45</v>
      </c>
      <c r="AP46" s="23"/>
      <c r="BF46" s="16" t="s">
        <v>11</v>
      </c>
      <c r="BG46" s="3" t="s">
        <v>1</v>
      </c>
      <c r="BH46" s="5">
        <v>3.6</v>
      </c>
      <c r="BI46" s="5">
        <v>1.3</v>
      </c>
      <c r="BJ46" s="21">
        <f t="shared" si="62"/>
        <v>2.5079872407968904</v>
      </c>
      <c r="BK46" s="1">
        <f t="shared" si="63"/>
        <v>45</v>
      </c>
      <c r="BN46" s="23"/>
      <c r="CD46" s="16" t="s">
        <v>11</v>
      </c>
      <c r="CE46" s="3" t="s">
        <v>1</v>
      </c>
      <c r="CF46" s="31">
        <v>3.6</v>
      </c>
      <c r="CG46" s="31">
        <v>1.3</v>
      </c>
      <c r="CH46" s="32">
        <f t="shared" si="4"/>
        <v>2.5495097567963922</v>
      </c>
      <c r="CI46" s="23">
        <f t="shared" si="5"/>
        <v>45</v>
      </c>
      <c r="CL46" s="23"/>
      <c r="DB46" s="16" t="s">
        <v>11</v>
      </c>
      <c r="DC46" s="3" t="s">
        <v>1</v>
      </c>
      <c r="DD46" s="31">
        <v>3.6</v>
      </c>
      <c r="DE46" s="31">
        <v>1.3</v>
      </c>
      <c r="DF46" s="32">
        <f t="shared" si="6"/>
        <v>2.118962010041709</v>
      </c>
      <c r="DG46" s="23">
        <f t="shared" si="7"/>
        <v>44</v>
      </c>
      <c r="DJ46" s="23"/>
      <c r="DZ46" s="16" t="s">
        <v>11</v>
      </c>
      <c r="EA46" s="3" t="s">
        <v>1</v>
      </c>
      <c r="EB46" s="31">
        <v>3.6</v>
      </c>
      <c r="EC46" s="31">
        <v>1.3</v>
      </c>
      <c r="ED46" s="32">
        <f t="shared" si="8"/>
        <v>1.9235384061671346</v>
      </c>
      <c r="EE46" s="23">
        <f t="shared" si="9"/>
        <v>45</v>
      </c>
      <c r="EH46" s="23"/>
      <c r="EX46" s="16" t="s">
        <v>11</v>
      </c>
      <c r="EY46" s="3" t="s">
        <v>1</v>
      </c>
      <c r="EZ46" s="31">
        <v>3.6</v>
      </c>
      <c r="FA46" s="31">
        <v>1.3</v>
      </c>
      <c r="FB46" s="32">
        <f t="shared" si="10"/>
        <v>2.4166091947189146</v>
      </c>
      <c r="FC46" s="23">
        <f t="shared" si="11"/>
        <v>45</v>
      </c>
      <c r="FF46" s="23"/>
      <c r="FV46" s="16" t="s">
        <v>11</v>
      </c>
      <c r="FW46" s="3" t="s">
        <v>1</v>
      </c>
      <c r="FX46" s="31">
        <v>3.6</v>
      </c>
      <c r="FY46" s="31">
        <v>1.3</v>
      </c>
      <c r="FZ46" s="32">
        <f t="shared" si="12"/>
        <v>2.2825424421026654</v>
      </c>
      <c r="GA46" s="23">
        <f t="shared" si="13"/>
        <v>45</v>
      </c>
      <c r="GD46" s="23"/>
      <c r="GT46" s="16" t="s">
        <v>11</v>
      </c>
      <c r="GU46" s="3" t="s">
        <v>1</v>
      </c>
      <c r="GV46" s="31">
        <v>3.6</v>
      </c>
      <c r="GW46" s="31">
        <v>1.3</v>
      </c>
      <c r="GX46" s="32">
        <f t="shared" si="14"/>
        <v>2.459674775249769</v>
      </c>
      <c r="GY46" s="23">
        <f t="shared" si="15"/>
        <v>45</v>
      </c>
      <c r="HB46" s="23"/>
      <c r="HR46" s="16" t="s">
        <v>11</v>
      </c>
      <c r="HS46" s="3" t="s">
        <v>1</v>
      </c>
      <c r="HT46" s="31">
        <v>3.6</v>
      </c>
      <c r="HU46" s="31">
        <v>1.3</v>
      </c>
      <c r="HV46" s="32">
        <f t="shared" si="16"/>
        <v>2.3706539182259396</v>
      </c>
      <c r="HW46" s="23">
        <f t="shared" si="17"/>
        <v>45</v>
      </c>
      <c r="HZ46" s="23"/>
      <c r="IP46" s="16" t="s">
        <v>11</v>
      </c>
      <c r="IQ46" s="3" t="s">
        <v>1</v>
      </c>
      <c r="IR46" s="31">
        <v>3.6</v>
      </c>
      <c r="IS46" s="31">
        <v>1.3</v>
      </c>
      <c r="IT46" s="32">
        <f t="shared" si="18"/>
        <v>2.459674775249769</v>
      </c>
      <c r="IU46" s="23">
        <f t="shared" si="19"/>
        <v>45</v>
      </c>
      <c r="IX46" s="23"/>
      <c r="JN46" s="16" t="s">
        <v>11</v>
      </c>
      <c r="JO46" s="3" t="s">
        <v>1</v>
      </c>
      <c r="JP46" s="31">
        <v>3.6</v>
      </c>
      <c r="JQ46" s="31">
        <v>1.3</v>
      </c>
      <c r="JR46" s="32">
        <f t="shared" si="20"/>
        <v>0.80622577482985525</v>
      </c>
      <c r="JS46" s="23">
        <f t="shared" si="21"/>
        <v>44</v>
      </c>
      <c r="JV46" s="23"/>
      <c r="KL46" s="16" t="s">
        <v>11</v>
      </c>
      <c r="KM46" s="3" t="s">
        <v>1</v>
      </c>
      <c r="KN46" s="31">
        <v>3.6</v>
      </c>
      <c r="KO46" s="31">
        <v>1.3</v>
      </c>
      <c r="KP46" s="32">
        <f t="shared" si="22"/>
        <v>1.0049875621120885</v>
      </c>
      <c r="KQ46" s="23">
        <f t="shared" si="23"/>
        <v>52</v>
      </c>
      <c r="KT46" s="23"/>
      <c r="LJ46" s="16" t="s">
        <v>11</v>
      </c>
      <c r="LK46" s="3" t="s">
        <v>1</v>
      </c>
      <c r="LL46" s="31">
        <v>3.6</v>
      </c>
      <c r="LM46" s="31">
        <v>1.3</v>
      </c>
      <c r="LN46" s="32">
        <f t="shared" si="24"/>
        <v>0.41231056256176596</v>
      </c>
      <c r="LO46" s="23">
        <f t="shared" si="25"/>
        <v>14</v>
      </c>
      <c r="LR46" s="23"/>
      <c r="MH46" s="16" t="s">
        <v>11</v>
      </c>
      <c r="MI46" s="3" t="s">
        <v>1</v>
      </c>
      <c r="MJ46" s="27">
        <v>3.6</v>
      </c>
      <c r="MK46" s="27">
        <v>1.3</v>
      </c>
      <c r="ML46" s="28">
        <f t="shared" si="26"/>
        <v>0.42426406871192873</v>
      </c>
      <c r="MM46" s="29">
        <f t="shared" si="27"/>
        <v>5</v>
      </c>
      <c r="MP46" s="23"/>
      <c r="NF46" s="16" t="s">
        <v>11</v>
      </c>
      <c r="NG46" s="3" t="s">
        <v>1</v>
      </c>
      <c r="NH46" s="31">
        <v>3.6</v>
      </c>
      <c r="NI46" s="31">
        <v>1.3</v>
      </c>
      <c r="NJ46" s="32">
        <f t="shared" si="28"/>
        <v>0.60000000000000009</v>
      </c>
      <c r="NK46" s="23">
        <f t="shared" si="29"/>
        <v>32</v>
      </c>
      <c r="NN46" s="23"/>
      <c r="OD46" s="16" t="s">
        <v>11</v>
      </c>
      <c r="OE46" s="3" t="s">
        <v>1</v>
      </c>
      <c r="OF46" s="31">
        <v>3.6</v>
      </c>
      <c r="OG46" s="31">
        <v>1.3</v>
      </c>
      <c r="OH46" s="32">
        <f t="shared" si="30"/>
        <v>0.60827625302982202</v>
      </c>
      <c r="OI46" s="23">
        <f t="shared" si="31"/>
        <v>31</v>
      </c>
      <c r="OL46" s="23"/>
      <c r="PB46" s="16" t="s">
        <v>11</v>
      </c>
      <c r="PC46" s="3" t="s">
        <v>1</v>
      </c>
      <c r="PD46" s="31">
        <v>3.6</v>
      </c>
      <c r="PE46" s="31">
        <v>1.3</v>
      </c>
      <c r="PF46" s="32">
        <f t="shared" si="32"/>
        <v>0.60000000000000009</v>
      </c>
      <c r="PG46" s="23">
        <f t="shared" si="33"/>
        <v>32</v>
      </c>
      <c r="PJ46" s="23"/>
      <c r="PZ46" s="16" t="s">
        <v>11</v>
      </c>
      <c r="QA46" s="3" t="s">
        <v>1</v>
      </c>
      <c r="QB46" s="31">
        <v>3.6</v>
      </c>
      <c r="QC46" s="31">
        <v>1.3</v>
      </c>
      <c r="QD46" s="32">
        <f t="shared" si="34"/>
        <v>1.4764823060233399</v>
      </c>
      <c r="QE46" s="23">
        <f t="shared" si="35"/>
        <v>24</v>
      </c>
      <c r="QH46" s="23"/>
      <c r="QX46" s="16" t="s">
        <v>11</v>
      </c>
      <c r="QY46" s="3" t="s">
        <v>1</v>
      </c>
      <c r="QZ46" s="27">
        <v>3.6</v>
      </c>
      <c r="RA46" s="27">
        <v>1.3</v>
      </c>
      <c r="RB46" s="28">
        <f t="shared" si="36"/>
        <v>0.63245553203367588</v>
      </c>
      <c r="RC46" s="29">
        <f t="shared" si="37"/>
        <v>4</v>
      </c>
      <c r="RF46" s="23"/>
      <c r="RV46" s="16" t="s">
        <v>11</v>
      </c>
      <c r="RW46" s="3" t="s">
        <v>1</v>
      </c>
      <c r="RX46" s="31">
        <v>3.6</v>
      </c>
      <c r="RY46" s="31">
        <v>1.3</v>
      </c>
      <c r="RZ46" s="32">
        <f t="shared" si="38"/>
        <v>0.49999999999999956</v>
      </c>
      <c r="SA46" s="23">
        <f t="shared" si="39"/>
        <v>22</v>
      </c>
      <c r="SD46" s="23"/>
      <c r="ST46" s="16" t="s">
        <v>11</v>
      </c>
      <c r="SU46" s="3" t="s">
        <v>1</v>
      </c>
      <c r="SV46" s="31">
        <v>3.6</v>
      </c>
      <c r="SW46" s="31">
        <v>1.3</v>
      </c>
      <c r="SX46" s="32">
        <f t="shared" si="40"/>
        <v>2.282542442102665</v>
      </c>
      <c r="SY46" s="23">
        <f t="shared" si="41"/>
        <v>76</v>
      </c>
      <c r="TB46" s="23"/>
      <c r="TR46" s="16" t="s">
        <v>11</v>
      </c>
      <c r="TS46" s="3" t="s">
        <v>1</v>
      </c>
      <c r="TT46" s="31">
        <v>3.6</v>
      </c>
      <c r="TU46" s="31">
        <v>1.3</v>
      </c>
      <c r="TV46" s="32">
        <f t="shared" si="42"/>
        <v>1.8027756377319941</v>
      </c>
      <c r="TW46" s="23">
        <f t="shared" si="43"/>
        <v>76</v>
      </c>
      <c r="TZ46" s="23"/>
      <c r="UP46" s="16" t="s">
        <v>11</v>
      </c>
      <c r="UQ46" s="3" t="s">
        <v>1</v>
      </c>
      <c r="UR46" s="31">
        <v>3.6</v>
      </c>
      <c r="US46" s="31">
        <v>1.3</v>
      </c>
      <c r="UT46" s="32">
        <f t="shared" si="44"/>
        <v>1.6155494421403507</v>
      </c>
      <c r="UU46" s="23">
        <f t="shared" si="45"/>
        <v>74</v>
      </c>
      <c r="UX46" s="23"/>
      <c r="VN46" s="16" t="s">
        <v>11</v>
      </c>
      <c r="VO46" s="3" t="s">
        <v>1</v>
      </c>
      <c r="VP46" s="31">
        <v>3.6</v>
      </c>
      <c r="VQ46" s="31">
        <v>1.3</v>
      </c>
      <c r="VR46" s="32">
        <f t="shared" si="46"/>
        <v>2.5079872407968908</v>
      </c>
      <c r="VS46" s="23">
        <f t="shared" si="47"/>
        <v>76</v>
      </c>
      <c r="VV46" s="23"/>
      <c r="WL46" s="16" t="s">
        <v>11</v>
      </c>
      <c r="WM46" s="3" t="s">
        <v>1</v>
      </c>
      <c r="WN46" s="31">
        <v>3.6</v>
      </c>
      <c r="WO46" s="31">
        <v>1.3</v>
      </c>
      <c r="WP46" s="32">
        <f t="shared" si="48"/>
        <v>2.4186773244895647</v>
      </c>
      <c r="WQ46" s="23">
        <f t="shared" si="49"/>
        <v>76</v>
      </c>
      <c r="WT46" s="23"/>
      <c r="XJ46" s="16" t="s">
        <v>11</v>
      </c>
      <c r="XK46" s="3" t="s">
        <v>1</v>
      </c>
      <c r="XL46" s="31">
        <v>3.6</v>
      </c>
      <c r="XM46" s="31">
        <v>1.3</v>
      </c>
      <c r="XN46" s="32">
        <f t="shared" si="50"/>
        <v>1.8867962264113207</v>
      </c>
      <c r="XO46" s="23">
        <f t="shared" si="51"/>
        <v>76</v>
      </c>
      <c r="XR46" s="23"/>
      <c r="YH46" s="16" t="s">
        <v>11</v>
      </c>
      <c r="YI46" s="3" t="s">
        <v>1</v>
      </c>
      <c r="YJ46" s="31">
        <v>3.6</v>
      </c>
      <c r="YK46" s="31">
        <v>1.3</v>
      </c>
      <c r="YL46" s="32">
        <f t="shared" si="52"/>
        <v>1.5231546211727816</v>
      </c>
      <c r="YM46" s="23">
        <f t="shared" si="53"/>
        <v>72</v>
      </c>
      <c r="YP46" s="23"/>
      <c r="ZF46" s="16" t="s">
        <v>11</v>
      </c>
      <c r="ZG46" s="3" t="s">
        <v>1</v>
      </c>
      <c r="ZH46" s="31">
        <v>3.6</v>
      </c>
      <c r="ZI46" s="31">
        <v>1.3</v>
      </c>
      <c r="ZJ46" s="32">
        <f t="shared" si="54"/>
        <v>1.7464249196572981</v>
      </c>
      <c r="ZK46" s="23">
        <f t="shared" si="55"/>
        <v>76</v>
      </c>
      <c r="ZN46" s="23"/>
      <c r="AAD46" s="16" t="s">
        <v>11</v>
      </c>
      <c r="AAE46" s="3" t="s">
        <v>1</v>
      </c>
      <c r="AAF46" s="31">
        <v>3.6</v>
      </c>
      <c r="AAG46" s="31">
        <v>1.3</v>
      </c>
      <c r="AAH46" s="32">
        <f t="shared" si="56"/>
        <v>2.0591260281974</v>
      </c>
      <c r="AAI46" s="23">
        <f t="shared" si="57"/>
        <v>76</v>
      </c>
      <c r="AAL46" s="23"/>
      <c r="ABB46" s="16" t="s">
        <v>11</v>
      </c>
      <c r="ABC46" s="3" t="s">
        <v>1</v>
      </c>
      <c r="ABD46" s="31">
        <v>3.6</v>
      </c>
      <c r="ABE46" s="31">
        <v>1.3</v>
      </c>
      <c r="ABF46" s="32">
        <f t="shared" si="58"/>
        <v>1.5811388300841893</v>
      </c>
      <c r="ABG46" s="23">
        <f t="shared" si="59"/>
        <v>73</v>
      </c>
      <c r="ABJ46" s="23"/>
    </row>
    <row r="47" spans="1:738" x14ac:dyDescent="0.3">
      <c r="A47" s="5">
        <v>4.8</v>
      </c>
      <c r="B47" s="5">
        <v>3</v>
      </c>
      <c r="C47" s="5">
        <v>1.4</v>
      </c>
      <c r="D47" s="5">
        <v>0.3</v>
      </c>
      <c r="E47" s="4" t="s">
        <v>0</v>
      </c>
      <c r="F47" s="17" t="s">
        <v>9</v>
      </c>
      <c r="L47" s="5">
        <v>4.5</v>
      </c>
      <c r="M47" s="5">
        <v>1.5</v>
      </c>
      <c r="N47" s="3" t="s">
        <v>1</v>
      </c>
      <c r="O47" s="16" t="s">
        <v>11</v>
      </c>
      <c r="AH47" s="16" t="s">
        <v>11</v>
      </c>
      <c r="AI47" s="3" t="s">
        <v>1</v>
      </c>
      <c r="AJ47" s="5">
        <v>4.4000000000000004</v>
      </c>
      <c r="AK47" s="5">
        <v>1.4</v>
      </c>
      <c r="AL47" s="21">
        <f t="shared" si="60"/>
        <v>3.2893768406797057</v>
      </c>
      <c r="AM47" s="1">
        <f t="shared" si="61"/>
        <v>59</v>
      </c>
      <c r="AP47" s="23"/>
      <c r="BF47" s="16" t="s">
        <v>11</v>
      </c>
      <c r="BG47" s="3" t="s">
        <v>1</v>
      </c>
      <c r="BH47" s="5">
        <v>4.4000000000000004</v>
      </c>
      <c r="BI47" s="5">
        <v>1.4</v>
      </c>
      <c r="BJ47" s="21">
        <f t="shared" si="62"/>
        <v>3.2893768406797057</v>
      </c>
      <c r="BK47" s="1">
        <f t="shared" si="63"/>
        <v>59</v>
      </c>
      <c r="BN47" s="23"/>
      <c r="CD47" s="16" t="s">
        <v>11</v>
      </c>
      <c r="CE47" s="3" t="s">
        <v>1</v>
      </c>
      <c r="CF47" s="31">
        <v>4.4000000000000004</v>
      </c>
      <c r="CG47" s="31">
        <v>1.4</v>
      </c>
      <c r="CH47" s="32">
        <f t="shared" si="4"/>
        <v>3.3241540277189325</v>
      </c>
      <c r="CI47" s="23">
        <f t="shared" si="5"/>
        <v>59</v>
      </c>
      <c r="CL47" s="23"/>
      <c r="DB47" s="16" t="s">
        <v>11</v>
      </c>
      <c r="DC47" s="3" t="s">
        <v>1</v>
      </c>
      <c r="DD47" s="31">
        <v>4.4000000000000004</v>
      </c>
      <c r="DE47" s="31">
        <v>1.4</v>
      </c>
      <c r="DF47" s="32">
        <f t="shared" si="6"/>
        <v>2.9120439557122078</v>
      </c>
      <c r="DG47" s="23">
        <f t="shared" si="7"/>
        <v>59</v>
      </c>
      <c r="DJ47" s="23"/>
      <c r="DZ47" s="16" t="s">
        <v>11</v>
      </c>
      <c r="EA47" s="3" t="s">
        <v>1</v>
      </c>
      <c r="EB47" s="31">
        <v>4.4000000000000004</v>
      </c>
      <c r="EC47" s="31">
        <v>1.4</v>
      </c>
      <c r="ED47" s="32">
        <f t="shared" si="8"/>
        <v>2.6925824035672523</v>
      </c>
      <c r="EE47" s="23">
        <f t="shared" si="9"/>
        <v>59</v>
      </c>
      <c r="EH47" s="23"/>
      <c r="EX47" s="16" t="s">
        <v>11</v>
      </c>
      <c r="EY47" s="3" t="s">
        <v>1</v>
      </c>
      <c r="EZ47" s="31">
        <v>4.4000000000000004</v>
      </c>
      <c r="FA47" s="31">
        <v>1.4</v>
      </c>
      <c r="FB47" s="32">
        <f t="shared" si="10"/>
        <v>3.195309061734092</v>
      </c>
      <c r="FC47" s="23">
        <f t="shared" si="11"/>
        <v>59</v>
      </c>
      <c r="FF47" s="23"/>
      <c r="FV47" s="16" t="s">
        <v>11</v>
      </c>
      <c r="FW47" s="3" t="s">
        <v>1</v>
      </c>
      <c r="FX47" s="31">
        <v>4.4000000000000004</v>
      </c>
      <c r="FY47" s="31">
        <v>1.4</v>
      </c>
      <c r="FZ47" s="32">
        <f t="shared" si="12"/>
        <v>3.0463092423455636</v>
      </c>
      <c r="GA47" s="23">
        <f t="shared" si="13"/>
        <v>59</v>
      </c>
      <c r="GD47" s="23"/>
      <c r="GT47" s="16" t="s">
        <v>11</v>
      </c>
      <c r="GU47" s="3" t="s">
        <v>1</v>
      </c>
      <c r="GV47" s="31">
        <v>4.4000000000000004</v>
      </c>
      <c r="GW47" s="31">
        <v>1.4</v>
      </c>
      <c r="GX47" s="32">
        <f t="shared" si="14"/>
        <v>3.2310988842807027</v>
      </c>
      <c r="GY47" s="23">
        <f t="shared" si="15"/>
        <v>59</v>
      </c>
      <c r="HB47" s="23"/>
      <c r="HR47" s="16" t="s">
        <v>11</v>
      </c>
      <c r="HS47" s="3" t="s">
        <v>1</v>
      </c>
      <c r="HT47" s="31">
        <v>4.4000000000000004</v>
      </c>
      <c r="HU47" s="31">
        <v>1.4</v>
      </c>
      <c r="HV47" s="32">
        <f t="shared" si="16"/>
        <v>3.1384709652950433</v>
      </c>
      <c r="HW47" s="23">
        <f t="shared" si="17"/>
        <v>59</v>
      </c>
      <c r="HZ47" s="23"/>
      <c r="IP47" s="16" t="s">
        <v>11</v>
      </c>
      <c r="IQ47" s="3" t="s">
        <v>1</v>
      </c>
      <c r="IR47" s="31">
        <v>4.4000000000000004</v>
      </c>
      <c r="IS47" s="31">
        <v>1.4</v>
      </c>
      <c r="IT47" s="32">
        <f t="shared" si="18"/>
        <v>3.2310988842807027</v>
      </c>
      <c r="IU47" s="23">
        <f t="shared" si="19"/>
        <v>59</v>
      </c>
      <c r="IX47" s="23"/>
      <c r="JN47" s="16" t="s">
        <v>11</v>
      </c>
      <c r="JO47" s="3" t="s">
        <v>1</v>
      </c>
      <c r="JP47" s="27">
        <v>4.4000000000000004</v>
      </c>
      <c r="JQ47" s="27">
        <v>1.4</v>
      </c>
      <c r="JR47" s="28">
        <f t="shared" si="20"/>
        <v>0.19999999999999996</v>
      </c>
      <c r="JS47" s="29">
        <f t="shared" si="21"/>
        <v>4</v>
      </c>
      <c r="JV47" s="23"/>
      <c r="KL47" s="16" t="s">
        <v>11</v>
      </c>
      <c r="KM47" s="3" t="s">
        <v>1</v>
      </c>
      <c r="KN47" s="31">
        <v>4.4000000000000004</v>
      </c>
      <c r="KO47" s="31">
        <v>1.4</v>
      </c>
      <c r="KP47" s="32">
        <f t="shared" si="22"/>
        <v>0.19999999999999929</v>
      </c>
      <c r="KQ47" s="23">
        <f t="shared" si="23"/>
        <v>12</v>
      </c>
      <c r="KT47" s="23"/>
      <c r="LJ47" s="16" t="s">
        <v>11</v>
      </c>
      <c r="LK47" s="3" t="s">
        <v>1</v>
      </c>
      <c r="LL47" s="31">
        <v>4.4000000000000004</v>
      </c>
      <c r="LM47" s="31">
        <v>1.4</v>
      </c>
      <c r="LN47" s="32">
        <f t="shared" si="24"/>
        <v>0.44721359549995821</v>
      </c>
      <c r="LO47" s="23">
        <f t="shared" si="25"/>
        <v>16</v>
      </c>
      <c r="LR47" s="23"/>
      <c r="MH47" s="16" t="s">
        <v>11</v>
      </c>
      <c r="MI47" s="3" t="s">
        <v>1</v>
      </c>
      <c r="MJ47" s="31">
        <v>4.4000000000000004</v>
      </c>
      <c r="MK47" s="31">
        <v>1.4</v>
      </c>
      <c r="ML47" s="32">
        <f t="shared" si="26"/>
        <v>1.1704699910719629</v>
      </c>
      <c r="MM47" s="23">
        <f t="shared" si="27"/>
        <v>19</v>
      </c>
      <c r="MP47" s="23"/>
      <c r="NF47" s="16" t="s">
        <v>11</v>
      </c>
      <c r="NG47" s="3" t="s">
        <v>1</v>
      </c>
      <c r="NH47" s="27">
        <v>4.4000000000000004</v>
      </c>
      <c r="NI47" s="27">
        <v>1.4</v>
      </c>
      <c r="NJ47" s="28">
        <f t="shared" si="28"/>
        <v>0.22360679774997907</v>
      </c>
      <c r="NK47" s="29">
        <f t="shared" si="29"/>
        <v>8</v>
      </c>
      <c r="NN47" s="23"/>
      <c r="OD47" s="16" t="s">
        <v>11</v>
      </c>
      <c r="OE47" s="3" t="s">
        <v>1</v>
      </c>
      <c r="OF47" s="27">
        <v>4.4000000000000004</v>
      </c>
      <c r="OG47" s="27">
        <v>1.4</v>
      </c>
      <c r="OH47" s="28">
        <f t="shared" si="30"/>
        <v>0.28284271247461906</v>
      </c>
      <c r="OI47" s="29">
        <f t="shared" si="31"/>
        <v>8</v>
      </c>
      <c r="OL47" s="23"/>
      <c r="PB47" s="16" t="s">
        <v>11</v>
      </c>
      <c r="PC47" s="3" t="s">
        <v>1</v>
      </c>
      <c r="PD47" s="27">
        <v>4.4000000000000004</v>
      </c>
      <c r="PE47" s="27">
        <v>1.4</v>
      </c>
      <c r="PF47" s="28">
        <f t="shared" si="32"/>
        <v>0.22360679774997907</v>
      </c>
      <c r="PG47" s="29">
        <f t="shared" si="33"/>
        <v>8</v>
      </c>
      <c r="PJ47" s="23"/>
      <c r="PZ47" s="16" t="s">
        <v>11</v>
      </c>
      <c r="QA47" s="3" t="s">
        <v>1</v>
      </c>
      <c r="QB47" s="31">
        <v>4.4000000000000004</v>
      </c>
      <c r="QC47" s="31">
        <v>1.4</v>
      </c>
      <c r="QD47" s="32">
        <f t="shared" si="34"/>
        <v>1.4035668847618199</v>
      </c>
      <c r="QE47" s="23">
        <f t="shared" si="35"/>
        <v>18</v>
      </c>
      <c r="QH47" s="23"/>
      <c r="QX47" s="16" t="s">
        <v>11</v>
      </c>
      <c r="QY47" s="3" t="s">
        <v>1</v>
      </c>
      <c r="QZ47" s="31">
        <v>4.4000000000000004</v>
      </c>
      <c r="RA47" s="31">
        <v>1.4</v>
      </c>
      <c r="RB47" s="32">
        <f t="shared" si="36"/>
        <v>1.4317821063276357</v>
      </c>
      <c r="RC47" s="23">
        <f t="shared" si="37"/>
        <v>21</v>
      </c>
      <c r="RF47" s="23"/>
      <c r="RV47" s="16" t="s">
        <v>11</v>
      </c>
      <c r="RW47" s="3" t="s">
        <v>1</v>
      </c>
      <c r="RX47" s="31">
        <v>4.4000000000000004</v>
      </c>
      <c r="RY47" s="31">
        <v>1.4</v>
      </c>
      <c r="RZ47" s="32">
        <f t="shared" si="38"/>
        <v>0.31622776601683855</v>
      </c>
      <c r="SA47" s="23">
        <f t="shared" si="39"/>
        <v>13</v>
      </c>
      <c r="SD47" s="23"/>
      <c r="ST47" s="16" t="s">
        <v>11</v>
      </c>
      <c r="SU47" s="3" t="s">
        <v>1</v>
      </c>
      <c r="SV47" s="31">
        <v>4.4000000000000004</v>
      </c>
      <c r="SW47" s="31">
        <v>1.4</v>
      </c>
      <c r="SX47" s="32">
        <f t="shared" si="40"/>
        <v>1.5620499351813304</v>
      </c>
      <c r="SY47" s="23">
        <f t="shared" si="41"/>
        <v>61</v>
      </c>
      <c r="TB47" s="23"/>
      <c r="TR47" s="16" t="s">
        <v>11</v>
      </c>
      <c r="TS47" s="3" t="s">
        <v>1</v>
      </c>
      <c r="TT47" s="31">
        <v>4.4000000000000004</v>
      </c>
      <c r="TU47" s="31">
        <v>1.4</v>
      </c>
      <c r="TV47" s="32">
        <f t="shared" si="42"/>
        <v>1.1401754250991376</v>
      </c>
      <c r="TW47" s="23">
        <f t="shared" si="43"/>
        <v>53</v>
      </c>
      <c r="TZ47" s="23"/>
      <c r="UP47" s="16" t="s">
        <v>11</v>
      </c>
      <c r="UQ47" s="3" t="s">
        <v>1</v>
      </c>
      <c r="UR47" s="31">
        <v>4.4000000000000004</v>
      </c>
      <c r="US47" s="31">
        <v>1.4</v>
      </c>
      <c r="UT47" s="32">
        <f t="shared" si="44"/>
        <v>0.86023252670426209</v>
      </c>
      <c r="UU47" s="23">
        <f t="shared" si="45"/>
        <v>50</v>
      </c>
      <c r="UX47" s="23"/>
      <c r="VN47" s="16" t="s">
        <v>11</v>
      </c>
      <c r="VO47" s="3" t="s">
        <v>1</v>
      </c>
      <c r="VP47" s="31">
        <v>4.4000000000000004</v>
      </c>
      <c r="VQ47" s="31">
        <v>1.4</v>
      </c>
      <c r="VR47" s="32">
        <f t="shared" si="46"/>
        <v>1.74928556845359</v>
      </c>
      <c r="VS47" s="23">
        <f t="shared" si="47"/>
        <v>61</v>
      </c>
      <c r="VV47" s="23"/>
      <c r="WL47" s="16" t="s">
        <v>11</v>
      </c>
      <c r="WM47" s="3" t="s">
        <v>1</v>
      </c>
      <c r="WN47" s="31">
        <v>4.4000000000000004</v>
      </c>
      <c r="WO47" s="31">
        <v>1.4</v>
      </c>
      <c r="WP47" s="32">
        <f t="shared" si="48"/>
        <v>1.70293863659264</v>
      </c>
      <c r="WQ47" s="23">
        <f t="shared" si="49"/>
        <v>61</v>
      </c>
      <c r="WT47" s="23"/>
      <c r="XJ47" s="16" t="s">
        <v>11</v>
      </c>
      <c r="XK47" s="3" t="s">
        <v>1</v>
      </c>
      <c r="XL47" s="31">
        <v>4.4000000000000004</v>
      </c>
      <c r="XM47" s="31">
        <v>1.4</v>
      </c>
      <c r="XN47" s="32">
        <f t="shared" si="50"/>
        <v>1.2041594578792294</v>
      </c>
      <c r="XO47" s="23">
        <f t="shared" si="51"/>
        <v>53</v>
      </c>
      <c r="XR47" s="23"/>
      <c r="YH47" s="16" t="s">
        <v>11</v>
      </c>
      <c r="YI47" s="3" t="s">
        <v>1</v>
      </c>
      <c r="YJ47" s="31">
        <v>4.4000000000000004</v>
      </c>
      <c r="YK47" s="31">
        <v>1.4</v>
      </c>
      <c r="YL47" s="32">
        <f t="shared" si="52"/>
        <v>0.7810249675906652</v>
      </c>
      <c r="YM47" s="23">
        <f t="shared" si="53"/>
        <v>42</v>
      </c>
      <c r="YP47" s="23"/>
      <c r="ZF47" s="16" t="s">
        <v>11</v>
      </c>
      <c r="ZG47" s="3" t="s">
        <v>1</v>
      </c>
      <c r="ZH47" s="31">
        <v>4.4000000000000004</v>
      </c>
      <c r="ZI47" s="31">
        <v>1.4</v>
      </c>
      <c r="ZJ47" s="32">
        <f t="shared" si="54"/>
        <v>0.99999999999999989</v>
      </c>
      <c r="ZK47" s="23">
        <f t="shared" si="55"/>
        <v>54</v>
      </c>
      <c r="ZN47" s="23"/>
      <c r="AAD47" s="16" t="s">
        <v>11</v>
      </c>
      <c r="AAE47" s="3" t="s">
        <v>1</v>
      </c>
      <c r="AAF47" s="31">
        <v>4.4000000000000004</v>
      </c>
      <c r="AAG47" s="31">
        <v>1.4</v>
      </c>
      <c r="AAH47" s="32">
        <f t="shared" si="56"/>
        <v>1.3453624047073709</v>
      </c>
      <c r="AAI47" s="23">
        <f t="shared" si="57"/>
        <v>59</v>
      </c>
      <c r="AAL47" s="23"/>
      <c r="ABB47" s="16" t="s">
        <v>11</v>
      </c>
      <c r="ABC47" s="3" t="s">
        <v>1</v>
      </c>
      <c r="ABD47" s="31">
        <v>4.4000000000000004</v>
      </c>
      <c r="ABE47" s="31">
        <v>1.4</v>
      </c>
      <c r="ABF47" s="32">
        <f t="shared" si="58"/>
        <v>0.80622577482985447</v>
      </c>
      <c r="ABG47" s="23">
        <f t="shared" si="59"/>
        <v>48</v>
      </c>
      <c r="ABJ47" s="23"/>
    </row>
    <row r="48" spans="1:738" x14ac:dyDescent="0.3">
      <c r="A48" s="5">
        <v>5.0999999999999996</v>
      </c>
      <c r="B48" s="5">
        <v>3.8</v>
      </c>
      <c r="C48" s="5">
        <v>1.6</v>
      </c>
      <c r="D48" s="5">
        <v>0.2</v>
      </c>
      <c r="E48" s="4" t="s">
        <v>0</v>
      </c>
      <c r="F48" s="17" t="s">
        <v>9</v>
      </c>
      <c r="L48" s="5">
        <v>4.0999999999999996</v>
      </c>
      <c r="M48" s="5">
        <v>1</v>
      </c>
      <c r="N48" s="3" t="s">
        <v>1</v>
      </c>
      <c r="O48" s="16" t="s">
        <v>11</v>
      </c>
      <c r="AH48" s="16" t="s">
        <v>11</v>
      </c>
      <c r="AI48" s="3" t="s">
        <v>1</v>
      </c>
      <c r="AJ48" s="5">
        <v>4.5</v>
      </c>
      <c r="AK48" s="5">
        <v>1.5</v>
      </c>
      <c r="AL48" s="21">
        <f t="shared" si="60"/>
        <v>3.4176014981270129</v>
      </c>
      <c r="AM48" s="1">
        <f t="shared" si="61"/>
        <v>62</v>
      </c>
      <c r="AP48" s="23"/>
      <c r="BF48" s="16" t="s">
        <v>11</v>
      </c>
      <c r="BG48" s="3" t="s">
        <v>1</v>
      </c>
      <c r="BH48" s="5">
        <v>4.5</v>
      </c>
      <c r="BI48" s="5">
        <v>1.5</v>
      </c>
      <c r="BJ48" s="21">
        <f t="shared" si="62"/>
        <v>3.4176014981270129</v>
      </c>
      <c r="BK48" s="1">
        <f t="shared" si="63"/>
        <v>62</v>
      </c>
      <c r="BN48" s="23"/>
      <c r="CD48" s="16" t="s">
        <v>11</v>
      </c>
      <c r="CE48" s="3" t="s">
        <v>1</v>
      </c>
      <c r="CF48" s="31">
        <v>4.5</v>
      </c>
      <c r="CG48" s="31">
        <v>1.5</v>
      </c>
      <c r="CH48" s="32">
        <f t="shared" si="4"/>
        <v>3.4539832078341091</v>
      </c>
      <c r="CI48" s="23">
        <f t="shared" si="5"/>
        <v>62</v>
      </c>
      <c r="CL48" s="23"/>
      <c r="DB48" s="16" t="s">
        <v>11</v>
      </c>
      <c r="DC48" s="3" t="s">
        <v>1</v>
      </c>
      <c r="DD48" s="31">
        <v>4.5</v>
      </c>
      <c r="DE48" s="31">
        <v>1.5</v>
      </c>
      <c r="DF48" s="32">
        <f t="shared" si="6"/>
        <v>3.0364452901377956</v>
      </c>
      <c r="DG48" s="23">
        <f t="shared" si="7"/>
        <v>62</v>
      </c>
      <c r="DJ48" s="23"/>
      <c r="DZ48" s="16" t="s">
        <v>11</v>
      </c>
      <c r="EA48" s="3" t="s">
        <v>1</v>
      </c>
      <c r="EB48" s="31">
        <v>4.5</v>
      </c>
      <c r="EC48" s="31">
        <v>1.5</v>
      </c>
      <c r="ED48" s="32">
        <f t="shared" si="8"/>
        <v>2.8231188426986211</v>
      </c>
      <c r="EE48" s="23">
        <f t="shared" si="9"/>
        <v>62</v>
      </c>
      <c r="EH48" s="23"/>
      <c r="EX48" s="16" t="s">
        <v>11</v>
      </c>
      <c r="EY48" s="3" t="s">
        <v>1</v>
      </c>
      <c r="EZ48" s="31">
        <v>4.5</v>
      </c>
      <c r="FA48" s="31">
        <v>1.5</v>
      </c>
      <c r="FB48" s="32">
        <f t="shared" si="10"/>
        <v>3.3241540277189325</v>
      </c>
      <c r="FC48" s="23">
        <f t="shared" si="11"/>
        <v>62</v>
      </c>
      <c r="FF48" s="23"/>
      <c r="FV48" s="16" t="s">
        <v>11</v>
      </c>
      <c r="FW48" s="3" t="s">
        <v>1</v>
      </c>
      <c r="FX48" s="31">
        <v>4.5</v>
      </c>
      <c r="FY48" s="31">
        <v>1.5</v>
      </c>
      <c r="FZ48" s="32">
        <f t="shared" si="12"/>
        <v>3.1780497164141406</v>
      </c>
      <c r="GA48" s="23">
        <f t="shared" si="13"/>
        <v>62</v>
      </c>
      <c r="GD48" s="23"/>
      <c r="GT48" s="16" t="s">
        <v>11</v>
      </c>
      <c r="GU48" s="3" t="s">
        <v>1</v>
      </c>
      <c r="GV48" s="31">
        <v>4.5</v>
      </c>
      <c r="GW48" s="31">
        <v>1.5</v>
      </c>
      <c r="GX48" s="32">
        <f t="shared" si="14"/>
        <v>3.3615472627943221</v>
      </c>
      <c r="GY48" s="23">
        <f t="shared" si="15"/>
        <v>62</v>
      </c>
      <c r="HB48" s="23"/>
      <c r="HR48" s="16" t="s">
        <v>11</v>
      </c>
      <c r="HS48" s="3" t="s">
        <v>1</v>
      </c>
      <c r="HT48" s="31">
        <v>4.5</v>
      </c>
      <c r="HU48" s="31">
        <v>1.5</v>
      </c>
      <c r="HV48" s="32">
        <f t="shared" si="16"/>
        <v>3.2695565448543631</v>
      </c>
      <c r="HW48" s="23">
        <f t="shared" si="17"/>
        <v>62</v>
      </c>
      <c r="HZ48" s="23"/>
      <c r="IP48" s="16" t="s">
        <v>11</v>
      </c>
      <c r="IQ48" s="3" t="s">
        <v>1</v>
      </c>
      <c r="IR48" s="31">
        <v>4.5</v>
      </c>
      <c r="IS48" s="31">
        <v>1.5</v>
      </c>
      <c r="IT48" s="32">
        <f t="shared" si="18"/>
        <v>3.3615472627943221</v>
      </c>
      <c r="IU48" s="23">
        <f t="shared" si="19"/>
        <v>62</v>
      </c>
      <c r="IX48" s="23"/>
      <c r="JN48" s="16" t="s">
        <v>11</v>
      </c>
      <c r="JO48" s="3" t="s">
        <v>1</v>
      </c>
      <c r="JP48" s="27">
        <v>4.5</v>
      </c>
      <c r="JQ48" s="27">
        <v>1.5</v>
      </c>
      <c r="JR48" s="28">
        <f t="shared" si="20"/>
        <v>0.31622776601683783</v>
      </c>
      <c r="JS48" s="29">
        <f t="shared" si="21"/>
        <v>8</v>
      </c>
      <c r="JV48" s="23"/>
      <c r="KL48" s="16" t="s">
        <v>11</v>
      </c>
      <c r="KM48" s="3" t="s">
        <v>1</v>
      </c>
      <c r="KN48" s="27">
        <v>4.5</v>
      </c>
      <c r="KO48" s="27">
        <v>1.5</v>
      </c>
      <c r="KP48" s="28">
        <f t="shared" si="22"/>
        <v>0.14142135623730931</v>
      </c>
      <c r="KQ48" s="29">
        <f t="shared" si="23"/>
        <v>6</v>
      </c>
      <c r="KT48" s="23"/>
      <c r="LJ48" s="16" t="s">
        <v>11</v>
      </c>
      <c r="LK48" s="3" t="s">
        <v>1</v>
      </c>
      <c r="LL48" s="31">
        <v>4.5</v>
      </c>
      <c r="LM48" s="31">
        <v>1.5</v>
      </c>
      <c r="LN48" s="32">
        <f t="shared" si="24"/>
        <v>0.5830951894845301</v>
      </c>
      <c r="LO48" s="23">
        <f t="shared" si="25"/>
        <v>21</v>
      </c>
      <c r="LR48" s="23"/>
      <c r="MH48" s="16" t="s">
        <v>11</v>
      </c>
      <c r="MI48" s="3" t="s">
        <v>1</v>
      </c>
      <c r="MJ48" s="31">
        <v>4.5</v>
      </c>
      <c r="MK48" s="31">
        <v>1.5</v>
      </c>
      <c r="ML48" s="32">
        <f t="shared" si="26"/>
        <v>1.3</v>
      </c>
      <c r="MM48" s="23">
        <f t="shared" si="27"/>
        <v>22</v>
      </c>
      <c r="MP48" s="23"/>
      <c r="NF48" s="16" t="s">
        <v>11</v>
      </c>
      <c r="NG48" s="3" t="s">
        <v>1</v>
      </c>
      <c r="NH48" s="31">
        <v>4.5</v>
      </c>
      <c r="NI48" s="31">
        <v>1.5</v>
      </c>
      <c r="NJ48" s="32">
        <f t="shared" si="28"/>
        <v>0.36055512754639879</v>
      </c>
      <c r="NK48" s="23">
        <f t="shared" si="29"/>
        <v>14</v>
      </c>
      <c r="NN48" s="23"/>
      <c r="OD48" s="16" t="s">
        <v>11</v>
      </c>
      <c r="OE48" s="3" t="s">
        <v>1</v>
      </c>
      <c r="OF48" s="31">
        <v>4.5</v>
      </c>
      <c r="OG48" s="31">
        <v>1.5</v>
      </c>
      <c r="OH48" s="32">
        <f t="shared" si="30"/>
        <v>0.42426406871192845</v>
      </c>
      <c r="OI48" s="23">
        <f t="shared" si="31"/>
        <v>18</v>
      </c>
      <c r="OL48" s="23"/>
      <c r="PB48" s="16" t="s">
        <v>11</v>
      </c>
      <c r="PC48" s="3" t="s">
        <v>1</v>
      </c>
      <c r="PD48" s="31">
        <v>4.5</v>
      </c>
      <c r="PE48" s="31">
        <v>1.5</v>
      </c>
      <c r="PF48" s="32">
        <f t="shared" si="32"/>
        <v>0.36055512754639879</v>
      </c>
      <c r="PG48" s="23">
        <f t="shared" si="33"/>
        <v>14</v>
      </c>
      <c r="PJ48" s="23"/>
      <c r="PZ48" s="16" t="s">
        <v>11</v>
      </c>
      <c r="QA48" s="3" t="s">
        <v>1</v>
      </c>
      <c r="QB48" s="31">
        <v>4.5</v>
      </c>
      <c r="QC48" s="31">
        <v>1.5</v>
      </c>
      <c r="QD48" s="32">
        <f t="shared" si="34"/>
        <v>1.5132745950421556</v>
      </c>
      <c r="QE48" s="23">
        <f t="shared" si="35"/>
        <v>27</v>
      </c>
      <c r="QH48" s="23"/>
      <c r="QX48" s="16" t="s">
        <v>11</v>
      </c>
      <c r="QY48" s="3" t="s">
        <v>1</v>
      </c>
      <c r="QZ48" s="31">
        <v>4.5</v>
      </c>
      <c r="RA48" s="31">
        <v>1.5</v>
      </c>
      <c r="RB48" s="32">
        <f t="shared" si="36"/>
        <v>1.5524174696260025</v>
      </c>
      <c r="RC48" s="23">
        <f t="shared" si="37"/>
        <v>26</v>
      </c>
      <c r="RF48" s="23"/>
      <c r="RV48" s="16" t="s">
        <v>11</v>
      </c>
      <c r="RW48" s="3" t="s">
        <v>1</v>
      </c>
      <c r="RX48" s="31">
        <v>4.5</v>
      </c>
      <c r="RY48" s="31">
        <v>1.5</v>
      </c>
      <c r="RZ48" s="32">
        <f t="shared" si="38"/>
        <v>0.44721359549995821</v>
      </c>
      <c r="SA48" s="23">
        <f t="shared" si="39"/>
        <v>17</v>
      </c>
      <c r="SD48" s="23"/>
      <c r="ST48" s="16" t="s">
        <v>11</v>
      </c>
      <c r="SU48" s="3" t="s">
        <v>1</v>
      </c>
      <c r="SV48" s="31">
        <v>4.5</v>
      </c>
      <c r="SW48" s="31">
        <v>1.5</v>
      </c>
      <c r="SX48" s="32">
        <f t="shared" si="40"/>
        <v>1.4212670403551892</v>
      </c>
      <c r="SY48" s="23">
        <f t="shared" si="41"/>
        <v>53</v>
      </c>
      <c r="TB48" s="23"/>
      <c r="TR48" s="16" t="s">
        <v>11</v>
      </c>
      <c r="TS48" s="3" t="s">
        <v>1</v>
      </c>
      <c r="TT48" s="31">
        <v>4.5</v>
      </c>
      <c r="TU48" s="31">
        <v>1.5</v>
      </c>
      <c r="TV48" s="32">
        <f t="shared" si="42"/>
        <v>0.99999999999999967</v>
      </c>
      <c r="TW48" s="23">
        <f t="shared" si="43"/>
        <v>42</v>
      </c>
      <c r="TZ48" s="23"/>
      <c r="UP48" s="16" t="s">
        <v>11</v>
      </c>
      <c r="UQ48" s="3" t="s">
        <v>1</v>
      </c>
      <c r="UR48" s="31">
        <v>4.5</v>
      </c>
      <c r="US48" s="31">
        <v>1.5</v>
      </c>
      <c r="UT48" s="32">
        <f t="shared" si="44"/>
        <v>0.72111025509279758</v>
      </c>
      <c r="UU48" s="23">
        <f t="shared" si="45"/>
        <v>38</v>
      </c>
      <c r="UX48" s="23"/>
      <c r="VN48" s="16" t="s">
        <v>11</v>
      </c>
      <c r="VO48" s="3" t="s">
        <v>1</v>
      </c>
      <c r="VP48" s="31">
        <v>4.5</v>
      </c>
      <c r="VQ48" s="31">
        <v>1.5</v>
      </c>
      <c r="VR48" s="32">
        <f t="shared" si="46"/>
        <v>1.61245154965971</v>
      </c>
      <c r="VS48" s="23">
        <f t="shared" si="47"/>
        <v>53</v>
      </c>
      <c r="VV48" s="23"/>
      <c r="WL48" s="16" t="s">
        <v>11</v>
      </c>
      <c r="WM48" s="3" t="s">
        <v>1</v>
      </c>
      <c r="WN48" s="31">
        <v>4.5</v>
      </c>
      <c r="WO48" s="31">
        <v>1.5</v>
      </c>
      <c r="WP48" s="32">
        <f t="shared" si="48"/>
        <v>1.5620499351813311</v>
      </c>
      <c r="WQ48" s="23">
        <f t="shared" si="49"/>
        <v>53</v>
      </c>
      <c r="WT48" s="23"/>
      <c r="XJ48" s="16" t="s">
        <v>11</v>
      </c>
      <c r="XK48" s="3" t="s">
        <v>1</v>
      </c>
      <c r="XL48" s="31">
        <v>4.5</v>
      </c>
      <c r="XM48" s="31">
        <v>1.5</v>
      </c>
      <c r="XN48" s="32">
        <f t="shared" si="50"/>
        <v>1.0630145812734648</v>
      </c>
      <c r="XO48" s="23">
        <f t="shared" si="51"/>
        <v>47</v>
      </c>
      <c r="XR48" s="23"/>
      <c r="YH48" s="16" t="s">
        <v>11</v>
      </c>
      <c r="YI48" s="3" t="s">
        <v>1</v>
      </c>
      <c r="YJ48" s="31">
        <v>4.5</v>
      </c>
      <c r="YK48" s="31">
        <v>1.5</v>
      </c>
      <c r="YL48" s="32">
        <f t="shared" si="52"/>
        <v>0.64031242374328479</v>
      </c>
      <c r="YM48" s="23">
        <f t="shared" si="53"/>
        <v>33</v>
      </c>
      <c r="YP48" s="23"/>
      <c r="ZF48" s="16" t="s">
        <v>11</v>
      </c>
      <c r="ZG48" s="3" t="s">
        <v>1</v>
      </c>
      <c r="ZH48" s="31">
        <v>4.5</v>
      </c>
      <c r="ZI48" s="31">
        <v>1.5</v>
      </c>
      <c r="ZJ48" s="32">
        <f t="shared" si="54"/>
        <v>0.86023252670426276</v>
      </c>
      <c r="ZK48" s="23">
        <f t="shared" si="55"/>
        <v>43</v>
      </c>
      <c r="ZN48" s="23"/>
      <c r="AAD48" s="16" t="s">
        <v>11</v>
      </c>
      <c r="AAE48" s="3" t="s">
        <v>1</v>
      </c>
      <c r="AAF48" s="31">
        <v>4.5</v>
      </c>
      <c r="AAG48" s="31">
        <v>1.5</v>
      </c>
      <c r="AAH48" s="32">
        <f t="shared" si="56"/>
        <v>1.2041594578792296</v>
      </c>
      <c r="AAI48" s="23">
        <f t="shared" si="57"/>
        <v>49</v>
      </c>
      <c r="AAL48" s="23"/>
      <c r="ABB48" s="16" t="s">
        <v>11</v>
      </c>
      <c r="ABC48" s="3" t="s">
        <v>1</v>
      </c>
      <c r="ABD48" s="31">
        <v>4.5</v>
      </c>
      <c r="ABE48" s="31">
        <v>1.5</v>
      </c>
      <c r="ABF48" s="32">
        <f t="shared" si="58"/>
        <v>0.67082039324993659</v>
      </c>
      <c r="ABG48" s="23">
        <f t="shared" si="59"/>
        <v>35</v>
      </c>
      <c r="ABJ48" s="23"/>
    </row>
    <row r="49" spans="1:738" x14ac:dyDescent="0.3">
      <c r="A49" s="5">
        <v>4.5999999999999996</v>
      </c>
      <c r="B49" s="5">
        <v>3.2</v>
      </c>
      <c r="C49" s="5">
        <v>1.4</v>
      </c>
      <c r="D49" s="5">
        <v>0.2</v>
      </c>
      <c r="E49" s="4" t="s">
        <v>0</v>
      </c>
      <c r="F49" s="17" t="s">
        <v>9</v>
      </c>
      <c r="L49" s="5">
        <v>4.5</v>
      </c>
      <c r="M49" s="5">
        <v>1.5</v>
      </c>
      <c r="N49" s="3" t="s">
        <v>1</v>
      </c>
      <c r="O49" s="16" t="s">
        <v>11</v>
      </c>
      <c r="AH49" s="16" t="s">
        <v>11</v>
      </c>
      <c r="AI49" s="3" t="s">
        <v>1</v>
      </c>
      <c r="AJ49" s="5">
        <v>4.0999999999999996</v>
      </c>
      <c r="AK49" s="5">
        <v>1</v>
      </c>
      <c r="AL49" s="21">
        <f t="shared" si="60"/>
        <v>2.8861739379323619</v>
      </c>
      <c r="AM49" s="1">
        <f t="shared" si="61"/>
        <v>54</v>
      </c>
      <c r="AP49" s="23"/>
      <c r="BF49" s="16" t="s">
        <v>11</v>
      </c>
      <c r="BG49" s="3" t="s">
        <v>1</v>
      </c>
      <c r="BH49" s="5">
        <v>4.0999999999999996</v>
      </c>
      <c r="BI49" s="5">
        <v>1</v>
      </c>
      <c r="BJ49" s="21">
        <f t="shared" si="62"/>
        <v>2.8861739379323619</v>
      </c>
      <c r="BK49" s="1">
        <f t="shared" si="63"/>
        <v>54</v>
      </c>
      <c r="BN49" s="23"/>
      <c r="CD49" s="16" t="s">
        <v>11</v>
      </c>
      <c r="CE49" s="3" t="s">
        <v>1</v>
      </c>
      <c r="CF49" s="31">
        <v>4.0999999999999996</v>
      </c>
      <c r="CG49" s="31">
        <v>1</v>
      </c>
      <c r="CH49" s="32">
        <f t="shared" si="4"/>
        <v>2.9120439557122069</v>
      </c>
      <c r="CI49" s="23">
        <f t="shared" si="5"/>
        <v>51</v>
      </c>
      <c r="CL49" s="23"/>
      <c r="DB49" s="16" t="s">
        <v>11</v>
      </c>
      <c r="DC49" s="3" t="s">
        <v>1</v>
      </c>
      <c r="DD49" s="31">
        <v>4.0999999999999996</v>
      </c>
      <c r="DE49" s="31">
        <v>1</v>
      </c>
      <c r="DF49" s="32">
        <f t="shared" si="6"/>
        <v>2.5317977802344322</v>
      </c>
      <c r="DG49" s="23">
        <f t="shared" si="7"/>
        <v>54</v>
      </c>
      <c r="DJ49" s="23"/>
      <c r="DZ49" s="16" t="s">
        <v>11</v>
      </c>
      <c r="EA49" s="3" t="s">
        <v>1</v>
      </c>
      <c r="EB49" s="31">
        <v>4.0999999999999996</v>
      </c>
      <c r="EC49" s="31">
        <v>1</v>
      </c>
      <c r="ED49" s="32">
        <f t="shared" si="8"/>
        <v>2.2803508501982757</v>
      </c>
      <c r="EE49" s="23">
        <f t="shared" si="9"/>
        <v>51</v>
      </c>
      <c r="EH49" s="23"/>
      <c r="EX49" s="16" t="s">
        <v>11</v>
      </c>
      <c r="EY49" s="3" t="s">
        <v>1</v>
      </c>
      <c r="EZ49" s="31">
        <v>4.0999999999999996</v>
      </c>
      <c r="FA49" s="31">
        <v>1</v>
      </c>
      <c r="FB49" s="32">
        <f t="shared" si="10"/>
        <v>2.7892651361962701</v>
      </c>
      <c r="FC49" s="23">
        <f t="shared" si="11"/>
        <v>54</v>
      </c>
      <c r="FF49" s="23"/>
      <c r="FV49" s="16" t="s">
        <v>11</v>
      </c>
      <c r="FW49" s="3" t="s">
        <v>1</v>
      </c>
      <c r="FX49" s="31">
        <v>4.0999999999999996</v>
      </c>
      <c r="FY49" s="31">
        <v>1</v>
      </c>
      <c r="FZ49" s="32">
        <f t="shared" si="12"/>
        <v>2.6248809496813372</v>
      </c>
      <c r="GA49" s="23">
        <f t="shared" si="13"/>
        <v>51</v>
      </c>
      <c r="GD49" s="23"/>
      <c r="GT49" s="16" t="s">
        <v>11</v>
      </c>
      <c r="GU49" s="3" t="s">
        <v>1</v>
      </c>
      <c r="GV49" s="31">
        <v>4.0999999999999996</v>
      </c>
      <c r="GW49" s="31">
        <v>1</v>
      </c>
      <c r="GX49" s="32">
        <f t="shared" si="14"/>
        <v>2.8160255680657444</v>
      </c>
      <c r="GY49" s="23">
        <f t="shared" si="15"/>
        <v>51</v>
      </c>
      <c r="HB49" s="23"/>
      <c r="HR49" s="16" t="s">
        <v>11</v>
      </c>
      <c r="HS49" s="3" t="s">
        <v>1</v>
      </c>
      <c r="HT49" s="31">
        <v>4.0999999999999996</v>
      </c>
      <c r="HU49" s="31">
        <v>1</v>
      </c>
      <c r="HV49" s="32">
        <f t="shared" si="16"/>
        <v>2.7202941017470885</v>
      </c>
      <c r="HW49" s="23">
        <f t="shared" si="17"/>
        <v>51</v>
      </c>
      <c r="HZ49" s="23"/>
      <c r="IP49" s="16" t="s">
        <v>11</v>
      </c>
      <c r="IQ49" s="3" t="s">
        <v>1</v>
      </c>
      <c r="IR49" s="31">
        <v>4.0999999999999996</v>
      </c>
      <c r="IS49" s="31">
        <v>1</v>
      </c>
      <c r="IT49" s="32">
        <f t="shared" si="18"/>
        <v>2.8160255680657444</v>
      </c>
      <c r="IU49" s="23">
        <f t="shared" si="19"/>
        <v>51</v>
      </c>
      <c r="IX49" s="23"/>
      <c r="JN49" s="16" t="s">
        <v>11</v>
      </c>
      <c r="JO49" s="3" t="s">
        <v>1</v>
      </c>
      <c r="JP49" s="31">
        <v>4.0999999999999996</v>
      </c>
      <c r="JQ49" s="31">
        <v>1</v>
      </c>
      <c r="JR49" s="32">
        <f t="shared" si="20"/>
        <v>0.36055512754639946</v>
      </c>
      <c r="JS49" s="23">
        <f t="shared" si="21"/>
        <v>18</v>
      </c>
      <c r="JV49" s="23"/>
      <c r="KL49" s="16" t="s">
        <v>11</v>
      </c>
      <c r="KM49" s="3" t="s">
        <v>1</v>
      </c>
      <c r="KN49" s="31">
        <v>4.0999999999999996</v>
      </c>
      <c r="KO49" s="31">
        <v>1</v>
      </c>
      <c r="KP49" s="32">
        <f t="shared" si="22"/>
        <v>0.64031242374328479</v>
      </c>
      <c r="KQ49" s="23">
        <f t="shared" si="23"/>
        <v>37</v>
      </c>
      <c r="KT49" s="23"/>
      <c r="LJ49" s="16" t="s">
        <v>11</v>
      </c>
      <c r="LK49" s="3" t="s">
        <v>1</v>
      </c>
      <c r="LL49" s="27">
        <v>4.0999999999999996</v>
      </c>
      <c r="LM49" s="27">
        <v>1</v>
      </c>
      <c r="LN49" s="28">
        <f t="shared" si="24"/>
        <v>0.22360679774997877</v>
      </c>
      <c r="LO49" s="29">
        <f t="shared" si="25"/>
        <v>8</v>
      </c>
      <c r="LR49" s="23"/>
      <c r="MH49" s="16" t="s">
        <v>11</v>
      </c>
      <c r="MI49" s="3" t="s">
        <v>1</v>
      </c>
      <c r="MJ49" s="31">
        <v>4.0999999999999996</v>
      </c>
      <c r="MK49" s="31">
        <v>1</v>
      </c>
      <c r="ML49" s="32">
        <f t="shared" si="26"/>
        <v>0.79999999999999982</v>
      </c>
      <c r="MM49" s="23">
        <f t="shared" si="27"/>
        <v>14</v>
      </c>
      <c r="MP49" s="23"/>
      <c r="NF49" s="16" t="s">
        <v>11</v>
      </c>
      <c r="NG49" s="3" t="s">
        <v>1</v>
      </c>
      <c r="NH49" s="27">
        <v>4.0999999999999996</v>
      </c>
      <c r="NI49" s="27">
        <v>1</v>
      </c>
      <c r="NJ49" s="28">
        <f t="shared" si="28"/>
        <v>0.31622776601683816</v>
      </c>
      <c r="NK49" s="29">
        <f t="shared" si="29"/>
        <v>11</v>
      </c>
      <c r="NN49" s="23"/>
      <c r="OD49" s="16" t="s">
        <v>11</v>
      </c>
      <c r="OE49" s="3" t="s">
        <v>1</v>
      </c>
      <c r="OF49" s="27">
        <v>4.0999999999999996</v>
      </c>
      <c r="OG49" s="27">
        <v>1</v>
      </c>
      <c r="OH49" s="28">
        <f t="shared" si="30"/>
        <v>0.22360679774997916</v>
      </c>
      <c r="OI49" s="29">
        <f t="shared" si="31"/>
        <v>3</v>
      </c>
      <c r="OL49" s="23"/>
      <c r="PB49" s="16" t="s">
        <v>11</v>
      </c>
      <c r="PC49" s="3" t="s">
        <v>1</v>
      </c>
      <c r="PD49" s="27">
        <v>4.0999999999999996</v>
      </c>
      <c r="PE49" s="27">
        <v>1</v>
      </c>
      <c r="PF49" s="28">
        <f t="shared" si="32"/>
        <v>0.31622776601683816</v>
      </c>
      <c r="PG49" s="29">
        <f t="shared" si="33"/>
        <v>11</v>
      </c>
      <c r="PJ49" s="23"/>
      <c r="PZ49" s="16" t="s">
        <v>11</v>
      </c>
      <c r="QA49" s="3" t="s">
        <v>1</v>
      </c>
      <c r="QB49" s="27">
        <v>4.0999999999999996</v>
      </c>
      <c r="QC49" s="27">
        <v>1</v>
      </c>
      <c r="QD49" s="28">
        <f t="shared" si="34"/>
        <v>1.019803902718557</v>
      </c>
      <c r="QE49" s="29">
        <f t="shared" si="35"/>
        <v>1</v>
      </c>
      <c r="QH49" s="23"/>
      <c r="QX49" s="16" t="s">
        <v>11</v>
      </c>
      <c r="QY49" s="3" t="s">
        <v>1</v>
      </c>
      <c r="QZ49" s="31">
        <v>4.0999999999999996</v>
      </c>
      <c r="RA49" s="31">
        <v>1</v>
      </c>
      <c r="RB49" s="32">
        <f t="shared" si="36"/>
        <v>1.1045361017187258</v>
      </c>
      <c r="RC49" s="23">
        <f t="shared" si="37"/>
        <v>14</v>
      </c>
      <c r="RF49" s="23"/>
      <c r="RV49" s="16" t="s">
        <v>11</v>
      </c>
      <c r="RW49" s="3" t="s">
        <v>1</v>
      </c>
      <c r="RX49" s="27">
        <v>4.0999999999999996</v>
      </c>
      <c r="RY49" s="27">
        <v>1</v>
      </c>
      <c r="RZ49" s="28">
        <f t="shared" si="38"/>
        <v>0.30000000000000004</v>
      </c>
      <c r="SA49" s="29">
        <f t="shared" si="39"/>
        <v>10</v>
      </c>
      <c r="SD49" s="23"/>
      <c r="ST49" s="16" t="s">
        <v>11</v>
      </c>
      <c r="SU49" s="3" t="s">
        <v>1</v>
      </c>
      <c r="SV49" s="31">
        <v>4.0999999999999996</v>
      </c>
      <c r="SW49" s="31">
        <v>1</v>
      </c>
      <c r="SX49" s="32">
        <f t="shared" si="40"/>
        <v>2.0518284528683193</v>
      </c>
      <c r="SY49" s="23">
        <f t="shared" si="41"/>
        <v>71</v>
      </c>
      <c r="TB49" s="23"/>
      <c r="TR49" s="16" t="s">
        <v>11</v>
      </c>
      <c r="TS49" s="3" t="s">
        <v>1</v>
      </c>
      <c r="TT49" s="31">
        <v>4.0999999999999996</v>
      </c>
      <c r="TU49" s="31">
        <v>1</v>
      </c>
      <c r="TV49" s="32">
        <f t="shared" si="42"/>
        <v>1.6401219466856725</v>
      </c>
      <c r="TW49" s="23">
        <f t="shared" si="43"/>
        <v>71</v>
      </c>
      <c r="TZ49" s="23"/>
      <c r="UP49" s="16" t="s">
        <v>11</v>
      </c>
      <c r="UQ49" s="3" t="s">
        <v>1</v>
      </c>
      <c r="UR49" s="31">
        <v>4.0999999999999996</v>
      </c>
      <c r="US49" s="31">
        <v>1</v>
      </c>
      <c r="UT49" s="32">
        <f t="shared" si="44"/>
        <v>1.3453624047073709</v>
      </c>
      <c r="UU49" s="23">
        <f t="shared" si="45"/>
        <v>67</v>
      </c>
      <c r="UX49" s="23"/>
      <c r="VN49" s="16" t="s">
        <v>11</v>
      </c>
      <c r="VO49" s="3" t="s">
        <v>1</v>
      </c>
      <c r="VP49" s="31">
        <v>4.0999999999999996</v>
      </c>
      <c r="VQ49" s="31">
        <v>1</v>
      </c>
      <c r="VR49" s="32">
        <f t="shared" si="46"/>
        <v>2.220360331117452</v>
      </c>
      <c r="VS49" s="23">
        <f t="shared" si="47"/>
        <v>71</v>
      </c>
      <c r="VV49" s="23"/>
      <c r="WL49" s="16" t="s">
        <v>11</v>
      </c>
      <c r="WM49" s="3" t="s">
        <v>1</v>
      </c>
      <c r="WN49" s="31">
        <v>4.0999999999999996</v>
      </c>
      <c r="WO49" s="31">
        <v>1</v>
      </c>
      <c r="WP49" s="32">
        <f t="shared" si="48"/>
        <v>2.1931712199461315</v>
      </c>
      <c r="WQ49" s="23">
        <f t="shared" si="49"/>
        <v>71</v>
      </c>
      <c r="WT49" s="23"/>
      <c r="XJ49" s="16" t="s">
        <v>11</v>
      </c>
      <c r="XK49" s="3" t="s">
        <v>1</v>
      </c>
      <c r="XL49" s="31">
        <v>4.0999999999999996</v>
      </c>
      <c r="XM49" s="31">
        <v>1</v>
      </c>
      <c r="XN49" s="32">
        <f t="shared" si="50"/>
        <v>1.7029386365926402</v>
      </c>
      <c r="XO49" s="23">
        <f t="shared" si="51"/>
        <v>71</v>
      </c>
      <c r="XR49" s="23"/>
      <c r="YH49" s="16" t="s">
        <v>11</v>
      </c>
      <c r="YI49" s="3" t="s">
        <v>1</v>
      </c>
      <c r="YJ49" s="31">
        <v>4.0999999999999996</v>
      </c>
      <c r="YK49" s="31">
        <v>1</v>
      </c>
      <c r="YL49" s="32">
        <f t="shared" si="52"/>
        <v>1.2727922061357857</v>
      </c>
      <c r="YM49" s="23">
        <f t="shared" si="53"/>
        <v>65</v>
      </c>
      <c r="YP49" s="23"/>
      <c r="ZF49" s="16" t="s">
        <v>11</v>
      </c>
      <c r="ZG49" s="3" t="s">
        <v>1</v>
      </c>
      <c r="ZH49" s="31">
        <v>4.0999999999999996</v>
      </c>
      <c r="ZI49" s="31">
        <v>1</v>
      </c>
      <c r="ZJ49" s="32">
        <f t="shared" si="54"/>
        <v>1.4866068747318508</v>
      </c>
      <c r="ZK49" s="23">
        <f t="shared" si="55"/>
        <v>68</v>
      </c>
      <c r="ZN49" s="23"/>
      <c r="AAD49" s="16" t="s">
        <v>11</v>
      </c>
      <c r="AAE49" s="3" t="s">
        <v>1</v>
      </c>
      <c r="AAF49" s="31">
        <v>4.0999999999999996</v>
      </c>
      <c r="AAG49" s="31">
        <v>1</v>
      </c>
      <c r="AAH49" s="32">
        <f t="shared" si="56"/>
        <v>1.8384776310850239</v>
      </c>
      <c r="AAI49" s="23">
        <f t="shared" si="57"/>
        <v>71</v>
      </c>
      <c r="AAL49" s="23"/>
      <c r="ABB49" s="16" t="s">
        <v>11</v>
      </c>
      <c r="ABC49" s="3" t="s">
        <v>1</v>
      </c>
      <c r="ABD49" s="31">
        <v>4.0999999999999996</v>
      </c>
      <c r="ABE49" s="31">
        <v>1</v>
      </c>
      <c r="ABF49" s="32">
        <f t="shared" si="58"/>
        <v>1.2806248474865698</v>
      </c>
      <c r="ABG49" s="23">
        <f t="shared" si="59"/>
        <v>66</v>
      </c>
      <c r="ABJ49" s="23"/>
    </row>
    <row r="50" spans="1:738" x14ac:dyDescent="0.3">
      <c r="A50" s="5">
        <v>5.3</v>
      </c>
      <c r="B50" s="5">
        <v>3.7</v>
      </c>
      <c r="C50" s="5">
        <v>1.5</v>
      </c>
      <c r="D50" s="5">
        <v>0.2</v>
      </c>
      <c r="E50" s="4" t="s">
        <v>0</v>
      </c>
      <c r="F50" s="17" t="s">
        <v>9</v>
      </c>
      <c r="L50" s="5">
        <v>3.9</v>
      </c>
      <c r="M50" s="5">
        <v>1.1000000000000001</v>
      </c>
      <c r="N50" s="3" t="s">
        <v>1</v>
      </c>
      <c r="O50" s="16" t="s">
        <v>11</v>
      </c>
      <c r="AH50" s="16" t="s">
        <v>11</v>
      </c>
      <c r="AI50" s="3" t="s">
        <v>1</v>
      </c>
      <c r="AJ50" s="5">
        <v>4.5</v>
      </c>
      <c r="AK50" s="5">
        <v>1.5</v>
      </c>
      <c r="AL50" s="21">
        <f t="shared" si="60"/>
        <v>3.4176014981270129</v>
      </c>
      <c r="AM50" s="1">
        <f t="shared" si="61"/>
        <v>62</v>
      </c>
      <c r="AP50" s="23"/>
      <c r="BF50" s="16" t="s">
        <v>11</v>
      </c>
      <c r="BG50" s="3" t="s">
        <v>1</v>
      </c>
      <c r="BH50" s="5">
        <v>4.5</v>
      </c>
      <c r="BI50" s="5">
        <v>1.5</v>
      </c>
      <c r="BJ50" s="21">
        <f t="shared" si="62"/>
        <v>3.4176014981270129</v>
      </c>
      <c r="BK50" s="1">
        <f t="shared" si="63"/>
        <v>62</v>
      </c>
      <c r="BN50" s="23"/>
      <c r="CD50" s="16" t="s">
        <v>11</v>
      </c>
      <c r="CE50" s="3" t="s">
        <v>1</v>
      </c>
      <c r="CF50" s="31">
        <v>4.5</v>
      </c>
      <c r="CG50" s="31">
        <v>1.5</v>
      </c>
      <c r="CH50" s="32">
        <f t="shared" si="4"/>
        <v>3.4539832078341091</v>
      </c>
      <c r="CI50" s="23">
        <f t="shared" si="5"/>
        <v>62</v>
      </c>
      <c r="CL50" s="23"/>
      <c r="DB50" s="16" t="s">
        <v>11</v>
      </c>
      <c r="DC50" s="3" t="s">
        <v>1</v>
      </c>
      <c r="DD50" s="31">
        <v>4.5</v>
      </c>
      <c r="DE50" s="31">
        <v>1.5</v>
      </c>
      <c r="DF50" s="32">
        <f t="shared" si="6"/>
        <v>3.0364452901377956</v>
      </c>
      <c r="DG50" s="23">
        <f t="shared" si="7"/>
        <v>62</v>
      </c>
      <c r="DJ50" s="23"/>
      <c r="DZ50" s="16" t="s">
        <v>11</v>
      </c>
      <c r="EA50" s="3" t="s">
        <v>1</v>
      </c>
      <c r="EB50" s="31">
        <v>4.5</v>
      </c>
      <c r="EC50" s="31">
        <v>1.5</v>
      </c>
      <c r="ED50" s="32">
        <f t="shared" si="8"/>
        <v>2.8231188426986211</v>
      </c>
      <c r="EE50" s="23">
        <f t="shared" si="9"/>
        <v>62</v>
      </c>
      <c r="EH50" s="23"/>
      <c r="EX50" s="16" t="s">
        <v>11</v>
      </c>
      <c r="EY50" s="3" t="s">
        <v>1</v>
      </c>
      <c r="EZ50" s="31">
        <v>4.5</v>
      </c>
      <c r="FA50" s="31">
        <v>1.5</v>
      </c>
      <c r="FB50" s="32">
        <f t="shared" si="10"/>
        <v>3.3241540277189325</v>
      </c>
      <c r="FC50" s="23">
        <f t="shared" si="11"/>
        <v>62</v>
      </c>
      <c r="FF50" s="23"/>
      <c r="FV50" s="16" t="s">
        <v>11</v>
      </c>
      <c r="FW50" s="3" t="s">
        <v>1</v>
      </c>
      <c r="FX50" s="31">
        <v>4.5</v>
      </c>
      <c r="FY50" s="31">
        <v>1.5</v>
      </c>
      <c r="FZ50" s="32">
        <f t="shared" si="12"/>
        <v>3.1780497164141406</v>
      </c>
      <c r="GA50" s="23">
        <f t="shared" si="13"/>
        <v>62</v>
      </c>
      <c r="GD50" s="23"/>
      <c r="GT50" s="16" t="s">
        <v>11</v>
      </c>
      <c r="GU50" s="3" t="s">
        <v>1</v>
      </c>
      <c r="GV50" s="31">
        <v>4.5</v>
      </c>
      <c r="GW50" s="31">
        <v>1.5</v>
      </c>
      <c r="GX50" s="32">
        <f t="shared" si="14"/>
        <v>3.3615472627943221</v>
      </c>
      <c r="GY50" s="23">
        <f t="shared" si="15"/>
        <v>62</v>
      </c>
      <c r="HB50" s="23"/>
      <c r="HR50" s="16" t="s">
        <v>11</v>
      </c>
      <c r="HS50" s="3" t="s">
        <v>1</v>
      </c>
      <c r="HT50" s="31">
        <v>4.5</v>
      </c>
      <c r="HU50" s="31">
        <v>1.5</v>
      </c>
      <c r="HV50" s="32">
        <f t="shared" si="16"/>
        <v>3.2695565448543631</v>
      </c>
      <c r="HW50" s="23">
        <f t="shared" si="17"/>
        <v>62</v>
      </c>
      <c r="HZ50" s="23"/>
      <c r="IP50" s="16" t="s">
        <v>11</v>
      </c>
      <c r="IQ50" s="3" t="s">
        <v>1</v>
      </c>
      <c r="IR50" s="31">
        <v>4.5</v>
      </c>
      <c r="IS50" s="31">
        <v>1.5</v>
      </c>
      <c r="IT50" s="32">
        <f t="shared" si="18"/>
        <v>3.3615472627943221</v>
      </c>
      <c r="IU50" s="23">
        <f t="shared" si="19"/>
        <v>62</v>
      </c>
      <c r="IX50" s="23"/>
      <c r="JN50" s="16" t="s">
        <v>11</v>
      </c>
      <c r="JO50" s="3" t="s">
        <v>1</v>
      </c>
      <c r="JP50" s="27">
        <v>4.5</v>
      </c>
      <c r="JQ50" s="27">
        <v>1.5</v>
      </c>
      <c r="JR50" s="28">
        <f t="shared" si="20"/>
        <v>0.31622776601683783</v>
      </c>
      <c r="JS50" s="29">
        <f t="shared" si="21"/>
        <v>8</v>
      </c>
      <c r="JV50" s="23"/>
      <c r="KL50" s="16" t="s">
        <v>11</v>
      </c>
      <c r="KM50" s="3" t="s">
        <v>1</v>
      </c>
      <c r="KN50" s="27">
        <v>4.5</v>
      </c>
      <c r="KO50" s="27">
        <v>1.5</v>
      </c>
      <c r="KP50" s="28">
        <f t="shared" si="22"/>
        <v>0.14142135623730931</v>
      </c>
      <c r="KQ50" s="29">
        <f t="shared" si="23"/>
        <v>6</v>
      </c>
      <c r="KT50" s="23"/>
      <c r="LJ50" s="16" t="s">
        <v>11</v>
      </c>
      <c r="LK50" s="3" t="s">
        <v>1</v>
      </c>
      <c r="LL50" s="31">
        <v>4.5</v>
      </c>
      <c r="LM50" s="31">
        <v>1.5</v>
      </c>
      <c r="LN50" s="32">
        <f t="shared" si="24"/>
        <v>0.5830951894845301</v>
      </c>
      <c r="LO50" s="23">
        <f t="shared" si="25"/>
        <v>21</v>
      </c>
      <c r="LR50" s="23"/>
      <c r="MH50" s="16" t="s">
        <v>11</v>
      </c>
      <c r="MI50" s="3" t="s">
        <v>1</v>
      </c>
      <c r="MJ50" s="31">
        <v>4.5</v>
      </c>
      <c r="MK50" s="31">
        <v>1.5</v>
      </c>
      <c r="ML50" s="32">
        <f t="shared" si="26"/>
        <v>1.3</v>
      </c>
      <c r="MM50" s="23">
        <f t="shared" si="27"/>
        <v>22</v>
      </c>
      <c r="MP50" s="23"/>
      <c r="NF50" s="16" t="s">
        <v>11</v>
      </c>
      <c r="NG50" s="3" t="s">
        <v>1</v>
      </c>
      <c r="NH50" s="31">
        <v>4.5</v>
      </c>
      <c r="NI50" s="31">
        <v>1.5</v>
      </c>
      <c r="NJ50" s="32">
        <f t="shared" si="28"/>
        <v>0.36055512754639879</v>
      </c>
      <c r="NK50" s="23">
        <f t="shared" si="29"/>
        <v>14</v>
      </c>
      <c r="NN50" s="23"/>
      <c r="OD50" s="16" t="s">
        <v>11</v>
      </c>
      <c r="OE50" s="3" t="s">
        <v>1</v>
      </c>
      <c r="OF50" s="31">
        <v>4.5</v>
      </c>
      <c r="OG50" s="31">
        <v>1.5</v>
      </c>
      <c r="OH50" s="32">
        <f t="shared" si="30"/>
        <v>0.42426406871192845</v>
      </c>
      <c r="OI50" s="23">
        <f t="shared" si="31"/>
        <v>18</v>
      </c>
      <c r="OL50" s="23"/>
      <c r="PB50" s="16" t="s">
        <v>11</v>
      </c>
      <c r="PC50" s="3" t="s">
        <v>1</v>
      </c>
      <c r="PD50" s="31">
        <v>4.5</v>
      </c>
      <c r="PE50" s="31">
        <v>1.5</v>
      </c>
      <c r="PF50" s="32">
        <f t="shared" si="32"/>
        <v>0.36055512754639879</v>
      </c>
      <c r="PG50" s="23">
        <f t="shared" si="33"/>
        <v>14</v>
      </c>
      <c r="PJ50" s="23"/>
      <c r="PZ50" s="16" t="s">
        <v>11</v>
      </c>
      <c r="QA50" s="3" t="s">
        <v>1</v>
      </c>
      <c r="QB50" s="31">
        <v>4.5</v>
      </c>
      <c r="QC50" s="31">
        <v>1.5</v>
      </c>
      <c r="QD50" s="32">
        <f t="shared" si="34"/>
        <v>1.5132745950421556</v>
      </c>
      <c r="QE50" s="23">
        <f t="shared" si="35"/>
        <v>27</v>
      </c>
      <c r="QH50" s="23"/>
      <c r="QX50" s="16" t="s">
        <v>11</v>
      </c>
      <c r="QY50" s="3" t="s">
        <v>1</v>
      </c>
      <c r="QZ50" s="31">
        <v>4.5</v>
      </c>
      <c r="RA50" s="31">
        <v>1.5</v>
      </c>
      <c r="RB50" s="32">
        <f t="shared" si="36"/>
        <v>1.5524174696260025</v>
      </c>
      <c r="RC50" s="23">
        <f t="shared" si="37"/>
        <v>26</v>
      </c>
      <c r="RF50" s="23"/>
      <c r="RV50" s="16" t="s">
        <v>11</v>
      </c>
      <c r="RW50" s="3" t="s">
        <v>1</v>
      </c>
      <c r="RX50" s="31">
        <v>4.5</v>
      </c>
      <c r="RY50" s="31">
        <v>1.5</v>
      </c>
      <c r="RZ50" s="32">
        <f t="shared" si="38"/>
        <v>0.44721359549995821</v>
      </c>
      <c r="SA50" s="23">
        <f t="shared" si="39"/>
        <v>17</v>
      </c>
      <c r="SD50" s="23"/>
      <c r="ST50" s="16" t="s">
        <v>11</v>
      </c>
      <c r="SU50" s="3" t="s">
        <v>1</v>
      </c>
      <c r="SV50" s="31">
        <v>4.5</v>
      </c>
      <c r="SW50" s="31">
        <v>1.5</v>
      </c>
      <c r="SX50" s="32">
        <f t="shared" si="40"/>
        <v>1.4212670403551892</v>
      </c>
      <c r="SY50" s="23">
        <f t="shared" si="41"/>
        <v>53</v>
      </c>
      <c r="TB50" s="23"/>
      <c r="TR50" s="16" t="s">
        <v>11</v>
      </c>
      <c r="TS50" s="3" t="s">
        <v>1</v>
      </c>
      <c r="TT50" s="31">
        <v>4.5</v>
      </c>
      <c r="TU50" s="31">
        <v>1.5</v>
      </c>
      <c r="TV50" s="32">
        <f t="shared" si="42"/>
        <v>0.99999999999999967</v>
      </c>
      <c r="TW50" s="23">
        <f t="shared" si="43"/>
        <v>42</v>
      </c>
      <c r="TZ50" s="23"/>
      <c r="UP50" s="16" t="s">
        <v>11</v>
      </c>
      <c r="UQ50" s="3" t="s">
        <v>1</v>
      </c>
      <c r="UR50" s="31">
        <v>4.5</v>
      </c>
      <c r="US50" s="31">
        <v>1.5</v>
      </c>
      <c r="UT50" s="32">
        <f t="shared" si="44"/>
        <v>0.72111025509279758</v>
      </c>
      <c r="UU50" s="23">
        <f t="shared" si="45"/>
        <v>38</v>
      </c>
      <c r="UX50" s="23"/>
      <c r="VN50" s="16" t="s">
        <v>11</v>
      </c>
      <c r="VO50" s="3" t="s">
        <v>1</v>
      </c>
      <c r="VP50" s="31">
        <v>4.5</v>
      </c>
      <c r="VQ50" s="31">
        <v>1.5</v>
      </c>
      <c r="VR50" s="32">
        <f t="shared" si="46"/>
        <v>1.61245154965971</v>
      </c>
      <c r="VS50" s="23">
        <f t="shared" si="47"/>
        <v>53</v>
      </c>
      <c r="VV50" s="23"/>
      <c r="WL50" s="16" t="s">
        <v>11</v>
      </c>
      <c r="WM50" s="3" t="s">
        <v>1</v>
      </c>
      <c r="WN50" s="31">
        <v>4.5</v>
      </c>
      <c r="WO50" s="31">
        <v>1.5</v>
      </c>
      <c r="WP50" s="32">
        <f t="shared" si="48"/>
        <v>1.5620499351813311</v>
      </c>
      <c r="WQ50" s="23">
        <f t="shared" si="49"/>
        <v>53</v>
      </c>
      <c r="WT50" s="23"/>
      <c r="XJ50" s="16" t="s">
        <v>11</v>
      </c>
      <c r="XK50" s="3" t="s">
        <v>1</v>
      </c>
      <c r="XL50" s="31">
        <v>4.5</v>
      </c>
      <c r="XM50" s="31">
        <v>1.5</v>
      </c>
      <c r="XN50" s="32">
        <f t="shared" si="50"/>
        <v>1.0630145812734648</v>
      </c>
      <c r="XO50" s="23">
        <f t="shared" si="51"/>
        <v>47</v>
      </c>
      <c r="XR50" s="23"/>
      <c r="YH50" s="16" t="s">
        <v>11</v>
      </c>
      <c r="YI50" s="3" t="s">
        <v>1</v>
      </c>
      <c r="YJ50" s="31">
        <v>4.5</v>
      </c>
      <c r="YK50" s="31">
        <v>1.5</v>
      </c>
      <c r="YL50" s="32">
        <f t="shared" si="52"/>
        <v>0.64031242374328479</v>
      </c>
      <c r="YM50" s="23">
        <f t="shared" si="53"/>
        <v>33</v>
      </c>
      <c r="YP50" s="23"/>
      <c r="ZF50" s="16" t="s">
        <v>11</v>
      </c>
      <c r="ZG50" s="3" t="s">
        <v>1</v>
      </c>
      <c r="ZH50" s="31">
        <v>4.5</v>
      </c>
      <c r="ZI50" s="31">
        <v>1.5</v>
      </c>
      <c r="ZJ50" s="32">
        <f t="shared" si="54"/>
        <v>0.86023252670426276</v>
      </c>
      <c r="ZK50" s="23">
        <f t="shared" si="55"/>
        <v>43</v>
      </c>
      <c r="ZN50" s="23"/>
      <c r="AAD50" s="16" t="s">
        <v>11</v>
      </c>
      <c r="AAE50" s="3" t="s">
        <v>1</v>
      </c>
      <c r="AAF50" s="31">
        <v>4.5</v>
      </c>
      <c r="AAG50" s="31">
        <v>1.5</v>
      </c>
      <c r="AAH50" s="32">
        <f t="shared" si="56"/>
        <v>1.2041594578792296</v>
      </c>
      <c r="AAI50" s="23">
        <f t="shared" si="57"/>
        <v>49</v>
      </c>
      <c r="AAL50" s="23"/>
      <c r="ABB50" s="16" t="s">
        <v>11</v>
      </c>
      <c r="ABC50" s="3" t="s">
        <v>1</v>
      </c>
      <c r="ABD50" s="31">
        <v>4.5</v>
      </c>
      <c r="ABE50" s="31">
        <v>1.5</v>
      </c>
      <c r="ABF50" s="32">
        <f t="shared" si="58"/>
        <v>0.67082039324993659</v>
      </c>
      <c r="ABG50" s="23">
        <f t="shared" si="59"/>
        <v>35</v>
      </c>
      <c r="ABJ50" s="23"/>
    </row>
    <row r="51" spans="1:738" x14ac:dyDescent="0.3">
      <c r="A51" s="5">
        <v>5</v>
      </c>
      <c r="B51" s="5">
        <v>3.3</v>
      </c>
      <c r="C51" s="5">
        <v>1.4</v>
      </c>
      <c r="D51" s="5">
        <v>0.2</v>
      </c>
      <c r="E51" s="4" t="s">
        <v>0</v>
      </c>
      <c r="F51" s="17" t="s">
        <v>9</v>
      </c>
      <c r="L51" s="5">
        <v>6.1</v>
      </c>
      <c r="M51" s="5">
        <v>2.5</v>
      </c>
      <c r="N51" s="6" t="s">
        <v>2</v>
      </c>
      <c r="O51" s="16" t="s">
        <v>11</v>
      </c>
      <c r="AH51" s="16" t="s">
        <v>11</v>
      </c>
      <c r="AI51" s="3" t="s">
        <v>1</v>
      </c>
      <c r="AJ51" s="5">
        <v>3.9</v>
      </c>
      <c r="AK51" s="5">
        <v>1.1000000000000001</v>
      </c>
      <c r="AL51" s="21">
        <f t="shared" si="60"/>
        <v>2.7202941017470885</v>
      </c>
      <c r="AM51" s="1">
        <f t="shared" si="61"/>
        <v>47</v>
      </c>
      <c r="AP51" s="23"/>
      <c r="BF51" s="16" t="s">
        <v>11</v>
      </c>
      <c r="BG51" s="3" t="s">
        <v>1</v>
      </c>
      <c r="BH51" s="5">
        <v>3.9</v>
      </c>
      <c r="BI51" s="5">
        <v>1.1000000000000001</v>
      </c>
      <c r="BJ51" s="21">
        <f t="shared" si="62"/>
        <v>2.7202941017470885</v>
      </c>
      <c r="BK51" s="1">
        <f t="shared" si="63"/>
        <v>47</v>
      </c>
      <c r="BN51" s="23"/>
      <c r="CD51" s="16" t="s">
        <v>11</v>
      </c>
      <c r="CE51" s="3" t="s">
        <v>1</v>
      </c>
      <c r="CF51" s="31">
        <v>3.9</v>
      </c>
      <c r="CG51" s="31">
        <v>1.1000000000000001</v>
      </c>
      <c r="CH51" s="32">
        <f t="shared" si="4"/>
        <v>2.7513632984395207</v>
      </c>
      <c r="CI51" s="23">
        <f t="shared" si="5"/>
        <v>47</v>
      </c>
      <c r="CL51" s="23"/>
      <c r="DB51" s="16" t="s">
        <v>11</v>
      </c>
      <c r="DC51" s="3" t="s">
        <v>1</v>
      </c>
      <c r="DD51" s="31">
        <v>3.9</v>
      </c>
      <c r="DE51" s="31">
        <v>1.1000000000000001</v>
      </c>
      <c r="DF51" s="32">
        <f t="shared" si="6"/>
        <v>2.3537204591879637</v>
      </c>
      <c r="DG51" s="23">
        <f t="shared" si="7"/>
        <v>47</v>
      </c>
      <c r="DJ51" s="23"/>
      <c r="DZ51" s="16" t="s">
        <v>11</v>
      </c>
      <c r="EA51" s="3" t="s">
        <v>1</v>
      </c>
      <c r="EB51" s="31">
        <v>3.9</v>
      </c>
      <c r="EC51" s="31">
        <v>1.1000000000000001</v>
      </c>
      <c r="ED51" s="32">
        <f t="shared" si="8"/>
        <v>2.118962010041709</v>
      </c>
      <c r="EE51" s="23">
        <f t="shared" si="9"/>
        <v>47</v>
      </c>
      <c r="EH51" s="23"/>
      <c r="EX51" s="16" t="s">
        <v>11</v>
      </c>
      <c r="EY51" s="3" t="s">
        <v>1</v>
      </c>
      <c r="EZ51" s="31">
        <v>3.9</v>
      </c>
      <c r="FA51" s="31">
        <v>1.1000000000000001</v>
      </c>
      <c r="FB51" s="32">
        <f t="shared" si="10"/>
        <v>2.6248809496813377</v>
      </c>
      <c r="FC51" s="23">
        <f t="shared" si="11"/>
        <v>47</v>
      </c>
      <c r="FF51" s="23"/>
      <c r="FV51" s="16" t="s">
        <v>11</v>
      </c>
      <c r="FW51" s="3" t="s">
        <v>1</v>
      </c>
      <c r="FX51" s="31">
        <v>3.9</v>
      </c>
      <c r="FY51" s="31">
        <v>1.1000000000000001</v>
      </c>
      <c r="FZ51" s="32">
        <f t="shared" si="12"/>
        <v>2.4698178070456938</v>
      </c>
      <c r="GA51" s="23">
        <f t="shared" si="13"/>
        <v>47</v>
      </c>
      <c r="GD51" s="23"/>
      <c r="GT51" s="16" t="s">
        <v>11</v>
      </c>
      <c r="GU51" s="3" t="s">
        <v>1</v>
      </c>
      <c r="GV51" s="31">
        <v>3.9</v>
      </c>
      <c r="GW51" s="31">
        <v>1.1000000000000001</v>
      </c>
      <c r="GX51" s="32">
        <f t="shared" si="14"/>
        <v>2.6570660511172846</v>
      </c>
      <c r="GY51" s="23">
        <f t="shared" si="15"/>
        <v>47</v>
      </c>
      <c r="HB51" s="23"/>
      <c r="HR51" s="16" t="s">
        <v>11</v>
      </c>
      <c r="HS51" s="3" t="s">
        <v>1</v>
      </c>
      <c r="HT51" s="31">
        <v>3.9</v>
      </c>
      <c r="HU51" s="31">
        <v>1.1000000000000001</v>
      </c>
      <c r="HV51" s="32">
        <f t="shared" si="16"/>
        <v>2.5632011235952592</v>
      </c>
      <c r="HW51" s="23">
        <f t="shared" si="17"/>
        <v>47</v>
      </c>
      <c r="HZ51" s="23"/>
      <c r="IP51" s="16" t="s">
        <v>11</v>
      </c>
      <c r="IQ51" s="3" t="s">
        <v>1</v>
      </c>
      <c r="IR51" s="31">
        <v>3.9</v>
      </c>
      <c r="IS51" s="31">
        <v>1.1000000000000001</v>
      </c>
      <c r="IT51" s="32">
        <f t="shared" si="18"/>
        <v>2.6570660511172846</v>
      </c>
      <c r="IU51" s="23">
        <f t="shared" si="19"/>
        <v>47</v>
      </c>
      <c r="IX51" s="23"/>
      <c r="JN51" s="16" t="s">
        <v>11</v>
      </c>
      <c r="JO51" s="3" t="s">
        <v>1</v>
      </c>
      <c r="JP51" s="31">
        <v>3.9</v>
      </c>
      <c r="JQ51" s="31">
        <v>1.1000000000000001</v>
      </c>
      <c r="JR51" s="32">
        <f t="shared" si="20"/>
        <v>0.50990195135927885</v>
      </c>
      <c r="JS51" s="23">
        <f t="shared" si="21"/>
        <v>29</v>
      </c>
      <c r="JV51" s="23"/>
      <c r="KL51" s="16" t="s">
        <v>11</v>
      </c>
      <c r="KM51" s="3" t="s">
        <v>1</v>
      </c>
      <c r="KN51" s="31">
        <v>3.9</v>
      </c>
      <c r="KO51" s="31">
        <v>1.1000000000000001</v>
      </c>
      <c r="KP51" s="32">
        <f t="shared" si="22"/>
        <v>0.76157731058639055</v>
      </c>
      <c r="KQ51" s="23">
        <f t="shared" si="23"/>
        <v>44</v>
      </c>
      <c r="KT51" s="23"/>
      <c r="LJ51" s="16" t="s">
        <v>11</v>
      </c>
      <c r="LK51" s="3" t="s">
        <v>1</v>
      </c>
      <c r="LL51" s="27">
        <v>3.9</v>
      </c>
      <c r="LM51" s="27">
        <v>1.1000000000000001</v>
      </c>
      <c r="LN51" s="28">
        <f t="shared" si="24"/>
        <v>0.14142135623730948</v>
      </c>
      <c r="LO51" s="29">
        <f t="shared" si="25"/>
        <v>6</v>
      </c>
      <c r="LR51" s="23"/>
      <c r="MH51" s="16" t="s">
        <v>11</v>
      </c>
      <c r="MI51" s="3" t="s">
        <v>1</v>
      </c>
      <c r="MJ51" s="27">
        <v>3.9</v>
      </c>
      <c r="MK51" s="27">
        <v>1.1000000000000001</v>
      </c>
      <c r="ML51" s="28">
        <f t="shared" si="26"/>
        <v>0.60827625302982202</v>
      </c>
      <c r="MM51" s="29">
        <f t="shared" si="27"/>
        <v>7</v>
      </c>
      <c r="MP51" s="23"/>
      <c r="NF51" s="16" t="s">
        <v>11</v>
      </c>
      <c r="NG51" s="3" t="s">
        <v>1</v>
      </c>
      <c r="NH51" s="31">
        <v>3.9</v>
      </c>
      <c r="NI51" s="31">
        <v>1.1000000000000001</v>
      </c>
      <c r="NJ51" s="32">
        <f t="shared" si="28"/>
        <v>0.36055512754639912</v>
      </c>
      <c r="NK51" s="23">
        <f t="shared" si="29"/>
        <v>20</v>
      </c>
      <c r="NN51" s="23"/>
      <c r="OD51" s="16" t="s">
        <v>11</v>
      </c>
      <c r="OE51" s="3" t="s">
        <v>1</v>
      </c>
      <c r="OF51" s="31">
        <v>3.9</v>
      </c>
      <c r="OG51" s="31">
        <v>1.1000000000000001</v>
      </c>
      <c r="OH51" s="32">
        <f t="shared" si="30"/>
        <v>0.31622776601683816</v>
      </c>
      <c r="OI51" s="23">
        <f t="shared" si="31"/>
        <v>14</v>
      </c>
      <c r="OL51" s="23"/>
      <c r="PB51" s="16" t="s">
        <v>11</v>
      </c>
      <c r="PC51" s="3" t="s">
        <v>1</v>
      </c>
      <c r="PD51" s="31">
        <v>3.9</v>
      </c>
      <c r="PE51" s="31">
        <v>1.1000000000000001</v>
      </c>
      <c r="PF51" s="32">
        <f t="shared" si="32"/>
        <v>0.36055512754639912</v>
      </c>
      <c r="PG51" s="23">
        <f t="shared" si="33"/>
        <v>20</v>
      </c>
      <c r="PJ51" s="23"/>
      <c r="PZ51" s="16" t="s">
        <v>11</v>
      </c>
      <c r="QA51" s="3" t="s">
        <v>1</v>
      </c>
      <c r="QB51" s="27">
        <v>3.9</v>
      </c>
      <c r="QC51" s="27">
        <v>1.1000000000000001</v>
      </c>
      <c r="QD51" s="28">
        <f t="shared" si="34"/>
        <v>1.1704699910719625</v>
      </c>
      <c r="QE51" s="29">
        <f t="shared" si="35"/>
        <v>4</v>
      </c>
      <c r="QH51" s="23"/>
      <c r="QX51" s="16" t="s">
        <v>11</v>
      </c>
      <c r="QY51" s="3" t="s">
        <v>1</v>
      </c>
      <c r="QZ51" s="27">
        <v>3.9</v>
      </c>
      <c r="RA51" s="27">
        <v>1.1000000000000001</v>
      </c>
      <c r="RB51" s="28">
        <f t="shared" si="36"/>
        <v>0.89999999999999991</v>
      </c>
      <c r="RC51" s="29">
        <f t="shared" si="37"/>
        <v>7</v>
      </c>
      <c r="RF51" s="23"/>
      <c r="RV51" s="16" t="s">
        <v>11</v>
      </c>
      <c r="RW51" s="3" t="s">
        <v>1</v>
      </c>
      <c r="RX51" s="27">
        <v>3.9</v>
      </c>
      <c r="RY51" s="27">
        <v>1.1000000000000001</v>
      </c>
      <c r="RZ51" s="28">
        <f t="shared" si="38"/>
        <v>0.28284271247461878</v>
      </c>
      <c r="SA51" s="29">
        <f t="shared" si="39"/>
        <v>9</v>
      </c>
      <c r="SD51" s="23"/>
      <c r="ST51" s="16" t="s">
        <v>11</v>
      </c>
      <c r="SU51" s="3" t="s">
        <v>1</v>
      </c>
      <c r="SV51" s="31">
        <v>3.9</v>
      </c>
      <c r="SW51" s="31">
        <v>1.1000000000000001</v>
      </c>
      <c r="SX51" s="32">
        <f t="shared" si="40"/>
        <v>2.1400934559032692</v>
      </c>
      <c r="SY51" s="23">
        <f t="shared" si="41"/>
        <v>74</v>
      </c>
      <c r="TB51" s="23"/>
      <c r="TR51" s="16" t="s">
        <v>11</v>
      </c>
      <c r="TS51" s="3" t="s">
        <v>1</v>
      </c>
      <c r="TT51" s="31">
        <v>3.9</v>
      </c>
      <c r="TU51" s="31">
        <v>1.1000000000000001</v>
      </c>
      <c r="TV51" s="32">
        <f t="shared" si="42"/>
        <v>1.6970562748477136</v>
      </c>
      <c r="TW51" s="23">
        <f t="shared" si="43"/>
        <v>72</v>
      </c>
      <c r="TZ51" s="23"/>
      <c r="UP51" s="16" t="s">
        <v>11</v>
      </c>
      <c r="UQ51" s="3" t="s">
        <v>1</v>
      </c>
      <c r="UR51" s="31">
        <v>3.9</v>
      </c>
      <c r="US51" s="31">
        <v>1.1000000000000001</v>
      </c>
      <c r="UT51" s="32">
        <f t="shared" si="44"/>
        <v>1.4422205101855954</v>
      </c>
      <c r="UU51" s="23">
        <f t="shared" si="45"/>
        <v>70</v>
      </c>
      <c r="UX51" s="23"/>
      <c r="VN51" s="16" t="s">
        <v>11</v>
      </c>
      <c r="VO51" s="3" t="s">
        <v>1</v>
      </c>
      <c r="VP51" s="31">
        <v>3.9</v>
      </c>
      <c r="VQ51" s="31">
        <v>1.1000000000000001</v>
      </c>
      <c r="VR51" s="32">
        <f t="shared" si="46"/>
        <v>2.3323807579381204</v>
      </c>
      <c r="VS51" s="23">
        <f t="shared" si="47"/>
        <v>74</v>
      </c>
      <c r="VV51" s="23"/>
      <c r="WL51" s="16" t="s">
        <v>11</v>
      </c>
      <c r="WM51" s="3" t="s">
        <v>1</v>
      </c>
      <c r="WN51" s="31">
        <v>3.9</v>
      </c>
      <c r="WO51" s="31">
        <v>1.1000000000000001</v>
      </c>
      <c r="WP51" s="32">
        <f t="shared" si="48"/>
        <v>2.2803508501982761</v>
      </c>
      <c r="WQ51" s="23">
        <f t="shared" si="49"/>
        <v>74</v>
      </c>
      <c r="WT51" s="23"/>
      <c r="XJ51" s="16" t="s">
        <v>11</v>
      </c>
      <c r="XK51" s="3" t="s">
        <v>1</v>
      </c>
      <c r="XL51" s="31">
        <v>3.9</v>
      </c>
      <c r="XM51" s="31">
        <v>1.1000000000000001</v>
      </c>
      <c r="XN51" s="32">
        <f t="shared" si="50"/>
        <v>1.7691806012954132</v>
      </c>
      <c r="XO51" s="23">
        <f t="shared" si="51"/>
        <v>73</v>
      </c>
      <c r="XR51" s="23"/>
      <c r="YH51" s="16" t="s">
        <v>11</v>
      </c>
      <c r="YI51" s="3" t="s">
        <v>1</v>
      </c>
      <c r="YJ51" s="31">
        <v>3.9</v>
      </c>
      <c r="YK51" s="31">
        <v>1.1000000000000001</v>
      </c>
      <c r="YL51" s="32">
        <f t="shared" si="52"/>
        <v>1.3601470508735443</v>
      </c>
      <c r="YM51" s="23">
        <f t="shared" si="53"/>
        <v>69</v>
      </c>
      <c r="YP51" s="23"/>
      <c r="ZF51" s="16" t="s">
        <v>11</v>
      </c>
      <c r="ZG51" s="3" t="s">
        <v>1</v>
      </c>
      <c r="ZH51" s="31">
        <v>3.9</v>
      </c>
      <c r="ZI51" s="31">
        <v>1.1000000000000001</v>
      </c>
      <c r="ZJ51" s="32">
        <f t="shared" si="54"/>
        <v>1.5811388300841898</v>
      </c>
      <c r="ZK51" s="23">
        <f t="shared" si="55"/>
        <v>73</v>
      </c>
      <c r="ZN51" s="23"/>
      <c r="AAD51" s="16" t="s">
        <v>11</v>
      </c>
      <c r="AAE51" s="3" t="s">
        <v>1</v>
      </c>
      <c r="AAF51" s="31">
        <v>3.9</v>
      </c>
      <c r="AAG51" s="31">
        <v>1.1000000000000001</v>
      </c>
      <c r="AAH51" s="32">
        <f t="shared" si="56"/>
        <v>1.9209372712298547</v>
      </c>
      <c r="AAI51" s="23">
        <f t="shared" si="57"/>
        <v>74</v>
      </c>
      <c r="AAL51" s="23"/>
      <c r="ABB51" s="16" t="s">
        <v>11</v>
      </c>
      <c r="ABC51" s="3" t="s">
        <v>1</v>
      </c>
      <c r="ABD51" s="31">
        <v>3.9</v>
      </c>
      <c r="ABE51" s="31">
        <v>1.1000000000000001</v>
      </c>
      <c r="ABF51" s="32">
        <f t="shared" si="58"/>
        <v>1.3892443989449801</v>
      </c>
      <c r="ABG51" s="23">
        <f t="shared" si="59"/>
        <v>70</v>
      </c>
      <c r="ABJ51" s="23"/>
    </row>
    <row r="52" spans="1:738" x14ac:dyDescent="0.3">
      <c r="A52" s="5">
        <v>7</v>
      </c>
      <c r="B52" s="5">
        <v>3.2</v>
      </c>
      <c r="C52" s="5">
        <v>4.7</v>
      </c>
      <c r="D52" s="5">
        <v>1.4</v>
      </c>
      <c r="E52" s="3" t="s">
        <v>1</v>
      </c>
      <c r="F52" s="14" t="s">
        <v>10</v>
      </c>
      <c r="L52" s="5">
        <v>5.0999999999999996</v>
      </c>
      <c r="M52" s="5">
        <v>2</v>
      </c>
      <c r="N52" s="6" t="s">
        <v>2</v>
      </c>
      <c r="O52" s="16" t="s">
        <v>11</v>
      </c>
      <c r="AH52" s="16" t="s">
        <v>11</v>
      </c>
      <c r="AI52" s="6" t="s">
        <v>2</v>
      </c>
      <c r="AJ52" s="5">
        <v>6.1</v>
      </c>
      <c r="AK52" s="5">
        <v>2.5</v>
      </c>
      <c r="AL52" s="21">
        <f t="shared" si="60"/>
        <v>5.2801515129776337</v>
      </c>
      <c r="AM52" s="1">
        <f t="shared" si="61"/>
        <v>115</v>
      </c>
      <c r="AP52" s="23"/>
      <c r="BF52" s="16" t="s">
        <v>11</v>
      </c>
      <c r="BG52" s="6" t="s">
        <v>2</v>
      </c>
      <c r="BH52" s="5">
        <v>6.1</v>
      </c>
      <c r="BI52" s="5">
        <v>2.5</v>
      </c>
      <c r="BJ52" s="21">
        <f t="shared" si="62"/>
        <v>5.2801515129776337</v>
      </c>
      <c r="BK52" s="1">
        <f t="shared" si="63"/>
        <v>115</v>
      </c>
      <c r="BN52" s="23"/>
      <c r="CD52" s="16" t="s">
        <v>11</v>
      </c>
      <c r="CE52" s="6" t="s">
        <v>2</v>
      </c>
      <c r="CF52" s="31">
        <v>6.1</v>
      </c>
      <c r="CG52" s="31">
        <v>2.5</v>
      </c>
      <c r="CH52" s="32">
        <f t="shared" si="4"/>
        <v>5.3225933528685054</v>
      </c>
      <c r="CI52" s="23">
        <f t="shared" si="5"/>
        <v>115</v>
      </c>
      <c r="CL52" s="23"/>
      <c r="DB52" s="16" t="s">
        <v>11</v>
      </c>
      <c r="DC52" s="6" t="s">
        <v>2</v>
      </c>
      <c r="DD52" s="31">
        <v>6.1</v>
      </c>
      <c r="DE52" s="31">
        <v>2.5</v>
      </c>
      <c r="DF52" s="32">
        <f t="shared" si="6"/>
        <v>4.8846698967279254</v>
      </c>
      <c r="DG52" s="23">
        <f t="shared" si="7"/>
        <v>115</v>
      </c>
      <c r="DJ52" s="23"/>
      <c r="DZ52" s="16" t="s">
        <v>11</v>
      </c>
      <c r="EA52" s="6" t="s">
        <v>2</v>
      </c>
      <c r="EB52" s="31">
        <v>6.1</v>
      </c>
      <c r="EC52" s="31">
        <v>2.5</v>
      </c>
      <c r="ED52" s="32">
        <f t="shared" si="8"/>
        <v>4.6957427527495579</v>
      </c>
      <c r="EE52" s="23">
        <f t="shared" si="9"/>
        <v>115</v>
      </c>
      <c r="EH52" s="23"/>
      <c r="EX52" s="16" t="s">
        <v>11</v>
      </c>
      <c r="EY52" s="6" t="s">
        <v>2</v>
      </c>
      <c r="EZ52" s="31">
        <v>6.1</v>
      </c>
      <c r="FA52" s="31">
        <v>2.5</v>
      </c>
      <c r="FB52" s="32">
        <f t="shared" si="10"/>
        <v>5.1894122981316482</v>
      </c>
      <c r="FC52" s="23">
        <f t="shared" si="11"/>
        <v>115</v>
      </c>
      <c r="FF52" s="23"/>
      <c r="FV52" s="16" t="s">
        <v>11</v>
      </c>
      <c r="FW52" s="6" t="s">
        <v>2</v>
      </c>
      <c r="FX52" s="31">
        <v>6.1</v>
      </c>
      <c r="FY52" s="31">
        <v>2.5</v>
      </c>
      <c r="FZ52" s="32">
        <f t="shared" si="12"/>
        <v>5.0537115073973107</v>
      </c>
      <c r="GA52" s="23">
        <f t="shared" si="13"/>
        <v>115</v>
      </c>
      <c r="GD52" s="23"/>
      <c r="GT52" s="16" t="s">
        <v>11</v>
      </c>
      <c r="GU52" s="6" t="s">
        <v>2</v>
      </c>
      <c r="GV52" s="31">
        <v>6.1</v>
      </c>
      <c r="GW52" s="31">
        <v>2.5</v>
      </c>
      <c r="GX52" s="32">
        <f t="shared" si="14"/>
        <v>5.2325901807804511</v>
      </c>
      <c r="GY52" s="23">
        <f t="shared" si="15"/>
        <v>115</v>
      </c>
      <c r="HB52" s="23"/>
      <c r="HR52" s="16" t="s">
        <v>11</v>
      </c>
      <c r="HS52" s="6" t="s">
        <v>2</v>
      </c>
      <c r="HT52" s="31">
        <v>6.1</v>
      </c>
      <c r="HU52" s="31">
        <v>2.5</v>
      </c>
      <c r="HV52" s="32">
        <f t="shared" si="16"/>
        <v>5.1429563482495162</v>
      </c>
      <c r="HW52" s="23">
        <f t="shared" si="17"/>
        <v>115</v>
      </c>
      <c r="HZ52" s="23"/>
      <c r="IP52" s="16" t="s">
        <v>11</v>
      </c>
      <c r="IQ52" s="6" t="s">
        <v>2</v>
      </c>
      <c r="IR52" s="31">
        <v>6.1</v>
      </c>
      <c r="IS52" s="31">
        <v>2.5</v>
      </c>
      <c r="IT52" s="32">
        <f t="shared" si="18"/>
        <v>5.2325901807804511</v>
      </c>
      <c r="IU52" s="23">
        <f t="shared" si="19"/>
        <v>115</v>
      </c>
      <c r="IX52" s="23"/>
      <c r="JN52" s="16" t="s">
        <v>11</v>
      </c>
      <c r="JO52" s="6" t="s">
        <v>2</v>
      </c>
      <c r="JP52" s="31">
        <v>6.1</v>
      </c>
      <c r="JQ52" s="31">
        <v>2.5</v>
      </c>
      <c r="JR52" s="32">
        <f t="shared" si="20"/>
        <v>2.1400934559032692</v>
      </c>
      <c r="JS52" s="23">
        <f t="shared" si="21"/>
        <v>75</v>
      </c>
      <c r="JV52" s="23"/>
      <c r="KL52" s="16" t="s">
        <v>11</v>
      </c>
      <c r="KM52" s="6" t="s">
        <v>2</v>
      </c>
      <c r="KN52" s="31">
        <v>6.1</v>
      </c>
      <c r="KO52" s="31">
        <v>2.5</v>
      </c>
      <c r="KP52" s="32">
        <f t="shared" si="22"/>
        <v>1.8601075237738274</v>
      </c>
      <c r="KQ52" s="23">
        <f t="shared" si="23"/>
        <v>75</v>
      </c>
      <c r="KT52" s="23"/>
      <c r="LJ52" s="16" t="s">
        <v>11</v>
      </c>
      <c r="LK52" s="6" t="s">
        <v>2</v>
      </c>
      <c r="LL52" s="31">
        <v>6.1</v>
      </c>
      <c r="LM52" s="31">
        <v>2.5</v>
      </c>
      <c r="LN52" s="32">
        <f t="shared" si="24"/>
        <v>2.4698178070456938</v>
      </c>
      <c r="LO52" s="23">
        <f t="shared" si="25"/>
        <v>78</v>
      </c>
      <c r="LR52" s="23"/>
      <c r="MH52" s="16" t="s">
        <v>11</v>
      </c>
      <c r="MI52" s="6" t="s">
        <v>2</v>
      </c>
      <c r="MJ52" s="31">
        <v>6.1</v>
      </c>
      <c r="MK52" s="31">
        <v>2.5</v>
      </c>
      <c r="ML52" s="32">
        <f t="shared" si="26"/>
        <v>3.1764760348537182</v>
      </c>
      <c r="MM52" s="23">
        <f t="shared" si="27"/>
        <v>115</v>
      </c>
      <c r="MP52" s="23"/>
      <c r="NF52" s="16" t="s">
        <v>11</v>
      </c>
      <c r="NG52" s="6" t="s">
        <v>2</v>
      </c>
      <c r="NH52" s="31">
        <v>6.1</v>
      </c>
      <c r="NI52" s="31">
        <v>2.5</v>
      </c>
      <c r="NJ52" s="32">
        <f t="shared" si="28"/>
        <v>2.2472205054244228</v>
      </c>
      <c r="NK52" s="23">
        <f t="shared" si="29"/>
        <v>75</v>
      </c>
      <c r="NN52" s="23"/>
      <c r="OD52" s="16" t="s">
        <v>11</v>
      </c>
      <c r="OE52" s="6" t="s">
        <v>2</v>
      </c>
      <c r="OF52" s="31">
        <v>6.1</v>
      </c>
      <c r="OG52" s="31">
        <v>2.5</v>
      </c>
      <c r="OH52" s="32">
        <f t="shared" si="30"/>
        <v>2.302172886644267</v>
      </c>
      <c r="OI52" s="23">
        <f t="shared" si="31"/>
        <v>75</v>
      </c>
      <c r="OL52" s="23"/>
      <c r="PB52" s="16" t="s">
        <v>11</v>
      </c>
      <c r="PC52" s="6" t="s">
        <v>2</v>
      </c>
      <c r="PD52" s="31">
        <v>6.1</v>
      </c>
      <c r="PE52" s="31">
        <v>2.5</v>
      </c>
      <c r="PF52" s="32">
        <f t="shared" si="32"/>
        <v>2.2472205054244228</v>
      </c>
      <c r="PG52" s="23">
        <f t="shared" si="33"/>
        <v>75</v>
      </c>
      <c r="PJ52" s="23"/>
      <c r="PZ52" s="16" t="s">
        <v>11</v>
      </c>
      <c r="QA52" s="6" t="s">
        <v>2</v>
      </c>
      <c r="QB52" s="31">
        <v>6.1</v>
      </c>
      <c r="QC52" s="31">
        <v>2.5</v>
      </c>
      <c r="QD52" s="32">
        <f t="shared" si="34"/>
        <v>3.0805843601498721</v>
      </c>
      <c r="QE52" s="23">
        <f t="shared" si="35"/>
        <v>112</v>
      </c>
      <c r="QH52" s="23"/>
      <c r="QX52" s="16" t="s">
        <v>11</v>
      </c>
      <c r="QY52" s="6" t="s">
        <v>2</v>
      </c>
      <c r="QZ52" s="31">
        <v>6.1</v>
      </c>
      <c r="RA52" s="31">
        <v>2.5</v>
      </c>
      <c r="RB52" s="32">
        <f t="shared" si="36"/>
        <v>3.4014702703389892</v>
      </c>
      <c r="RC52" s="23">
        <f t="shared" si="37"/>
        <v>115</v>
      </c>
      <c r="RF52" s="23"/>
      <c r="RV52" s="16" t="s">
        <v>11</v>
      </c>
      <c r="RW52" s="6" t="s">
        <v>2</v>
      </c>
      <c r="RX52" s="31">
        <v>6.1</v>
      </c>
      <c r="RY52" s="31">
        <v>2.5</v>
      </c>
      <c r="RZ52" s="32">
        <f t="shared" si="38"/>
        <v>2.3323807579381199</v>
      </c>
      <c r="SA52" s="23">
        <f t="shared" si="39"/>
        <v>75</v>
      </c>
      <c r="SD52" s="23"/>
      <c r="ST52" s="16" t="s">
        <v>11</v>
      </c>
      <c r="SU52" s="6" t="s">
        <v>2</v>
      </c>
      <c r="SV52" s="31">
        <v>6.1</v>
      </c>
      <c r="SW52" s="31">
        <v>2.5</v>
      </c>
      <c r="SX52" s="32">
        <f t="shared" si="40"/>
        <v>0.50990195135927852</v>
      </c>
      <c r="SY52" s="23">
        <f t="shared" si="41"/>
        <v>13</v>
      </c>
      <c r="TB52" s="23"/>
      <c r="TR52" s="16" t="s">
        <v>11</v>
      </c>
      <c r="TS52" s="6" t="s">
        <v>2</v>
      </c>
      <c r="TT52" s="31">
        <v>6.1</v>
      </c>
      <c r="TU52" s="31">
        <v>2.5</v>
      </c>
      <c r="TV52" s="32">
        <f t="shared" si="42"/>
        <v>1.019803902718557</v>
      </c>
      <c r="TW52" s="23">
        <f t="shared" si="43"/>
        <v>48</v>
      </c>
      <c r="TZ52" s="23"/>
      <c r="UP52" s="16" t="s">
        <v>11</v>
      </c>
      <c r="UQ52" s="6" t="s">
        <v>2</v>
      </c>
      <c r="UR52" s="31">
        <v>6.1</v>
      </c>
      <c r="US52" s="31">
        <v>2.5</v>
      </c>
      <c r="UT52" s="32">
        <f t="shared" si="44"/>
        <v>1.1661903789690602</v>
      </c>
      <c r="UU52" s="23">
        <f t="shared" si="45"/>
        <v>60</v>
      </c>
      <c r="UX52" s="23"/>
      <c r="VN52" s="16" t="s">
        <v>11</v>
      </c>
      <c r="VO52" s="6" t="s">
        <v>2</v>
      </c>
      <c r="VP52" s="27">
        <v>6.1</v>
      </c>
      <c r="VQ52" s="27">
        <v>2.5</v>
      </c>
      <c r="VR52" s="28">
        <f t="shared" si="46"/>
        <v>0.28284271247461862</v>
      </c>
      <c r="VS52" s="29">
        <f t="shared" si="47"/>
        <v>6</v>
      </c>
      <c r="VV52" s="23"/>
      <c r="WL52" s="16" t="s">
        <v>11</v>
      </c>
      <c r="WM52" s="6" t="s">
        <v>2</v>
      </c>
      <c r="WN52" s="27">
        <v>6.1</v>
      </c>
      <c r="WO52" s="27">
        <v>2.5</v>
      </c>
      <c r="WP52" s="28">
        <f t="shared" si="48"/>
        <v>0.39999999999999947</v>
      </c>
      <c r="WQ52" s="29">
        <f t="shared" si="49"/>
        <v>6</v>
      </c>
      <c r="WT52" s="23"/>
      <c r="XJ52" s="16" t="s">
        <v>11</v>
      </c>
      <c r="XK52" s="6" t="s">
        <v>2</v>
      </c>
      <c r="XL52" s="31">
        <v>6.1</v>
      </c>
      <c r="XM52" s="31">
        <v>2.5</v>
      </c>
      <c r="XN52" s="32">
        <f t="shared" si="50"/>
        <v>0.9219544457292882</v>
      </c>
      <c r="XO52" s="23">
        <f t="shared" si="51"/>
        <v>35</v>
      </c>
      <c r="XR52" s="23"/>
      <c r="YH52" s="16" t="s">
        <v>11</v>
      </c>
      <c r="YI52" s="6" t="s">
        <v>2</v>
      </c>
      <c r="YJ52" s="31">
        <v>6.1</v>
      </c>
      <c r="YK52" s="31">
        <v>2.5</v>
      </c>
      <c r="YL52" s="32">
        <f t="shared" si="52"/>
        <v>1.2529964086141665</v>
      </c>
      <c r="YM52" s="23">
        <f t="shared" si="53"/>
        <v>64</v>
      </c>
      <c r="YP52" s="23"/>
      <c r="ZF52" s="16" t="s">
        <v>11</v>
      </c>
      <c r="ZG52" s="6" t="s">
        <v>2</v>
      </c>
      <c r="ZH52" s="31">
        <v>6.1</v>
      </c>
      <c r="ZI52" s="31">
        <v>2.5</v>
      </c>
      <c r="ZJ52" s="32">
        <f t="shared" si="54"/>
        <v>1.0295630140986995</v>
      </c>
      <c r="ZK52" s="23">
        <f t="shared" si="55"/>
        <v>56</v>
      </c>
      <c r="ZN52" s="23"/>
      <c r="AAD52" s="16" t="s">
        <v>11</v>
      </c>
      <c r="AAE52" s="6" t="s">
        <v>2</v>
      </c>
      <c r="AAF52" s="31">
        <v>6.1</v>
      </c>
      <c r="AAG52" s="31">
        <v>2.5</v>
      </c>
      <c r="AAH52" s="32">
        <f t="shared" si="56"/>
        <v>0.72801098892805116</v>
      </c>
      <c r="AAI52" s="23">
        <f t="shared" si="57"/>
        <v>26</v>
      </c>
      <c r="AAL52" s="23"/>
      <c r="ABB52" s="16" t="s">
        <v>11</v>
      </c>
      <c r="ABC52" s="6" t="s">
        <v>2</v>
      </c>
      <c r="ABD52" s="31">
        <v>6.1</v>
      </c>
      <c r="ABE52" s="31">
        <v>2.5</v>
      </c>
      <c r="ABF52" s="32">
        <f t="shared" si="58"/>
        <v>1.2206555615733703</v>
      </c>
      <c r="ABG52" s="23">
        <f t="shared" si="59"/>
        <v>64</v>
      </c>
      <c r="ABJ52" s="23"/>
    </row>
    <row r="53" spans="1:738" x14ac:dyDescent="0.3">
      <c r="A53" s="5">
        <v>6.4</v>
      </c>
      <c r="B53" s="5">
        <v>3.2</v>
      </c>
      <c r="C53" s="5">
        <v>4.5</v>
      </c>
      <c r="D53" s="5">
        <v>1.5</v>
      </c>
      <c r="E53" s="3" t="s">
        <v>1</v>
      </c>
      <c r="F53" s="14" t="s">
        <v>10</v>
      </c>
      <c r="L53" s="5">
        <v>5.3</v>
      </c>
      <c r="M53" s="5">
        <v>1.9</v>
      </c>
      <c r="N53" s="6" t="s">
        <v>2</v>
      </c>
      <c r="O53" s="16" t="s">
        <v>11</v>
      </c>
      <c r="AH53" s="16" t="s">
        <v>11</v>
      </c>
      <c r="AI53" s="6" t="s">
        <v>2</v>
      </c>
      <c r="AJ53" s="5">
        <v>5.0999999999999996</v>
      </c>
      <c r="AK53" s="5">
        <v>2</v>
      </c>
      <c r="AL53" s="21">
        <f t="shared" si="60"/>
        <v>4.162931659299729</v>
      </c>
      <c r="AM53" s="1">
        <f t="shared" si="61"/>
        <v>91</v>
      </c>
      <c r="AP53" s="23"/>
      <c r="BF53" s="16" t="s">
        <v>11</v>
      </c>
      <c r="BG53" s="6" t="s">
        <v>2</v>
      </c>
      <c r="BH53" s="5">
        <v>5.0999999999999996</v>
      </c>
      <c r="BI53" s="5">
        <v>2</v>
      </c>
      <c r="BJ53" s="21">
        <f t="shared" si="62"/>
        <v>4.162931659299729</v>
      </c>
      <c r="BK53" s="1">
        <f t="shared" si="63"/>
        <v>91</v>
      </c>
      <c r="BN53" s="23"/>
      <c r="CD53" s="16" t="s">
        <v>11</v>
      </c>
      <c r="CE53" s="6" t="s">
        <v>2</v>
      </c>
      <c r="CF53" s="31">
        <v>5.0999999999999996</v>
      </c>
      <c r="CG53" s="31">
        <v>2</v>
      </c>
      <c r="CH53" s="32">
        <f t="shared" si="4"/>
        <v>4.2047592083257275</v>
      </c>
      <c r="CI53" s="23">
        <f t="shared" si="5"/>
        <v>91</v>
      </c>
      <c r="CL53" s="23"/>
      <c r="DB53" s="16" t="s">
        <v>11</v>
      </c>
      <c r="DC53" s="6" t="s">
        <v>2</v>
      </c>
      <c r="DD53" s="31">
        <v>5.0999999999999996</v>
      </c>
      <c r="DE53" s="31">
        <v>2</v>
      </c>
      <c r="DF53" s="32">
        <f t="shared" si="6"/>
        <v>3.7696153649941522</v>
      </c>
      <c r="DG53" s="23">
        <f t="shared" si="7"/>
        <v>91</v>
      </c>
      <c r="DJ53" s="23"/>
      <c r="DZ53" s="16" t="s">
        <v>11</v>
      </c>
      <c r="EA53" s="6" t="s">
        <v>2</v>
      </c>
      <c r="EB53" s="31">
        <v>5.0999999999999996</v>
      </c>
      <c r="EC53" s="31">
        <v>2</v>
      </c>
      <c r="ED53" s="32">
        <f t="shared" si="8"/>
        <v>3.5777087639996634</v>
      </c>
      <c r="EE53" s="23">
        <f t="shared" si="9"/>
        <v>91</v>
      </c>
      <c r="EH53" s="23"/>
      <c r="EX53" s="16" t="s">
        <v>11</v>
      </c>
      <c r="EY53" s="6" t="s">
        <v>2</v>
      </c>
      <c r="EZ53" s="31">
        <v>5.0999999999999996</v>
      </c>
      <c r="FA53" s="31">
        <v>2</v>
      </c>
      <c r="FB53" s="32">
        <f t="shared" si="10"/>
        <v>4.0718546143004666</v>
      </c>
      <c r="FC53" s="23">
        <f t="shared" si="11"/>
        <v>91</v>
      </c>
      <c r="FF53" s="23"/>
      <c r="FV53" s="16" t="s">
        <v>11</v>
      </c>
      <c r="FW53" s="6" t="s">
        <v>2</v>
      </c>
      <c r="FX53" s="31">
        <v>5.0999999999999996</v>
      </c>
      <c r="FY53" s="31">
        <v>2</v>
      </c>
      <c r="FZ53" s="32">
        <f t="shared" si="12"/>
        <v>3.9357337308308851</v>
      </c>
      <c r="GA53" s="23">
        <f t="shared" si="13"/>
        <v>91</v>
      </c>
      <c r="GD53" s="23"/>
      <c r="GT53" s="16" t="s">
        <v>11</v>
      </c>
      <c r="GU53" s="6" t="s">
        <v>2</v>
      </c>
      <c r="GV53" s="31">
        <v>5.0999999999999996</v>
      </c>
      <c r="GW53" s="31">
        <v>2</v>
      </c>
      <c r="GX53" s="32">
        <f t="shared" si="14"/>
        <v>4.1146081222881969</v>
      </c>
      <c r="GY53" s="23">
        <f t="shared" si="15"/>
        <v>91</v>
      </c>
      <c r="HB53" s="23"/>
      <c r="HR53" s="16" t="s">
        <v>11</v>
      </c>
      <c r="HS53" s="6" t="s">
        <v>2</v>
      </c>
      <c r="HT53" s="31">
        <v>5.0999999999999996</v>
      </c>
      <c r="HU53" s="31">
        <v>2</v>
      </c>
      <c r="HV53" s="32">
        <f t="shared" si="16"/>
        <v>4.0249223594996213</v>
      </c>
      <c r="HW53" s="23">
        <f t="shared" si="17"/>
        <v>91</v>
      </c>
      <c r="HZ53" s="23"/>
      <c r="IP53" s="16" t="s">
        <v>11</v>
      </c>
      <c r="IQ53" s="6" t="s">
        <v>2</v>
      </c>
      <c r="IR53" s="31">
        <v>5.0999999999999996</v>
      </c>
      <c r="IS53" s="31">
        <v>2</v>
      </c>
      <c r="IT53" s="32">
        <f t="shared" si="18"/>
        <v>4.1146081222881969</v>
      </c>
      <c r="IU53" s="23">
        <f t="shared" si="19"/>
        <v>91</v>
      </c>
      <c r="IX53" s="23"/>
      <c r="JN53" s="16" t="s">
        <v>11</v>
      </c>
      <c r="JO53" s="6" t="s">
        <v>2</v>
      </c>
      <c r="JP53" s="31">
        <v>5.0999999999999996</v>
      </c>
      <c r="JQ53" s="31">
        <v>2</v>
      </c>
      <c r="JR53" s="32">
        <f t="shared" si="20"/>
        <v>1.0630145812734644</v>
      </c>
      <c r="JS53" s="23">
        <f t="shared" si="21"/>
        <v>50</v>
      </c>
      <c r="JV53" s="23"/>
      <c r="KL53" s="16" t="s">
        <v>11</v>
      </c>
      <c r="KM53" s="6" t="s">
        <v>2</v>
      </c>
      <c r="KN53" s="31">
        <v>5.0999999999999996</v>
      </c>
      <c r="KO53" s="31">
        <v>2</v>
      </c>
      <c r="KP53" s="32">
        <f t="shared" si="22"/>
        <v>0.78102496759066553</v>
      </c>
      <c r="KQ53" s="23">
        <f t="shared" si="23"/>
        <v>45</v>
      </c>
      <c r="KT53" s="23"/>
      <c r="LJ53" s="16" t="s">
        <v>11</v>
      </c>
      <c r="LK53" s="6" t="s">
        <v>2</v>
      </c>
      <c r="LL53" s="31">
        <v>5.0999999999999996</v>
      </c>
      <c r="LM53" s="31">
        <v>2</v>
      </c>
      <c r="LN53" s="32">
        <f t="shared" si="24"/>
        <v>1.360147050873544</v>
      </c>
      <c r="LO53" s="23">
        <f t="shared" si="25"/>
        <v>51</v>
      </c>
      <c r="LR53" s="23"/>
      <c r="MH53" s="16" t="s">
        <v>11</v>
      </c>
      <c r="MI53" s="6" t="s">
        <v>2</v>
      </c>
      <c r="MJ53" s="31">
        <v>5.0999999999999996</v>
      </c>
      <c r="MK53" s="31">
        <v>2</v>
      </c>
      <c r="ML53" s="32">
        <f t="shared" si="26"/>
        <v>2.0591260281974</v>
      </c>
      <c r="MM53" s="23">
        <f t="shared" si="27"/>
        <v>75</v>
      </c>
      <c r="MP53" s="23"/>
      <c r="NF53" s="16" t="s">
        <v>11</v>
      </c>
      <c r="NG53" s="6" t="s">
        <v>2</v>
      </c>
      <c r="NH53" s="31">
        <v>5.0999999999999996</v>
      </c>
      <c r="NI53" s="31">
        <v>2</v>
      </c>
      <c r="NJ53" s="32">
        <f t="shared" si="28"/>
        <v>1.1401754250991376</v>
      </c>
      <c r="NK53" s="23">
        <f t="shared" si="29"/>
        <v>51</v>
      </c>
      <c r="NN53" s="23"/>
      <c r="OD53" s="16" t="s">
        <v>11</v>
      </c>
      <c r="OE53" s="6" t="s">
        <v>2</v>
      </c>
      <c r="OF53" s="31">
        <v>5.0999999999999996</v>
      </c>
      <c r="OG53" s="31">
        <v>2</v>
      </c>
      <c r="OH53" s="32">
        <f t="shared" si="30"/>
        <v>1.2041594578792292</v>
      </c>
      <c r="OI53" s="23">
        <f t="shared" si="31"/>
        <v>51</v>
      </c>
      <c r="OL53" s="23"/>
      <c r="PB53" s="16" t="s">
        <v>11</v>
      </c>
      <c r="PC53" s="6" t="s">
        <v>2</v>
      </c>
      <c r="PD53" s="31">
        <v>5.0999999999999996</v>
      </c>
      <c r="PE53" s="31">
        <v>2</v>
      </c>
      <c r="PF53" s="32">
        <f t="shared" si="32"/>
        <v>1.1401754250991376</v>
      </c>
      <c r="PG53" s="23">
        <f t="shared" si="33"/>
        <v>51</v>
      </c>
      <c r="PJ53" s="23"/>
      <c r="PZ53" s="16" t="s">
        <v>11</v>
      </c>
      <c r="QA53" s="6" t="s">
        <v>2</v>
      </c>
      <c r="QB53" s="31">
        <v>5.0999999999999996</v>
      </c>
      <c r="QC53" s="31">
        <v>2</v>
      </c>
      <c r="QD53" s="32">
        <f t="shared" si="34"/>
        <v>2.1540659228538015</v>
      </c>
      <c r="QE53" s="23">
        <f t="shared" si="35"/>
        <v>53</v>
      </c>
      <c r="QH53" s="23"/>
      <c r="QX53" s="16" t="s">
        <v>11</v>
      </c>
      <c r="QY53" s="6" t="s">
        <v>2</v>
      </c>
      <c r="QZ53" s="31">
        <v>5.0999999999999996</v>
      </c>
      <c r="RA53" s="31">
        <v>2</v>
      </c>
      <c r="RB53" s="32">
        <f t="shared" si="36"/>
        <v>2.2847319317591719</v>
      </c>
      <c r="RC53" s="23">
        <f t="shared" si="37"/>
        <v>91</v>
      </c>
      <c r="RF53" s="23"/>
      <c r="RV53" s="16" t="s">
        <v>11</v>
      </c>
      <c r="RW53" s="6" t="s">
        <v>2</v>
      </c>
      <c r="RX53" s="31">
        <v>5.0999999999999996</v>
      </c>
      <c r="RY53" s="31">
        <v>2</v>
      </c>
      <c r="RZ53" s="32">
        <f t="shared" si="38"/>
        <v>1.2206555615733703</v>
      </c>
      <c r="SA53" s="23">
        <f t="shared" si="39"/>
        <v>51</v>
      </c>
      <c r="SD53" s="23"/>
      <c r="ST53" s="16" t="s">
        <v>11</v>
      </c>
      <c r="SU53" s="6" t="s">
        <v>2</v>
      </c>
      <c r="SV53" s="31">
        <v>5.0999999999999996</v>
      </c>
      <c r="SW53" s="31">
        <v>2</v>
      </c>
      <c r="SX53" s="32">
        <f t="shared" si="40"/>
        <v>0.64031242374328479</v>
      </c>
      <c r="SY53" s="23">
        <f t="shared" si="41"/>
        <v>20</v>
      </c>
      <c r="TB53" s="23"/>
      <c r="TR53" s="16" t="s">
        <v>11</v>
      </c>
      <c r="TS53" s="6" t="s">
        <v>2</v>
      </c>
      <c r="TT53" s="27">
        <v>5.0999999999999996</v>
      </c>
      <c r="TU53" s="27">
        <v>2</v>
      </c>
      <c r="TV53" s="28">
        <f t="shared" si="42"/>
        <v>0.29999999999999982</v>
      </c>
      <c r="TW53" s="29">
        <f t="shared" si="43"/>
        <v>3</v>
      </c>
      <c r="TZ53" s="23"/>
      <c r="UP53" s="16" t="s">
        <v>11</v>
      </c>
      <c r="UQ53" s="6" t="s">
        <v>2</v>
      </c>
      <c r="UR53" s="27">
        <v>5.0999999999999996</v>
      </c>
      <c r="US53" s="27">
        <v>2</v>
      </c>
      <c r="UT53" s="28">
        <f t="shared" si="44"/>
        <v>0.10000000000000009</v>
      </c>
      <c r="UU53" s="29">
        <f t="shared" si="45"/>
        <v>2</v>
      </c>
      <c r="UX53" s="23"/>
      <c r="VN53" s="16" t="s">
        <v>11</v>
      </c>
      <c r="VO53" s="6" t="s">
        <v>2</v>
      </c>
      <c r="VP53" s="31">
        <v>5.0999999999999996</v>
      </c>
      <c r="VQ53" s="31">
        <v>2</v>
      </c>
      <c r="VR53" s="32">
        <f t="shared" si="46"/>
        <v>0.85440037453175366</v>
      </c>
      <c r="VS53" s="23">
        <f t="shared" si="47"/>
        <v>28</v>
      </c>
      <c r="VV53" s="23"/>
      <c r="WL53" s="16" t="s">
        <v>11</v>
      </c>
      <c r="WM53" s="6" t="s">
        <v>2</v>
      </c>
      <c r="WN53" s="31">
        <v>5.0999999999999996</v>
      </c>
      <c r="WO53" s="31">
        <v>2</v>
      </c>
      <c r="WP53" s="32">
        <f t="shared" si="48"/>
        <v>0.78102496759066586</v>
      </c>
      <c r="WQ53" s="23">
        <f t="shared" si="49"/>
        <v>22</v>
      </c>
      <c r="WT53" s="23"/>
      <c r="XJ53" s="16" t="s">
        <v>11</v>
      </c>
      <c r="XK53" s="6" t="s">
        <v>2</v>
      </c>
      <c r="XL53" s="27">
        <v>5.0999999999999996</v>
      </c>
      <c r="XM53" s="27">
        <v>2</v>
      </c>
      <c r="XN53" s="28">
        <f t="shared" si="50"/>
        <v>0.31622776601683794</v>
      </c>
      <c r="XO53" s="29">
        <f t="shared" si="51"/>
        <v>4</v>
      </c>
      <c r="XR53" s="23"/>
      <c r="YH53" s="16" t="s">
        <v>11</v>
      </c>
      <c r="YI53" s="6" t="s">
        <v>2</v>
      </c>
      <c r="YJ53" s="27">
        <v>5.0999999999999996</v>
      </c>
      <c r="YK53" s="27">
        <v>2</v>
      </c>
      <c r="YL53" s="28">
        <f t="shared" si="52"/>
        <v>0.14142135623730931</v>
      </c>
      <c r="YM53" s="29">
        <f t="shared" si="53"/>
        <v>5</v>
      </c>
      <c r="YP53" s="23"/>
      <c r="ZF53" s="16" t="s">
        <v>11</v>
      </c>
      <c r="ZG53" s="6" t="s">
        <v>2</v>
      </c>
      <c r="ZH53" s="27">
        <v>5.0999999999999996</v>
      </c>
      <c r="ZI53" s="27">
        <v>2</v>
      </c>
      <c r="ZJ53" s="28">
        <f t="shared" si="54"/>
        <v>0.10000000000000053</v>
      </c>
      <c r="ZK53" s="29">
        <f t="shared" si="55"/>
        <v>1</v>
      </c>
      <c r="ZN53" s="23"/>
      <c r="AAD53" s="16" t="s">
        <v>11</v>
      </c>
      <c r="AAE53" s="6" t="s">
        <v>2</v>
      </c>
      <c r="AAF53" s="31">
        <v>5.0999999999999996</v>
      </c>
      <c r="AAG53" s="31">
        <v>2</v>
      </c>
      <c r="AAH53" s="32">
        <f t="shared" si="56"/>
        <v>0.4242640687119289</v>
      </c>
      <c r="AAI53" s="23">
        <f t="shared" si="57"/>
        <v>12</v>
      </c>
      <c r="AAL53" s="23"/>
      <c r="ABB53" s="16" t="s">
        <v>11</v>
      </c>
      <c r="ABC53" s="6" t="s">
        <v>2</v>
      </c>
      <c r="ABD53" s="27">
        <v>5.0999999999999996</v>
      </c>
      <c r="ABE53" s="27">
        <v>2</v>
      </c>
      <c r="ABF53" s="28">
        <f t="shared" si="58"/>
        <v>0.19999999999999996</v>
      </c>
      <c r="ABG53" s="29">
        <f t="shared" si="59"/>
        <v>5</v>
      </c>
      <c r="ABJ53" s="23"/>
    </row>
    <row r="54" spans="1:738" x14ac:dyDescent="0.3">
      <c r="A54" s="5">
        <v>6.9</v>
      </c>
      <c r="B54" s="5">
        <v>3.1</v>
      </c>
      <c r="C54" s="5">
        <v>4.9000000000000004</v>
      </c>
      <c r="D54" s="5">
        <v>1.5</v>
      </c>
      <c r="E54" s="3" t="s">
        <v>1</v>
      </c>
      <c r="F54" s="14" t="s">
        <v>10</v>
      </c>
      <c r="L54" s="5">
        <v>5.5</v>
      </c>
      <c r="M54" s="5">
        <v>2.1</v>
      </c>
      <c r="N54" s="6" t="s">
        <v>2</v>
      </c>
      <c r="O54" s="16" t="s">
        <v>11</v>
      </c>
      <c r="AH54" s="16" t="s">
        <v>11</v>
      </c>
      <c r="AI54" s="6" t="s">
        <v>2</v>
      </c>
      <c r="AJ54" s="5">
        <v>5.3</v>
      </c>
      <c r="AK54" s="5">
        <v>1.9</v>
      </c>
      <c r="AL54" s="21">
        <f t="shared" si="60"/>
        <v>4.308131845707603</v>
      </c>
      <c r="AM54" s="1">
        <f t="shared" si="61"/>
        <v>92</v>
      </c>
      <c r="AP54" s="23"/>
      <c r="BF54" s="16" t="s">
        <v>11</v>
      </c>
      <c r="BG54" s="6" t="s">
        <v>2</v>
      </c>
      <c r="BH54" s="5">
        <v>5.3</v>
      </c>
      <c r="BI54" s="5">
        <v>1.9</v>
      </c>
      <c r="BJ54" s="21">
        <f t="shared" si="62"/>
        <v>4.308131845707603</v>
      </c>
      <c r="BK54" s="1">
        <f t="shared" si="63"/>
        <v>92</v>
      </c>
      <c r="BN54" s="23"/>
      <c r="CD54" s="16" t="s">
        <v>11</v>
      </c>
      <c r="CE54" s="6" t="s">
        <v>2</v>
      </c>
      <c r="CF54" s="31">
        <v>5.3</v>
      </c>
      <c r="CG54" s="31">
        <v>1.9</v>
      </c>
      <c r="CH54" s="32">
        <f t="shared" si="4"/>
        <v>4.346262762420146</v>
      </c>
      <c r="CI54" s="23">
        <f t="shared" si="5"/>
        <v>92</v>
      </c>
      <c r="CL54" s="23"/>
      <c r="DB54" s="16" t="s">
        <v>11</v>
      </c>
      <c r="DC54" s="6" t="s">
        <v>2</v>
      </c>
      <c r="DD54" s="31">
        <v>5.3</v>
      </c>
      <c r="DE54" s="31">
        <v>1.9</v>
      </c>
      <c r="DF54" s="32">
        <f t="shared" si="6"/>
        <v>3.9217343102255153</v>
      </c>
      <c r="DG54" s="23">
        <f t="shared" si="7"/>
        <v>92</v>
      </c>
      <c r="DJ54" s="23"/>
      <c r="DZ54" s="16" t="s">
        <v>11</v>
      </c>
      <c r="EA54" s="6" t="s">
        <v>2</v>
      </c>
      <c r="EB54" s="31">
        <v>5.3</v>
      </c>
      <c r="EC54" s="31">
        <v>1.9</v>
      </c>
      <c r="ED54" s="32">
        <f t="shared" si="8"/>
        <v>3.7161808352124091</v>
      </c>
      <c r="EE54" s="23">
        <f t="shared" si="9"/>
        <v>92</v>
      </c>
      <c r="EH54" s="23"/>
      <c r="EX54" s="16" t="s">
        <v>11</v>
      </c>
      <c r="EY54" s="6" t="s">
        <v>2</v>
      </c>
      <c r="EZ54" s="31">
        <v>5.3</v>
      </c>
      <c r="FA54" s="31">
        <v>1.9</v>
      </c>
      <c r="FB54" s="32">
        <f t="shared" si="10"/>
        <v>4.2154477816715987</v>
      </c>
      <c r="FC54" s="23">
        <f t="shared" si="11"/>
        <v>92</v>
      </c>
      <c r="FF54" s="23"/>
      <c r="FV54" s="16" t="s">
        <v>11</v>
      </c>
      <c r="FW54" s="6" t="s">
        <v>2</v>
      </c>
      <c r="FX54" s="31">
        <v>5.3</v>
      </c>
      <c r="FY54" s="31">
        <v>1.9</v>
      </c>
      <c r="FZ54" s="32">
        <f t="shared" si="12"/>
        <v>4.0718546143004666</v>
      </c>
      <c r="GA54" s="23">
        <f t="shared" si="13"/>
        <v>92</v>
      </c>
      <c r="GD54" s="23"/>
      <c r="GT54" s="16" t="s">
        <v>11</v>
      </c>
      <c r="GU54" s="6" t="s">
        <v>2</v>
      </c>
      <c r="GV54" s="31">
        <v>5.3</v>
      </c>
      <c r="GW54" s="31">
        <v>1.9</v>
      </c>
      <c r="GX54" s="32">
        <f t="shared" si="14"/>
        <v>4.2544094772365293</v>
      </c>
      <c r="GY54" s="23">
        <f t="shared" si="15"/>
        <v>92</v>
      </c>
      <c r="HB54" s="23"/>
      <c r="HR54" s="16" t="s">
        <v>11</v>
      </c>
      <c r="HS54" s="6" t="s">
        <v>2</v>
      </c>
      <c r="HT54" s="31">
        <v>5.3</v>
      </c>
      <c r="HU54" s="31">
        <v>1.9</v>
      </c>
      <c r="HV54" s="32">
        <f t="shared" si="16"/>
        <v>4.162931659299729</v>
      </c>
      <c r="HW54" s="23">
        <f t="shared" si="17"/>
        <v>92</v>
      </c>
      <c r="HZ54" s="23"/>
      <c r="IP54" s="16" t="s">
        <v>11</v>
      </c>
      <c r="IQ54" s="6" t="s">
        <v>2</v>
      </c>
      <c r="IR54" s="31">
        <v>5.3</v>
      </c>
      <c r="IS54" s="31">
        <v>1.9</v>
      </c>
      <c r="IT54" s="32">
        <f t="shared" si="18"/>
        <v>4.2544094772365293</v>
      </c>
      <c r="IU54" s="23">
        <f t="shared" si="19"/>
        <v>92</v>
      </c>
      <c r="IX54" s="23"/>
      <c r="JN54" s="16" t="s">
        <v>11</v>
      </c>
      <c r="JO54" s="6" t="s">
        <v>2</v>
      </c>
      <c r="JP54" s="31">
        <v>5.3</v>
      </c>
      <c r="JQ54" s="31">
        <v>1.9</v>
      </c>
      <c r="JR54" s="32">
        <f t="shared" si="20"/>
        <v>1.1401754250991376</v>
      </c>
      <c r="JS54" s="23">
        <f t="shared" si="21"/>
        <v>52</v>
      </c>
      <c r="JV54" s="23"/>
      <c r="KL54" s="16" t="s">
        <v>11</v>
      </c>
      <c r="KM54" s="6" t="s">
        <v>2</v>
      </c>
      <c r="KN54" s="31">
        <v>5.3</v>
      </c>
      <c r="KO54" s="31">
        <v>1.9</v>
      </c>
      <c r="KP54" s="32">
        <f t="shared" si="22"/>
        <v>0.86023252670426276</v>
      </c>
      <c r="KQ54" s="23">
        <f t="shared" si="23"/>
        <v>47</v>
      </c>
      <c r="KT54" s="23"/>
      <c r="LJ54" s="16" t="s">
        <v>11</v>
      </c>
      <c r="LK54" s="6" t="s">
        <v>2</v>
      </c>
      <c r="LL54" s="31">
        <v>5.3</v>
      </c>
      <c r="LM54" s="31">
        <v>1.9</v>
      </c>
      <c r="LN54" s="32">
        <f t="shared" si="24"/>
        <v>1.4764823060233399</v>
      </c>
      <c r="LO54" s="23">
        <f t="shared" si="25"/>
        <v>52</v>
      </c>
      <c r="LR54" s="23"/>
      <c r="MH54" s="16" t="s">
        <v>11</v>
      </c>
      <c r="MI54" s="6" t="s">
        <v>2</v>
      </c>
      <c r="MJ54" s="31">
        <v>5.3</v>
      </c>
      <c r="MK54" s="31">
        <v>1.9</v>
      </c>
      <c r="ML54" s="32">
        <f t="shared" si="26"/>
        <v>2.1931712199461306</v>
      </c>
      <c r="MM54" s="23">
        <f t="shared" si="27"/>
        <v>88</v>
      </c>
      <c r="MP54" s="23"/>
      <c r="NF54" s="16" t="s">
        <v>11</v>
      </c>
      <c r="NG54" s="6" t="s">
        <v>2</v>
      </c>
      <c r="NH54" s="31">
        <v>5.3</v>
      </c>
      <c r="NI54" s="31">
        <v>1.9</v>
      </c>
      <c r="NJ54" s="32">
        <f t="shared" si="28"/>
        <v>1.2529964086141665</v>
      </c>
      <c r="NK54" s="23">
        <f t="shared" si="29"/>
        <v>52</v>
      </c>
      <c r="NN54" s="23"/>
      <c r="OD54" s="16" t="s">
        <v>11</v>
      </c>
      <c r="OE54" s="6" t="s">
        <v>2</v>
      </c>
      <c r="OF54" s="31">
        <v>5.3</v>
      </c>
      <c r="OG54" s="31">
        <v>1.9</v>
      </c>
      <c r="OH54" s="32">
        <f t="shared" si="30"/>
        <v>1.3038404810405295</v>
      </c>
      <c r="OI54" s="23">
        <f t="shared" si="31"/>
        <v>52</v>
      </c>
      <c r="OL54" s="23"/>
      <c r="PB54" s="16" t="s">
        <v>11</v>
      </c>
      <c r="PC54" s="6" t="s">
        <v>2</v>
      </c>
      <c r="PD54" s="31">
        <v>5.3</v>
      </c>
      <c r="PE54" s="31">
        <v>1.9</v>
      </c>
      <c r="PF54" s="32">
        <f t="shared" si="32"/>
        <v>1.2529964086141665</v>
      </c>
      <c r="PG54" s="23">
        <f t="shared" si="33"/>
        <v>52</v>
      </c>
      <c r="PJ54" s="23"/>
      <c r="PZ54" s="16" t="s">
        <v>11</v>
      </c>
      <c r="QA54" s="6" t="s">
        <v>2</v>
      </c>
      <c r="QB54" s="31">
        <v>5.3</v>
      </c>
      <c r="QC54" s="31">
        <v>1.9</v>
      </c>
      <c r="QD54" s="32">
        <f t="shared" si="34"/>
        <v>2.1470910553583886</v>
      </c>
      <c r="QE54" s="23">
        <f t="shared" si="35"/>
        <v>52</v>
      </c>
      <c r="QH54" s="23"/>
      <c r="QX54" s="16" t="s">
        <v>11</v>
      </c>
      <c r="QY54" s="6" t="s">
        <v>2</v>
      </c>
      <c r="QZ54" s="31">
        <v>5.3</v>
      </c>
      <c r="RA54" s="31">
        <v>1.9</v>
      </c>
      <c r="RB54" s="32">
        <f t="shared" si="36"/>
        <v>2.435159132377184</v>
      </c>
      <c r="RC54" s="23">
        <f t="shared" si="37"/>
        <v>92</v>
      </c>
      <c r="RF54" s="23"/>
      <c r="RV54" s="16" t="s">
        <v>11</v>
      </c>
      <c r="RW54" s="6" t="s">
        <v>2</v>
      </c>
      <c r="RX54" s="31">
        <v>5.3</v>
      </c>
      <c r="RY54" s="31">
        <v>1.9</v>
      </c>
      <c r="RZ54" s="32">
        <f t="shared" si="38"/>
        <v>1.3416407864998738</v>
      </c>
      <c r="SA54" s="23">
        <f t="shared" si="39"/>
        <v>52</v>
      </c>
      <c r="SD54" s="23"/>
      <c r="ST54" s="16" t="s">
        <v>11</v>
      </c>
      <c r="SU54" s="6" t="s">
        <v>2</v>
      </c>
      <c r="SV54" s="31">
        <v>5.3</v>
      </c>
      <c r="SW54" s="31">
        <v>1.9</v>
      </c>
      <c r="SX54" s="32">
        <f t="shared" si="40"/>
        <v>0.58309518948452999</v>
      </c>
      <c r="SY54" s="23">
        <f t="shared" si="41"/>
        <v>15</v>
      </c>
      <c r="TB54" s="23"/>
      <c r="TR54" s="16" t="s">
        <v>11</v>
      </c>
      <c r="TS54" s="6" t="s">
        <v>2</v>
      </c>
      <c r="TT54" s="27">
        <v>5.3</v>
      </c>
      <c r="TU54" s="27">
        <v>1.9</v>
      </c>
      <c r="TV54" s="28">
        <f t="shared" si="42"/>
        <v>0.44721359549995793</v>
      </c>
      <c r="TW54" s="29">
        <f t="shared" si="43"/>
        <v>8</v>
      </c>
      <c r="TZ54" s="23"/>
      <c r="UP54" s="16" t="s">
        <v>11</v>
      </c>
      <c r="UQ54" s="6" t="s">
        <v>2</v>
      </c>
      <c r="UR54" s="27">
        <v>5.3</v>
      </c>
      <c r="US54" s="27">
        <v>1.9</v>
      </c>
      <c r="UT54" s="28">
        <f t="shared" si="44"/>
        <v>0.20000000000000018</v>
      </c>
      <c r="UU54" s="29">
        <f t="shared" si="45"/>
        <v>4</v>
      </c>
      <c r="UX54" s="23"/>
      <c r="VN54" s="16" t="s">
        <v>11</v>
      </c>
      <c r="VO54" s="6" t="s">
        <v>2</v>
      </c>
      <c r="VP54" s="31">
        <v>5.3</v>
      </c>
      <c r="VQ54" s="31">
        <v>1.9</v>
      </c>
      <c r="VR54" s="32">
        <f t="shared" si="46"/>
        <v>0.72111025509279825</v>
      </c>
      <c r="VS54" s="23">
        <f t="shared" si="47"/>
        <v>23</v>
      </c>
      <c r="VV54" s="23"/>
      <c r="WL54" s="16" t="s">
        <v>11</v>
      </c>
      <c r="WM54" s="6" t="s">
        <v>2</v>
      </c>
      <c r="WN54" s="31">
        <v>5.3</v>
      </c>
      <c r="WO54" s="31">
        <v>1.9</v>
      </c>
      <c r="WP54" s="32">
        <f t="shared" si="48"/>
        <v>0.72111025509279814</v>
      </c>
      <c r="WQ54" s="23">
        <f t="shared" si="49"/>
        <v>18</v>
      </c>
      <c r="WT54" s="23"/>
      <c r="XJ54" s="16" t="s">
        <v>11</v>
      </c>
      <c r="XK54" s="6" t="s">
        <v>2</v>
      </c>
      <c r="XL54" s="27">
        <v>5.3</v>
      </c>
      <c r="XM54" s="27">
        <v>1.9</v>
      </c>
      <c r="XN54" s="28">
        <f t="shared" si="50"/>
        <v>0.41231056256176585</v>
      </c>
      <c r="XO54" s="29">
        <f t="shared" si="51"/>
        <v>9</v>
      </c>
      <c r="XR54" s="23"/>
      <c r="YH54" s="16" t="s">
        <v>11</v>
      </c>
      <c r="YI54" s="6" t="s">
        <v>2</v>
      </c>
      <c r="YJ54" s="27">
        <v>5.3</v>
      </c>
      <c r="YK54" s="27">
        <v>1.9</v>
      </c>
      <c r="YL54" s="28">
        <f t="shared" si="52"/>
        <v>0.29999999999999982</v>
      </c>
      <c r="YM54" s="29">
        <f t="shared" si="53"/>
        <v>11</v>
      </c>
      <c r="YP54" s="23"/>
      <c r="ZF54" s="16" t="s">
        <v>11</v>
      </c>
      <c r="ZG54" s="6" t="s">
        <v>2</v>
      </c>
      <c r="ZH54" s="27">
        <v>5.3</v>
      </c>
      <c r="ZI54" s="27">
        <v>1.9</v>
      </c>
      <c r="ZJ54" s="28">
        <f t="shared" si="54"/>
        <v>0.14142135623730931</v>
      </c>
      <c r="ZK54" s="29">
        <f t="shared" si="55"/>
        <v>2</v>
      </c>
      <c r="ZN54" s="23"/>
      <c r="AAD54" s="16" t="s">
        <v>11</v>
      </c>
      <c r="AAE54" s="6" t="s">
        <v>2</v>
      </c>
      <c r="AAF54" s="27">
        <v>5.3</v>
      </c>
      <c r="AAG54" s="27">
        <v>1.9</v>
      </c>
      <c r="AAH54" s="28">
        <f t="shared" si="56"/>
        <v>0.41231056256176613</v>
      </c>
      <c r="AAI54" s="29">
        <f t="shared" si="57"/>
        <v>11</v>
      </c>
      <c r="AAL54" s="23"/>
      <c r="ABB54" s="16" t="s">
        <v>11</v>
      </c>
      <c r="ABC54" s="6" t="s">
        <v>2</v>
      </c>
      <c r="ABD54" s="27">
        <v>5.3</v>
      </c>
      <c r="ABE54" s="27">
        <v>1.9</v>
      </c>
      <c r="ABF54" s="28">
        <f t="shared" si="58"/>
        <v>0.22360679774997907</v>
      </c>
      <c r="ABG54" s="29">
        <f t="shared" si="59"/>
        <v>8</v>
      </c>
      <c r="ABJ54" s="23"/>
    </row>
    <row r="55" spans="1:738" x14ac:dyDescent="0.3">
      <c r="A55" s="5">
        <v>5.5</v>
      </c>
      <c r="B55" s="5">
        <v>2.2999999999999998</v>
      </c>
      <c r="C55" s="5">
        <v>4</v>
      </c>
      <c r="D55" s="5">
        <v>1.3</v>
      </c>
      <c r="E55" s="3" t="s">
        <v>1</v>
      </c>
      <c r="F55" s="14" t="s">
        <v>10</v>
      </c>
      <c r="L55" s="5">
        <v>5</v>
      </c>
      <c r="M55" s="5">
        <v>2</v>
      </c>
      <c r="N55" s="6" t="s">
        <v>2</v>
      </c>
      <c r="O55" s="16" t="s">
        <v>11</v>
      </c>
      <c r="AH55" s="16" t="s">
        <v>11</v>
      </c>
      <c r="AI55" s="6" t="s">
        <v>2</v>
      </c>
      <c r="AJ55" s="5">
        <v>5.5</v>
      </c>
      <c r="AK55" s="5">
        <v>2.1</v>
      </c>
      <c r="AL55" s="21">
        <f t="shared" si="60"/>
        <v>4.5694638635183455</v>
      </c>
      <c r="AM55" s="1">
        <f t="shared" si="61"/>
        <v>100</v>
      </c>
      <c r="AP55" s="23"/>
      <c r="BF55" s="16" t="s">
        <v>11</v>
      </c>
      <c r="BG55" s="6" t="s">
        <v>2</v>
      </c>
      <c r="BH55" s="5">
        <v>5.5</v>
      </c>
      <c r="BI55" s="5">
        <v>2.1</v>
      </c>
      <c r="BJ55" s="21">
        <f t="shared" si="62"/>
        <v>4.5694638635183455</v>
      </c>
      <c r="BK55" s="1">
        <f t="shared" si="63"/>
        <v>100</v>
      </c>
      <c r="BN55" s="23"/>
      <c r="CD55" s="16" t="s">
        <v>11</v>
      </c>
      <c r="CE55" s="6" t="s">
        <v>2</v>
      </c>
      <c r="CF55" s="31">
        <v>5.5</v>
      </c>
      <c r="CG55" s="31">
        <v>2.1</v>
      </c>
      <c r="CH55" s="32">
        <f t="shared" si="4"/>
        <v>4.6097722286464435</v>
      </c>
      <c r="CI55" s="23">
        <f t="shared" si="5"/>
        <v>100</v>
      </c>
      <c r="CL55" s="23"/>
      <c r="DB55" s="16" t="s">
        <v>11</v>
      </c>
      <c r="DC55" s="6" t="s">
        <v>2</v>
      </c>
      <c r="DD55" s="31">
        <v>5.5</v>
      </c>
      <c r="DE55" s="31">
        <v>2.1</v>
      </c>
      <c r="DF55" s="32">
        <f t="shared" si="6"/>
        <v>4.1785164831552359</v>
      </c>
      <c r="DG55" s="23">
        <f t="shared" si="7"/>
        <v>100</v>
      </c>
      <c r="DJ55" s="23"/>
      <c r="DZ55" s="16" t="s">
        <v>11</v>
      </c>
      <c r="EA55" s="6" t="s">
        <v>2</v>
      </c>
      <c r="EB55" s="31">
        <v>5.5</v>
      </c>
      <c r="EC55" s="31">
        <v>2.1</v>
      </c>
      <c r="ED55" s="32">
        <f t="shared" si="8"/>
        <v>3.981205847478877</v>
      </c>
      <c r="EE55" s="23">
        <f t="shared" si="9"/>
        <v>100</v>
      </c>
      <c r="EH55" s="23"/>
      <c r="EX55" s="16" t="s">
        <v>11</v>
      </c>
      <c r="EY55" s="6" t="s">
        <v>2</v>
      </c>
      <c r="EZ55" s="31">
        <v>5.5</v>
      </c>
      <c r="FA55" s="31">
        <v>2.1</v>
      </c>
      <c r="FB55" s="32">
        <f t="shared" si="10"/>
        <v>4.4777226354476216</v>
      </c>
      <c r="FC55" s="23">
        <f t="shared" si="11"/>
        <v>100</v>
      </c>
      <c r="FF55" s="23"/>
      <c r="FV55" s="16" t="s">
        <v>11</v>
      </c>
      <c r="FW55" s="6" t="s">
        <v>2</v>
      </c>
      <c r="FX55" s="31">
        <v>5.5</v>
      </c>
      <c r="FY55" s="31">
        <v>2.1</v>
      </c>
      <c r="FZ55" s="32">
        <f t="shared" si="12"/>
        <v>4.3382023926967719</v>
      </c>
      <c r="GA55" s="23">
        <f t="shared" si="13"/>
        <v>100</v>
      </c>
      <c r="GD55" s="23"/>
      <c r="GT55" s="16" t="s">
        <v>11</v>
      </c>
      <c r="GU55" s="6" t="s">
        <v>2</v>
      </c>
      <c r="GV55" s="31">
        <v>5.5</v>
      </c>
      <c r="GW55" s="31">
        <v>2.1</v>
      </c>
      <c r="GX55" s="32">
        <f t="shared" si="14"/>
        <v>4.5188494110780013</v>
      </c>
      <c r="GY55" s="23">
        <f t="shared" si="15"/>
        <v>100</v>
      </c>
      <c r="HB55" s="23"/>
      <c r="HR55" s="16" t="s">
        <v>11</v>
      </c>
      <c r="HS55" s="6" t="s">
        <v>2</v>
      </c>
      <c r="HT55" s="31">
        <v>5.5</v>
      </c>
      <c r="HU55" s="31">
        <v>2.1</v>
      </c>
      <c r="HV55" s="32">
        <f t="shared" si="16"/>
        <v>4.4283179650969053</v>
      </c>
      <c r="HW55" s="23">
        <f t="shared" si="17"/>
        <v>100</v>
      </c>
      <c r="HZ55" s="23"/>
      <c r="IP55" s="16" t="s">
        <v>11</v>
      </c>
      <c r="IQ55" s="6" t="s">
        <v>2</v>
      </c>
      <c r="IR55" s="31">
        <v>5.5</v>
      </c>
      <c r="IS55" s="31">
        <v>2.1</v>
      </c>
      <c r="IT55" s="32">
        <f t="shared" si="18"/>
        <v>4.5188494110780013</v>
      </c>
      <c r="IU55" s="23">
        <f t="shared" si="19"/>
        <v>100</v>
      </c>
      <c r="IX55" s="23"/>
      <c r="JN55" s="16" t="s">
        <v>11</v>
      </c>
      <c r="JO55" s="6" t="s">
        <v>2</v>
      </c>
      <c r="JP55" s="31">
        <v>5.5</v>
      </c>
      <c r="JQ55" s="31">
        <v>2.1</v>
      </c>
      <c r="JR55" s="32">
        <f t="shared" si="20"/>
        <v>1.4212670403551895</v>
      </c>
      <c r="JS55" s="23">
        <f t="shared" si="21"/>
        <v>60</v>
      </c>
      <c r="JV55" s="23"/>
      <c r="KL55" s="16" t="s">
        <v>11</v>
      </c>
      <c r="KM55" s="6" t="s">
        <v>2</v>
      </c>
      <c r="KN55" s="31">
        <v>5.5</v>
      </c>
      <c r="KO55" s="31">
        <v>2.1</v>
      </c>
      <c r="KP55" s="32">
        <f t="shared" si="22"/>
        <v>1.1401754250991385</v>
      </c>
      <c r="KQ55" s="23">
        <f t="shared" si="23"/>
        <v>57</v>
      </c>
      <c r="KT55" s="23"/>
      <c r="LJ55" s="16" t="s">
        <v>11</v>
      </c>
      <c r="LK55" s="6" t="s">
        <v>2</v>
      </c>
      <c r="LL55" s="31">
        <v>5.5</v>
      </c>
      <c r="LM55" s="31">
        <v>2.1</v>
      </c>
      <c r="LN55" s="32">
        <f t="shared" si="24"/>
        <v>1.7492855684535902</v>
      </c>
      <c r="LO55" s="23">
        <f t="shared" si="25"/>
        <v>60</v>
      </c>
      <c r="LR55" s="23"/>
      <c r="MH55" s="16" t="s">
        <v>11</v>
      </c>
      <c r="MI55" s="6" t="s">
        <v>2</v>
      </c>
      <c r="MJ55" s="31">
        <v>5.5</v>
      </c>
      <c r="MK55" s="31">
        <v>2.1</v>
      </c>
      <c r="ML55" s="32">
        <f t="shared" si="26"/>
        <v>2.459674775249769</v>
      </c>
      <c r="MM55" s="23">
        <f t="shared" si="27"/>
        <v>100</v>
      </c>
      <c r="MP55" s="23"/>
      <c r="NF55" s="16" t="s">
        <v>11</v>
      </c>
      <c r="NG55" s="6" t="s">
        <v>2</v>
      </c>
      <c r="NH55" s="31">
        <v>5.5</v>
      </c>
      <c r="NI55" s="31">
        <v>2.1</v>
      </c>
      <c r="NJ55" s="32">
        <f t="shared" si="28"/>
        <v>1.5264337522473748</v>
      </c>
      <c r="NK55" s="23">
        <f t="shared" si="29"/>
        <v>60</v>
      </c>
      <c r="NN55" s="23"/>
      <c r="OD55" s="16" t="s">
        <v>11</v>
      </c>
      <c r="OE55" s="6" t="s">
        <v>2</v>
      </c>
      <c r="OF55" s="31">
        <v>5.5</v>
      </c>
      <c r="OG55" s="31">
        <v>2.1</v>
      </c>
      <c r="OH55" s="32">
        <f t="shared" si="30"/>
        <v>1.5811388300841898</v>
      </c>
      <c r="OI55" s="23">
        <f t="shared" si="31"/>
        <v>60</v>
      </c>
      <c r="OL55" s="23"/>
      <c r="PB55" s="16" t="s">
        <v>11</v>
      </c>
      <c r="PC55" s="6" t="s">
        <v>2</v>
      </c>
      <c r="PD55" s="31">
        <v>5.5</v>
      </c>
      <c r="PE55" s="31">
        <v>2.1</v>
      </c>
      <c r="PF55" s="32">
        <f t="shared" si="32"/>
        <v>1.5264337522473748</v>
      </c>
      <c r="PG55" s="23">
        <f t="shared" si="33"/>
        <v>60</v>
      </c>
      <c r="PJ55" s="23"/>
      <c r="PZ55" s="16" t="s">
        <v>11</v>
      </c>
      <c r="QA55" s="6" t="s">
        <v>2</v>
      </c>
      <c r="QB55" s="31">
        <v>5.5</v>
      </c>
      <c r="QC55" s="31">
        <v>2.1</v>
      </c>
      <c r="QD55" s="32">
        <f t="shared" si="34"/>
        <v>2.4186773244895652</v>
      </c>
      <c r="QE55" s="23">
        <f t="shared" si="35"/>
        <v>61</v>
      </c>
      <c r="QH55" s="23"/>
      <c r="QX55" s="16" t="s">
        <v>11</v>
      </c>
      <c r="QY55" s="6" t="s">
        <v>2</v>
      </c>
      <c r="QZ55" s="31">
        <v>5.5</v>
      </c>
      <c r="RA55" s="31">
        <v>2.1</v>
      </c>
      <c r="RB55" s="32">
        <f t="shared" si="36"/>
        <v>2.6925824035672519</v>
      </c>
      <c r="RC55" s="23">
        <f t="shared" si="37"/>
        <v>99</v>
      </c>
      <c r="RF55" s="23"/>
      <c r="RV55" s="16" t="s">
        <v>11</v>
      </c>
      <c r="RW55" s="6" t="s">
        <v>2</v>
      </c>
      <c r="RX55" s="31">
        <v>5.5</v>
      </c>
      <c r="RY55" s="31">
        <v>2.1</v>
      </c>
      <c r="RZ55" s="32">
        <f t="shared" si="38"/>
        <v>1.6124515496597103</v>
      </c>
      <c r="SA55" s="23">
        <f t="shared" si="39"/>
        <v>60</v>
      </c>
      <c r="SD55" s="23"/>
      <c r="ST55" s="16" t="s">
        <v>11</v>
      </c>
      <c r="SU55" s="6" t="s">
        <v>2</v>
      </c>
      <c r="SV55" s="27">
        <v>5.5</v>
      </c>
      <c r="SW55" s="27">
        <v>2.1</v>
      </c>
      <c r="SX55" s="28">
        <f t="shared" si="40"/>
        <v>0.31622776601683766</v>
      </c>
      <c r="SY55" s="29">
        <f t="shared" si="41"/>
        <v>6</v>
      </c>
      <c r="TB55" s="23"/>
      <c r="TR55" s="16" t="s">
        <v>11</v>
      </c>
      <c r="TS55" s="6" t="s">
        <v>2</v>
      </c>
      <c r="TT55" s="27">
        <v>5.5</v>
      </c>
      <c r="TU55" s="27">
        <v>2.1</v>
      </c>
      <c r="TV55" s="28">
        <f t="shared" si="42"/>
        <v>0.44721359549995815</v>
      </c>
      <c r="TW55" s="29">
        <f t="shared" si="43"/>
        <v>9</v>
      </c>
      <c r="TZ55" s="23"/>
      <c r="UP55" s="16" t="s">
        <v>11</v>
      </c>
      <c r="UQ55" s="6" t="s">
        <v>2</v>
      </c>
      <c r="UR55" s="31">
        <v>5.5</v>
      </c>
      <c r="US55" s="31">
        <v>2.1</v>
      </c>
      <c r="UT55" s="32">
        <f t="shared" si="44"/>
        <v>0.44721359549995832</v>
      </c>
      <c r="UU55" s="23">
        <f t="shared" si="45"/>
        <v>21</v>
      </c>
      <c r="UX55" s="23"/>
      <c r="VN55" s="16" t="s">
        <v>11</v>
      </c>
      <c r="VO55" s="6" t="s">
        <v>2</v>
      </c>
      <c r="VP55" s="31">
        <v>5.5</v>
      </c>
      <c r="VQ55" s="31">
        <v>2.1</v>
      </c>
      <c r="VR55" s="32">
        <f t="shared" si="46"/>
        <v>0.44721359549995815</v>
      </c>
      <c r="VS55" s="23">
        <f t="shared" si="47"/>
        <v>12</v>
      </c>
      <c r="VV55" s="23"/>
      <c r="WL55" s="16" t="s">
        <v>11</v>
      </c>
      <c r="WM55" s="6" t="s">
        <v>2</v>
      </c>
      <c r="WN55" s="27">
        <v>5.5</v>
      </c>
      <c r="WO55" s="27">
        <v>2.1</v>
      </c>
      <c r="WP55" s="28">
        <f t="shared" si="48"/>
        <v>0.44721359549995793</v>
      </c>
      <c r="WQ55" s="29">
        <f t="shared" si="49"/>
        <v>10</v>
      </c>
      <c r="WT55" s="23"/>
      <c r="XJ55" s="16" t="s">
        <v>11</v>
      </c>
      <c r="XK55" s="6" t="s">
        <v>2</v>
      </c>
      <c r="XL55" s="27">
        <v>5.5</v>
      </c>
      <c r="XM55" s="27">
        <v>2.1</v>
      </c>
      <c r="XN55" s="28">
        <f t="shared" si="50"/>
        <v>0.36055512754639862</v>
      </c>
      <c r="XO55" s="29">
        <f t="shared" si="51"/>
        <v>5</v>
      </c>
      <c r="XR55" s="23"/>
      <c r="YH55" s="16" t="s">
        <v>11</v>
      </c>
      <c r="YI55" s="6" t="s">
        <v>2</v>
      </c>
      <c r="YJ55" s="31">
        <v>5.5</v>
      </c>
      <c r="YK55" s="31">
        <v>2.1</v>
      </c>
      <c r="YL55" s="32">
        <f t="shared" si="52"/>
        <v>0.53851648071345048</v>
      </c>
      <c r="YM55" s="23">
        <f t="shared" si="53"/>
        <v>25</v>
      </c>
      <c r="YP55" s="23"/>
      <c r="ZF55" s="16" t="s">
        <v>11</v>
      </c>
      <c r="ZG55" s="6" t="s">
        <v>2</v>
      </c>
      <c r="ZH55" s="27">
        <v>5.5</v>
      </c>
      <c r="ZI55" s="27">
        <v>2.1</v>
      </c>
      <c r="ZJ55" s="28">
        <f t="shared" si="54"/>
        <v>0.31622776601683783</v>
      </c>
      <c r="ZK55" s="29">
        <f t="shared" si="55"/>
        <v>8</v>
      </c>
      <c r="ZN55" s="23"/>
      <c r="AAD55" s="16" t="s">
        <v>11</v>
      </c>
      <c r="AAE55" s="6" t="s">
        <v>2</v>
      </c>
      <c r="AAF55" s="27">
        <v>5.5</v>
      </c>
      <c r="AAG55" s="27">
        <v>2.1</v>
      </c>
      <c r="AAH55" s="28">
        <f t="shared" si="56"/>
        <v>0.22360679774997858</v>
      </c>
      <c r="AAI55" s="29">
        <f t="shared" si="57"/>
        <v>5</v>
      </c>
      <c r="AAL55" s="23"/>
      <c r="ABB55" s="16" t="s">
        <v>11</v>
      </c>
      <c r="ABC55" s="6" t="s">
        <v>2</v>
      </c>
      <c r="ABD55" s="31">
        <v>5.5</v>
      </c>
      <c r="ABE55" s="31">
        <v>2.1</v>
      </c>
      <c r="ABF55" s="32">
        <f t="shared" si="58"/>
        <v>0.50000000000000033</v>
      </c>
      <c r="ABG55" s="23">
        <f t="shared" si="59"/>
        <v>24</v>
      </c>
      <c r="ABJ55" s="23"/>
    </row>
    <row r="56" spans="1:738" x14ac:dyDescent="0.3">
      <c r="A56" s="5">
        <v>6.5</v>
      </c>
      <c r="B56" s="5">
        <v>2.8</v>
      </c>
      <c r="C56" s="5">
        <v>4.5999999999999996</v>
      </c>
      <c r="D56" s="5">
        <v>1.5</v>
      </c>
      <c r="E56" s="3" t="s">
        <v>1</v>
      </c>
      <c r="F56" s="14" t="s">
        <v>10</v>
      </c>
      <c r="L56" s="5">
        <v>5.0999999999999996</v>
      </c>
      <c r="M56" s="5">
        <v>2.4</v>
      </c>
      <c r="N56" s="6" t="s">
        <v>2</v>
      </c>
      <c r="O56" s="16" t="s">
        <v>11</v>
      </c>
      <c r="AH56" s="16" t="s">
        <v>11</v>
      </c>
      <c r="AI56" s="6" t="s">
        <v>2</v>
      </c>
      <c r="AJ56" s="5">
        <v>5</v>
      </c>
      <c r="AK56" s="5">
        <v>2</v>
      </c>
      <c r="AL56" s="21">
        <f t="shared" si="60"/>
        <v>4.0718546143004666</v>
      </c>
      <c r="AM56" s="1">
        <f t="shared" si="61"/>
        <v>89</v>
      </c>
      <c r="AP56" s="23"/>
      <c r="BF56" s="16" t="s">
        <v>11</v>
      </c>
      <c r="BG56" s="6" t="s">
        <v>2</v>
      </c>
      <c r="BH56" s="5">
        <v>5</v>
      </c>
      <c r="BI56" s="5">
        <v>2</v>
      </c>
      <c r="BJ56" s="21">
        <f t="shared" si="62"/>
        <v>4.0718546143004666</v>
      </c>
      <c r="BK56" s="1">
        <f t="shared" si="63"/>
        <v>89</v>
      </c>
      <c r="BN56" s="23"/>
      <c r="CD56" s="16" t="s">
        <v>11</v>
      </c>
      <c r="CE56" s="6" t="s">
        <v>2</v>
      </c>
      <c r="CF56" s="31">
        <v>5</v>
      </c>
      <c r="CG56" s="31">
        <v>2</v>
      </c>
      <c r="CH56" s="32">
        <f t="shared" si="4"/>
        <v>4.1146081222881969</v>
      </c>
      <c r="CI56" s="23">
        <f t="shared" si="5"/>
        <v>89</v>
      </c>
      <c r="CL56" s="23"/>
      <c r="DB56" s="16" t="s">
        <v>11</v>
      </c>
      <c r="DC56" s="6" t="s">
        <v>2</v>
      </c>
      <c r="DD56" s="31">
        <v>5</v>
      </c>
      <c r="DE56" s="31">
        <v>2</v>
      </c>
      <c r="DF56" s="32">
        <f t="shared" si="6"/>
        <v>3.676955262170047</v>
      </c>
      <c r="DG56" s="23">
        <f t="shared" si="7"/>
        <v>89</v>
      </c>
      <c r="DJ56" s="23"/>
      <c r="DZ56" s="16" t="s">
        <v>11</v>
      </c>
      <c r="EA56" s="6" t="s">
        <v>2</v>
      </c>
      <c r="EB56" s="31">
        <v>5</v>
      </c>
      <c r="EC56" s="31">
        <v>2</v>
      </c>
      <c r="ED56" s="32">
        <f t="shared" si="8"/>
        <v>3.4885527085024819</v>
      </c>
      <c r="EE56" s="23">
        <f t="shared" si="9"/>
        <v>89</v>
      </c>
      <c r="EH56" s="23"/>
      <c r="EX56" s="16" t="s">
        <v>11</v>
      </c>
      <c r="EY56" s="6" t="s">
        <v>2</v>
      </c>
      <c r="EZ56" s="31">
        <v>5</v>
      </c>
      <c r="FA56" s="31">
        <v>2</v>
      </c>
      <c r="FB56" s="32">
        <f t="shared" si="10"/>
        <v>3.981205847478877</v>
      </c>
      <c r="FC56" s="23">
        <f t="shared" si="11"/>
        <v>89</v>
      </c>
      <c r="FF56" s="23"/>
      <c r="FV56" s="16" t="s">
        <v>11</v>
      </c>
      <c r="FW56" s="6" t="s">
        <v>2</v>
      </c>
      <c r="FX56" s="31">
        <v>5</v>
      </c>
      <c r="FY56" s="31">
        <v>2</v>
      </c>
      <c r="FZ56" s="32">
        <f t="shared" si="12"/>
        <v>3.8470768123342687</v>
      </c>
      <c r="GA56" s="23">
        <f t="shared" si="13"/>
        <v>89</v>
      </c>
      <c r="GD56" s="23"/>
      <c r="GT56" s="16" t="s">
        <v>11</v>
      </c>
      <c r="GU56" s="6" t="s">
        <v>2</v>
      </c>
      <c r="GV56" s="31">
        <v>5</v>
      </c>
      <c r="GW56" s="31">
        <v>2</v>
      </c>
      <c r="GX56" s="32">
        <f t="shared" si="14"/>
        <v>4.0249223594996222</v>
      </c>
      <c r="GY56" s="23">
        <f t="shared" si="15"/>
        <v>89</v>
      </c>
      <c r="HB56" s="23"/>
      <c r="HR56" s="16" t="s">
        <v>11</v>
      </c>
      <c r="HS56" s="6" t="s">
        <v>2</v>
      </c>
      <c r="HT56" s="31">
        <v>5</v>
      </c>
      <c r="HU56" s="31">
        <v>2</v>
      </c>
      <c r="HV56" s="32">
        <f t="shared" si="16"/>
        <v>3.9357337308308855</v>
      </c>
      <c r="HW56" s="23">
        <f t="shared" si="17"/>
        <v>89</v>
      </c>
      <c r="HZ56" s="23"/>
      <c r="IP56" s="16" t="s">
        <v>11</v>
      </c>
      <c r="IQ56" s="6" t="s">
        <v>2</v>
      </c>
      <c r="IR56" s="31">
        <v>5</v>
      </c>
      <c r="IS56" s="31">
        <v>2</v>
      </c>
      <c r="IT56" s="32">
        <f t="shared" si="18"/>
        <v>4.0249223594996222</v>
      </c>
      <c r="IU56" s="23">
        <f t="shared" si="19"/>
        <v>89</v>
      </c>
      <c r="IX56" s="23"/>
      <c r="JN56" s="16" t="s">
        <v>11</v>
      </c>
      <c r="JO56" s="6" t="s">
        <v>2</v>
      </c>
      <c r="JP56" s="31">
        <v>5</v>
      </c>
      <c r="JQ56" s="31">
        <v>2</v>
      </c>
      <c r="JR56" s="32">
        <f t="shared" si="20"/>
        <v>0.99999999999999989</v>
      </c>
      <c r="JS56" s="23">
        <f t="shared" si="21"/>
        <v>49</v>
      </c>
      <c r="JV56" s="23"/>
      <c r="KL56" s="16" t="s">
        <v>11</v>
      </c>
      <c r="KM56" s="6" t="s">
        <v>2</v>
      </c>
      <c r="KN56" s="31">
        <v>5</v>
      </c>
      <c r="KO56" s="31">
        <v>2</v>
      </c>
      <c r="KP56" s="32">
        <f t="shared" si="22"/>
        <v>0.72111025509279814</v>
      </c>
      <c r="KQ56" s="23">
        <f t="shared" si="23"/>
        <v>42</v>
      </c>
      <c r="KT56" s="23"/>
      <c r="LJ56" s="16" t="s">
        <v>11</v>
      </c>
      <c r="LK56" s="6" t="s">
        <v>2</v>
      </c>
      <c r="LL56" s="31">
        <v>5</v>
      </c>
      <c r="LM56" s="31">
        <v>2</v>
      </c>
      <c r="LN56" s="32">
        <f t="shared" si="24"/>
        <v>1.2806248474865698</v>
      </c>
      <c r="LO56" s="23">
        <f t="shared" si="25"/>
        <v>49</v>
      </c>
      <c r="LR56" s="23"/>
      <c r="MH56" s="16" t="s">
        <v>11</v>
      </c>
      <c r="MI56" s="6" t="s">
        <v>2</v>
      </c>
      <c r="MJ56" s="31">
        <v>5</v>
      </c>
      <c r="MK56" s="31">
        <v>2</v>
      </c>
      <c r="ML56" s="32">
        <f t="shared" si="26"/>
        <v>1.9723082923316022</v>
      </c>
      <c r="MM56" s="23">
        <f t="shared" si="27"/>
        <v>69</v>
      </c>
      <c r="MP56" s="23"/>
      <c r="NF56" s="16" t="s">
        <v>11</v>
      </c>
      <c r="NG56" s="6" t="s">
        <v>2</v>
      </c>
      <c r="NH56" s="31">
        <v>5</v>
      </c>
      <c r="NI56" s="31">
        <v>2</v>
      </c>
      <c r="NJ56" s="32">
        <f t="shared" si="28"/>
        <v>1.0630145812734648</v>
      </c>
      <c r="NK56" s="23">
        <f t="shared" si="29"/>
        <v>49</v>
      </c>
      <c r="NN56" s="23"/>
      <c r="OD56" s="16" t="s">
        <v>11</v>
      </c>
      <c r="OE56" s="6" t="s">
        <v>2</v>
      </c>
      <c r="OF56" s="31">
        <v>5</v>
      </c>
      <c r="OG56" s="31">
        <v>2</v>
      </c>
      <c r="OH56" s="32">
        <f t="shared" si="30"/>
        <v>1.131370849898476</v>
      </c>
      <c r="OI56" s="23">
        <f t="shared" si="31"/>
        <v>49</v>
      </c>
      <c r="OL56" s="23"/>
      <c r="PB56" s="16" t="s">
        <v>11</v>
      </c>
      <c r="PC56" s="6" t="s">
        <v>2</v>
      </c>
      <c r="PD56" s="31">
        <v>5</v>
      </c>
      <c r="PE56" s="31">
        <v>2</v>
      </c>
      <c r="PF56" s="32">
        <f t="shared" si="32"/>
        <v>1.0630145812734648</v>
      </c>
      <c r="PG56" s="23">
        <f t="shared" si="33"/>
        <v>49</v>
      </c>
      <c r="PJ56" s="23"/>
      <c r="PZ56" s="16" t="s">
        <v>11</v>
      </c>
      <c r="QA56" s="6" t="s">
        <v>2</v>
      </c>
      <c r="QB56" s="31">
        <v>5</v>
      </c>
      <c r="QC56" s="31">
        <v>2</v>
      </c>
      <c r="QD56" s="32">
        <f t="shared" si="34"/>
        <v>2.118962010041709</v>
      </c>
      <c r="QE56" s="23">
        <f t="shared" si="35"/>
        <v>51</v>
      </c>
      <c r="QH56" s="23"/>
      <c r="QX56" s="16" t="s">
        <v>11</v>
      </c>
      <c r="QY56" s="6" t="s">
        <v>2</v>
      </c>
      <c r="QZ56" s="31">
        <v>5</v>
      </c>
      <c r="RA56" s="31">
        <v>2</v>
      </c>
      <c r="RB56" s="32">
        <f t="shared" si="36"/>
        <v>2.1931712199461306</v>
      </c>
      <c r="RC56" s="23">
        <f t="shared" si="37"/>
        <v>88</v>
      </c>
      <c r="RF56" s="23"/>
      <c r="RV56" s="16" t="s">
        <v>11</v>
      </c>
      <c r="RW56" s="6" t="s">
        <v>2</v>
      </c>
      <c r="RX56" s="31">
        <v>5</v>
      </c>
      <c r="RY56" s="31">
        <v>2</v>
      </c>
      <c r="RZ56" s="32">
        <f t="shared" si="38"/>
        <v>1.1401754250991383</v>
      </c>
      <c r="SA56" s="23">
        <f t="shared" si="39"/>
        <v>49</v>
      </c>
      <c r="SD56" s="23"/>
      <c r="ST56" s="16" t="s">
        <v>11</v>
      </c>
      <c r="SU56" s="6" t="s">
        <v>2</v>
      </c>
      <c r="SV56" s="31">
        <v>5</v>
      </c>
      <c r="SW56" s="31">
        <v>2</v>
      </c>
      <c r="SX56" s="32">
        <f t="shared" si="40"/>
        <v>0.72111025509279758</v>
      </c>
      <c r="SY56" s="23">
        <f t="shared" si="41"/>
        <v>23</v>
      </c>
      <c r="TB56" s="23"/>
      <c r="TR56" s="16" t="s">
        <v>11</v>
      </c>
      <c r="TS56" s="6" t="s">
        <v>2</v>
      </c>
      <c r="TT56" s="27">
        <v>5</v>
      </c>
      <c r="TU56" s="27">
        <v>2</v>
      </c>
      <c r="TV56" s="28">
        <f t="shared" si="42"/>
        <v>0.31622776601683766</v>
      </c>
      <c r="TW56" s="29">
        <f t="shared" si="43"/>
        <v>4</v>
      </c>
      <c r="TZ56" s="23"/>
      <c r="UP56" s="16" t="s">
        <v>11</v>
      </c>
      <c r="UQ56" s="6" t="s">
        <v>2</v>
      </c>
      <c r="UR56" s="27">
        <v>5</v>
      </c>
      <c r="US56" s="27">
        <v>2</v>
      </c>
      <c r="UT56" s="28">
        <f t="shared" si="44"/>
        <v>0.14142135623730931</v>
      </c>
      <c r="UU56" s="29">
        <f t="shared" si="45"/>
        <v>3</v>
      </c>
      <c r="UX56" s="23"/>
      <c r="VN56" s="16" t="s">
        <v>11</v>
      </c>
      <c r="VO56" s="6" t="s">
        <v>2</v>
      </c>
      <c r="VP56" s="31">
        <v>5</v>
      </c>
      <c r="VQ56" s="31">
        <v>2</v>
      </c>
      <c r="VR56" s="32">
        <f t="shared" si="46"/>
        <v>0.94868329805051399</v>
      </c>
      <c r="VS56" s="23">
        <f t="shared" si="47"/>
        <v>31</v>
      </c>
      <c r="VV56" s="23"/>
      <c r="WL56" s="16" t="s">
        <v>11</v>
      </c>
      <c r="WM56" s="6" t="s">
        <v>2</v>
      </c>
      <c r="WN56" s="31">
        <v>5</v>
      </c>
      <c r="WO56" s="31">
        <v>2</v>
      </c>
      <c r="WP56" s="32">
        <f t="shared" si="48"/>
        <v>0.86023252670426276</v>
      </c>
      <c r="WQ56" s="23">
        <f t="shared" si="49"/>
        <v>24</v>
      </c>
      <c r="WT56" s="23"/>
      <c r="XJ56" s="16" t="s">
        <v>11</v>
      </c>
      <c r="XK56" s="6" t="s">
        <v>2</v>
      </c>
      <c r="XL56" s="27">
        <v>5</v>
      </c>
      <c r="XM56" s="27">
        <v>2</v>
      </c>
      <c r="XN56" s="28">
        <f t="shared" si="50"/>
        <v>0.3605551275463989</v>
      </c>
      <c r="XO56" s="29">
        <f t="shared" si="51"/>
        <v>6</v>
      </c>
      <c r="XR56" s="23"/>
      <c r="YH56" s="16" t="s">
        <v>11</v>
      </c>
      <c r="YI56" s="6" t="s">
        <v>2</v>
      </c>
      <c r="YJ56" s="27">
        <v>5</v>
      </c>
      <c r="YK56" s="27">
        <v>2</v>
      </c>
      <c r="YL56" s="28">
        <f t="shared" si="52"/>
        <v>0.10000000000000009</v>
      </c>
      <c r="YM56" s="29">
        <f t="shared" si="53"/>
        <v>2</v>
      </c>
      <c r="YP56" s="23"/>
      <c r="ZF56" s="16" t="s">
        <v>11</v>
      </c>
      <c r="ZG56" s="6" t="s">
        <v>2</v>
      </c>
      <c r="ZH56" s="27">
        <v>5</v>
      </c>
      <c r="ZI56" s="27">
        <v>2</v>
      </c>
      <c r="ZJ56" s="28">
        <f t="shared" si="54"/>
        <v>0.20000000000000018</v>
      </c>
      <c r="ZK56" s="29">
        <f t="shared" si="55"/>
        <v>4</v>
      </c>
      <c r="ZN56" s="23"/>
      <c r="AAD56" s="16" t="s">
        <v>11</v>
      </c>
      <c r="AAE56" s="6" t="s">
        <v>2</v>
      </c>
      <c r="AAF56" s="31">
        <v>5</v>
      </c>
      <c r="AAG56" s="31">
        <v>2</v>
      </c>
      <c r="AAH56" s="32">
        <f t="shared" si="56"/>
        <v>0.50000000000000022</v>
      </c>
      <c r="AAI56" s="23">
        <f t="shared" si="57"/>
        <v>13</v>
      </c>
      <c r="AAL56" s="23"/>
      <c r="ABB56" s="16" t="s">
        <v>11</v>
      </c>
      <c r="ABC56" s="6" t="s">
        <v>2</v>
      </c>
      <c r="ABD56" s="27">
        <v>5</v>
      </c>
      <c r="ABE56" s="27">
        <v>2</v>
      </c>
      <c r="ABF56" s="28">
        <f t="shared" si="58"/>
        <v>0.22360679774997877</v>
      </c>
      <c r="ABG56" s="29">
        <f t="shared" si="59"/>
        <v>7</v>
      </c>
      <c r="ABJ56" s="23"/>
    </row>
    <row r="57" spans="1:738" x14ac:dyDescent="0.3">
      <c r="A57" s="5">
        <v>5.7</v>
      </c>
      <c r="B57" s="5">
        <v>2.8</v>
      </c>
      <c r="C57" s="5">
        <v>4.5</v>
      </c>
      <c r="D57" s="5">
        <v>1.3</v>
      </c>
      <c r="E57" s="3" t="s">
        <v>1</v>
      </c>
      <c r="F57" s="14" t="s">
        <v>10</v>
      </c>
      <c r="L57" s="5">
        <v>5.3</v>
      </c>
      <c r="M57" s="5">
        <v>2.2999999999999998</v>
      </c>
      <c r="N57" s="6" t="s">
        <v>2</v>
      </c>
      <c r="O57" s="16" t="s">
        <v>11</v>
      </c>
      <c r="AH57" s="16" t="s">
        <v>11</v>
      </c>
      <c r="AI57" s="6" t="s">
        <v>2</v>
      </c>
      <c r="AJ57" s="5">
        <v>5.0999999999999996</v>
      </c>
      <c r="AK57" s="5">
        <v>2.4</v>
      </c>
      <c r="AL57" s="21">
        <f t="shared" si="60"/>
        <v>4.3416586692184822</v>
      </c>
      <c r="AM57" s="1">
        <f t="shared" si="61"/>
        <v>93</v>
      </c>
      <c r="AP57" s="23"/>
      <c r="BF57" s="16" t="s">
        <v>11</v>
      </c>
      <c r="BG57" s="6" t="s">
        <v>2</v>
      </c>
      <c r="BH57" s="5">
        <v>5.0999999999999996</v>
      </c>
      <c r="BI57" s="5">
        <v>2.4</v>
      </c>
      <c r="BJ57" s="21">
        <f t="shared" si="62"/>
        <v>4.3416586692184822</v>
      </c>
      <c r="BK57" s="1">
        <f t="shared" si="63"/>
        <v>93</v>
      </c>
      <c r="BN57" s="23"/>
      <c r="CD57" s="16" t="s">
        <v>11</v>
      </c>
      <c r="CE57" s="6" t="s">
        <v>2</v>
      </c>
      <c r="CF57" s="31">
        <v>5.0999999999999996</v>
      </c>
      <c r="CG57" s="31">
        <v>2.4</v>
      </c>
      <c r="CH57" s="32">
        <f t="shared" si="4"/>
        <v>4.3908996800200297</v>
      </c>
      <c r="CI57" s="23">
        <f t="shared" si="5"/>
        <v>93</v>
      </c>
      <c r="CL57" s="23"/>
      <c r="DB57" s="16" t="s">
        <v>11</v>
      </c>
      <c r="DC57" s="6" t="s">
        <v>2</v>
      </c>
      <c r="DD57" s="31">
        <v>5.0999999999999996</v>
      </c>
      <c r="DE57" s="31">
        <v>2.4</v>
      </c>
      <c r="DF57" s="32">
        <f t="shared" si="6"/>
        <v>3.9357337308308846</v>
      </c>
      <c r="DG57" s="23">
        <f t="shared" si="7"/>
        <v>93</v>
      </c>
      <c r="DJ57" s="23"/>
      <c r="DZ57" s="16" t="s">
        <v>11</v>
      </c>
      <c r="EA57" s="6" t="s">
        <v>2</v>
      </c>
      <c r="EB57" s="31">
        <v>5.0999999999999996</v>
      </c>
      <c r="EC57" s="31">
        <v>2.4</v>
      </c>
      <c r="ED57" s="32">
        <f t="shared" si="8"/>
        <v>3.7735924528226414</v>
      </c>
      <c r="EE57" s="23">
        <f t="shared" si="9"/>
        <v>93</v>
      </c>
      <c r="EH57" s="23"/>
      <c r="EX57" s="16" t="s">
        <v>11</v>
      </c>
      <c r="EY57" s="6" t="s">
        <v>2</v>
      </c>
      <c r="EZ57" s="31">
        <v>5.0999999999999996</v>
      </c>
      <c r="FA57" s="31">
        <v>2.4</v>
      </c>
      <c r="FB57" s="32">
        <f t="shared" si="10"/>
        <v>4.2544094772365293</v>
      </c>
      <c r="FC57" s="23">
        <f t="shared" si="11"/>
        <v>93</v>
      </c>
      <c r="FF57" s="23"/>
      <c r="FV57" s="16" t="s">
        <v>11</v>
      </c>
      <c r="FW57" s="6" t="s">
        <v>2</v>
      </c>
      <c r="FX57" s="31">
        <v>5.0999999999999996</v>
      </c>
      <c r="FY57" s="31">
        <v>2.4</v>
      </c>
      <c r="FZ57" s="32">
        <f t="shared" si="12"/>
        <v>4.1340053217188775</v>
      </c>
      <c r="GA57" s="23">
        <f t="shared" si="13"/>
        <v>93</v>
      </c>
      <c r="GD57" s="23"/>
      <c r="GT57" s="16" t="s">
        <v>11</v>
      </c>
      <c r="GU57" s="6" t="s">
        <v>2</v>
      </c>
      <c r="GV57" s="31">
        <v>5.0999999999999996</v>
      </c>
      <c r="GW57" s="31">
        <v>2.4</v>
      </c>
      <c r="GX57" s="32">
        <f t="shared" si="14"/>
        <v>4.3046486500061762</v>
      </c>
      <c r="GY57" s="23">
        <f t="shared" si="15"/>
        <v>93</v>
      </c>
      <c r="HB57" s="23"/>
      <c r="HR57" s="16" t="s">
        <v>11</v>
      </c>
      <c r="HS57" s="6" t="s">
        <v>2</v>
      </c>
      <c r="HT57" s="31">
        <v>5.0999999999999996</v>
      </c>
      <c r="HU57" s="31">
        <v>2.4</v>
      </c>
      <c r="HV57" s="32">
        <f t="shared" si="16"/>
        <v>4.2190046219457971</v>
      </c>
      <c r="HW57" s="23">
        <f t="shared" si="17"/>
        <v>93</v>
      </c>
      <c r="HZ57" s="23"/>
      <c r="IP57" s="16" t="s">
        <v>11</v>
      </c>
      <c r="IQ57" s="6" t="s">
        <v>2</v>
      </c>
      <c r="IR57" s="31">
        <v>5.0999999999999996</v>
      </c>
      <c r="IS57" s="31">
        <v>2.4</v>
      </c>
      <c r="IT57" s="32">
        <f t="shared" si="18"/>
        <v>4.3046486500061762</v>
      </c>
      <c r="IU57" s="23">
        <f t="shared" si="19"/>
        <v>93</v>
      </c>
      <c r="IX57" s="23"/>
      <c r="JN57" s="16" t="s">
        <v>11</v>
      </c>
      <c r="JO57" s="6" t="s">
        <v>2</v>
      </c>
      <c r="JP57" s="31">
        <v>5.0999999999999996</v>
      </c>
      <c r="JQ57" s="31">
        <v>2.4</v>
      </c>
      <c r="JR57" s="32">
        <f t="shared" si="20"/>
        <v>1.3892443989449801</v>
      </c>
      <c r="JS57" s="23">
        <f t="shared" si="21"/>
        <v>58</v>
      </c>
      <c r="JV57" s="23"/>
      <c r="KL57" s="16" t="s">
        <v>11</v>
      </c>
      <c r="KM57" s="6" t="s">
        <v>2</v>
      </c>
      <c r="KN57" s="31">
        <v>5.0999999999999996</v>
      </c>
      <c r="KO57" s="31">
        <v>2.4</v>
      </c>
      <c r="KP57" s="32">
        <f t="shared" si="22"/>
        <v>1.1180339887498949</v>
      </c>
      <c r="KQ57" s="23">
        <f t="shared" si="23"/>
        <v>55</v>
      </c>
      <c r="KT57" s="23"/>
      <c r="LJ57" s="16" t="s">
        <v>11</v>
      </c>
      <c r="LK57" s="6" t="s">
        <v>2</v>
      </c>
      <c r="LL57" s="31">
        <v>5.0999999999999996</v>
      </c>
      <c r="LM57" s="31">
        <v>2.4</v>
      </c>
      <c r="LN57" s="32">
        <f t="shared" si="24"/>
        <v>1.6278820596099706</v>
      </c>
      <c r="LO57" s="23">
        <f t="shared" si="25"/>
        <v>56</v>
      </c>
      <c r="LR57" s="23"/>
      <c r="MH57" s="16" t="s">
        <v>11</v>
      </c>
      <c r="MI57" s="6" t="s">
        <v>2</v>
      </c>
      <c r="MJ57" s="31">
        <v>5.0999999999999996</v>
      </c>
      <c r="MK57" s="31">
        <v>2.4</v>
      </c>
      <c r="ML57" s="32">
        <f t="shared" si="26"/>
        <v>2.2803508501982757</v>
      </c>
      <c r="MM57" s="23">
        <f t="shared" si="27"/>
        <v>91</v>
      </c>
      <c r="MP57" s="23"/>
      <c r="NF57" s="16" t="s">
        <v>11</v>
      </c>
      <c r="NG57" s="6" t="s">
        <v>2</v>
      </c>
      <c r="NH57" s="31">
        <v>5.0999999999999996</v>
      </c>
      <c r="NI57" s="31">
        <v>2.4</v>
      </c>
      <c r="NJ57" s="32">
        <f t="shared" si="28"/>
        <v>1.421267040355189</v>
      </c>
      <c r="NK57" s="23">
        <f t="shared" si="29"/>
        <v>56</v>
      </c>
      <c r="NN57" s="23"/>
      <c r="OD57" s="16" t="s">
        <v>11</v>
      </c>
      <c r="OE57" s="6" t="s">
        <v>2</v>
      </c>
      <c r="OF57" s="31">
        <v>5.0999999999999996</v>
      </c>
      <c r="OG57" s="31">
        <v>2.4</v>
      </c>
      <c r="OH57" s="32">
        <f t="shared" si="30"/>
        <v>1.4999999999999998</v>
      </c>
      <c r="OI57" s="23">
        <f t="shared" si="31"/>
        <v>56</v>
      </c>
      <c r="OL57" s="23"/>
      <c r="PB57" s="16" t="s">
        <v>11</v>
      </c>
      <c r="PC57" s="6" t="s">
        <v>2</v>
      </c>
      <c r="PD57" s="31">
        <v>5.0999999999999996</v>
      </c>
      <c r="PE57" s="31">
        <v>2.4</v>
      </c>
      <c r="PF57" s="32">
        <f t="shared" si="32"/>
        <v>1.421267040355189</v>
      </c>
      <c r="PG57" s="23">
        <f t="shared" si="33"/>
        <v>56</v>
      </c>
      <c r="PJ57" s="23"/>
      <c r="PZ57" s="16" t="s">
        <v>11</v>
      </c>
      <c r="QA57" s="6" t="s">
        <v>2</v>
      </c>
      <c r="QB57" s="31">
        <v>5.0999999999999996</v>
      </c>
      <c r="QC57" s="31">
        <v>2.4</v>
      </c>
      <c r="QD57" s="32">
        <f t="shared" si="34"/>
        <v>2.5298221281347035</v>
      </c>
      <c r="QE57" s="23">
        <f t="shared" si="35"/>
        <v>66</v>
      </c>
      <c r="QH57" s="23"/>
      <c r="QX57" s="16" t="s">
        <v>11</v>
      </c>
      <c r="QY57" s="6" t="s">
        <v>2</v>
      </c>
      <c r="QZ57" s="31">
        <v>5.0999999999999996</v>
      </c>
      <c r="RA57" s="31">
        <v>2.4</v>
      </c>
      <c r="RB57" s="32">
        <f t="shared" si="36"/>
        <v>2.4698178070456933</v>
      </c>
      <c r="RC57" s="23">
        <f t="shared" si="37"/>
        <v>93</v>
      </c>
      <c r="RF57" s="23"/>
      <c r="RV57" s="16" t="s">
        <v>11</v>
      </c>
      <c r="RW57" s="6" t="s">
        <v>2</v>
      </c>
      <c r="RX57" s="31">
        <v>5.0999999999999996</v>
      </c>
      <c r="RY57" s="31">
        <v>2.4</v>
      </c>
      <c r="RZ57" s="32">
        <f t="shared" si="38"/>
        <v>1.4866068747318506</v>
      </c>
      <c r="SA57" s="23">
        <f t="shared" si="39"/>
        <v>53</v>
      </c>
      <c r="SD57" s="23"/>
      <c r="ST57" s="16" t="s">
        <v>11</v>
      </c>
      <c r="SU57" s="6" t="s">
        <v>2</v>
      </c>
      <c r="SV57" s="31">
        <v>5.0999999999999996</v>
      </c>
      <c r="SW57" s="31">
        <v>2.4</v>
      </c>
      <c r="SX57" s="32">
        <f t="shared" si="40"/>
        <v>0.5</v>
      </c>
      <c r="SY57" s="23">
        <f t="shared" si="41"/>
        <v>12</v>
      </c>
      <c r="TB57" s="23"/>
      <c r="TR57" s="16" t="s">
        <v>11</v>
      </c>
      <c r="TS57" s="6" t="s">
        <v>2</v>
      </c>
      <c r="TT57" s="27">
        <v>5.0999999999999996</v>
      </c>
      <c r="TU57" s="27">
        <v>2.4</v>
      </c>
      <c r="TV57" s="28">
        <f t="shared" si="42"/>
        <v>0.10000000000000009</v>
      </c>
      <c r="TW57" s="29">
        <f t="shared" si="43"/>
        <v>1</v>
      </c>
      <c r="TZ57" s="23"/>
      <c r="UP57" s="16" t="s">
        <v>11</v>
      </c>
      <c r="UQ57" s="6" t="s">
        <v>2</v>
      </c>
      <c r="UR57" s="31">
        <v>5.0999999999999996</v>
      </c>
      <c r="US57" s="31">
        <v>2.4</v>
      </c>
      <c r="UT57" s="32">
        <f t="shared" si="44"/>
        <v>0.5</v>
      </c>
      <c r="UU57" s="23">
        <f t="shared" si="45"/>
        <v>23</v>
      </c>
      <c r="UX57" s="23"/>
      <c r="VN57" s="16" t="s">
        <v>11</v>
      </c>
      <c r="VO57" s="6" t="s">
        <v>2</v>
      </c>
      <c r="VP57" s="31">
        <v>5.0999999999999996</v>
      </c>
      <c r="VQ57" s="31">
        <v>2.4</v>
      </c>
      <c r="VR57" s="32">
        <f t="shared" si="46"/>
        <v>0.80622577482985569</v>
      </c>
      <c r="VS57" s="23">
        <f t="shared" si="47"/>
        <v>26</v>
      </c>
      <c r="VV57" s="23"/>
      <c r="WL57" s="16" t="s">
        <v>11</v>
      </c>
      <c r="WM57" s="6" t="s">
        <v>2</v>
      </c>
      <c r="WN57" s="31">
        <v>5.0999999999999996</v>
      </c>
      <c r="WO57" s="31">
        <v>2.4</v>
      </c>
      <c r="WP57" s="32">
        <f t="shared" si="48"/>
        <v>0.60827625302982247</v>
      </c>
      <c r="WQ57" s="23">
        <f t="shared" si="49"/>
        <v>14</v>
      </c>
      <c r="WT57" s="23"/>
      <c r="XJ57" s="16" t="s">
        <v>11</v>
      </c>
      <c r="XK57" s="6" t="s">
        <v>2</v>
      </c>
      <c r="XL57" s="27">
        <v>5.0999999999999996</v>
      </c>
      <c r="XM57" s="27">
        <v>2.4</v>
      </c>
      <c r="XN57" s="28">
        <f t="shared" si="50"/>
        <v>0.14142135623730995</v>
      </c>
      <c r="XO57" s="29">
        <f t="shared" si="51"/>
        <v>2</v>
      </c>
      <c r="XR57" s="23"/>
      <c r="YH57" s="16" t="s">
        <v>11</v>
      </c>
      <c r="YI57" s="6" t="s">
        <v>2</v>
      </c>
      <c r="YJ57" s="31">
        <v>5.0999999999999996</v>
      </c>
      <c r="YK57" s="31">
        <v>2.4</v>
      </c>
      <c r="YL57" s="32">
        <f t="shared" si="52"/>
        <v>0.5099019513592784</v>
      </c>
      <c r="YM57" s="23">
        <f t="shared" si="53"/>
        <v>21</v>
      </c>
      <c r="YP57" s="23"/>
      <c r="ZF57" s="16" t="s">
        <v>11</v>
      </c>
      <c r="ZG57" s="6" t="s">
        <v>2</v>
      </c>
      <c r="ZH57" s="31">
        <v>5.0999999999999996</v>
      </c>
      <c r="ZI57" s="31">
        <v>2.4</v>
      </c>
      <c r="ZJ57" s="32">
        <f t="shared" si="54"/>
        <v>0.41231056256176613</v>
      </c>
      <c r="ZK57" s="23">
        <f t="shared" si="55"/>
        <v>15</v>
      </c>
      <c r="ZN57" s="23"/>
      <c r="AAD57" s="16" t="s">
        <v>11</v>
      </c>
      <c r="AAE57" s="6" t="s">
        <v>2</v>
      </c>
      <c r="AAF57" s="27">
        <v>5.0999999999999996</v>
      </c>
      <c r="AAG57" s="27">
        <v>2.4</v>
      </c>
      <c r="AAH57" s="28">
        <f t="shared" si="56"/>
        <v>0.31622776601683866</v>
      </c>
      <c r="AAI57" s="29">
        <f t="shared" si="57"/>
        <v>8</v>
      </c>
      <c r="AAL57" s="23"/>
      <c r="ABB57" s="16" t="s">
        <v>11</v>
      </c>
      <c r="ABC57" s="6" t="s">
        <v>2</v>
      </c>
      <c r="ABD57" s="31">
        <v>5.0999999999999996</v>
      </c>
      <c r="ABE57" s="31">
        <v>2.4</v>
      </c>
      <c r="ABF57" s="32">
        <f t="shared" si="58"/>
        <v>0.59999999999999987</v>
      </c>
      <c r="ABG57" s="23">
        <f t="shared" si="59"/>
        <v>30</v>
      </c>
      <c r="ABJ57" s="23"/>
    </row>
    <row r="58" spans="1:738" x14ac:dyDescent="0.3">
      <c r="A58" s="5">
        <v>6.3</v>
      </c>
      <c r="B58" s="5">
        <v>3.3</v>
      </c>
      <c r="C58" s="5">
        <v>4.7</v>
      </c>
      <c r="D58" s="5">
        <v>1.6</v>
      </c>
      <c r="E58" s="3" t="s">
        <v>1</v>
      </c>
      <c r="F58" s="14" t="s">
        <v>10</v>
      </c>
      <c r="L58" s="5">
        <v>5.5</v>
      </c>
      <c r="M58" s="5">
        <v>1.8</v>
      </c>
      <c r="N58" s="6" t="s">
        <v>2</v>
      </c>
      <c r="O58" s="16" t="s">
        <v>11</v>
      </c>
      <c r="AH58" s="16" t="s">
        <v>11</v>
      </c>
      <c r="AI58" s="6" t="s">
        <v>2</v>
      </c>
      <c r="AJ58" s="5">
        <v>5.3</v>
      </c>
      <c r="AK58" s="5">
        <v>2.2999999999999998</v>
      </c>
      <c r="AL58" s="21">
        <f t="shared" si="60"/>
        <v>4.4721359549995796</v>
      </c>
      <c r="AM58" s="1">
        <f t="shared" si="61"/>
        <v>97</v>
      </c>
      <c r="AP58" s="23"/>
      <c r="BF58" s="16" t="s">
        <v>11</v>
      </c>
      <c r="BG58" s="6" t="s">
        <v>2</v>
      </c>
      <c r="BH58" s="5">
        <v>5.3</v>
      </c>
      <c r="BI58" s="5">
        <v>2.2999999999999998</v>
      </c>
      <c r="BJ58" s="21">
        <f t="shared" si="62"/>
        <v>4.4721359549995796</v>
      </c>
      <c r="BK58" s="1">
        <f t="shared" si="63"/>
        <v>97</v>
      </c>
      <c r="BN58" s="23"/>
      <c r="CD58" s="16" t="s">
        <v>11</v>
      </c>
      <c r="CE58" s="6" t="s">
        <v>2</v>
      </c>
      <c r="CF58" s="31">
        <v>5.3</v>
      </c>
      <c r="CG58" s="31">
        <v>2.2999999999999998</v>
      </c>
      <c r="CH58" s="32">
        <f t="shared" si="4"/>
        <v>4.5177427992306063</v>
      </c>
      <c r="CI58" s="23">
        <f t="shared" si="5"/>
        <v>97</v>
      </c>
      <c r="CL58" s="23"/>
      <c r="DB58" s="16" t="s">
        <v>11</v>
      </c>
      <c r="DC58" s="6" t="s">
        <v>2</v>
      </c>
      <c r="DD58" s="31">
        <v>5.3</v>
      </c>
      <c r="DE58" s="31">
        <v>2.2999999999999998</v>
      </c>
      <c r="DF58" s="32">
        <f t="shared" si="6"/>
        <v>4.0718546143004666</v>
      </c>
      <c r="DG58" s="23">
        <f t="shared" si="7"/>
        <v>94</v>
      </c>
      <c r="DJ58" s="23"/>
      <c r="DZ58" s="16" t="s">
        <v>11</v>
      </c>
      <c r="EA58" s="6" t="s">
        <v>2</v>
      </c>
      <c r="EB58" s="31">
        <v>5.3</v>
      </c>
      <c r="EC58" s="31">
        <v>2.2999999999999998</v>
      </c>
      <c r="ED58" s="32">
        <f t="shared" si="8"/>
        <v>3.8948684188300891</v>
      </c>
      <c r="EE58" s="23">
        <f t="shared" si="9"/>
        <v>98</v>
      </c>
      <c r="EH58" s="23"/>
      <c r="EX58" s="16" t="s">
        <v>11</v>
      </c>
      <c r="EY58" s="6" t="s">
        <v>2</v>
      </c>
      <c r="EZ58" s="31">
        <v>5.3</v>
      </c>
      <c r="FA58" s="31">
        <v>2.2999999999999998</v>
      </c>
      <c r="FB58" s="32">
        <f t="shared" si="10"/>
        <v>4.3829214001622248</v>
      </c>
      <c r="FC58" s="23">
        <f t="shared" si="11"/>
        <v>97</v>
      </c>
      <c r="FF58" s="23"/>
      <c r="FV58" s="16" t="s">
        <v>11</v>
      </c>
      <c r="FW58" s="6" t="s">
        <v>2</v>
      </c>
      <c r="FX58" s="31">
        <v>5.3</v>
      </c>
      <c r="FY58" s="31">
        <v>2.2999999999999998</v>
      </c>
      <c r="FZ58" s="32">
        <f t="shared" si="12"/>
        <v>4.2544094772365284</v>
      </c>
      <c r="GA58" s="23">
        <f t="shared" si="13"/>
        <v>98</v>
      </c>
      <c r="GD58" s="23"/>
      <c r="GT58" s="16" t="s">
        <v>11</v>
      </c>
      <c r="GU58" s="6" t="s">
        <v>2</v>
      </c>
      <c r="GV58" s="31">
        <v>5.3</v>
      </c>
      <c r="GW58" s="31">
        <v>2.2999999999999998</v>
      </c>
      <c r="GX58" s="32">
        <f t="shared" si="14"/>
        <v>4.4294469180700196</v>
      </c>
      <c r="GY58" s="23">
        <f t="shared" si="15"/>
        <v>98</v>
      </c>
      <c r="HB58" s="23"/>
      <c r="HR58" s="16" t="s">
        <v>11</v>
      </c>
      <c r="HS58" s="6" t="s">
        <v>2</v>
      </c>
      <c r="HT58" s="31">
        <v>5.3</v>
      </c>
      <c r="HU58" s="31">
        <v>2.2999999999999998</v>
      </c>
      <c r="HV58" s="32">
        <f t="shared" si="16"/>
        <v>4.3416586692184813</v>
      </c>
      <c r="HW58" s="23">
        <f t="shared" si="17"/>
        <v>98</v>
      </c>
      <c r="HZ58" s="23"/>
      <c r="IP58" s="16" t="s">
        <v>11</v>
      </c>
      <c r="IQ58" s="6" t="s">
        <v>2</v>
      </c>
      <c r="IR58" s="31">
        <v>5.3</v>
      </c>
      <c r="IS58" s="31">
        <v>2.2999999999999998</v>
      </c>
      <c r="IT58" s="32">
        <f t="shared" si="18"/>
        <v>4.4294469180700196</v>
      </c>
      <c r="IU58" s="23">
        <f t="shared" si="19"/>
        <v>98</v>
      </c>
      <c r="IX58" s="23"/>
      <c r="JN58" s="16" t="s">
        <v>11</v>
      </c>
      <c r="JO58" s="6" t="s">
        <v>2</v>
      </c>
      <c r="JP58" s="31">
        <v>5.3</v>
      </c>
      <c r="JQ58" s="31">
        <v>2.2999999999999998</v>
      </c>
      <c r="JR58" s="32">
        <f t="shared" si="20"/>
        <v>1.421267040355189</v>
      </c>
      <c r="JS58" s="23">
        <f t="shared" si="21"/>
        <v>59</v>
      </c>
      <c r="JV58" s="23"/>
      <c r="KL58" s="16" t="s">
        <v>11</v>
      </c>
      <c r="KM58" s="6" t="s">
        <v>2</v>
      </c>
      <c r="KN58" s="31">
        <v>5.3</v>
      </c>
      <c r="KO58" s="31">
        <v>2.2999999999999998</v>
      </c>
      <c r="KP58" s="32">
        <f t="shared" si="22"/>
        <v>1.1401754250991381</v>
      </c>
      <c r="KQ58" s="23">
        <f t="shared" si="23"/>
        <v>56</v>
      </c>
      <c r="KT58" s="23"/>
      <c r="LJ58" s="16" t="s">
        <v>11</v>
      </c>
      <c r="LK58" s="6" t="s">
        <v>2</v>
      </c>
      <c r="LL58" s="31">
        <v>5.3</v>
      </c>
      <c r="LM58" s="31">
        <v>2.2999999999999998</v>
      </c>
      <c r="LN58" s="32">
        <f t="shared" si="24"/>
        <v>1.70293863659264</v>
      </c>
      <c r="LO58" s="23">
        <f t="shared" si="25"/>
        <v>58</v>
      </c>
      <c r="LR58" s="23"/>
      <c r="MH58" s="16" t="s">
        <v>11</v>
      </c>
      <c r="MI58" s="6" t="s">
        <v>2</v>
      </c>
      <c r="MJ58" s="31">
        <v>5.3</v>
      </c>
      <c r="MK58" s="31">
        <v>2.2999999999999998</v>
      </c>
      <c r="ML58" s="32">
        <f t="shared" si="26"/>
        <v>2.3853720883753127</v>
      </c>
      <c r="MM58" s="23">
        <f t="shared" si="27"/>
        <v>97</v>
      </c>
      <c r="MP58" s="23"/>
      <c r="NF58" s="16" t="s">
        <v>11</v>
      </c>
      <c r="NG58" s="6" t="s">
        <v>2</v>
      </c>
      <c r="NH58" s="31">
        <v>5.3</v>
      </c>
      <c r="NI58" s="31">
        <v>2.2999999999999998</v>
      </c>
      <c r="NJ58" s="32">
        <f t="shared" si="28"/>
        <v>1.4866068747318502</v>
      </c>
      <c r="NK58" s="23">
        <f t="shared" si="29"/>
        <v>59</v>
      </c>
      <c r="NN58" s="23"/>
      <c r="OD58" s="16" t="s">
        <v>11</v>
      </c>
      <c r="OE58" s="6" t="s">
        <v>2</v>
      </c>
      <c r="OF58" s="31">
        <v>5.3</v>
      </c>
      <c r="OG58" s="31">
        <v>2.2999999999999998</v>
      </c>
      <c r="OH58" s="32">
        <f t="shared" si="30"/>
        <v>1.5556349186104041</v>
      </c>
      <c r="OI58" s="23">
        <f t="shared" si="31"/>
        <v>59</v>
      </c>
      <c r="OL58" s="23"/>
      <c r="PB58" s="16" t="s">
        <v>11</v>
      </c>
      <c r="PC58" s="6" t="s">
        <v>2</v>
      </c>
      <c r="PD58" s="31">
        <v>5.3</v>
      </c>
      <c r="PE58" s="31">
        <v>2.2999999999999998</v>
      </c>
      <c r="PF58" s="32">
        <f t="shared" si="32"/>
        <v>1.4866068747318502</v>
      </c>
      <c r="PG58" s="23">
        <f t="shared" si="33"/>
        <v>59</v>
      </c>
      <c r="PJ58" s="23"/>
      <c r="PZ58" s="16" t="s">
        <v>11</v>
      </c>
      <c r="QA58" s="6" t="s">
        <v>2</v>
      </c>
      <c r="QB58" s="31">
        <v>5.3</v>
      </c>
      <c r="QC58" s="31">
        <v>2.2999999999999998</v>
      </c>
      <c r="QD58" s="32">
        <f t="shared" si="34"/>
        <v>2.5079872407968904</v>
      </c>
      <c r="QE58" s="23">
        <f t="shared" si="35"/>
        <v>64</v>
      </c>
      <c r="QH58" s="23"/>
      <c r="QX58" s="16" t="s">
        <v>11</v>
      </c>
      <c r="QY58" s="6" t="s">
        <v>2</v>
      </c>
      <c r="QZ58" s="31">
        <v>5.3</v>
      </c>
      <c r="RA58" s="31">
        <v>2.2999999999999998</v>
      </c>
      <c r="RB58" s="32">
        <f t="shared" si="36"/>
        <v>2.5942243542145693</v>
      </c>
      <c r="RC58" s="23">
        <f t="shared" si="37"/>
        <v>94</v>
      </c>
      <c r="RF58" s="23"/>
      <c r="RV58" s="16" t="s">
        <v>11</v>
      </c>
      <c r="RW58" s="6" t="s">
        <v>2</v>
      </c>
      <c r="RX58" s="31">
        <v>5.3</v>
      </c>
      <c r="RY58" s="31">
        <v>2.2999999999999998</v>
      </c>
      <c r="RZ58" s="32">
        <f t="shared" si="38"/>
        <v>1.5620499351813308</v>
      </c>
      <c r="SA58" s="23">
        <f t="shared" si="39"/>
        <v>58</v>
      </c>
      <c r="SD58" s="23"/>
      <c r="ST58" s="16" t="s">
        <v>11</v>
      </c>
      <c r="SU58" s="6" t="s">
        <v>2</v>
      </c>
      <c r="SV58" s="27">
        <v>5.3</v>
      </c>
      <c r="SW58" s="27">
        <v>2.2999999999999998</v>
      </c>
      <c r="SX58" s="28">
        <f t="shared" si="40"/>
        <v>0.31622776601683783</v>
      </c>
      <c r="SY58" s="29">
        <f t="shared" si="41"/>
        <v>7</v>
      </c>
      <c r="TB58" s="23"/>
      <c r="TR58" s="16" t="s">
        <v>11</v>
      </c>
      <c r="TS58" s="6" t="s">
        <v>2</v>
      </c>
      <c r="TT58" s="27">
        <v>5.3</v>
      </c>
      <c r="TU58" s="27">
        <v>2.2999999999999998</v>
      </c>
      <c r="TV58" s="28">
        <f t="shared" si="42"/>
        <v>0.20000000000000018</v>
      </c>
      <c r="TW58" s="29">
        <f t="shared" si="43"/>
        <v>2</v>
      </c>
      <c r="TZ58" s="23"/>
      <c r="UP58" s="16" t="s">
        <v>11</v>
      </c>
      <c r="UQ58" s="6" t="s">
        <v>2</v>
      </c>
      <c r="UR58" s="31">
        <v>5.3</v>
      </c>
      <c r="US58" s="31">
        <v>2.2999999999999998</v>
      </c>
      <c r="UT58" s="32">
        <f t="shared" si="44"/>
        <v>0.44721359549995793</v>
      </c>
      <c r="UU58" s="23">
        <f t="shared" si="45"/>
        <v>20</v>
      </c>
      <c r="UX58" s="23"/>
      <c r="VN58" s="16" t="s">
        <v>11</v>
      </c>
      <c r="VO58" s="6" t="s">
        <v>2</v>
      </c>
      <c r="VP58" s="31">
        <v>5.3</v>
      </c>
      <c r="VQ58" s="31">
        <v>2.2999999999999998</v>
      </c>
      <c r="VR58" s="32">
        <f t="shared" si="46"/>
        <v>0.60000000000000053</v>
      </c>
      <c r="VS58" s="23">
        <f t="shared" si="47"/>
        <v>18</v>
      </c>
      <c r="VV58" s="23"/>
      <c r="WL58" s="16" t="s">
        <v>11</v>
      </c>
      <c r="WM58" s="6" t="s">
        <v>2</v>
      </c>
      <c r="WN58" s="31">
        <v>5.3</v>
      </c>
      <c r="WO58" s="31">
        <v>2.2999999999999998</v>
      </c>
      <c r="WP58" s="32">
        <f t="shared" si="48"/>
        <v>0.44721359549995832</v>
      </c>
      <c r="WQ58" s="23">
        <f t="shared" si="49"/>
        <v>12</v>
      </c>
      <c r="WT58" s="23"/>
      <c r="XJ58" s="16" t="s">
        <v>11</v>
      </c>
      <c r="XK58" s="6" t="s">
        <v>2</v>
      </c>
      <c r="XL58" s="27">
        <v>5.3</v>
      </c>
      <c r="XM58" s="27">
        <v>2.2999999999999998</v>
      </c>
      <c r="XN58" s="28">
        <f t="shared" si="50"/>
        <v>9.9999999999999645E-2</v>
      </c>
      <c r="XO58" s="29">
        <f t="shared" si="51"/>
        <v>1</v>
      </c>
      <c r="XR58" s="23"/>
      <c r="YH58" s="16" t="s">
        <v>11</v>
      </c>
      <c r="YI58" s="6" t="s">
        <v>2</v>
      </c>
      <c r="YJ58" s="31">
        <v>5.3</v>
      </c>
      <c r="YK58" s="31">
        <v>2.2999999999999998</v>
      </c>
      <c r="YL58" s="32">
        <f t="shared" si="52"/>
        <v>0.49999999999999983</v>
      </c>
      <c r="YM58" s="23">
        <f t="shared" si="53"/>
        <v>19</v>
      </c>
      <c r="YP58" s="23"/>
      <c r="ZF58" s="16" t="s">
        <v>11</v>
      </c>
      <c r="ZG58" s="6" t="s">
        <v>2</v>
      </c>
      <c r="ZH58" s="27">
        <v>5.3</v>
      </c>
      <c r="ZI58" s="27">
        <v>2.2999999999999998</v>
      </c>
      <c r="ZJ58" s="28">
        <f t="shared" si="54"/>
        <v>0.31622776601683766</v>
      </c>
      <c r="ZK58" s="29">
        <f t="shared" si="55"/>
        <v>7</v>
      </c>
      <c r="ZN58" s="23"/>
      <c r="AAD58" s="16" t="s">
        <v>11</v>
      </c>
      <c r="AAE58" s="6" t="s">
        <v>2</v>
      </c>
      <c r="AAF58" s="27">
        <v>5.3</v>
      </c>
      <c r="AAG58" s="27">
        <v>2.2999999999999998</v>
      </c>
      <c r="AAH58" s="28">
        <f t="shared" si="56"/>
        <v>0.10000000000000053</v>
      </c>
      <c r="AAI58" s="29">
        <f t="shared" si="57"/>
        <v>1</v>
      </c>
      <c r="AAL58" s="23"/>
      <c r="ABB58" s="16" t="s">
        <v>11</v>
      </c>
      <c r="ABC58" s="6" t="s">
        <v>2</v>
      </c>
      <c r="ABD58" s="31">
        <v>5.3</v>
      </c>
      <c r="ABE58" s="31">
        <v>2.2999999999999998</v>
      </c>
      <c r="ABF58" s="32">
        <f t="shared" si="58"/>
        <v>0.53851648071345026</v>
      </c>
      <c r="ABG58" s="23">
        <f t="shared" si="59"/>
        <v>25</v>
      </c>
      <c r="ABJ58" s="23"/>
    </row>
    <row r="59" spans="1:738" x14ac:dyDescent="0.3">
      <c r="A59" s="5">
        <v>4.9000000000000004</v>
      </c>
      <c r="B59" s="5">
        <v>2.4</v>
      </c>
      <c r="C59" s="5">
        <v>3.3</v>
      </c>
      <c r="D59" s="5">
        <v>1</v>
      </c>
      <c r="E59" s="3" t="s">
        <v>1</v>
      </c>
      <c r="F59" s="14" t="s">
        <v>10</v>
      </c>
      <c r="L59" s="5">
        <v>6.7</v>
      </c>
      <c r="M59" s="5">
        <v>2.2000000000000002</v>
      </c>
      <c r="N59" s="6" t="s">
        <v>2</v>
      </c>
      <c r="O59" s="16" t="s">
        <v>11</v>
      </c>
      <c r="AH59" s="16" t="s">
        <v>11</v>
      </c>
      <c r="AI59" s="6" t="s">
        <v>2</v>
      </c>
      <c r="AJ59" s="5">
        <v>5.5</v>
      </c>
      <c r="AK59" s="5">
        <v>1.8</v>
      </c>
      <c r="AL59" s="21">
        <f t="shared" si="60"/>
        <v>4.4598206241955518</v>
      </c>
      <c r="AM59" s="1">
        <f t="shared" si="61"/>
        <v>95</v>
      </c>
      <c r="AP59" s="23"/>
      <c r="BF59" s="16" t="s">
        <v>11</v>
      </c>
      <c r="BG59" s="6" t="s">
        <v>2</v>
      </c>
      <c r="BH59" s="5">
        <v>5.5</v>
      </c>
      <c r="BI59" s="5">
        <v>1.8</v>
      </c>
      <c r="BJ59" s="21">
        <f t="shared" si="62"/>
        <v>4.4598206241955518</v>
      </c>
      <c r="BK59" s="1">
        <f t="shared" si="63"/>
        <v>95</v>
      </c>
      <c r="BN59" s="23"/>
      <c r="CD59" s="16" t="s">
        <v>11</v>
      </c>
      <c r="CE59" s="6" t="s">
        <v>2</v>
      </c>
      <c r="CF59" s="31">
        <v>5.5</v>
      </c>
      <c r="CG59" s="31">
        <v>1.8</v>
      </c>
      <c r="CH59" s="32">
        <f t="shared" si="4"/>
        <v>4.4944410108488464</v>
      </c>
      <c r="CI59" s="23">
        <f t="shared" si="5"/>
        <v>95</v>
      </c>
      <c r="CL59" s="23"/>
      <c r="DB59" s="16" t="s">
        <v>11</v>
      </c>
      <c r="DC59" s="6" t="s">
        <v>2</v>
      </c>
      <c r="DD59" s="31">
        <v>5.5</v>
      </c>
      <c r="DE59" s="31">
        <v>1.8</v>
      </c>
      <c r="DF59" s="32">
        <f t="shared" si="6"/>
        <v>4.080441152620633</v>
      </c>
      <c r="DG59" s="23">
        <f t="shared" si="7"/>
        <v>96</v>
      </c>
      <c r="DJ59" s="23"/>
      <c r="DZ59" s="16" t="s">
        <v>11</v>
      </c>
      <c r="EA59" s="6" t="s">
        <v>2</v>
      </c>
      <c r="EB59" s="31">
        <v>5.5</v>
      </c>
      <c r="EC59" s="31">
        <v>1.8</v>
      </c>
      <c r="ED59" s="32">
        <f t="shared" si="8"/>
        <v>3.8626415831655931</v>
      </c>
      <c r="EE59" s="23">
        <f t="shared" si="9"/>
        <v>95</v>
      </c>
      <c r="EH59" s="23"/>
      <c r="EX59" s="16" t="s">
        <v>11</v>
      </c>
      <c r="EY59" s="6" t="s">
        <v>2</v>
      </c>
      <c r="EZ59" s="31">
        <v>5.5</v>
      </c>
      <c r="FA59" s="31">
        <v>1.8</v>
      </c>
      <c r="FB59" s="32">
        <f t="shared" si="10"/>
        <v>4.3657759905886149</v>
      </c>
      <c r="FC59" s="23">
        <f t="shared" si="11"/>
        <v>95</v>
      </c>
      <c r="FF59" s="23"/>
      <c r="FV59" s="16" t="s">
        <v>11</v>
      </c>
      <c r="FW59" s="6" t="s">
        <v>2</v>
      </c>
      <c r="FX59" s="31">
        <v>5.5</v>
      </c>
      <c r="FY59" s="31">
        <v>1.8</v>
      </c>
      <c r="FZ59" s="32">
        <f t="shared" si="12"/>
        <v>4.2154477816715987</v>
      </c>
      <c r="GA59" s="23">
        <f t="shared" si="13"/>
        <v>95</v>
      </c>
      <c r="GD59" s="23"/>
      <c r="GT59" s="16" t="s">
        <v>11</v>
      </c>
      <c r="GU59" s="6" t="s">
        <v>2</v>
      </c>
      <c r="GV59" s="31">
        <v>5.5</v>
      </c>
      <c r="GW59" s="31">
        <v>1.8</v>
      </c>
      <c r="GX59" s="32">
        <f t="shared" si="14"/>
        <v>4.401136216933077</v>
      </c>
      <c r="GY59" s="23">
        <f t="shared" si="15"/>
        <v>95</v>
      </c>
      <c r="HB59" s="23"/>
      <c r="HR59" s="16" t="s">
        <v>11</v>
      </c>
      <c r="HS59" s="6" t="s">
        <v>2</v>
      </c>
      <c r="HT59" s="31">
        <v>5.5</v>
      </c>
      <c r="HU59" s="31">
        <v>1.8</v>
      </c>
      <c r="HV59" s="32">
        <f t="shared" si="16"/>
        <v>4.3081318457076039</v>
      </c>
      <c r="HW59" s="23">
        <f t="shared" si="17"/>
        <v>95</v>
      </c>
      <c r="HZ59" s="23"/>
      <c r="IP59" s="16" t="s">
        <v>11</v>
      </c>
      <c r="IQ59" s="6" t="s">
        <v>2</v>
      </c>
      <c r="IR59" s="31">
        <v>5.5</v>
      </c>
      <c r="IS59" s="31">
        <v>1.8</v>
      </c>
      <c r="IT59" s="32">
        <f t="shared" si="18"/>
        <v>4.401136216933077</v>
      </c>
      <c r="IU59" s="23">
        <f t="shared" si="19"/>
        <v>95</v>
      </c>
      <c r="IX59" s="23"/>
      <c r="JN59" s="16" t="s">
        <v>11</v>
      </c>
      <c r="JO59" s="6" t="s">
        <v>2</v>
      </c>
      <c r="JP59" s="31">
        <v>5.5</v>
      </c>
      <c r="JQ59" s="31">
        <v>1.8</v>
      </c>
      <c r="JR59" s="32">
        <f t="shared" si="20"/>
        <v>1.2529964086141665</v>
      </c>
      <c r="JS59" s="23">
        <f t="shared" si="21"/>
        <v>54</v>
      </c>
      <c r="JV59" s="23"/>
      <c r="KL59" s="16" t="s">
        <v>11</v>
      </c>
      <c r="KM59" s="6" t="s">
        <v>2</v>
      </c>
      <c r="KN59" s="31">
        <v>5.5</v>
      </c>
      <c r="KO59" s="31">
        <v>1.8</v>
      </c>
      <c r="KP59" s="32">
        <f t="shared" si="22"/>
        <v>0.98488578017961081</v>
      </c>
      <c r="KQ59" s="23">
        <f t="shared" si="23"/>
        <v>49</v>
      </c>
      <c r="KT59" s="23"/>
      <c r="LJ59" s="16" t="s">
        <v>11</v>
      </c>
      <c r="LK59" s="6" t="s">
        <v>2</v>
      </c>
      <c r="LL59" s="31">
        <v>5.5</v>
      </c>
      <c r="LM59" s="31">
        <v>1.8</v>
      </c>
      <c r="LN59" s="32">
        <f t="shared" si="24"/>
        <v>1.6155494421403513</v>
      </c>
      <c r="LO59" s="23">
        <f t="shared" si="25"/>
        <v>54</v>
      </c>
      <c r="LR59" s="23"/>
      <c r="MH59" s="16" t="s">
        <v>11</v>
      </c>
      <c r="MI59" s="6" t="s">
        <v>2</v>
      </c>
      <c r="MJ59" s="31">
        <v>5.5</v>
      </c>
      <c r="MK59" s="31">
        <v>1.8</v>
      </c>
      <c r="ML59" s="32">
        <f t="shared" si="26"/>
        <v>2.340939982143925</v>
      </c>
      <c r="MM59" s="23">
        <f t="shared" si="27"/>
        <v>93</v>
      </c>
      <c r="MP59" s="23"/>
      <c r="NF59" s="16" t="s">
        <v>11</v>
      </c>
      <c r="NG59" s="6" t="s">
        <v>2</v>
      </c>
      <c r="NH59" s="31">
        <v>5.5</v>
      </c>
      <c r="NI59" s="31">
        <v>1.8</v>
      </c>
      <c r="NJ59" s="32">
        <f t="shared" si="28"/>
        <v>1.3928388277184118</v>
      </c>
      <c r="NK59" s="23">
        <f t="shared" si="29"/>
        <v>53</v>
      </c>
      <c r="NN59" s="23"/>
      <c r="OD59" s="16" t="s">
        <v>11</v>
      </c>
      <c r="OE59" s="6" t="s">
        <v>2</v>
      </c>
      <c r="OF59" s="31">
        <v>5.5</v>
      </c>
      <c r="OG59" s="31">
        <v>1.8</v>
      </c>
      <c r="OH59" s="32">
        <f t="shared" si="30"/>
        <v>1.4317821063276353</v>
      </c>
      <c r="OI59" s="23">
        <f t="shared" si="31"/>
        <v>54</v>
      </c>
      <c r="OL59" s="23"/>
      <c r="PB59" s="16" t="s">
        <v>11</v>
      </c>
      <c r="PC59" s="6" t="s">
        <v>2</v>
      </c>
      <c r="PD59" s="31">
        <v>5.5</v>
      </c>
      <c r="PE59" s="31">
        <v>1.8</v>
      </c>
      <c r="PF59" s="32">
        <f t="shared" si="32"/>
        <v>1.3928388277184118</v>
      </c>
      <c r="PG59" s="23">
        <f t="shared" si="33"/>
        <v>53</v>
      </c>
      <c r="PJ59" s="23"/>
      <c r="PZ59" s="16" t="s">
        <v>11</v>
      </c>
      <c r="QA59" s="6" t="s">
        <v>2</v>
      </c>
      <c r="QB59" s="31">
        <v>5.5</v>
      </c>
      <c r="QC59" s="31">
        <v>1.8</v>
      </c>
      <c r="QD59" s="32">
        <f t="shared" si="34"/>
        <v>2.1633307652783937</v>
      </c>
      <c r="QE59" s="23">
        <f t="shared" si="35"/>
        <v>54</v>
      </c>
      <c r="QH59" s="23"/>
      <c r="QX59" s="16" t="s">
        <v>11</v>
      </c>
      <c r="QY59" s="6" t="s">
        <v>2</v>
      </c>
      <c r="QZ59" s="31">
        <v>5.5</v>
      </c>
      <c r="RA59" s="31">
        <v>1.8</v>
      </c>
      <c r="RB59" s="32">
        <f t="shared" si="36"/>
        <v>2.5961509971494339</v>
      </c>
      <c r="RC59" s="23">
        <f t="shared" si="37"/>
        <v>95</v>
      </c>
      <c r="RF59" s="23"/>
      <c r="RV59" s="16" t="s">
        <v>11</v>
      </c>
      <c r="RW59" s="6" t="s">
        <v>2</v>
      </c>
      <c r="RX59" s="31">
        <v>5.5</v>
      </c>
      <c r="RY59" s="31">
        <v>1.8</v>
      </c>
      <c r="RZ59" s="32">
        <f t="shared" si="38"/>
        <v>1.4866068747318508</v>
      </c>
      <c r="SA59" s="23">
        <f t="shared" si="39"/>
        <v>54</v>
      </c>
      <c r="SD59" s="23"/>
      <c r="ST59" s="16" t="s">
        <v>11</v>
      </c>
      <c r="SU59" s="6" t="s">
        <v>2</v>
      </c>
      <c r="SV59" s="31">
        <v>5.5</v>
      </c>
      <c r="SW59" s="31">
        <v>1.8</v>
      </c>
      <c r="SX59" s="32">
        <f t="shared" si="40"/>
        <v>0.6082762530298218</v>
      </c>
      <c r="SY59" s="23">
        <f t="shared" si="41"/>
        <v>17</v>
      </c>
      <c r="TB59" s="23"/>
      <c r="TR59" s="16" t="s">
        <v>11</v>
      </c>
      <c r="TS59" s="6" t="s">
        <v>2</v>
      </c>
      <c r="TT59" s="31">
        <v>5.5</v>
      </c>
      <c r="TU59" s="31">
        <v>1.8</v>
      </c>
      <c r="TV59" s="32">
        <f t="shared" si="42"/>
        <v>0.6403124237432849</v>
      </c>
      <c r="TW59" s="23">
        <f t="shared" si="43"/>
        <v>21</v>
      </c>
      <c r="TZ59" s="23"/>
      <c r="UP59" s="16" t="s">
        <v>11</v>
      </c>
      <c r="UQ59" s="6" t="s">
        <v>2</v>
      </c>
      <c r="UR59" s="31">
        <v>5.5</v>
      </c>
      <c r="US59" s="31">
        <v>1.8</v>
      </c>
      <c r="UT59" s="32">
        <f t="shared" si="44"/>
        <v>0.41231056256176635</v>
      </c>
      <c r="UU59" s="23">
        <f t="shared" si="45"/>
        <v>16</v>
      </c>
      <c r="UX59" s="23"/>
      <c r="VN59" s="16" t="s">
        <v>11</v>
      </c>
      <c r="VO59" s="6" t="s">
        <v>2</v>
      </c>
      <c r="VP59" s="31">
        <v>5.5</v>
      </c>
      <c r="VQ59" s="31">
        <v>1.8</v>
      </c>
      <c r="VR59" s="32">
        <f t="shared" si="46"/>
        <v>0.6403124237432849</v>
      </c>
      <c r="VS59" s="23">
        <f t="shared" si="47"/>
        <v>20</v>
      </c>
      <c r="VV59" s="23"/>
      <c r="WL59" s="16" t="s">
        <v>11</v>
      </c>
      <c r="WM59" s="6" t="s">
        <v>2</v>
      </c>
      <c r="WN59" s="31">
        <v>5.5</v>
      </c>
      <c r="WO59" s="31">
        <v>1.8</v>
      </c>
      <c r="WP59" s="32">
        <f t="shared" si="48"/>
        <v>0.72801098892805183</v>
      </c>
      <c r="WQ59" s="23">
        <f t="shared" si="49"/>
        <v>19</v>
      </c>
      <c r="WT59" s="23"/>
      <c r="XJ59" s="16" t="s">
        <v>11</v>
      </c>
      <c r="XK59" s="6" t="s">
        <v>2</v>
      </c>
      <c r="XL59" s="31">
        <v>5.5</v>
      </c>
      <c r="XM59" s="31">
        <v>1.8</v>
      </c>
      <c r="XN59" s="32">
        <f t="shared" si="50"/>
        <v>0.58309518948452976</v>
      </c>
      <c r="XO59" s="23">
        <f t="shared" si="51"/>
        <v>15</v>
      </c>
      <c r="XR59" s="23"/>
      <c r="YH59" s="16" t="s">
        <v>11</v>
      </c>
      <c r="YI59" s="6" t="s">
        <v>2</v>
      </c>
      <c r="YJ59" s="31">
        <v>5.5</v>
      </c>
      <c r="YK59" s="31">
        <v>1.8</v>
      </c>
      <c r="YL59" s="32">
        <f t="shared" si="52"/>
        <v>0.5099019513592784</v>
      </c>
      <c r="YM59" s="23">
        <f t="shared" si="53"/>
        <v>21</v>
      </c>
      <c r="YP59" s="23"/>
      <c r="ZF59" s="16" t="s">
        <v>11</v>
      </c>
      <c r="ZG59" s="6" t="s">
        <v>2</v>
      </c>
      <c r="ZH59" s="27">
        <v>5.5</v>
      </c>
      <c r="ZI59" s="27">
        <v>1.8</v>
      </c>
      <c r="ZJ59" s="28">
        <f t="shared" si="54"/>
        <v>0.36055512754639879</v>
      </c>
      <c r="ZK59" s="29">
        <f t="shared" si="55"/>
        <v>9</v>
      </c>
      <c r="ZN59" s="23"/>
      <c r="AAD59" s="16" t="s">
        <v>11</v>
      </c>
      <c r="AAE59" s="6" t="s">
        <v>2</v>
      </c>
      <c r="AAF59" s="31">
        <v>5.5</v>
      </c>
      <c r="AAG59" s="31">
        <v>1.8</v>
      </c>
      <c r="AAH59" s="32">
        <f t="shared" si="56"/>
        <v>0.50990195135927818</v>
      </c>
      <c r="AAI59" s="23">
        <f t="shared" si="57"/>
        <v>15</v>
      </c>
      <c r="AAL59" s="23"/>
      <c r="ABB59" s="16" t="s">
        <v>11</v>
      </c>
      <c r="ABC59" s="6" t="s">
        <v>2</v>
      </c>
      <c r="ABD59" s="31">
        <v>5.5</v>
      </c>
      <c r="ABE59" s="31">
        <v>1.8</v>
      </c>
      <c r="ABF59" s="32">
        <f t="shared" si="58"/>
        <v>0.40000000000000036</v>
      </c>
      <c r="ABG59" s="23">
        <f t="shared" si="59"/>
        <v>17</v>
      </c>
      <c r="ABJ59" s="23"/>
    </row>
    <row r="60" spans="1:738" x14ac:dyDescent="0.3">
      <c r="A60" s="5">
        <v>6.6</v>
      </c>
      <c r="B60" s="5">
        <v>2.9</v>
      </c>
      <c r="C60" s="5">
        <v>4.5999999999999996</v>
      </c>
      <c r="D60" s="5">
        <v>1.3</v>
      </c>
      <c r="E60" s="3" t="s">
        <v>1</v>
      </c>
      <c r="F60" s="14" t="s">
        <v>10</v>
      </c>
      <c r="L60" s="5">
        <v>6.9</v>
      </c>
      <c r="M60" s="5">
        <v>2.2999999999999998</v>
      </c>
      <c r="N60" s="6" t="s">
        <v>2</v>
      </c>
      <c r="O60" s="16" t="s">
        <v>11</v>
      </c>
      <c r="AH60" s="16" t="s">
        <v>11</v>
      </c>
      <c r="AI60" s="6" t="s">
        <v>2</v>
      </c>
      <c r="AJ60" s="5">
        <v>6.7</v>
      </c>
      <c r="AK60" s="5">
        <v>2.2000000000000002</v>
      </c>
      <c r="AL60" s="21">
        <f t="shared" si="60"/>
        <v>5.7245087125446847</v>
      </c>
      <c r="AM60" s="1">
        <f t="shared" si="61"/>
        <v>119</v>
      </c>
      <c r="AP60" s="23"/>
      <c r="BF60" s="16" t="s">
        <v>11</v>
      </c>
      <c r="BG60" s="6" t="s">
        <v>2</v>
      </c>
      <c r="BH60" s="5">
        <v>6.7</v>
      </c>
      <c r="BI60" s="5">
        <v>2.2000000000000002</v>
      </c>
      <c r="BJ60" s="21">
        <f t="shared" si="62"/>
        <v>5.7245087125446847</v>
      </c>
      <c r="BK60" s="1">
        <f t="shared" si="63"/>
        <v>119</v>
      </c>
      <c r="BN60" s="23"/>
      <c r="CD60" s="16" t="s">
        <v>11</v>
      </c>
      <c r="CE60" s="6" t="s">
        <v>2</v>
      </c>
      <c r="CF60" s="31">
        <v>6.7</v>
      </c>
      <c r="CG60" s="31">
        <v>2.2000000000000002</v>
      </c>
      <c r="CH60" s="32">
        <f t="shared" si="4"/>
        <v>5.7584720195551879</v>
      </c>
      <c r="CI60" s="23">
        <f t="shared" si="5"/>
        <v>119</v>
      </c>
      <c r="CL60" s="23"/>
      <c r="DB60" s="16" t="s">
        <v>11</v>
      </c>
      <c r="DC60" s="6" t="s">
        <v>2</v>
      </c>
      <c r="DD60" s="31">
        <v>6.7</v>
      </c>
      <c r="DE60" s="31">
        <v>2.2000000000000002</v>
      </c>
      <c r="DF60" s="32">
        <f t="shared" si="6"/>
        <v>5.3450912059571074</v>
      </c>
      <c r="DG60" s="23">
        <f t="shared" si="7"/>
        <v>119</v>
      </c>
      <c r="DJ60" s="23"/>
      <c r="DZ60" s="16" t="s">
        <v>11</v>
      </c>
      <c r="EA60" s="6" t="s">
        <v>2</v>
      </c>
      <c r="EB60" s="31">
        <v>6.7</v>
      </c>
      <c r="EC60" s="31">
        <v>2.2000000000000002</v>
      </c>
      <c r="ED60" s="32">
        <f t="shared" si="8"/>
        <v>5.1264022471905193</v>
      </c>
      <c r="EE60" s="23">
        <f t="shared" si="9"/>
        <v>119</v>
      </c>
      <c r="EH60" s="23"/>
      <c r="EX60" s="16" t="s">
        <v>11</v>
      </c>
      <c r="EY60" s="6" t="s">
        <v>2</v>
      </c>
      <c r="EZ60" s="31">
        <v>6.7</v>
      </c>
      <c r="FA60" s="31">
        <v>2.2000000000000002</v>
      </c>
      <c r="FB60" s="32">
        <f t="shared" si="10"/>
        <v>5.6302753041036997</v>
      </c>
      <c r="FC60" s="23">
        <f t="shared" si="11"/>
        <v>119</v>
      </c>
      <c r="FF60" s="23"/>
      <c r="FV60" s="16" t="s">
        <v>11</v>
      </c>
      <c r="FW60" s="6" t="s">
        <v>2</v>
      </c>
      <c r="FX60" s="31">
        <v>6.7</v>
      </c>
      <c r="FY60" s="31">
        <v>2.2000000000000002</v>
      </c>
      <c r="FZ60" s="32">
        <f t="shared" si="12"/>
        <v>5.4781383699209352</v>
      </c>
      <c r="GA60" s="23">
        <f t="shared" si="13"/>
        <v>119</v>
      </c>
      <c r="GD60" s="23"/>
      <c r="GT60" s="16" t="s">
        <v>11</v>
      </c>
      <c r="GU60" s="6" t="s">
        <v>2</v>
      </c>
      <c r="GV60" s="31">
        <v>6.7</v>
      </c>
      <c r="GW60" s="31">
        <v>2.2000000000000002</v>
      </c>
      <c r="GX60" s="32">
        <f t="shared" si="14"/>
        <v>5.6648036153074193</v>
      </c>
      <c r="GY60" s="23">
        <f t="shared" si="15"/>
        <v>119</v>
      </c>
      <c r="HB60" s="23"/>
      <c r="HR60" s="16" t="s">
        <v>11</v>
      </c>
      <c r="HS60" s="6" t="s">
        <v>2</v>
      </c>
      <c r="HT60" s="31">
        <v>6.7</v>
      </c>
      <c r="HU60" s="31">
        <v>2.2000000000000002</v>
      </c>
      <c r="HV60" s="32">
        <f t="shared" si="16"/>
        <v>5.5713553108736482</v>
      </c>
      <c r="HW60" s="23">
        <f t="shared" si="17"/>
        <v>119</v>
      </c>
      <c r="HZ60" s="23"/>
      <c r="IP60" s="16" t="s">
        <v>11</v>
      </c>
      <c r="IQ60" s="6" t="s">
        <v>2</v>
      </c>
      <c r="IR60" s="31">
        <v>6.7</v>
      </c>
      <c r="IS60" s="31">
        <v>2.2000000000000002</v>
      </c>
      <c r="IT60" s="32">
        <f t="shared" si="18"/>
        <v>5.6648036153074193</v>
      </c>
      <c r="IU60" s="23">
        <f t="shared" si="19"/>
        <v>119</v>
      </c>
      <c r="IX60" s="23"/>
      <c r="JN60" s="16" t="s">
        <v>11</v>
      </c>
      <c r="JO60" s="6" t="s">
        <v>2</v>
      </c>
      <c r="JP60" s="31">
        <v>6.7</v>
      </c>
      <c r="JQ60" s="31">
        <v>2.2000000000000002</v>
      </c>
      <c r="JR60" s="32">
        <f t="shared" si="20"/>
        <v>2.5079872407968904</v>
      </c>
      <c r="JS60" s="23">
        <f t="shared" si="21"/>
        <v>79</v>
      </c>
      <c r="JV60" s="23"/>
      <c r="KL60" s="16" t="s">
        <v>11</v>
      </c>
      <c r="KM60" s="6" t="s">
        <v>2</v>
      </c>
      <c r="KN60" s="31">
        <v>6.7</v>
      </c>
      <c r="KO60" s="31">
        <v>2.2000000000000002</v>
      </c>
      <c r="KP60" s="32">
        <f t="shared" si="22"/>
        <v>2.2472205054244236</v>
      </c>
      <c r="KQ60" s="23">
        <f t="shared" si="23"/>
        <v>79</v>
      </c>
      <c r="KT60" s="23"/>
      <c r="LJ60" s="16" t="s">
        <v>11</v>
      </c>
      <c r="LK60" s="6" t="s">
        <v>2</v>
      </c>
      <c r="LL60" s="31">
        <v>6.7</v>
      </c>
      <c r="LM60" s="31">
        <v>2.2000000000000002</v>
      </c>
      <c r="LN60" s="32">
        <f t="shared" si="24"/>
        <v>2.879236009777594</v>
      </c>
      <c r="LO60" s="23">
        <f t="shared" si="25"/>
        <v>112</v>
      </c>
      <c r="LR60" s="23"/>
      <c r="MH60" s="16" t="s">
        <v>11</v>
      </c>
      <c r="MI60" s="6" t="s">
        <v>2</v>
      </c>
      <c r="MJ60" s="31">
        <v>6.7</v>
      </c>
      <c r="MK60" s="31">
        <v>2.2000000000000002</v>
      </c>
      <c r="ML60" s="32">
        <f t="shared" si="26"/>
        <v>3.6055512754639896</v>
      </c>
      <c r="MM60" s="23">
        <f t="shared" si="27"/>
        <v>119</v>
      </c>
      <c r="MP60" s="23"/>
      <c r="NF60" s="16" t="s">
        <v>11</v>
      </c>
      <c r="NG60" s="6" t="s">
        <v>2</v>
      </c>
      <c r="NH60" s="31">
        <v>6.7</v>
      </c>
      <c r="NI60" s="31">
        <v>2.2000000000000002</v>
      </c>
      <c r="NJ60" s="32">
        <f t="shared" si="28"/>
        <v>2.6570660511172846</v>
      </c>
      <c r="NK60" s="23">
        <f t="shared" si="29"/>
        <v>81</v>
      </c>
      <c r="NN60" s="23"/>
      <c r="OD60" s="16" t="s">
        <v>11</v>
      </c>
      <c r="OE60" s="6" t="s">
        <v>2</v>
      </c>
      <c r="OF60" s="31">
        <v>6.7</v>
      </c>
      <c r="OG60" s="31">
        <v>2.2000000000000002</v>
      </c>
      <c r="OH60" s="32">
        <f t="shared" si="30"/>
        <v>2.6925824035672519</v>
      </c>
      <c r="OI60" s="23">
        <f t="shared" si="31"/>
        <v>83</v>
      </c>
      <c r="OL60" s="23"/>
      <c r="PB60" s="16" t="s">
        <v>11</v>
      </c>
      <c r="PC60" s="6" t="s">
        <v>2</v>
      </c>
      <c r="PD60" s="31">
        <v>6.7</v>
      </c>
      <c r="PE60" s="31">
        <v>2.2000000000000002</v>
      </c>
      <c r="PF60" s="32">
        <f t="shared" si="32"/>
        <v>2.6570660511172846</v>
      </c>
      <c r="PG60" s="23">
        <f t="shared" si="33"/>
        <v>81</v>
      </c>
      <c r="PJ60" s="23"/>
      <c r="PZ60" s="16" t="s">
        <v>11</v>
      </c>
      <c r="QA60" s="6" t="s">
        <v>2</v>
      </c>
      <c r="QB60" s="31">
        <v>6.7</v>
      </c>
      <c r="QC60" s="31">
        <v>2.2000000000000002</v>
      </c>
      <c r="QD60" s="32">
        <f t="shared" si="34"/>
        <v>3.2557641192199416</v>
      </c>
      <c r="QE60" s="23">
        <f t="shared" si="35"/>
        <v>118</v>
      </c>
      <c r="QH60" s="23"/>
      <c r="QX60" s="16" t="s">
        <v>11</v>
      </c>
      <c r="QY60" s="6" t="s">
        <v>2</v>
      </c>
      <c r="QZ60" s="31">
        <v>6.7</v>
      </c>
      <c r="RA60" s="31">
        <v>2.2000000000000002</v>
      </c>
      <c r="RB60" s="32">
        <f t="shared" si="36"/>
        <v>3.8600518131237567</v>
      </c>
      <c r="RC60" s="23">
        <f t="shared" si="37"/>
        <v>119</v>
      </c>
      <c r="RF60" s="23"/>
      <c r="RV60" s="16" t="s">
        <v>11</v>
      </c>
      <c r="RW60" s="6" t="s">
        <v>2</v>
      </c>
      <c r="RX60" s="31">
        <v>6.7</v>
      </c>
      <c r="RY60" s="31">
        <v>2.2000000000000002</v>
      </c>
      <c r="RZ60" s="32">
        <f t="shared" si="38"/>
        <v>2.7513632984395215</v>
      </c>
      <c r="SA60" s="23">
        <f t="shared" si="39"/>
        <v>92</v>
      </c>
      <c r="SD60" s="23"/>
      <c r="ST60" s="16" t="s">
        <v>11</v>
      </c>
      <c r="SU60" s="6" t="s">
        <v>2</v>
      </c>
      <c r="SV60" s="31">
        <v>6.7</v>
      </c>
      <c r="SW60" s="31">
        <v>2.2000000000000002</v>
      </c>
      <c r="SX60" s="32">
        <f t="shared" si="40"/>
        <v>1.1180339887498953</v>
      </c>
      <c r="SY60" s="23">
        <f t="shared" si="41"/>
        <v>40</v>
      </c>
      <c r="TB60" s="23"/>
      <c r="TR60" s="16" t="s">
        <v>11</v>
      </c>
      <c r="TS60" s="6" t="s">
        <v>2</v>
      </c>
      <c r="TT60" s="31">
        <v>6.7</v>
      </c>
      <c r="TU60" s="31">
        <v>2.2000000000000002</v>
      </c>
      <c r="TV60" s="32">
        <f t="shared" si="42"/>
        <v>1.6031219541881403</v>
      </c>
      <c r="TW60" s="23">
        <f t="shared" si="43"/>
        <v>68</v>
      </c>
      <c r="TZ60" s="23"/>
      <c r="UP60" s="16" t="s">
        <v>11</v>
      </c>
      <c r="UQ60" s="6" t="s">
        <v>2</v>
      </c>
      <c r="UR60" s="31">
        <v>6.7</v>
      </c>
      <c r="US60" s="31">
        <v>2.2000000000000002</v>
      </c>
      <c r="UT60" s="32">
        <f t="shared" si="44"/>
        <v>1.6278820596099712</v>
      </c>
      <c r="UU60" s="23">
        <f t="shared" si="45"/>
        <v>75</v>
      </c>
      <c r="UX60" s="23"/>
      <c r="VN60" s="16" t="s">
        <v>11</v>
      </c>
      <c r="VO60" s="6" t="s">
        <v>2</v>
      </c>
      <c r="VP60" s="31">
        <v>6.7</v>
      </c>
      <c r="VQ60" s="31">
        <v>2.2000000000000002</v>
      </c>
      <c r="VR60" s="32">
        <f t="shared" si="46"/>
        <v>0.80622577482985469</v>
      </c>
      <c r="VS60" s="23">
        <f t="shared" si="47"/>
        <v>25</v>
      </c>
      <c r="VV60" s="23"/>
      <c r="WL60" s="16" t="s">
        <v>11</v>
      </c>
      <c r="WM60" s="6" t="s">
        <v>2</v>
      </c>
      <c r="WN60" s="31">
        <v>6.7</v>
      </c>
      <c r="WO60" s="31">
        <v>2.2000000000000002</v>
      </c>
      <c r="WP60" s="32">
        <f t="shared" si="48"/>
        <v>1.0440306508910548</v>
      </c>
      <c r="WQ60" s="23">
        <f t="shared" si="49"/>
        <v>30</v>
      </c>
      <c r="WT60" s="23"/>
      <c r="XJ60" s="16" t="s">
        <v>11</v>
      </c>
      <c r="XK60" s="6" t="s">
        <v>2</v>
      </c>
      <c r="XL60" s="31">
        <v>6.7</v>
      </c>
      <c r="XM60" s="31">
        <v>2.2000000000000002</v>
      </c>
      <c r="XN60" s="32">
        <f t="shared" si="50"/>
        <v>1.5033296378372907</v>
      </c>
      <c r="XO60" s="23">
        <f t="shared" si="51"/>
        <v>64</v>
      </c>
      <c r="XR60" s="23"/>
      <c r="YH60" s="16" t="s">
        <v>11</v>
      </c>
      <c r="YI60" s="6" t="s">
        <v>2</v>
      </c>
      <c r="YJ60" s="31">
        <v>6.7</v>
      </c>
      <c r="YK60" s="31">
        <v>2.2000000000000002</v>
      </c>
      <c r="YL60" s="32">
        <f t="shared" si="52"/>
        <v>1.726267650163207</v>
      </c>
      <c r="YM60" s="23">
        <f t="shared" si="53"/>
        <v>76</v>
      </c>
      <c r="YP60" s="23"/>
      <c r="ZF60" s="16" t="s">
        <v>11</v>
      </c>
      <c r="ZG60" s="6" t="s">
        <v>2</v>
      </c>
      <c r="ZH60" s="31">
        <v>6.7</v>
      </c>
      <c r="ZI60" s="31">
        <v>2.2000000000000002</v>
      </c>
      <c r="ZJ60" s="32">
        <f t="shared" si="54"/>
        <v>1.5132745950421556</v>
      </c>
      <c r="ZK60" s="23">
        <f t="shared" si="55"/>
        <v>70</v>
      </c>
      <c r="ZN60" s="23"/>
      <c r="AAD60" s="16" t="s">
        <v>11</v>
      </c>
      <c r="AAE60" s="6" t="s">
        <v>2</v>
      </c>
      <c r="AAF60" s="31">
        <v>6.7</v>
      </c>
      <c r="AAG60" s="31">
        <v>2.2000000000000002</v>
      </c>
      <c r="AAH60" s="32">
        <f t="shared" si="56"/>
        <v>1.3038404810405295</v>
      </c>
      <c r="AAI60" s="23">
        <f t="shared" si="57"/>
        <v>56</v>
      </c>
      <c r="AAL60" s="23"/>
      <c r="ABB60" s="16" t="s">
        <v>11</v>
      </c>
      <c r="ABC60" s="6" t="s">
        <v>2</v>
      </c>
      <c r="ABD60" s="31">
        <v>6.7</v>
      </c>
      <c r="ABE60" s="31">
        <v>2.2000000000000002</v>
      </c>
      <c r="ABF60" s="32">
        <f t="shared" si="58"/>
        <v>1.6492422502470647</v>
      </c>
      <c r="ABG60" s="23">
        <f t="shared" si="59"/>
        <v>76</v>
      </c>
      <c r="ABJ60" s="23"/>
    </row>
    <row r="61" spans="1:738" x14ac:dyDescent="0.3">
      <c r="A61" s="5">
        <v>5.2</v>
      </c>
      <c r="B61" s="5">
        <v>2.7</v>
      </c>
      <c r="C61" s="5">
        <v>3.9</v>
      </c>
      <c r="D61" s="5">
        <v>1.4</v>
      </c>
      <c r="E61" s="3" t="s">
        <v>1</v>
      </c>
      <c r="F61" s="16" t="s">
        <v>11</v>
      </c>
      <c r="L61" s="5">
        <v>5</v>
      </c>
      <c r="M61" s="5">
        <v>1.5</v>
      </c>
      <c r="N61" s="6" t="s">
        <v>2</v>
      </c>
      <c r="O61" s="16" t="s">
        <v>11</v>
      </c>
      <c r="AH61" s="16" t="s">
        <v>11</v>
      </c>
      <c r="AI61" s="6" t="s">
        <v>2</v>
      </c>
      <c r="AJ61" s="5">
        <v>6.9</v>
      </c>
      <c r="AK61" s="5">
        <v>2.2999999999999998</v>
      </c>
      <c r="AL61" s="21">
        <f t="shared" si="60"/>
        <v>5.9464274989274024</v>
      </c>
      <c r="AM61" s="1">
        <f t="shared" si="61"/>
        <v>120</v>
      </c>
      <c r="AP61" s="23"/>
      <c r="BF61" s="16" t="s">
        <v>11</v>
      </c>
      <c r="BG61" s="6" t="s">
        <v>2</v>
      </c>
      <c r="BH61" s="5">
        <v>6.9</v>
      </c>
      <c r="BI61" s="5">
        <v>2.2999999999999998</v>
      </c>
      <c r="BJ61" s="21">
        <f t="shared" si="62"/>
        <v>5.9464274989274024</v>
      </c>
      <c r="BK61" s="1">
        <f t="shared" si="63"/>
        <v>120</v>
      </c>
      <c r="BN61" s="23"/>
      <c r="CD61" s="16" t="s">
        <v>11</v>
      </c>
      <c r="CE61" s="6" t="s">
        <v>2</v>
      </c>
      <c r="CF61" s="31">
        <v>6.9</v>
      </c>
      <c r="CG61" s="31">
        <v>2.2999999999999998</v>
      </c>
      <c r="CH61" s="32">
        <f t="shared" si="4"/>
        <v>5.9808026217222725</v>
      </c>
      <c r="CI61" s="23">
        <f t="shared" si="5"/>
        <v>120</v>
      </c>
      <c r="CL61" s="23"/>
      <c r="DB61" s="16" t="s">
        <v>11</v>
      </c>
      <c r="DC61" s="6" t="s">
        <v>2</v>
      </c>
      <c r="DD61" s="31">
        <v>6.9</v>
      </c>
      <c r="DE61" s="31">
        <v>2.2999999999999998</v>
      </c>
      <c r="DF61" s="32">
        <f t="shared" si="6"/>
        <v>5.565968020030299</v>
      </c>
      <c r="DG61" s="23">
        <f t="shared" si="7"/>
        <v>120</v>
      </c>
      <c r="DJ61" s="23"/>
      <c r="DZ61" s="16" t="s">
        <v>11</v>
      </c>
      <c r="EA61" s="6" t="s">
        <v>2</v>
      </c>
      <c r="EB61" s="31">
        <v>6.9</v>
      </c>
      <c r="EC61" s="31">
        <v>2.2999999999999998</v>
      </c>
      <c r="ED61" s="32">
        <f t="shared" si="8"/>
        <v>5.3488316481265326</v>
      </c>
      <c r="EE61" s="23">
        <f t="shared" si="9"/>
        <v>120</v>
      </c>
      <c r="EH61" s="23"/>
      <c r="EX61" s="16" t="s">
        <v>11</v>
      </c>
      <c r="EY61" s="6" t="s">
        <v>2</v>
      </c>
      <c r="EZ61" s="31">
        <v>6.9</v>
      </c>
      <c r="FA61" s="31">
        <v>2.2999999999999998</v>
      </c>
      <c r="FB61" s="32">
        <f t="shared" si="10"/>
        <v>5.8523499553598128</v>
      </c>
      <c r="FC61" s="23">
        <f t="shared" si="11"/>
        <v>120</v>
      </c>
      <c r="FF61" s="23"/>
      <c r="FV61" s="16" t="s">
        <v>11</v>
      </c>
      <c r="FW61" s="6" t="s">
        <v>2</v>
      </c>
      <c r="FX61" s="31">
        <v>6.9</v>
      </c>
      <c r="FY61" s="31">
        <v>2.2999999999999998</v>
      </c>
      <c r="FZ61" s="32">
        <f t="shared" si="12"/>
        <v>5.7008771254956905</v>
      </c>
      <c r="GA61" s="23">
        <f t="shared" si="13"/>
        <v>120</v>
      </c>
      <c r="GD61" s="23"/>
      <c r="GT61" s="16" t="s">
        <v>11</v>
      </c>
      <c r="GU61" s="6" t="s">
        <v>2</v>
      </c>
      <c r="GV61" s="31">
        <v>6.9</v>
      </c>
      <c r="GW61" s="31">
        <v>2.2999999999999998</v>
      </c>
      <c r="GX61" s="32">
        <f t="shared" si="14"/>
        <v>5.8872744118140101</v>
      </c>
      <c r="GY61" s="23">
        <f t="shared" si="15"/>
        <v>120</v>
      </c>
      <c r="HB61" s="23"/>
      <c r="HR61" s="16" t="s">
        <v>11</v>
      </c>
      <c r="HS61" s="6" t="s">
        <v>2</v>
      </c>
      <c r="HT61" s="31">
        <v>6.9</v>
      </c>
      <c r="HU61" s="31">
        <v>2.2999999999999998</v>
      </c>
      <c r="HV61" s="32">
        <f t="shared" si="16"/>
        <v>5.7939623747483902</v>
      </c>
      <c r="HW61" s="23">
        <f t="shared" si="17"/>
        <v>120</v>
      </c>
      <c r="HZ61" s="23"/>
      <c r="IP61" s="16" t="s">
        <v>11</v>
      </c>
      <c r="IQ61" s="6" t="s">
        <v>2</v>
      </c>
      <c r="IR61" s="31">
        <v>6.9</v>
      </c>
      <c r="IS61" s="31">
        <v>2.2999999999999998</v>
      </c>
      <c r="IT61" s="32">
        <f t="shared" si="18"/>
        <v>5.8872744118140101</v>
      </c>
      <c r="IU61" s="23">
        <f t="shared" si="19"/>
        <v>120</v>
      </c>
      <c r="IX61" s="23"/>
      <c r="JN61" s="16" t="s">
        <v>11</v>
      </c>
      <c r="JO61" s="6" t="s">
        <v>2</v>
      </c>
      <c r="JP61" s="31">
        <v>6.9</v>
      </c>
      <c r="JQ61" s="31">
        <v>2.2999999999999998</v>
      </c>
      <c r="JR61" s="32">
        <f t="shared" si="20"/>
        <v>2.7313000567495327</v>
      </c>
      <c r="JS61" s="23">
        <f t="shared" si="21"/>
        <v>81</v>
      </c>
      <c r="JV61" s="23"/>
      <c r="KL61" s="16" t="s">
        <v>11</v>
      </c>
      <c r="KM61" s="6" t="s">
        <v>2</v>
      </c>
      <c r="KN61" s="31">
        <v>6.9</v>
      </c>
      <c r="KO61" s="31">
        <v>2.2999999999999998</v>
      </c>
      <c r="KP61" s="32">
        <f t="shared" si="22"/>
        <v>2.4698178070456946</v>
      </c>
      <c r="KQ61" s="23">
        <f t="shared" si="23"/>
        <v>80</v>
      </c>
      <c r="KT61" s="23"/>
      <c r="LJ61" s="16" t="s">
        <v>11</v>
      </c>
      <c r="LK61" s="6" t="s">
        <v>2</v>
      </c>
      <c r="LL61" s="31">
        <v>6.9</v>
      </c>
      <c r="LM61" s="31">
        <v>2.2999999999999998</v>
      </c>
      <c r="LN61" s="32">
        <f t="shared" si="24"/>
        <v>3.1016124838541645</v>
      </c>
      <c r="LO61" s="23">
        <f t="shared" si="25"/>
        <v>118</v>
      </c>
      <c r="LR61" s="23"/>
      <c r="MH61" s="16" t="s">
        <v>11</v>
      </c>
      <c r="MI61" s="6" t="s">
        <v>2</v>
      </c>
      <c r="MJ61" s="31">
        <v>6.9</v>
      </c>
      <c r="MK61" s="31">
        <v>2.2999999999999998</v>
      </c>
      <c r="ML61" s="32">
        <f t="shared" si="26"/>
        <v>3.8275318418009281</v>
      </c>
      <c r="MM61" s="23">
        <f t="shared" si="27"/>
        <v>120</v>
      </c>
      <c r="MP61" s="23"/>
      <c r="NF61" s="16" t="s">
        <v>11</v>
      </c>
      <c r="NG61" s="6" t="s">
        <v>2</v>
      </c>
      <c r="NH61" s="31">
        <v>6.9</v>
      </c>
      <c r="NI61" s="31">
        <v>2.2999999999999998</v>
      </c>
      <c r="NJ61" s="32">
        <f t="shared" si="28"/>
        <v>2.879236009777594</v>
      </c>
      <c r="NK61" s="23">
        <f t="shared" si="29"/>
        <v>93</v>
      </c>
      <c r="NN61" s="23"/>
      <c r="OD61" s="16" t="s">
        <v>11</v>
      </c>
      <c r="OE61" s="6" t="s">
        <v>2</v>
      </c>
      <c r="OF61" s="31">
        <v>6.9</v>
      </c>
      <c r="OG61" s="31">
        <v>2.2999999999999998</v>
      </c>
      <c r="OH61" s="32">
        <f t="shared" si="30"/>
        <v>2.9154759474226504</v>
      </c>
      <c r="OI61" s="23">
        <f t="shared" si="31"/>
        <v>100</v>
      </c>
      <c r="OL61" s="23"/>
      <c r="PB61" s="16" t="s">
        <v>11</v>
      </c>
      <c r="PC61" s="6" t="s">
        <v>2</v>
      </c>
      <c r="PD61" s="31">
        <v>6.9</v>
      </c>
      <c r="PE61" s="31">
        <v>2.2999999999999998</v>
      </c>
      <c r="PF61" s="32">
        <f t="shared" si="32"/>
        <v>2.879236009777594</v>
      </c>
      <c r="PG61" s="23">
        <f t="shared" si="33"/>
        <v>93</v>
      </c>
      <c r="PJ61" s="23"/>
      <c r="PZ61" s="16" t="s">
        <v>11</v>
      </c>
      <c r="QA61" s="6" t="s">
        <v>2</v>
      </c>
      <c r="QB61" s="31">
        <v>6.9</v>
      </c>
      <c r="QC61" s="31">
        <v>2.2999999999999998</v>
      </c>
      <c r="QD61" s="32">
        <f t="shared" si="34"/>
        <v>3.4713109915419564</v>
      </c>
      <c r="QE61" s="23">
        <f t="shared" si="35"/>
        <v>120</v>
      </c>
      <c r="QH61" s="23"/>
      <c r="QX61" s="16" t="s">
        <v>11</v>
      </c>
      <c r="QY61" s="6" t="s">
        <v>2</v>
      </c>
      <c r="QZ61" s="31">
        <v>6.9</v>
      </c>
      <c r="RA61" s="31">
        <v>2.2999999999999998</v>
      </c>
      <c r="RB61" s="32">
        <f t="shared" si="36"/>
        <v>4.080441152620633</v>
      </c>
      <c r="RC61" s="23">
        <f t="shared" si="37"/>
        <v>120</v>
      </c>
      <c r="RF61" s="23"/>
      <c r="RV61" s="16" t="s">
        <v>11</v>
      </c>
      <c r="RW61" s="6" t="s">
        <v>2</v>
      </c>
      <c r="RX61" s="31">
        <v>6.9</v>
      </c>
      <c r="RY61" s="31">
        <v>2.2999999999999998</v>
      </c>
      <c r="RZ61" s="32">
        <f t="shared" si="38"/>
        <v>2.9732137494637016</v>
      </c>
      <c r="SA61" s="23">
        <f t="shared" si="39"/>
        <v>113</v>
      </c>
      <c r="SD61" s="23"/>
      <c r="ST61" s="16" t="s">
        <v>11</v>
      </c>
      <c r="SU61" s="6" t="s">
        <v>2</v>
      </c>
      <c r="SV61" s="31">
        <v>6.9</v>
      </c>
      <c r="SW61" s="31">
        <v>2.2999999999999998</v>
      </c>
      <c r="SX61" s="32">
        <f t="shared" si="40"/>
        <v>1.3038404810405304</v>
      </c>
      <c r="SY61" s="23">
        <f t="shared" si="41"/>
        <v>48</v>
      </c>
      <c r="TB61" s="23"/>
      <c r="TR61" s="16" t="s">
        <v>11</v>
      </c>
      <c r="TS61" s="6" t="s">
        <v>2</v>
      </c>
      <c r="TT61" s="31">
        <v>6.9</v>
      </c>
      <c r="TU61" s="31">
        <v>2.2999999999999998</v>
      </c>
      <c r="TV61" s="32">
        <f t="shared" si="42"/>
        <v>1.8000000000000007</v>
      </c>
      <c r="TW61" s="23">
        <f t="shared" si="43"/>
        <v>75</v>
      </c>
      <c r="TZ61" s="23"/>
      <c r="UP61" s="16" t="s">
        <v>11</v>
      </c>
      <c r="UQ61" s="6" t="s">
        <v>2</v>
      </c>
      <c r="UR61" s="31">
        <v>6.9</v>
      </c>
      <c r="US61" s="31">
        <v>2.2999999999999998</v>
      </c>
      <c r="UT61" s="32">
        <f t="shared" si="44"/>
        <v>1.8439088914585779</v>
      </c>
      <c r="UU61" s="23">
        <f t="shared" si="45"/>
        <v>79</v>
      </c>
      <c r="UX61" s="23"/>
      <c r="VN61" s="16" t="s">
        <v>11</v>
      </c>
      <c r="VO61" s="6" t="s">
        <v>2</v>
      </c>
      <c r="VP61" s="31">
        <v>6.9</v>
      </c>
      <c r="VQ61" s="31">
        <v>2.2999999999999998</v>
      </c>
      <c r="VR61" s="32">
        <f t="shared" si="46"/>
        <v>1</v>
      </c>
      <c r="VS61" s="23">
        <f t="shared" si="47"/>
        <v>32</v>
      </c>
      <c r="VV61" s="23"/>
      <c r="WL61" s="16" t="s">
        <v>11</v>
      </c>
      <c r="WM61" s="6" t="s">
        <v>2</v>
      </c>
      <c r="WN61" s="31">
        <v>6.9</v>
      </c>
      <c r="WO61" s="31">
        <v>2.2999999999999998</v>
      </c>
      <c r="WP61" s="32">
        <f t="shared" si="48"/>
        <v>1.216552506059644</v>
      </c>
      <c r="WQ61" s="23">
        <f t="shared" si="49"/>
        <v>41</v>
      </c>
      <c r="WT61" s="23"/>
      <c r="XJ61" s="16" t="s">
        <v>11</v>
      </c>
      <c r="XK61" s="6" t="s">
        <v>2</v>
      </c>
      <c r="XL61" s="31">
        <v>6.9</v>
      </c>
      <c r="XM61" s="31">
        <v>2.2999999999999998</v>
      </c>
      <c r="XN61" s="32">
        <f t="shared" si="50"/>
        <v>1.7000000000000002</v>
      </c>
      <c r="XO61" s="23">
        <f t="shared" si="51"/>
        <v>70</v>
      </c>
      <c r="XR61" s="23"/>
      <c r="YH61" s="16" t="s">
        <v>11</v>
      </c>
      <c r="YI61" s="6" t="s">
        <v>2</v>
      </c>
      <c r="YJ61" s="31">
        <v>6.9</v>
      </c>
      <c r="YK61" s="31">
        <v>2.2999999999999998</v>
      </c>
      <c r="YL61" s="32">
        <f t="shared" si="52"/>
        <v>1.9416487838947603</v>
      </c>
      <c r="YM61" s="23">
        <f t="shared" si="53"/>
        <v>80</v>
      </c>
      <c r="YP61" s="23"/>
      <c r="ZF61" s="16" t="s">
        <v>11</v>
      </c>
      <c r="ZG61" s="6" t="s">
        <v>2</v>
      </c>
      <c r="ZH61" s="31">
        <v>6.9</v>
      </c>
      <c r="ZI61" s="31">
        <v>2.2999999999999998</v>
      </c>
      <c r="ZJ61" s="32">
        <f t="shared" si="54"/>
        <v>1.726267650163207</v>
      </c>
      <c r="ZK61" s="23">
        <f t="shared" si="55"/>
        <v>75</v>
      </c>
      <c r="ZN61" s="23"/>
      <c r="AAD61" s="16" t="s">
        <v>11</v>
      </c>
      <c r="AAE61" s="6" t="s">
        <v>2</v>
      </c>
      <c r="AAF61" s="31">
        <v>6.9</v>
      </c>
      <c r="AAG61" s="31">
        <v>2.2999999999999998</v>
      </c>
      <c r="AAH61" s="32">
        <f t="shared" si="56"/>
        <v>1.5</v>
      </c>
      <c r="AAI61" s="23">
        <f t="shared" si="57"/>
        <v>65</v>
      </c>
      <c r="AAL61" s="23"/>
      <c r="ABB61" s="16" t="s">
        <v>11</v>
      </c>
      <c r="ABC61" s="6" t="s">
        <v>2</v>
      </c>
      <c r="ABD61" s="31">
        <v>6.9</v>
      </c>
      <c r="ABE61" s="31">
        <v>2.2999999999999998</v>
      </c>
      <c r="ABF61" s="32">
        <f t="shared" si="58"/>
        <v>1.868154169226941</v>
      </c>
      <c r="ABG61" s="23">
        <f t="shared" si="59"/>
        <v>79</v>
      </c>
      <c r="ABJ61" s="23"/>
    </row>
    <row r="62" spans="1:738" x14ac:dyDescent="0.3">
      <c r="A62" s="5">
        <v>5</v>
      </c>
      <c r="B62" s="5">
        <v>2</v>
      </c>
      <c r="C62" s="5">
        <v>3.5</v>
      </c>
      <c r="D62" s="5">
        <v>1</v>
      </c>
      <c r="E62" s="3" t="s">
        <v>1</v>
      </c>
      <c r="F62" s="16" t="s">
        <v>11</v>
      </c>
      <c r="L62" s="5">
        <v>1.7</v>
      </c>
      <c r="M62" s="5">
        <v>0.2</v>
      </c>
      <c r="N62" s="4" t="s">
        <v>0</v>
      </c>
      <c r="O62" s="15" t="s">
        <v>12</v>
      </c>
      <c r="AH62" s="16" t="s">
        <v>11</v>
      </c>
      <c r="AI62" s="6" t="s">
        <v>2</v>
      </c>
      <c r="AJ62" s="5">
        <v>5</v>
      </c>
      <c r="AK62" s="5">
        <v>1.5</v>
      </c>
      <c r="AL62" s="21">
        <f t="shared" si="60"/>
        <v>3.889730067755345</v>
      </c>
      <c r="AM62" s="1">
        <f t="shared" si="61"/>
        <v>82</v>
      </c>
      <c r="AP62" s="23"/>
      <c r="BF62" s="16" t="s">
        <v>11</v>
      </c>
      <c r="BG62" s="6" t="s">
        <v>2</v>
      </c>
      <c r="BH62" s="5">
        <v>5</v>
      </c>
      <c r="BI62" s="5">
        <v>1.5</v>
      </c>
      <c r="BJ62" s="21">
        <f t="shared" si="62"/>
        <v>3.889730067755345</v>
      </c>
      <c r="BK62" s="1">
        <f t="shared" si="63"/>
        <v>82</v>
      </c>
      <c r="BN62" s="23"/>
      <c r="CD62" s="16" t="s">
        <v>11</v>
      </c>
      <c r="CE62" s="6" t="s">
        <v>2</v>
      </c>
      <c r="CF62" s="31">
        <v>5</v>
      </c>
      <c r="CG62" s="31">
        <v>1.5</v>
      </c>
      <c r="CH62" s="32">
        <f t="shared" si="4"/>
        <v>3.9217343102255158</v>
      </c>
      <c r="CI62" s="23">
        <f t="shared" si="5"/>
        <v>82</v>
      </c>
      <c r="CL62" s="23"/>
      <c r="DB62" s="16" t="s">
        <v>11</v>
      </c>
      <c r="DC62" s="6" t="s">
        <v>2</v>
      </c>
      <c r="DD62" s="31">
        <v>5</v>
      </c>
      <c r="DE62" s="31">
        <v>1.5</v>
      </c>
      <c r="DF62" s="32">
        <f t="shared" si="6"/>
        <v>3.5171010790137949</v>
      </c>
      <c r="DG62" s="23">
        <f t="shared" si="7"/>
        <v>84</v>
      </c>
      <c r="DJ62" s="23"/>
      <c r="DZ62" s="16" t="s">
        <v>11</v>
      </c>
      <c r="EA62" s="6" t="s">
        <v>2</v>
      </c>
      <c r="EB62" s="31">
        <v>5</v>
      </c>
      <c r="EC62" s="31">
        <v>1.5</v>
      </c>
      <c r="ED62" s="32">
        <f t="shared" si="8"/>
        <v>3.2893768406797057</v>
      </c>
      <c r="EE62" s="23">
        <f t="shared" si="9"/>
        <v>82</v>
      </c>
      <c r="EH62" s="23"/>
      <c r="EX62" s="16" t="s">
        <v>11</v>
      </c>
      <c r="EY62" s="6" t="s">
        <v>2</v>
      </c>
      <c r="EZ62" s="31">
        <v>5</v>
      </c>
      <c r="FA62" s="31">
        <v>1.5</v>
      </c>
      <c r="FB62" s="32">
        <f t="shared" si="10"/>
        <v>3.7947331922020551</v>
      </c>
      <c r="FC62" s="23">
        <f t="shared" si="11"/>
        <v>82</v>
      </c>
      <c r="FF62" s="23"/>
      <c r="FV62" s="16" t="s">
        <v>11</v>
      </c>
      <c r="FW62" s="6" t="s">
        <v>2</v>
      </c>
      <c r="FX62" s="31">
        <v>5</v>
      </c>
      <c r="FY62" s="31">
        <v>1.5</v>
      </c>
      <c r="FZ62" s="32">
        <f t="shared" si="12"/>
        <v>3.640054944640259</v>
      </c>
      <c r="GA62" s="23">
        <f t="shared" si="13"/>
        <v>82</v>
      </c>
      <c r="GD62" s="23"/>
      <c r="GT62" s="16" t="s">
        <v>11</v>
      </c>
      <c r="GU62" s="6" t="s">
        <v>2</v>
      </c>
      <c r="GV62" s="31">
        <v>5</v>
      </c>
      <c r="GW62" s="31">
        <v>1.5</v>
      </c>
      <c r="GX62" s="32">
        <f t="shared" si="14"/>
        <v>3.8275318418009276</v>
      </c>
      <c r="GY62" s="23">
        <f t="shared" si="15"/>
        <v>82</v>
      </c>
      <c r="HB62" s="23"/>
      <c r="HR62" s="16" t="s">
        <v>11</v>
      </c>
      <c r="HS62" s="6" t="s">
        <v>2</v>
      </c>
      <c r="HT62" s="31">
        <v>5</v>
      </c>
      <c r="HU62" s="31">
        <v>1.5</v>
      </c>
      <c r="HV62" s="32">
        <f t="shared" si="16"/>
        <v>3.7336309405188937</v>
      </c>
      <c r="HW62" s="23">
        <f t="shared" si="17"/>
        <v>82</v>
      </c>
      <c r="HZ62" s="23"/>
      <c r="IP62" s="16" t="s">
        <v>11</v>
      </c>
      <c r="IQ62" s="6" t="s">
        <v>2</v>
      </c>
      <c r="IR62" s="31">
        <v>5</v>
      </c>
      <c r="IS62" s="31">
        <v>1.5</v>
      </c>
      <c r="IT62" s="32">
        <f t="shared" si="18"/>
        <v>3.8275318418009276</v>
      </c>
      <c r="IU62" s="23">
        <f t="shared" si="19"/>
        <v>82</v>
      </c>
      <c r="IX62" s="23"/>
      <c r="JN62" s="16" t="s">
        <v>11</v>
      </c>
      <c r="JO62" s="6" t="s">
        <v>2</v>
      </c>
      <c r="JP62" s="31">
        <v>5</v>
      </c>
      <c r="JQ62" s="31">
        <v>1.5</v>
      </c>
      <c r="JR62" s="32">
        <f t="shared" si="20"/>
        <v>0.67082039324993659</v>
      </c>
      <c r="JS62" s="23">
        <f t="shared" si="21"/>
        <v>34</v>
      </c>
      <c r="JV62" s="23"/>
      <c r="KL62" s="16" t="s">
        <v>11</v>
      </c>
      <c r="KM62" s="6" t="s">
        <v>2</v>
      </c>
      <c r="KN62" s="31">
        <v>5</v>
      </c>
      <c r="KO62" s="31">
        <v>1.5</v>
      </c>
      <c r="KP62" s="32">
        <f t="shared" si="22"/>
        <v>0.4123105625617664</v>
      </c>
      <c r="KQ62" s="23">
        <f t="shared" si="23"/>
        <v>24</v>
      </c>
      <c r="KT62" s="23"/>
      <c r="LJ62" s="16" t="s">
        <v>11</v>
      </c>
      <c r="LK62" s="6" t="s">
        <v>2</v>
      </c>
      <c r="LL62" s="31">
        <v>5</v>
      </c>
      <c r="LM62" s="31">
        <v>1.5</v>
      </c>
      <c r="LN62" s="32">
        <f t="shared" si="24"/>
        <v>1.0440306508910551</v>
      </c>
      <c r="LO62" s="23">
        <f t="shared" si="25"/>
        <v>42</v>
      </c>
      <c r="LR62" s="23"/>
      <c r="MH62" s="16" t="s">
        <v>11</v>
      </c>
      <c r="MI62" s="6" t="s">
        <v>2</v>
      </c>
      <c r="MJ62" s="31">
        <v>5</v>
      </c>
      <c r="MK62" s="31">
        <v>1.5</v>
      </c>
      <c r="ML62" s="32">
        <f t="shared" si="26"/>
        <v>1.7720045146669352</v>
      </c>
      <c r="MM62" s="23">
        <f t="shared" si="27"/>
        <v>46</v>
      </c>
      <c r="MP62" s="23"/>
      <c r="NF62" s="16" t="s">
        <v>11</v>
      </c>
      <c r="NG62" s="6" t="s">
        <v>2</v>
      </c>
      <c r="NH62" s="31">
        <v>5</v>
      </c>
      <c r="NI62" s="31">
        <v>1.5</v>
      </c>
      <c r="NJ62" s="32">
        <f t="shared" si="28"/>
        <v>0.82462112512353192</v>
      </c>
      <c r="NK62" s="23">
        <f t="shared" si="29"/>
        <v>41</v>
      </c>
      <c r="NN62" s="23"/>
      <c r="OD62" s="16" t="s">
        <v>11</v>
      </c>
      <c r="OE62" s="6" t="s">
        <v>2</v>
      </c>
      <c r="OF62" s="31">
        <v>5</v>
      </c>
      <c r="OG62" s="31">
        <v>1.5</v>
      </c>
      <c r="OH62" s="32">
        <f t="shared" si="30"/>
        <v>0.85440037453175299</v>
      </c>
      <c r="OI62" s="23">
        <f t="shared" si="31"/>
        <v>41</v>
      </c>
      <c r="OL62" s="23"/>
      <c r="PB62" s="16" t="s">
        <v>11</v>
      </c>
      <c r="PC62" s="6" t="s">
        <v>2</v>
      </c>
      <c r="PD62" s="31">
        <v>5</v>
      </c>
      <c r="PE62" s="31">
        <v>1.5</v>
      </c>
      <c r="PF62" s="32">
        <f t="shared" si="32"/>
        <v>0.82462112512353192</v>
      </c>
      <c r="PG62" s="23">
        <f t="shared" si="33"/>
        <v>41</v>
      </c>
      <c r="PJ62" s="23"/>
      <c r="PZ62" s="16" t="s">
        <v>11</v>
      </c>
      <c r="QA62" s="6" t="s">
        <v>2</v>
      </c>
      <c r="QB62" s="31">
        <v>5</v>
      </c>
      <c r="QC62" s="31">
        <v>1.5</v>
      </c>
      <c r="QD62" s="32">
        <f t="shared" si="34"/>
        <v>1.6552945357246849</v>
      </c>
      <c r="QE62" s="23">
        <f t="shared" si="35"/>
        <v>38</v>
      </c>
      <c r="QH62" s="23"/>
      <c r="QX62" s="16" t="s">
        <v>11</v>
      </c>
      <c r="QY62" s="6" t="s">
        <v>2</v>
      </c>
      <c r="QZ62" s="31">
        <v>5</v>
      </c>
      <c r="RA62" s="31">
        <v>1.5</v>
      </c>
      <c r="RB62" s="32">
        <f t="shared" si="36"/>
        <v>2.0396078054371141</v>
      </c>
      <c r="RC62" s="23">
        <f t="shared" si="37"/>
        <v>82</v>
      </c>
      <c r="RF62" s="23"/>
      <c r="RV62" s="16" t="s">
        <v>11</v>
      </c>
      <c r="RW62" s="6" t="s">
        <v>2</v>
      </c>
      <c r="RX62" s="31">
        <v>5</v>
      </c>
      <c r="RY62" s="31">
        <v>1.5</v>
      </c>
      <c r="RZ62" s="32">
        <f t="shared" si="38"/>
        <v>0.92195444572928897</v>
      </c>
      <c r="SA62" s="23">
        <f t="shared" si="39"/>
        <v>42</v>
      </c>
      <c r="SD62" s="23"/>
      <c r="ST62" s="16" t="s">
        <v>11</v>
      </c>
      <c r="SU62" s="6" t="s">
        <v>2</v>
      </c>
      <c r="SV62" s="31">
        <v>5</v>
      </c>
      <c r="SW62" s="31">
        <v>1.5</v>
      </c>
      <c r="SX62" s="32">
        <f t="shared" si="40"/>
        <v>1.0816653826391966</v>
      </c>
      <c r="SY62" s="23">
        <f t="shared" si="41"/>
        <v>39</v>
      </c>
      <c r="TB62" s="23"/>
      <c r="TR62" s="16" t="s">
        <v>11</v>
      </c>
      <c r="TS62" s="6" t="s">
        <v>2</v>
      </c>
      <c r="TT62" s="31">
        <v>5</v>
      </c>
      <c r="TU62" s="31">
        <v>1.5</v>
      </c>
      <c r="TV62" s="32">
        <f t="shared" si="42"/>
        <v>0.80622577482985469</v>
      </c>
      <c r="TW62" s="23">
        <f t="shared" si="43"/>
        <v>28</v>
      </c>
      <c r="TZ62" s="23"/>
      <c r="UP62" s="16" t="s">
        <v>11</v>
      </c>
      <c r="UQ62" s="6" t="s">
        <v>2</v>
      </c>
      <c r="UR62" s="31">
        <v>5</v>
      </c>
      <c r="US62" s="31">
        <v>1.5</v>
      </c>
      <c r="UT62" s="32">
        <f t="shared" si="44"/>
        <v>0.41231056256176585</v>
      </c>
      <c r="UU62" s="23">
        <f t="shared" si="45"/>
        <v>15</v>
      </c>
      <c r="UX62" s="23"/>
      <c r="VN62" s="16" t="s">
        <v>11</v>
      </c>
      <c r="VO62" s="6" t="s">
        <v>2</v>
      </c>
      <c r="VP62" s="31">
        <v>5</v>
      </c>
      <c r="VQ62" s="31">
        <v>1.5</v>
      </c>
      <c r="VR62" s="32">
        <f t="shared" si="46"/>
        <v>1.2041594578792296</v>
      </c>
      <c r="VS62" s="23">
        <f t="shared" si="47"/>
        <v>39</v>
      </c>
      <c r="VV62" s="23"/>
      <c r="WL62" s="16" t="s">
        <v>11</v>
      </c>
      <c r="WM62" s="6" t="s">
        <v>2</v>
      </c>
      <c r="WN62" s="31">
        <v>5</v>
      </c>
      <c r="WO62" s="31">
        <v>1.5</v>
      </c>
      <c r="WP62" s="32">
        <f t="shared" si="48"/>
        <v>1.2206555615733703</v>
      </c>
      <c r="WQ62" s="23">
        <f t="shared" si="49"/>
        <v>42</v>
      </c>
      <c r="WT62" s="23"/>
      <c r="XJ62" s="16" t="s">
        <v>11</v>
      </c>
      <c r="XK62" s="6" t="s">
        <v>2</v>
      </c>
      <c r="XL62" s="31">
        <v>5</v>
      </c>
      <c r="XM62" s="31">
        <v>1.5</v>
      </c>
      <c r="XN62" s="32">
        <f t="shared" si="50"/>
        <v>0.82462112512353192</v>
      </c>
      <c r="XO62" s="23">
        <f t="shared" si="51"/>
        <v>29</v>
      </c>
      <c r="XR62" s="23"/>
      <c r="YH62" s="16" t="s">
        <v>11</v>
      </c>
      <c r="YI62" s="6" t="s">
        <v>2</v>
      </c>
      <c r="YJ62" s="31">
        <v>5</v>
      </c>
      <c r="YK62" s="31">
        <v>1.5</v>
      </c>
      <c r="YL62" s="32">
        <f t="shared" si="52"/>
        <v>0.39999999999999991</v>
      </c>
      <c r="YM62" s="23">
        <f t="shared" si="53"/>
        <v>13</v>
      </c>
      <c r="YP62" s="23"/>
      <c r="ZF62" s="16" t="s">
        <v>11</v>
      </c>
      <c r="ZG62" s="6" t="s">
        <v>2</v>
      </c>
      <c r="ZH62" s="31">
        <v>5</v>
      </c>
      <c r="ZI62" s="31">
        <v>1.5</v>
      </c>
      <c r="ZJ62" s="32">
        <f t="shared" si="54"/>
        <v>0.53851648071345048</v>
      </c>
      <c r="ZK62" s="23">
        <f t="shared" si="55"/>
        <v>24</v>
      </c>
      <c r="ZN62" s="23"/>
      <c r="AAD62" s="16" t="s">
        <v>11</v>
      </c>
      <c r="AAE62" s="6" t="s">
        <v>2</v>
      </c>
      <c r="AAF62" s="31">
        <v>5</v>
      </c>
      <c r="AAG62" s="31">
        <v>1.5</v>
      </c>
      <c r="AAH62" s="32">
        <f t="shared" si="56"/>
        <v>0.89442719099991586</v>
      </c>
      <c r="AAI62" s="23">
        <f t="shared" si="57"/>
        <v>35</v>
      </c>
      <c r="AAL62" s="23"/>
      <c r="ABB62" s="16" t="s">
        <v>11</v>
      </c>
      <c r="ABC62" s="6" t="s">
        <v>2</v>
      </c>
      <c r="ABD62" s="31">
        <v>5</v>
      </c>
      <c r="ABE62" s="31">
        <v>1.5</v>
      </c>
      <c r="ABF62" s="32">
        <f t="shared" si="58"/>
        <v>0.31622776601683783</v>
      </c>
      <c r="ABG62" s="23">
        <f t="shared" si="59"/>
        <v>14</v>
      </c>
      <c r="ABJ62" s="23"/>
    </row>
    <row r="63" spans="1:738" x14ac:dyDescent="0.3">
      <c r="A63" s="5">
        <v>5.9</v>
      </c>
      <c r="B63" s="5">
        <v>3</v>
      </c>
      <c r="C63" s="5">
        <v>4.2</v>
      </c>
      <c r="D63" s="5">
        <v>1.5</v>
      </c>
      <c r="E63" s="3" t="s">
        <v>1</v>
      </c>
      <c r="F63" s="16" t="s">
        <v>11</v>
      </c>
      <c r="L63" s="5">
        <v>1.5</v>
      </c>
      <c r="M63" s="5">
        <v>0.4</v>
      </c>
      <c r="N63" s="4" t="s">
        <v>0</v>
      </c>
      <c r="O63" s="15" t="s">
        <v>12</v>
      </c>
      <c r="AH63" s="15" t="s">
        <v>12</v>
      </c>
      <c r="AI63" s="4" t="s">
        <v>0</v>
      </c>
      <c r="AJ63" s="5">
        <v>1.7</v>
      </c>
      <c r="AK63" s="5">
        <v>0.2</v>
      </c>
      <c r="AL63" s="21">
        <f t="shared" si="60"/>
        <v>0.41231056256176596</v>
      </c>
      <c r="AM63" s="1">
        <f t="shared" si="61"/>
        <v>37</v>
      </c>
      <c r="AP63" s="23"/>
      <c r="BF63" s="15" t="s">
        <v>12</v>
      </c>
      <c r="BG63" s="4" t="s">
        <v>0</v>
      </c>
      <c r="BH63" s="5">
        <v>1.7</v>
      </c>
      <c r="BI63" s="5">
        <v>0.2</v>
      </c>
      <c r="BJ63" s="21">
        <f t="shared" si="62"/>
        <v>0.41231056256176596</v>
      </c>
      <c r="BK63" s="1">
        <f t="shared" si="63"/>
        <v>37</v>
      </c>
      <c r="BN63" s="23"/>
      <c r="CD63" s="15" t="s">
        <v>12</v>
      </c>
      <c r="CE63" s="4" t="s">
        <v>0</v>
      </c>
      <c r="CF63" s="31">
        <v>1.7</v>
      </c>
      <c r="CG63" s="31">
        <v>0.2</v>
      </c>
      <c r="CH63" s="32">
        <f t="shared" si="4"/>
        <v>0.39999999999999991</v>
      </c>
      <c r="CI63" s="23">
        <f t="shared" si="5"/>
        <v>36</v>
      </c>
      <c r="CL63" s="23"/>
      <c r="DB63" s="15" t="s">
        <v>12</v>
      </c>
      <c r="DC63" s="4" t="s">
        <v>0</v>
      </c>
      <c r="DD63" s="31">
        <v>1.7</v>
      </c>
      <c r="DE63" s="31">
        <v>0.2</v>
      </c>
      <c r="DF63" s="32">
        <f t="shared" si="6"/>
        <v>0.41231056256176601</v>
      </c>
      <c r="DG63" s="23">
        <f t="shared" si="7"/>
        <v>16</v>
      </c>
      <c r="DJ63" s="23"/>
      <c r="DZ63" s="15" t="s">
        <v>12</v>
      </c>
      <c r="EA63" s="4" t="s">
        <v>0</v>
      </c>
      <c r="EB63" s="27">
        <v>1.7</v>
      </c>
      <c r="EC63" s="27">
        <v>0.2</v>
      </c>
      <c r="ED63" s="28">
        <f t="shared" si="8"/>
        <v>0.28284271247461901</v>
      </c>
      <c r="EE63" s="29">
        <f t="shared" si="9"/>
        <v>5</v>
      </c>
      <c r="EH63" s="23"/>
      <c r="EX63" s="15" t="s">
        <v>12</v>
      </c>
      <c r="EY63" s="4" t="s">
        <v>0</v>
      </c>
      <c r="EZ63" s="31">
        <v>1.7</v>
      </c>
      <c r="FA63" s="31">
        <v>0.2</v>
      </c>
      <c r="FB63" s="32">
        <f t="shared" si="10"/>
        <v>0.31622776601683794</v>
      </c>
      <c r="FC63" s="23">
        <f t="shared" si="11"/>
        <v>35</v>
      </c>
      <c r="FF63" s="23"/>
      <c r="FV63" s="15" t="s">
        <v>12</v>
      </c>
      <c r="FW63" s="4" t="s">
        <v>0</v>
      </c>
      <c r="FX63" s="27">
        <v>1.7</v>
      </c>
      <c r="FY63" s="27">
        <v>0.2</v>
      </c>
      <c r="FZ63" s="28">
        <f t="shared" si="12"/>
        <v>9.9999999999999867E-2</v>
      </c>
      <c r="GA63" s="29">
        <f t="shared" si="13"/>
        <v>5</v>
      </c>
      <c r="GD63" s="23"/>
      <c r="GT63" s="15" t="s">
        <v>12</v>
      </c>
      <c r="GU63" s="4" t="s">
        <v>0</v>
      </c>
      <c r="GV63" s="31">
        <v>1.7</v>
      </c>
      <c r="GW63" s="31">
        <v>0.2</v>
      </c>
      <c r="GX63" s="32">
        <f t="shared" si="14"/>
        <v>0.30000000000000004</v>
      </c>
      <c r="GY63" s="23">
        <f t="shared" si="15"/>
        <v>34</v>
      </c>
      <c r="HB63" s="23"/>
      <c r="HR63" s="15" t="s">
        <v>12</v>
      </c>
      <c r="HS63" s="4" t="s">
        <v>0</v>
      </c>
      <c r="HT63" s="31">
        <v>1.7</v>
      </c>
      <c r="HU63" s="31">
        <v>0.2</v>
      </c>
      <c r="HV63" s="32">
        <f t="shared" si="16"/>
        <v>0.19999999999999996</v>
      </c>
      <c r="HW63" s="23">
        <f t="shared" si="17"/>
        <v>24</v>
      </c>
      <c r="HZ63" s="23"/>
      <c r="IP63" s="15" t="s">
        <v>12</v>
      </c>
      <c r="IQ63" s="4" t="s">
        <v>0</v>
      </c>
      <c r="IR63" s="31">
        <v>1.7</v>
      </c>
      <c r="IS63" s="31">
        <v>0.2</v>
      </c>
      <c r="IT63" s="32">
        <f t="shared" si="18"/>
        <v>0.30000000000000004</v>
      </c>
      <c r="IU63" s="23">
        <f t="shared" si="19"/>
        <v>34</v>
      </c>
      <c r="IX63" s="23"/>
      <c r="JN63" s="15" t="s">
        <v>12</v>
      </c>
      <c r="JO63" s="4" t="s">
        <v>0</v>
      </c>
      <c r="JP63" s="31">
        <v>1.7</v>
      </c>
      <c r="JQ63" s="31">
        <v>0.2</v>
      </c>
      <c r="JR63" s="32">
        <f t="shared" si="20"/>
        <v>2.879236009777594</v>
      </c>
      <c r="JS63" s="23">
        <f t="shared" si="21"/>
        <v>85</v>
      </c>
      <c r="JV63" s="23"/>
      <c r="KL63" s="15" t="s">
        <v>12</v>
      </c>
      <c r="KM63" s="4" t="s">
        <v>0</v>
      </c>
      <c r="KN63" s="31">
        <v>1.7</v>
      </c>
      <c r="KO63" s="31">
        <v>0.2</v>
      </c>
      <c r="KP63" s="32">
        <f t="shared" si="22"/>
        <v>3.1384709652950424</v>
      </c>
      <c r="KQ63" s="23">
        <f t="shared" si="23"/>
        <v>85</v>
      </c>
      <c r="KT63" s="23"/>
      <c r="LJ63" s="15" t="s">
        <v>12</v>
      </c>
      <c r="LK63" s="4" t="s">
        <v>0</v>
      </c>
      <c r="LL63" s="31">
        <v>1.7</v>
      </c>
      <c r="LM63" s="31">
        <v>0.2</v>
      </c>
      <c r="LN63" s="32">
        <f t="shared" si="24"/>
        <v>2.5079872407968904</v>
      </c>
      <c r="LO63" s="23">
        <f t="shared" si="25"/>
        <v>80</v>
      </c>
      <c r="LR63" s="23"/>
      <c r="MH63" s="15" t="s">
        <v>12</v>
      </c>
      <c r="MI63" s="4" t="s">
        <v>0</v>
      </c>
      <c r="MJ63" s="31">
        <v>1.7</v>
      </c>
      <c r="MK63" s="31">
        <v>0.2</v>
      </c>
      <c r="ML63" s="32">
        <f t="shared" si="26"/>
        <v>1.7888543819998317</v>
      </c>
      <c r="MM63" s="23">
        <f t="shared" si="27"/>
        <v>47</v>
      </c>
      <c r="MP63" s="23"/>
      <c r="NF63" s="15" t="s">
        <v>12</v>
      </c>
      <c r="NG63" s="4" t="s">
        <v>0</v>
      </c>
      <c r="NH63" s="31">
        <v>1.7</v>
      </c>
      <c r="NI63" s="31">
        <v>0.2</v>
      </c>
      <c r="NJ63" s="32">
        <f t="shared" si="28"/>
        <v>2.7313000567495327</v>
      </c>
      <c r="NK63" s="23">
        <f t="shared" si="29"/>
        <v>84</v>
      </c>
      <c r="NN63" s="23"/>
      <c r="OD63" s="15" t="s">
        <v>12</v>
      </c>
      <c r="OE63" s="4" t="s">
        <v>0</v>
      </c>
      <c r="OF63" s="31">
        <v>1.7</v>
      </c>
      <c r="OG63" s="31">
        <v>0.2</v>
      </c>
      <c r="OH63" s="32">
        <f t="shared" si="30"/>
        <v>2.6925824035672519</v>
      </c>
      <c r="OI63" s="23">
        <f t="shared" si="31"/>
        <v>83</v>
      </c>
      <c r="OL63" s="23"/>
      <c r="PB63" s="15" t="s">
        <v>12</v>
      </c>
      <c r="PC63" s="4" t="s">
        <v>0</v>
      </c>
      <c r="PD63" s="31">
        <v>1.7</v>
      </c>
      <c r="PE63" s="31">
        <v>0.2</v>
      </c>
      <c r="PF63" s="32">
        <f t="shared" si="32"/>
        <v>2.7313000567495327</v>
      </c>
      <c r="PG63" s="23">
        <f t="shared" si="33"/>
        <v>84</v>
      </c>
      <c r="PJ63" s="23"/>
      <c r="PZ63" s="15" t="s">
        <v>12</v>
      </c>
      <c r="QA63" s="4" t="s">
        <v>0</v>
      </c>
      <c r="QB63" s="31">
        <v>1.7</v>
      </c>
      <c r="QC63" s="31">
        <v>0.2</v>
      </c>
      <c r="QD63" s="32">
        <f t="shared" si="34"/>
        <v>2.607680962081059</v>
      </c>
      <c r="QE63" s="23">
        <f t="shared" si="35"/>
        <v>68</v>
      </c>
      <c r="QH63" s="23"/>
      <c r="QX63" s="15" t="s">
        <v>12</v>
      </c>
      <c r="QY63" s="4" t="s">
        <v>0</v>
      </c>
      <c r="QZ63" s="31">
        <v>1.7</v>
      </c>
      <c r="RA63" s="31">
        <v>0.2</v>
      </c>
      <c r="RB63" s="32">
        <f t="shared" si="36"/>
        <v>1.5811388300841898</v>
      </c>
      <c r="RC63" s="23">
        <f t="shared" si="37"/>
        <v>32</v>
      </c>
      <c r="RF63" s="23"/>
      <c r="RV63" s="15" t="s">
        <v>12</v>
      </c>
      <c r="RW63" s="4" t="s">
        <v>0</v>
      </c>
      <c r="RX63" s="31">
        <v>1.7</v>
      </c>
      <c r="RY63" s="31">
        <v>0.2</v>
      </c>
      <c r="RZ63" s="32">
        <f t="shared" si="38"/>
        <v>2.6400757564888164</v>
      </c>
      <c r="SA63" s="23">
        <f t="shared" si="39"/>
        <v>82</v>
      </c>
      <c r="SD63" s="23"/>
      <c r="ST63" s="15" t="s">
        <v>12</v>
      </c>
      <c r="SU63" s="4" t="s">
        <v>0</v>
      </c>
      <c r="SV63" s="31">
        <v>1.7</v>
      </c>
      <c r="SW63" s="31">
        <v>0.2</v>
      </c>
      <c r="SX63" s="32">
        <f t="shared" si="40"/>
        <v>4.4777226354476216</v>
      </c>
      <c r="SY63" s="23">
        <f t="shared" si="41"/>
        <v>86</v>
      </c>
      <c r="TB63" s="23"/>
      <c r="TR63" s="15" t="s">
        <v>12</v>
      </c>
      <c r="TS63" s="4" t="s">
        <v>0</v>
      </c>
      <c r="TT63" s="31">
        <v>1.7</v>
      </c>
      <c r="TU63" s="31">
        <v>0.2</v>
      </c>
      <c r="TV63" s="32">
        <f t="shared" si="42"/>
        <v>3.9962482405376165</v>
      </c>
      <c r="TW63" s="23">
        <f t="shared" si="43"/>
        <v>86</v>
      </c>
      <c r="TZ63" s="23"/>
      <c r="UP63" s="15" t="s">
        <v>12</v>
      </c>
      <c r="UQ63" s="4" t="s">
        <v>0</v>
      </c>
      <c r="UR63" s="31">
        <v>1.7</v>
      </c>
      <c r="US63" s="31">
        <v>0.2</v>
      </c>
      <c r="UT63" s="32">
        <f t="shared" si="44"/>
        <v>3.8013155617496421</v>
      </c>
      <c r="UU63" s="23">
        <f t="shared" si="45"/>
        <v>85</v>
      </c>
      <c r="UX63" s="23"/>
      <c r="VN63" s="15" t="s">
        <v>12</v>
      </c>
      <c r="VO63" s="4" t="s">
        <v>0</v>
      </c>
      <c r="VP63" s="31">
        <v>1.7</v>
      </c>
      <c r="VQ63" s="31">
        <v>0.2</v>
      </c>
      <c r="VR63" s="32">
        <f t="shared" si="46"/>
        <v>4.6957427527495579</v>
      </c>
      <c r="VS63" s="23">
        <f t="shared" si="47"/>
        <v>85</v>
      </c>
      <c r="VV63" s="23"/>
      <c r="WL63" s="15" t="s">
        <v>12</v>
      </c>
      <c r="WM63" s="4" t="s">
        <v>0</v>
      </c>
      <c r="WN63" s="31">
        <v>1.7</v>
      </c>
      <c r="WO63" s="31">
        <v>0.2</v>
      </c>
      <c r="WP63" s="32">
        <f t="shared" si="48"/>
        <v>4.6141087980237305</v>
      </c>
      <c r="WQ63" s="23">
        <f t="shared" si="49"/>
        <v>86</v>
      </c>
      <c r="WT63" s="23"/>
      <c r="XJ63" s="15" t="s">
        <v>12</v>
      </c>
      <c r="XK63" s="4" t="s">
        <v>0</v>
      </c>
      <c r="XL63" s="31">
        <v>1.7</v>
      </c>
      <c r="XM63" s="31">
        <v>0.2</v>
      </c>
      <c r="XN63" s="32">
        <f t="shared" si="50"/>
        <v>4.0816663263917103</v>
      </c>
      <c r="XO63" s="23">
        <f t="shared" si="51"/>
        <v>86</v>
      </c>
      <c r="XR63" s="23"/>
      <c r="YH63" s="15" t="s">
        <v>12</v>
      </c>
      <c r="YI63" s="4" t="s">
        <v>0</v>
      </c>
      <c r="YJ63" s="31">
        <v>1.7</v>
      </c>
      <c r="YK63" s="31">
        <v>0.2</v>
      </c>
      <c r="YL63" s="32">
        <f t="shared" si="52"/>
        <v>3.712142238654117</v>
      </c>
      <c r="YM63" s="23">
        <f t="shared" si="53"/>
        <v>85</v>
      </c>
      <c r="YP63" s="23"/>
      <c r="ZF63" s="15" t="s">
        <v>12</v>
      </c>
      <c r="ZG63" s="4" t="s">
        <v>0</v>
      </c>
      <c r="ZH63" s="31">
        <v>1.7</v>
      </c>
      <c r="ZI63" s="31">
        <v>0.2</v>
      </c>
      <c r="ZJ63" s="32">
        <f t="shared" si="54"/>
        <v>3.9357337308308855</v>
      </c>
      <c r="ZK63" s="23">
        <f t="shared" si="55"/>
        <v>85</v>
      </c>
      <c r="ZN63" s="23"/>
      <c r="AAD63" s="15" t="s">
        <v>12</v>
      </c>
      <c r="AAE63" s="4" t="s">
        <v>0</v>
      </c>
      <c r="AAF63" s="31">
        <v>1.7</v>
      </c>
      <c r="AAG63" s="31">
        <v>0.2</v>
      </c>
      <c r="AAH63" s="32">
        <f t="shared" si="56"/>
        <v>4.2544094772365293</v>
      </c>
      <c r="AAI63" s="23">
        <f t="shared" si="57"/>
        <v>86</v>
      </c>
      <c r="AAL63" s="23"/>
      <c r="ABB63" s="15" t="s">
        <v>12</v>
      </c>
      <c r="ABC63" s="4" t="s">
        <v>0</v>
      </c>
      <c r="ABD63" s="31">
        <v>1.7</v>
      </c>
      <c r="ABE63" s="31">
        <v>0.2</v>
      </c>
      <c r="ABF63" s="32">
        <f t="shared" si="58"/>
        <v>3.757658845611187</v>
      </c>
      <c r="ABG63" s="23">
        <f t="shared" si="59"/>
        <v>85</v>
      </c>
      <c r="ABJ63" s="23"/>
    </row>
    <row r="64" spans="1:738" x14ac:dyDescent="0.3">
      <c r="A64" s="5">
        <v>6</v>
      </c>
      <c r="B64" s="5">
        <v>2.2000000000000002</v>
      </c>
      <c r="C64" s="5">
        <v>4</v>
      </c>
      <c r="D64" s="5">
        <v>1</v>
      </c>
      <c r="E64" s="3" t="s">
        <v>1</v>
      </c>
      <c r="F64" s="16" t="s">
        <v>11</v>
      </c>
      <c r="L64" s="5">
        <v>1</v>
      </c>
      <c r="M64" s="5">
        <v>0.2</v>
      </c>
      <c r="N64" s="4" t="s">
        <v>0</v>
      </c>
      <c r="O64" s="15" t="s">
        <v>12</v>
      </c>
      <c r="AH64" s="15" t="s">
        <v>12</v>
      </c>
      <c r="AI64" s="4" t="s">
        <v>0</v>
      </c>
      <c r="AJ64" s="5">
        <v>1.5</v>
      </c>
      <c r="AK64" s="5">
        <v>0.4</v>
      </c>
      <c r="AL64" s="21">
        <f t="shared" si="60"/>
        <v>0.22360679774997894</v>
      </c>
      <c r="AM64" s="1">
        <f t="shared" si="61"/>
        <v>24</v>
      </c>
      <c r="AP64" s="23"/>
      <c r="BF64" s="15" t="s">
        <v>12</v>
      </c>
      <c r="BG64" s="4" t="s">
        <v>0</v>
      </c>
      <c r="BH64" s="5">
        <v>1.5</v>
      </c>
      <c r="BI64" s="5">
        <v>0.4</v>
      </c>
      <c r="BJ64" s="21">
        <f t="shared" si="62"/>
        <v>0.22360679774997894</v>
      </c>
      <c r="BK64" s="1">
        <f t="shared" si="63"/>
        <v>24</v>
      </c>
      <c r="BN64" s="23"/>
      <c r="CD64" s="15" t="s">
        <v>12</v>
      </c>
      <c r="CE64" s="4" t="s">
        <v>0</v>
      </c>
      <c r="CF64" s="31">
        <v>1.5</v>
      </c>
      <c r="CG64" s="31">
        <v>0.4</v>
      </c>
      <c r="CH64" s="32">
        <f t="shared" si="4"/>
        <v>0.28284271247461901</v>
      </c>
      <c r="CI64" s="23">
        <f t="shared" si="5"/>
        <v>27</v>
      </c>
      <c r="CL64" s="23"/>
      <c r="DB64" s="15" t="s">
        <v>12</v>
      </c>
      <c r="DC64" s="4" t="s">
        <v>0</v>
      </c>
      <c r="DD64" s="27">
        <v>1.5</v>
      </c>
      <c r="DE64" s="27">
        <v>0.4</v>
      </c>
      <c r="DF64" s="28">
        <f t="shared" si="6"/>
        <v>0.22360679774997896</v>
      </c>
      <c r="DG64" s="29">
        <f t="shared" si="7"/>
        <v>4</v>
      </c>
      <c r="DJ64" s="23"/>
      <c r="DZ64" s="15" t="s">
        <v>12</v>
      </c>
      <c r="EA64" s="4" t="s">
        <v>0</v>
      </c>
      <c r="EB64" s="27">
        <v>1.5</v>
      </c>
      <c r="EC64" s="27">
        <v>0.4</v>
      </c>
      <c r="ED64" s="28">
        <f t="shared" si="8"/>
        <v>0.39999999999999991</v>
      </c>
      <c r="EE64" s="29">
        <f t="shared" si="9"/>
        <v>11</v>
      </c>
      <c r="EH64" s="23"/>
      <c r="EX64" s="15" t="s">
        <v>12</v>
      </c>
      <c r="EY64" s="4" t="s">
        <v>0</v>
      </c>
      <c r="EZ64" s="31">
        <v>1.5</v>
      </c>
      <c r="FA64" s="31">
        <v>0.4</v>
      </c>
      <c r="FB64" s="32">
        <f t="shared" si="10"/>
        <v>0.14142135623730959</v>
      </c>
      <c r="FC64" s="23">
        <f t="shared" si="11"/>
        <v>20</v>
      </c>
      <c r="FF64" s="23"/>
      <c r="FV64" s="15" t="s">
        <v>12</v>
      </c>
      <c r="FW64" s="4" t="s">
        <v>0</v>
      </c>
      <c r="FX64" s="31">
        <v>1.5</v>
      </c>
      <c r="FY64" s="31">
        <v>0.4</v>
      </c>
      <c r="FZ64" s="32">
        <f t="shared" si="12"/>
        <v>0.22360679774997902</v>
      </c>
      <c r="GA64" s="23">
        <f t="shared" si="13"/>
        <v>24</v>
      </c>
      <c r="GD64" s="23"/>
      <c r="GT64" s="15" t="s">
        <v>12</v>
      </c>
      <c r="GU64" s="4" t="s">
        <v>0</v>
      </c>
      <c r="GV64" s="31">
        <v>1.5</v>
      </c>
      <c r="GW64" s="31">
        <v>0.4</v>
      </c>
      <c r="GX64" s="32">
        <f t="shared" si="14"/>
        <v>0.22360679774997902</v>
      </c>
      <c r="GY64" s="23">
        <f t="shared" si="15"/>
        <v>30</v>
      </c>
      <c r="HB64" s="23"/>
      <c r="HR64" s="15" t="s">
        <v>12</v>
      </c>
      <c r="HS64" s="4" t="s">
        <v>0</v>
      </c>
      <c r="HT64" s="31">
        <v>1.5</v>
      </c>
      <c r="HU64" s="31">
        <v>0.4</v>
      </c>
      <c r="HV64" s="32">
        <f t="shared" si="16"/>
        <v>0.2</v>
      </c>
      <c r="HW64" s="23">
        <f t="shared" si="17"/>
        <v>28</v>
      </c>
      <c r="HZ64" s="23"/>
      <c r="IP64" s="15" t="s">
        <v>12</v>
      </c>
      <c r="IQ64" s="4" t="s">
        <v>0</v>
      </c>
      <c r="IR64" s="31">
        <v>1.5</v>
      </c>
      <c r="IS64" s="31">
        <v>0.4</v>
      </c>
      <c r="IT64" s="32">
        <f t="shared" si="18"/>
        <v>0.22360679774997902</v>
      </c>
      <c r="IU64" s="23">
        <f t="shared" si="19"/>
        <v>30</v>
      </c>
      <c r="IX64" s="23"/>
      <c r="JN64" s="15" t="s">
        <v>12</v>
      </c>
      <c r="JO64" s="4" t="s">
        <v>0</v>
      </c>
      <c r="JP64" s="31">
        <v>1.5</v>
      </c>
      <c r="JQ64" s="31">
        <v>0.4</v>
      </c>
      <c r="JR64" s="32">
        <f t="shared" si="20"/>
        <v>3.0083217912982652</v>
      </c>
      <c r="JS64" s="23">
        <f t="shared" si="21"/>
        <v>91</v>
      </c>
      <c r="JV64" s="23"/>
      <c r="KL64" s="15" t="s">
        <v>12</v>
      </c>
      <c r="KM64" s="4" t="s">
        <v>0</v>
      </c>
      <c r="KN64" s="31">
        <v>1.5</v>
      </c>
      <c r="KO64" s="31">
        <v>0.4</v>
      </c>
      <c r="KP64" s="32">
        <f t="shared" si="22"/>
        <v>3.2572994949804657</v>
      </c>
      <c r="KQ64" s="23">
        <f t="shared" si="23"/>
        <v>91</v>
      </c>
      <c r="KT64" s="23"/>
      <c r="LJ64" s="15" t="s">
        <v>12</v>
      </c>
      <c r="LK64" s="4" t="s">
        <v>0</v>
      </c>
      <c r="LL64" s="31">
        <v>1.5</v>
      </c>
      <c r="LM64" s="31">
        <v>0.4</v>
      </c>
      <c r="LN64" s="32">
        <f t="shared" si="24"/>
        <v>2.6248809496813372</v>
      </c>
      <c r="LO64" s="23">
        <f t="shared" si="25"/>
        <v>87</v>
      </c>
      <c r="LR64" s="23"/>
      <c r="MH64" s="15" t="s">
        <v>12</v>
      </c>
      <c r="MI64" s="4" t="s">
        <v>0</v>
      </c>
      <c r="MJ64" s="31">
        <v>1.5</v>
      </c>
      <c r="MK64" s="31">
        <v>0.4</v>
      </c>
      <c r="ML64" s="32">
        <f t="shared" si="26"/>
        <v>1.8973665961010273</v>
      </c>
      <c r="MM64" s="23">
        <f t="shared" si="27"/>
        <v>58</v>
      </c>
      <c r="MP64" s="23"/>
      <c r="NF64" s="15" t="s">
        <v>12</v>
      </c>
      <c r="NG64" s="4" t="s">
        <v>0</v>
      </c>
      <c r="NH64" s="31">
        <v>1.5</v>
      </c>
      <c r="NI64" s="31">
        <v>0.4</v>
      </c>
      <c r="NJ64" s="32">
        <f t="shared" si="28"/>
        <v>2.8460498941515415</v>
      </c>
      <c r="NK64" s="23">
        <f t="shared" si="29"/>
        <v>90</v>
      </c>
      <c r="NN64" s="23"/>
      <c r="OD64" s="15" t="s">
        <v>12</v>
      </c>
      <c r="OE64" s="4" t="s">
        <v>0</v>
      </c>
      <c r="OF64" s="31">
        <v>1.5</v>
      </c>
      <c r="OG64" s="31">
        <v>0.4</v>
      </c>
      <c r="OH64" s="32">
        <f t="shared" si="30"/>
        <v>2.8160255680657449</v>
      </c>
      <c r="OI64" s="23">
        <f t="shared" si="31"/>
        <v>90</v>
      </c>
      <c r="OL64" s="23"/>
      <c r="PB64" s="15" t="s">
        <v>12</v>
      </c>
      <c r="PC64" s="4" t="s">
        <v>0</v>
      </c>
      <c r="PD64" s="31">
        <v>1.5</v>
      </c>
      <c r="PE64" s="31">
        <v>0.4</v>
      </c>
      <c r="PF64" s="32">
        <f t="shared" si="32"/>
        <v>2.8460498941515415</v>
      </c>
      <c r="PG64" s="23">
        <f t="shared" si="33"/>
        <v>90</v>
      </c>
      <c r="PJ64" s="23"/>
      <c r="PZ64" s="15" t="s">
        <v>12</v>
      </c>
      <c r="QA64" s="4" t="s">
        <v>0</v>
      </c>
      <c r="QB64" s="31">
        <v>1.5</v>
      </c>
      <c r="QC64" s="31">
        <v>0.4</v>
      </c>
      <c r="QD64" s="32">
        <f t="shared" si="34"/>
        <v>2.8284271247461898</v>
      </c>
      <c r="QE64" s="23">
        <f t="shared" si="35"/>
        <v>92</v>
      </c>
      <c r="QH64" s="23"/>
      <c r="QX64" s="15" t="s">
        <v>12</v>
      </c>
      <c r="QY64" s="4" t="s">
        <v>0</v>
      </c>
      <c r="QZ64" s="31">
        <v>1.5</v>
      </c>
      <c r="RA64" s="31">
        <v>0.4</v>
      </c>
      <c r="RB64" s="32">
        <f t="shared" si="36"/>
        <v>1.6552945357246849</v>
      </c>
      <c r="RC64" s="23">
        <f t="shared" si="37"/>
        <v>37</v>
      </c>
      <c r="RF64" s="23"/>
      <c r="RV64" s="15" t="s">
        <v>12</v>
      </c>
      <c r="RW64" s="4" t="s">
        <v>0</v>
      </c>
      <c r="RX64" s="31">
        <v>1.5</v>
      </c>
      <c r="RY64" s="31">
        <v>0.4</v>
      </c>
      <c r="RZ64" s="32">
        <f t="shared" si="38"/>
        <v>2.7513632984395207</v>
      </c>
      <c r="SA64" s="23">
        <f t="shared" si="39"/>
        <v>89</v>
      </c>
      <c r="SD64" s="23"/>
      <c r="ST64" s="15" t="s">
        <v>12</v>
      </c>
      <c r="SU64" s="4" t="s">
        <v>0</v>
      </c>
      <c r="SV64" s="31">
        <v>1.5</v>
      </c>
      <c r="SW64" s="31">
        <v>0.4</v>
      </c>
      <c r="SX64" s="32">
        <f t="shared" si="40"/>
        <v>4.5617978911828176</v>
      </c>
      <c r="SY64" s="23">
        <f t="shared" si="41"/>
        <v>87</v>
      </c>
      <c r="TB64" s="23"/>
      <c r="TR64" s="15" t="s">
        <v>12</v>
      </c>
      <c r="TS64" s="4" t="s">
        <v>0</v>
      </c>
      <c r="TT64" s="31">
        <v>1.5</v>
      </c>
      <c r="TU64" s="31">
        <v>0.4</v>
      </c>
      <c r="TV64" s="32">
        <f t="shared" si="42"/>
        <v>4.0706264874095233</v>
      </c>
      <c r="TW64" s="23">
        <f t="shared" si="43"/>
        <v>87</v>
      </c>
      <c r="TZ64" s="23"/>
      <c r="UP64" s="15" t="s">
        <v>12</v>
      </c>
      <c r="UQ64" s="4" t="s">
        <v>0</v>
      </c>
      <c r="UR64" s="31">
        <v>1.5</v>
      </c>
      <c r="US64" s="31">
        <v>0.4</v>
      </c>
      <c r="UT64" s="32">
        <f t="shared" si="44"/>
        <v>3.8999999999999995</v>
      </c>
      <c r="UU64" s="23">
        <f t="shared" si="45"/>
        <v>91</v>
      </c>
      <c r="UX64" s="23"/>
      <c r="VN64" s="15" t="s">
        <v>12</v>
      </c>
      <c r="VO64" s="4" t="s">
        <v>0</v>
      </c>
      <c r="VP64" s="31">
        <v>1.5</v>
      </c>
      <c r="VQ64" s="31">
        <v>0.4</v>
      </c>
      <c r="VR64" s="32">
        <f t="shared" si="46"/>
        <v>4.7927027865287037</v>
      </c>
      <c r="VS64" s="23">
        <f t="shared" si="47"/>
        <v>91</v>
      </c>
      <c r="VV64" s="23"/>
      <c r="WL64" s="15" t="s">
        <v>12</v>
      </c>
      <c r="WM64" s="4" t="s">
        <v>0</v>
      </c>
      <c r="WN64" s="31">
        <v>1.5</v>
      </c>
      <c r="WO64" s="31">
        <v>0.4</v>
      </c>
      <c r="WP64" s="32">
        <f t="shared" si="48"/>
        <v>4.6957427527495588</v>
      </c>
      <c r="WQ64" s="23">
        <f t="shared" si="49"/>
        <v>87</v>
      </c>
      <c r="WT64" s="23"/>
      <c r="XJ64" s="15" t="s">
        <v>12</v>
      </c>
      <c r="XK64" s="4" t="s">
        <v>0</v>
      </c>
      <c r="XL64" s="31">
        <v>1.5</v>
      </c>
      <c r="XM64" s="31">
        <v>0.4</v>
      </c>
      <c r="XN64" s="32">
        <f t="shared" si="50"/>
        <v>4.1593268686170841</v>
      </c>
      <c r="XO64" s="23">
        <f t="shared" si="51"/>
        <v>87</v>
      </c>
      <c r="XR64" s="23"/>
      <c r="YH64" s="15" t="s">
        <v>12</v>
      </c>
      <c r="YI64" s="4" t="s">
        <v>0</v>
      </c>
      <c r="YJ64" s="31">
        <v>1.5</v>
      </c>
      <c r="YK64" s="31">
        <v>0.4</v>
      </c>
      <c r="YL64" s="32">
        <f t="shared" si="52"/>
        <v>3.8078865529319543</v>
      </c>
      <c r="YM64" s="23">
        <f t="shared" si="53"/>
        <v>91</v>
      </c>
      <c r="YP64" s="23"/>
      <c r="ZF64" s="15" t="s">
        <v>12</v>
      </c>
      <c r="ZG64" s="4" t="s">
        <v>0</v>
      </c>
      <c r="ZH64" s="31">
        <v>1.5</v>
      </c>
      <c r="ZI64" s="31">
        <v>0.4</v>
      </c>
      <c r="ZJ64" s="32">
        <f t="shared" si="54"/>
        <v>4.0311288741492746</v>
      </c>
      <c r="ZK64" s="23">
        <f t="shared" si="55"/>
        <v>91</v>
      </c>
      <c r="ZN64" s="23"/>
      <c r="AAD64" s="15" t="s">
        <v>12</v>
      </c>
      <c r="AAE64" s="4" t="s">
        <v>0</v>
      </c>
      <c r="AAF64" s="31">
        <v>1.5</v>
      </c>
      <c r="AAG64" s="31">
        <v>0.4</v>
      </c>
      <c r="AAH64" s="32">
        <f t="shared" si="56"/>
        <v>4.3382023926967728</v>
      </c>
      <c r="AAI64" s="23">
        <f t="shared" si="57"/>
        <v>87</v>
      </c>
      <c r="AAL64" s="23"/>
      <c r="ABB64" s="15" t="s">
        <v>12</v>
      </c>
      <c r="ABC64" s="4" t="s">
        <v>0</v>
      </c>
      <c r="ABD64" s="31">
        <v>1.5</v>
      </c>
      <c r="ABE64" s="31">
        <v>0.4</v>
      </c>
      <c r="ABF64" s="32">
        <f t="shared" si="58"/>
        <v>3.8626415831655927</v>
      </c>
      <c r="ABG64" s="23">
        <f t="shared" si="59"/>
        <v>91</v>
      </c>
      <c r="ABJ64" s="23"/>
    </row>
    <row r="65" spans="1:738" x14ac:dyDescent="0.3">
      <c r="A65" s="5">
        <v>6.1</v>
      </c>
      <c r="B65" s="5">
        <v>2.9</v>
      </c>
      <c r="C65" s="5">
        <v>4.7</v>
      </c>
      <c r="D65" s="5">
        <v>1.4</v>
      </c>
      <c r="E65" s="3" t="s">
        <v>1</v>
      </c>
      <c r="F65" s="16" t="s">
        <v>11</v>
      </c>
      <c r="L65" s="5">
        <v>1.7</v>
      </c>
      <c r="M65" s="5">
        <v>0.5</v>
      </c>
      <c r="N65" s="4" t="s">
        <v>0</v>
      </c>
      <c r="O65" s="15" t="s">
        <v>12</v>
      </c>
      <c r="AH65" s="15" t="s">
        <v>12</v>
      </c>
      <c r="AI65" s="4" t="s">
        <v>0</v>
      </c>
      <c r="AJ65" s="5">
        <v>1</v>
      </c>
      <c r="AK65" s="5">
        <v>0.2</v>
      </c>
      <c r="AL65" s="21">
        <f t="shared" si="60"/>
        <v>0.31622776601683794</v>
      </c>
      <c r="AM65" s="1">
        <f t="shared" si="61"/>
        <v>30</v>
      </c>
      <c r="AP65" s="23"/>
      <c r="BF65" s="15" t="s">
        <v>12</v>
      </c>
      <c r="BG65" s="4" t="s">
        <v>0</v>
      </c>
      <c r="BH65" s="5">
        <v>1</v>
      </c>
      <c r="BI65" s="5">
        <v>0.2</v>
      </c>
      <c r="BJ65" s="21">
        <f t="shared" si="62"/>
        <v>0.31622776601683794</v>
      </c>
      <c r="BK65" s="1">
        <f t="shared" si="63"/>
        <v>30</v>
      </c>
      <c r="BN65" s="23"/>
      <c r="CD65" s="15" t="s">
        <v>12</v>
      </c>
      <c r="CE65" s="4" t="s">
        <v>0</v>
      </c>
      <c r="CF65" s="31">
        <v>1</v>
      </c>
      <c r="CG65" s="31">
        <v>0.2</v>
      </c>
      <c r="CH65" s="32">
        <f t="shared" si="4"/>
        <v>0.30000000000000004</v>
      </c>
      <c r="CI65" s="23">
        <f t="shared" si="5"/>
        <v>30</v>
      </c>
      <c r="CL65" s="23"/>
      <c r="DB65" s="15" t="s">
        <v>12</v>
      </c>
      <c r="DC65" s="4" t="s">
        <v>0</v>
      </c>
      <c r="DD65" s="31">
        <v>1</v>
      </c>
      <c r="DE65" s="31">
        <v>0.2</v>
      </c>
      <c r="DF65" s="32">
        <f t="shared" si="6"/>
        <v>0.72111025509279791</v>
      </c>
      <c r="DG65" s="23">
        <f t="shared" si="7"/>
        <v>40</v>
      </c>
      <c r="DJ65" s="23"/>
      <c r="DZ65" s="15" t="s">
        <v>12</v>
      </c>
      <c r="EA65" s="4" t="s">
        <v>0</v>
      </c>
      <c r="EB65" s="31">
        <v>1</v>
      </c>
      <c r="EC65" s="31">
        <v>0.2</v>
      </c>
      <c r="ED65" s="32">
        <f t="shared" si="8"/>
        <v>0.92195444572928864</v>
      </c>
      <c r="EE65" s="23">
        <f t="shared" si="9"/>
        <v>40</v>
      </c>
      <c r="EH65" s="23"/>
      <c r="EX65" s="15" t="s">
        <v>12</v>
      </c>
      <c r="EY65" s="4" t="s">
        <v>0</v>
      </c>
      <c r="EZ65" s="31">
        <v>1</v>
      </c>
      <c r="FA65" s="31">
        <v>0.2</v>
      </c>
      <c r="FB65" s="32">
        <f t="shared" si="10"/>
        <v>0.41231056256176596</v>
      </c>
      <c r="FC65" s="23">
        <f t="shared" si="11"/>
        <v>39</v>
      </c>
      <c r="FF65" s="23"/>
      <c r="FV65" s="15" t="s">
        <v>12</v>
      </c>
      <c r="FW65" s="4" t="s">
        <v>0</v>
      </c>
      <c r="FX65" s="31">
        <v>1</v>
      </c>
      <c r="FY65" s="31">
        <v>0.2</v>
      </c>
      <c r="FZ65" s="32">
        <f t="shared" si="12"/>
        <v>0.60000000000000009</v>
      </c>
      <c r="GA65" s="23">
        <f t="shared" si="13"/>
        <v>40</v>
      </c>
      <c r="GD65" s="23"/>
      <c r="GT65" s="15" t="s">
        <v>12</v>
      </c>
      <c r="GU65" s="4" t="s">
        <v>0</v>
      </c>
      <c r="GV65" s="31">
        <v>1</v>
      </c>
      <c r="GW65" s="31">
        <v>0.2</v>
      </c>
      <c r="GX65" s="32">
        <f t="shared" si="14"/>
        <v>0.39999999999999991</v>
      </c>
      <c r="GY65" s="23">
        <f t="shared" si="15"/>
        <v>38</v>
      </c>
      <c r="HB65" s="23"/>
      <c r="HR65" s="15" t="s">
        <v>12</v>
      </c>
      <c r="HS65" s="4" t="s">
        <v>0</v>
      </c>
      <c r="HT65" s="31">
        <v>1</v>
      </c>
      <c r="HU65" s="31">
        <v>0.2</v>
      </c>
      <c r="HV65" s="32">
        <f t="shared" si="16"/>
        <v>0.5</v>
      </c>
      <c r="HW65" s="23">
        <f t="shared" si="17"/>
        <v>40</v>
      </c>
      <c r="HZ65" s="23"/>
      <c r="IP65" s="15" t="s">
        <v>12</v>
      </c>
      <c r="IQ65" s="4" t="s">
        <v>0</v>
      </c>
      <c r="IR65" s="31">
        <v>1</v>
      </c>
      <c r="IS65" s="31">
        <v>0.2</v>
      </c>
      <c r="IT65" s="32">
        <f t="shared" si="18"/>
        <v>0.39999999999999991</v>
      </c>
      <c r="IU65" s="23">
        <f t="shared" si="19"/>
        <v>38</v>
      </c>
      <c r="IX65" s="23"/>
      <c r="JN65" s="15" t="s">
        <v>12</v>
      </c>
      <c r="JO65" s="4" t="s">
        <v>0</v>
      </c>
      <c r="JP65" s="31">
        <v>1</v>
      </c>
      <c r="JQ65" s="31">
        <v>0.2</v>
      </c>
      <c r="JR65" s="32">
        <f t="shared" si="20"/>
        <v>3.5440090293338704</v>
      </c>
      <c r="JS65" s="23">
        <f t="shared" si="21"/>
        <v>120</v>
      </c>
      <c r="JV65" s="23"/>
      <c r="KL65" s="15" t="s">
        <v>12</v>
      </c>
      <c r="KM65" s="4" t="s">
        <v>0</v>
      </c>
      <c r="KN65" s="31">
        <v>1</v>
      </c>
      <c r="KO65" s="31">
        <v>0.2</v>
      </c>
      <c r="KP65" s="32">
        <f t="shared" si="22"/>
        <v>3.7947331922020546</v>
      </c>
      <c r="KQ65" s="23">
        <f t="shared" si="23"/>
        <v>120</v>
      </c>
      <c r="KT65" s="23"/>
      <c r="LJ65" s="15" t="s">
        <v>12</v>
      </c>
      <c r="LK65" s="4" t="s">
        <v>0</v>
      </c>
      <c r="LL65" s="31">
        <v>1</v>
      </c>
      <c r="LM65" s="31">
        <v>0.2</v>
      </c>
      <c r="LN65" s="32">
        <f t="shared" si="24"/>
        <v>3.1622776601683795</v>
      </c>
      <c r="LO65" s="23">
        <f t="shared" si="25"/>
        <v>120</v>
      </c>
      <c r="LR65" s="23"/>
      <c r="MH65" s="15" t="s">
        <v>12</v>
      </c>
      <c r="MI65" s="4" t="s">
        <v>0</v>
      </c>
      <c r="MJ65" s="31">
        <v>1</v>
      </c>
      <c r="MK65" s="31">
        <v>0.2</v>
      </c>
      <c r="ML65" s="32">
        <f t="shared" si="26"/>
        <v>2.435159132377184</v>
      </c>
      <c r="MM65" s="23">
        <f t="shared" si="27"/>
        <v>98</v>
      </c>
      <c r="MP65" s="23"/>
      <c r="NF65" s="15" t="s">
        <v>12</v>
      </c>
      <c r="NG65" s="4" t="s">
        <v>0</v>
      </c>
      <c r="NH65" s="31">
        <v>1</v>
      </c>
      <c r="NI65" s="31">
        <v>0.2</v>
      </c>
      <c r="NJ65" s="32">
        <f t="shared" si="28"/>
        <v>3.3837848631377265</v>
      </c>
      <c r="NK65" s="23">
        <f t="shared" si="29"/>
        <v>120</v>
      </c>
      <c r="NN65" s="23"/>
      <c r="OD65" s="15" t="s">
        <v>12</v>
      </c>
      <c r="OE65" s="4" t="s">
        <v>0</v>
      </c>
      <c r="OF65" s="31">
        <v>1</v>
      </c>
      <c r="OG65" s="31">
        <v>0.2</v>
      </c>
      <c r="OH65" s="32">
        <f t="shared" si="30"/>
        <v>3.3526109228480423</v>
      </c>
      <c r="OI65" s="23">
        <f t="shared" si="31"/>
        <v>120</v>
      </c>
      <c r="OL65" s="23"/>
      <c r="PB65" s="15" t="s">
        <v>12</v>
      </c>
      <c r="PC65" s="4" t="s">
        <v>0</v>
      </c>
      <c r="PD65" s="31">
        <v>1</v>
      </c>
      <c r="PE65" s="31">
        <v>0.2</v>
      </c>
      <c r="PF65" s="32">
        <f t="shared" si="32"/>
        <v>3.3837848631377265</v>
      </c>
      <c r="PG65" s="23">
        <f t="shared" si="33"/>
        <v>120</v>
      </c>
      <c r="PJ65" s="23"/>
      <c r="PZ65" s="15" t="s">
        <v>12</v>
      </c>
      <c r="QA65" s="4" t="s">
        <v>0</v>
      </c>
      <c r="QB65" s="31">
        <v>1</v>
      </c>
      <c r="QC65" s="31">
        <v>0.2</v>
      </c>
      <c r="QD65" s="32">
        <f t="shared" si="34"/>
        <v>3.3060550509633075</v>
      </c>
      <c r="QE65" s="23">
        <f t="shared" si="35"/>
        <v>119</v>
      </c>
      <c r="QH65" s="23"/>
      <c r="QX65" s="15" t="s">
        <v>12</v>
      </c>
      <c r="QY65" s="4" t="s">
        <v>0</v>
      </c>
      <c r="QZ65" s="31">
        <v>1</v>
      </c>
      <c r="RA65" s="31">
        <v>0.2</v>
      </c>
      <c r="RB65" s="32">
        <f t="shared" si="36"/>
        <v>2.1931712199461311</v>
      </c>
      <c r="RC65" s="23">
        <f t="shared" si="37"/>
        <v>89</v>
      </c>
      <c r="RF65" s="23"/>
      <c r="RV65" s="15" t="s">
        <v>12</v>
      </c>
      <c r="RW65" s="4" t="s">
        <v>0</v>
      </c>
      <c r="RX65" s="31">
        <v>1</v>
      </c>
      <c r="RY65" s="31">
        <v>0.2</v>
      </c>
      <c r="RZ65" s="32">
        <f t="shared" si="38"/>
        <v>3.2893768406797053</v>
      </c>
      <c r="SA65" s="23">
        <f t="shared" si="39"/>
        <v>120</v>
      </c>
      <c r="SD65" s="23"/>
      <c r="ST65" s="15" t="s">
        <v>12</v>
      </c>
      <c r="SU65" s="4" t="s">
        <v>0</v>
      </c>
      <c r="SV65" s="31">
        <v>1</v>
      </c>
      <c r="SW65" s="31">
        <v>0.2</v>
      </c>
      <c r="SX65" s="32">
        <f t="shared" si="40"/>
        <v>5.0990195135927845</v>
      </c>
      <c r="SY65" s="23">
        <f t="shared" si="41"/>
        <v>120</v>
      </c>
      <c r="TB65" s="23"/>
      <c r="TR65" s="15" t="s">
        <v>12</v>
      </c>
      <c r="TS65" s="4" t="s">
        <v>0</v>
      </c>
      <c r="TT65" s="31">
        <v>1</v>
      </c>
      <c r="TU65" s="31">
        <v>0.2</v>
      </c>
      <c r="TV65" s="32">
        <f t="shared" si="42"/>
        <v>4.6065171225124084</v>
      </c>
      <c r="TW65" s="23">
        <f t="shared" si="43"/>
        <v>120</v>
      </c>
      <c r="TZ65" s="23"/>
      <c r="UP65" s="15" t="s">
        <v>12</v>
      </c>
      <c r="UQ65" s="4" t="s">
        <v>0</v>
      </c>
      <c r="UR65" s="31">
        <v>1</v>
      </c>
      <c r="US65" s="31">
        <v>0.2</v>
      </c>
      <c r="UT65" s="32">
        <f t="shared" si="44"/>
        <v>4.4384682042344297</v>
      </c>
      <c r="UU65" s="23">
        <f t="shared" si="45"/>
        <v>120</v>
      </c>
      <c r="UX65" s="23"/>
      <c r="VN65" s="15" t="s">
        <v>12</v>
      </c>
      <c r="VO65" s="4" t="s">
        <v>0</v>
      </c>
      <c r="VP65" s="31">
        <v>1</v>
      </c>
      <c r="VQ65" s="31">
        <v>0.2</v>
      </c>
      <c r="VR65" s="32">
        <f t="shared" si="46"/>
        <v>5.3310411741047359</v>
      </c>
      <c r="VS65" s="23">
        <f t="shared" si="47"/>
        <v>120</v>
      </c>
      <c r="VV65" s="23"/>
      <c r="WL65" s="15" t="s">
        <v>12</v>
      </c>
      <c r="WM65" s="4" t="s">
        <v>0</v>
      </c>
      <c r="WN65" s="31">
        <v>1</v>
      </c>
      <c r="WO65" s="31">
        <v>0.2</v>
      </c>
      <c r="WP65" s="32">
        <f t="shared" si="48"/>
        <v>5.232590180780452</v>
      </c>
      <c r="WQ65" s="23">
        <f t="shared" si="49"/>
        <v>120</v>
      </c>
      <c r="WT65" s="23"/>
      <c r="XJ65" s="15" t="s">
        <v>12</v>
      </c>
      <c r="XK65" s="4" t="s">
        <v>0</v>
      </c>
      <c r="XL65" s="31">
        <v>1</v>
      </c>
      <c r="XM65" s="31">
        <v>0.2</v>
      </c>
      <c r="XN65" s="32">
        <f t="shared" si="50"/>
        <v>4.6957427527495579</v>
      </c>
      <c r="XO65" s="23">
        <f t="shared" si="51"/>
        <v>120</v>
      </c>
      <c r="XR65" s="23"/>
      <c r="YH65" s="15" t="s">
        <v>12</v>
      </c>
      <c r="YI65" s="4" t="s">
        <v>0</v>
      </c>
      <c r="YJ65" s="31">
        <v>1</v>
      </c>
      <c r="YK65" s="31">
        <v>0.2</v>
      </c>
      <c r="YL65" s="32">
        <f t="shared" si="52"/>
        <v>4.346262762420146</v>
      </c>
      <c r="YM65" s="23">
        <f t="shared" si="53"/>
        <v>120</v>
      </c>
      <c r="YP65" s="23"/>
      <c r="ZF65" s="15" t="s">
        <v>12</v>
      </c>
      <c r="ZG65" s="4" t="s">
        <v>0</v>
      </c>
      <c r="ZH65" s="31">
        <v>1</v>
      </c>
      <c r="ZI65" s="31">
        <v>0.2</v>
      </c>
      <c r="ZJ65" s="32">
        <f t="shared" si="54"/>
        <v>4.5694638635183455</v>
      </c>
      <c r="ZK65" s="23">
        <f t="shared" si="55"/>
        <v>120</v>
      </c>
      <c r="ZN65" s="23"/>
      <c r="AAD65" s="15" t="s">
        <v>12</v>
      </c>
      <c r="AAE65" s="4" t="s">
        <v>0</v>
      </c>
      <c r="AAF65" s="31">
        <v>1</v>
      </c>
      <c r="AAG65" s="31">
        <v>0.2</v>
      </c>
      <c r="AAH65" s="32">
        <f t="shared" si="56"/>
        <v>4.8754486972995625</v>
      </c>
      <c r="AAI65" s="23">
        <f t="shared" si="57"/>
        <v>120</v>
      </c>
      <c r="AAL65" s="23"/>
      <c r="ABB65" s="15" t="s">
        <v>12</v>
      </c>
      <c r="ABC65" s="4" t="s">
        <v>0</v>
      </c>
      <c r="ABD65" s="31">
        <v>1</v>
      </c>
      <c r="ABE65" s="31">
        <v>0.2</v>
      </c>
      <c r="ABF65" s="32">
        <f t="shared" si="58"/>
        <v>4.401136216933077</v>
      </c>
      <c r="ABG65" s="23">
        <f t="shared" si="59"/>
        <v>120</v>
      </c>
      <c r="ABJ65" s="23"/>
    </row>
    <row r="66" spans="1:738" x14ac:dyDescent="0.3">
      <c r="A66" s="5">
        <v>5.6</v>
      </c>
      <c r="B66" s="5">
        <v>2.9</v>
      </c>
      <c r="C66" s="5">
        <v>3.6</v>
      </c>
      <c r="D66" s="5">
        <v>1.3</v>
      </c>
      <c r="E66" s="3" t="s">
        <v>1</v>
      </c>
      <c r="F66" s="16" t="s">
        <v>11</v>
      </c>
      <c r="L66" s="5">
        <v>1.9</v>
      </c>
      <c r="M66" s="5">
        <v>0.2</v>
      </c>
      <c r="N66" s="4" t="s">
        <v>0</v>
      </c>
      <c r="O66" s="15" t="s">
        <v>12</v>
      </c>
      <c r="AH66" s="15" t="s">
        <v>12</v>
      </c>
      <c r="AI66" s="4" t="s">
        <v>0</v>
      </c>
      <c r="AJ66" s="5">
        <v>1.7</v>
      </c>
      <c r="AK66" s="5">
        <v>0.5</v>
      </c>
      <c r="AL66" s="21">
        <f t="shared" si="60"/>
        <v>0.44721359549995787</v>
      </c>
      <c r="AM66" s="1">
        <f t="shared" si="61"/>
        <v>39</v>
      </c>
      <c r="AP66" s="23"/>
      <c r="BF66" s="15" t="s">
        <v>12</v>
      </c>
      <c r="BG66" s="4" t="s">
        <v>0</v>
      </c>
      <c r="BH66" s="5">
        <v>1.7</v>
      </c>
      <c r="BI66" s="5">
        <v>0.5</v>
      </c>
      <c r="BJ66" s="21">
        <f t="shared" si="62"/>
        <v>0.44721359549995787</v>
      </c>
      <c r="BK66" s="1">
        <f t="shared" si="63"/>
        <v>39</v>
      </c>
      <c r="BN66" s="23"/>
      <c r="CD66" s="15" t="s">
        <v>12</v>
      </c>
      <c r="CE66" s="4" t="s">
        <v>0</v>
      </c>
      <c r="CF66" s="31">
        <v>1.7</v>
      </c>
      <c r="CG66" s="31">
        <v>0.5</v>
      </c>
      <c r="CH66" s="32">
        <f t="shared" si="4"/>
        <v>0.49999999999999989</v>
      </c>
      <c r="CI66" s="23">
        <f t="shared" si="5"/>
        <v>39</v>
      </c>
      <c r="CL66" s="23"/>
      <c r="DB66" s="15" t="s">
        <v>12</v>
      </c>
      <c r="DC66" s="4" t="s">
        <v>0</v>
      </c>
      <c r="DD66" s="27">
        <v>1.7</v>
      </c>
      <c r="DE66" s="27">
        <v>0.5</v>
      </c>
      <c r="DF66" s="28">
        <f t="shared" si="6"/>
        <v>0.14142135623730939</v>
      </c>
      <c r="DG66" s="29">
        <f t="shared" si="7"/>
        <v>1</v>
      </c>
      <c r="DJ66" s="23"/>
      <c r="DZ66" s="15" t="s">
        <v>12</v>
      </c>
      <c r="EA66" s="4" t="s">
        <v>0</v>
      </c>
      <c r="EB66" s="27">
        <v>1.7</v>
      </c>
      <c r="EC66" s="27">
        <v>0.5</v>
      </c>
      <c r="ED66" s="28">
        <f t="shared" si="8"/>
        <v>0.22360679774997891</v>
      </c>
      <c r="EE66" s="29">
        <f t="shared" si="9"/>
        <v>3</v>
      </c>
      <c r="EH66" s="23"/>
      <c r="EX66" s="15" t="s">
        <v>12</v>
      </c>
      <c r="EY66" s="4" t="s">
        <v>0</v>
      </c>
      <c r="EZ66" s="31">
        <v>1.7</v>
      </c>
      <c r="FA66" s="31">
        <v>0.5</v>
      </c>
      <c r="FB66" s="32">
        <f t="shared" si="10"/>
        <v>0.36055512754639896</v>
      </c>
      <c r="FC66" s="23">
        <f t="shared" si="11"/>
        <v>38</v>
      </c>
      <c r="FF66" s="23"/>
      <c r="FV66" s="15" t="s">
        <v>12</v>
      </c>
      <c r="FW66" s="4" t="s">
        <v>0</v>
      </c>
      <c r="FX66" s="31">
        <v>1.7</v>
      </c>
      <c r="FY66" s="31">
        <v>0.5</v>
      </c>
      <c r="FZ66" s="32">
        <f t="shared" si="12"/>
        <v>0.31622776601683789</v>
      </c>
      <c r="GA66" s="23">
        <f t="shared" si="13"/>
        <v>35</v>
      </c>
      <c r="GD66" s="23"/>
      <c r="GT66" s="15" t="s">
        <v>12</v>
      </c>
      <c r="GU66" s="4" t="s">
        <v>0</v>
      </c>
      <c r="GV66" s="31">
        <v>1.7</v>
      </c>
      <c r="GW66" s="31">
        <v>0.5</v>
      </c>
      <c r="GX66" s="32">
        <f t="shared" si="14"/>
        <v>0.42426406871192857</v>
      </c>
      <c r="GY66" s="23">
        <f t="shared" si="15"/>
        <v>39</v>
      </c>
      <c r="HB66" s="23"/>
      <c r="HR66" s="15" t="s">
        <v>12</v>
      </c>
      <c r="HS66" s="4" t="s">
        <v>0</v>
      </c>
      <c r="HT66" s="31">
        <v>1.7</v>
      </c>
      <c r="HU66" s="31">
        <v>0.5</v>
      </c>
      <c r="HV66" s="32">
        <f t="shared" si="16"/>
        <v>0.3605551275463989</v>
      </c>
      <c r="HW66" s="23">
        <f t="shared" si="17"/>
        <v>37</v>
      </c>
      <c r="HZ66" s="23"/>
      <c r="IP66" s="15" t="s">
        <v>12</v>
      </c>
      <c r="IQ66" s="4" t="s">
        <v>0</v>
      </c>
      <c r="IR66" s="31">
        <v>1.7</v>
      </c>
      <c r="IS66" s="31">
        <v>0.5</v>
      </c>
      <c r="IT66" s="32">
        <f t="shared" si="18"/>
        <v>0.42426406871192857</v>
      </c>
      <c r="IU66" s="23">
        <f t="shared" si="19"/>
        <v>39</v>
      </c>
      <c r="IX66" s="23"/>
      <c r="JN66" s="15" t="s">
        <v>12</v>
      </c>
      <c r="JO66" s="4" t="s">
        <v>0</v>
      </c>
      <c r="JP66" s="31">
        <v>1.7</v>
      </c>
      <c r="JQ66" s="31">
        <v>0.5</v>
      </c>
      <c r="JR66" s="32">
        <f t="shared" si="20"/>
        <v>2.7892651361962706</v>
      </c>
      <c r="JS66" s="23">
        <f t="shared" si="21"/>
        <v>82</v>
      </c>
      <c r="JV66" s="23"/>
      <c r="KL66" s="15" t="s">
        <v>12</v>
      </c>
      <c r="KM66" s="4" t="s">
        <v>0</v>
      </c>
      <c r="KN66" s="31">
        <v>1.7</v>
      </c>
      <c r="KO66" s="31">
        <v>0.5</v>
      </c>
      <c r="KP66" s="32">
        <f t="shared" si="22"/>
        <v>3.0364452901377947</v>
      </c>
      <c r="KQ66" s="23">
        <f t="shared" si="23"/>
        <v>82</v>
      </c>
      <c r="KT66" s="23"/>
      <c r="LJ66" s="15" t="s">
        <v>12</v>
      </c>
      <c r="LK66" s="4" t="s">
        <v>0</v>
      </c>
      <c r="LL66" s="31">
        <v>1.7</v>
      </c>
      <c r="LM66" s="31">
        <v>0.5</v>
      </c>
      <c r="LN66" s="32">
        <f t="shared" si="24"/>
        <v>2.4041630560342613</v>
      </c>
      <c r="LO66" s="23">
        <f t="shared" si="25"/>
        <v>76</v>
      </c>
      <c r="LR66" s="23"/>
      <c r="MH66" s="15" t="s">
        <v>12</v>
      </c>
      <c r="MI66" s="4" t="s">
        <v>0</v>
      </c>
      <c r="MJ66" s="31">
        <v>1.7</v>
      </c>
      <c r="MK66" s="31">
        <v>0.5</v>
      </c>
      <c r="ML66" s="32">
        <f t="shared" si="26"/>
        <v>1.6763054614240209</v>
      </c>
      <c r="MM66" s="23">
        <f t="shared" si="27"/>
        <v>38</v>
      </c>
      <c r="MP66" s="23"/>
      <c r="NF66" s="15" t="s">
        <v>12</v>
      </c>
      <c r="NG66" s="4" t="s">
        <v>0</v>
      </c>
      <c r="NH66" s="31">
        <v>1.7</v>
      </c>
      <c r="NI66" s="31">
        <v>0.5</v>
      </c>
      <c r="NJ66" s="32">
        <f t="shared" si="28"/>
        <v>2.6248809496813377</v>
      </c>
      <c r="NK66" s="23">
        <f t="shared" si="29"/>
        <v>80</v>
      </c>
      <c r="NN66" s="23"/>
      <c r="OD66" s="15" t="s">
        <v>12</v>
      </c>
      <c r="OE66" s="4" t="s">
        <v>0</v>
      </c>
      <c r="OF66" s="31">
        <v>1.7</v>
      </c>
      <c r="OG66" s="31">
        <v>0.5</v>
      </c>
      <c r="OH66" s="32">
        <f t="shared" si="30"/>
        <v>2.5961509971494339</v>
      </c>
      <c r="OI66" s="23">
        <f t="shared" si="31"/>
        <v>79</v>
      </c>
      <c r="OL66" s="23"/>
      <c r="PB66" s="15" t="s">
        <v>12</v>
      </c>
      <c r="PC66" s="4" t="s">
        <v>0</v>
      </c>
      <c r="PD66" s="31">
        <v>1.7</v>
      </c>
      <c r="PE66" s="31">
        <v>0.5</v>
      </c>
      <c r="PF66" s="32">
        <f t="shared" si="32"/>
        <v>2.6248809496813377</v>
      </c>
      <c r="PG66" s="23">
        <f t="shared" si="33"/>
        <v>80</v>
      </c>
      <c r="PJ66" s="23"/>
      <c r="PZ66" s="15" t="s">
        <v>12</v>
      </c>
      <c r="QA66" s="4" t="s">
        <v>0</v>
      </c>
      <c r="QB66" s="31">
        <v>1.7</v>
      </c>
      <c r="QC66" s="31">
        <v>0.5</v>
      </c>
      <c r="QD66" s="32">
        <f t="shared" si="34"/>
        <v>2.6476404589747449</v>
      </c>
      <c r="QE66" s="23">
        <f t="shared" si="35"/>
        <v>73</v>
      </c>
      <c r="QH66" s="23"/>
      <c r="QX66" s="15" t="s">
        <v>12</v>
      </c>
      <c r="QY66" s="4" t="s">
        <v>0</v>
      </c>
      <c r="QZ66" s="31">
        <v>1.7</v>
      </c>
      <c r="RA66" s="31">
        <v>0.5</v>
      </c>
      <c r="RB66" s="32">
        <f t="shared" si="36"/>
        <v>1.4317821063276355</v>
      </c>
      <c r="RC66" s="23">
        <f t="shared" si="37"/>
        <v>20</v>
      </c>
      <c r="RF66" s="23"/>
      <c r="RV66" s="15" t="s">
        <v>12</v>
      </c>
      <c r="RW66" s="4" t="s">
        <v>0</v>
      </c>
      <c r="RX66" s="31">
        <v>1.7</v>
      </c>
      <c r="RY66" s="31">
        <v>0.5</v>
      </c>
      <c r="RZ66" s="32">
        <f t="shared" si="38"/>
        <v>2.5298221281347026</v>
      </c>
      <c r="SA66" s="23">
        <f t="shared" si="39"/>
        <v>78</v>
      </c>
      <c r="SD66" s="23"/>
      <c r="ST66" s="15" t="s">
        <v>12</v>
      </c>
      <c r="SU66" s="4" t="s">
        <v>0</v>
      </c>
      <c r="SV66" s="31">
        <v>1.7</v>
      </c>
      <c r="SW66" s="31">
        <v>0.5</v>
      </c>
      <c r="SX66" s="32">
        <f t="shared" si="40"/>
        <v>4.3382023926967719</v>
      </c>
      <c r="SY66" s="23">
        <f t="shared" si="41"/>
        <v>82</v>
      </c>
      <c r="TB66" s="23"/>
      <c r="TR66" s="15" t="s">
        <v>12</v>
      </c>
      <c r="TS66" s="4" t="s">
        <v>0</v>
      </c>
      <c r="TT66" s="31">
        <v>1.7</v>
      </c>
      <c r="TU66" s="31">
        <v>0.5</v>
      </c>
      <c r="TV66" s="32">
        <f t="shared" si="42"/>
        <v>3.8470768123342687</v>
      </c>
      <c r="TW66" s="23">
        <f t="shared" si="43"/>
        <v>82</v>
      </c>
      <c r="TZ66" s="23"/>
      <c r="UP66" s="15" t="s">
        <v>12</v>
      </c>
      <c r="UQ66" s="4" t="s">
        <v>0</v>
      </c>
      <c r="UR66" s="31">
        <v>1.7</v>
      </c>
      <c r="US66" s="31">
        <v>0.5</v>
      </c>
      <c r="UT66" s="32">
        <f t="shared" si="44"/>
        <v>3.6769552621700465</v>
      </c>
      <c r="UU66" s="23">
        <f t="shared" si="45"/>
        <v>82</v>
      </c>
      <c r="UX66" s="23"/>
      <c r="VN66" s="15" t="s">
        <v>12</v>
      </c>
      <c r="VO66" s="4" t="s">
        <v>0</v>
      </c>
      <c r="VP66" s="31">
        <v>1.7</v>
      </c>
      <c r="VQ66" s="31">
        <v>0.5</v>
      </c>
      <c r="VR66" s="32">
        <f t="shared" si="46"/>
        <v>4.5694638635183447</v>
      </c>
      <c r="VS66" s="23">
        <f t="shared" si="47"/>
        <v>82</v>
      </c>
      <c r="VV66" s="23"/>
      <c r="WL66" s="15" t="s">
        <v>12</v>
      </c>
      <c r="WM66" s="4" t="s">
        <v>0</v>
      </c>
      <c r="WN66" s="31">
        <v>1.7</v>
      </c>
      <c r="WO66" s="31">
        <v>0.5</v>
      </c>
      <c r="WP66" s="32">
        <f t="shared" si="48"/>
        <v>4.4721359549995796</v>
      </c>
      <c r="WQ66" s="23">
        <f t="shared" si="49"/>
        <v>82</v>
      </c>
      <c r="WT66" s="23"/>
      <c r="XJ66" s="15" t="s">
        <v>12</v>
      </c>
      <c r="XK66" s="4" t="s">
        <v>0</v>
      </c>
      <c r="XL66" s="31">
        <v>1.7</v>
      </c>
      <c r="XM66" s="31">
        <v>0.5</v>
      </c>
      <c r="XN66" s="32">
        <f t="shared" si="50"/>
        <v>3.9357337308308851</v>
      </c>
      <c r="XO66" s="23">
        <f t="shared" si="51"/>
        <v>82</v>
      </c>
      <c r="XR66" s="23"/>
      <c r="YH66" s="15" t="s">
        <v>12</v>
      </c>
      <c r="YI66" s="4" t="s">
        <v>0</v>
      </c>
      <c r="YJ66" s="31">
        <v>1.7</v>
      </c>
      <c r="YK66" s="31">
        <v>0.5</v>
      </c>
      <c r="YL66" s="32">
        <f t="shared" si="52"/>
        <v>3.5846896657869838</v>
      </c>
      <c r="YM66" s="23">
        <f t="shared" si="53"/>
        <v>82</v>
      </c>
      <c r="YP66" s="23"/>
      <c r="ZF66" s="15" t="s">
        <v>12</v>
      </c>
      <c r="ZG66" s="4" t="s">
        <v>0</v>
      </c>
      <c r="ZH66" s="31">
        <v>1.7</v>
      </c>
      <c r="ZI66" s="31">
        <v>0.5</v>
      </c>
      <c r="ZJ66" s="32">
        <f t="shared" si="54"/>
        <v>3.8078865529319543</v>
      </c>
      <c r="ZK66" s="23">
        <f t="shared" si="55"/>
        <v>82</v>
      </c>
      <c r="ZN66" s="23"/>
      <c r="AAD66" s="15" t="s">
        <v>12</v>
      </c>
      <c r="AAE66" s="4" t="s">
        <v>0</v>
      </c>
      <c r="AAF66" s="31">
        <v>1.7</v>
      </c>
      <c r="AAG66" s="31">
        <v>0.5</v>
      </c>
      <c r="AAH66" s="32">
        <f t="shared" si="56"/>
        <v>4.1146081222881969</v>
      </c>
      <c r="AAI66" s="23">
        <f t="shared" si="57"/>
        <v>82</v>
      </c>
      <c r="AAL66" s="23"/>
      <c r="ABB66" s="15" t="s">
        <v>12</v>
      </c>
      <c r="ABC66" s="4" t="s">
        <v>0</v>
      </c>
      <c r="ABD66" s="31">
        <v>1.7</v>
      </c>
      <c r="ABE66" s="31">
        <v>0.5</v>
      </c>
      <c r="ABF66" s="32">
        <f t="shared" si="58"/>
        <v>3.6400549446402586</v>
      </c>
      <c r="ABG66" s="23">
        <f t="shared" si="59"/>
        <v>82</v>
      </c>
      <c r="ABJ66" s="23"/>
    </row>
    <row r="67" spans="1:738" x14ac:dyDescent="0.3">
      <c r="A67" s="5">
        <v>6.7</v>
      </c>
      <c r="B67" s="5">
        <v>3.1</v>
      </c>
      <c r="C67" s="5">
        <v>4.4000000000000004</v>
      </c>
      <c r="D67" s="5">
        <v>1.4</v>
      </c>
      <c r="E67" s="3" t="s">
        <v>1</v>
      </c>
      <c r="F67" s="16" t="s">
        <v>11</v>
      </c>
      <c r="L67" s="5">
        <v>1.6</v>
      </c>
      <c r="M67" s="5">
        <v>0.2</v>
      </c>
      <c r="N67" s="4" t="s">
        <v>0</v>
      </c>
      <c r="O67" s="15" t="s">
        <v>12</v>
      </c>
      <c r="AH67" s="15" t="s">
        <v>12</v>
      </c>
      <c r="AI67" s="4" t="s">
        <v>0</v>
      </c>
      <c r="AJ67" s="5">
        <v>1.9</v>
      </c>
      <c r="AK67" s="5">
        <v>0.2</v>
      </c>
      <c r="AL67" s="21">
        <f t="shared" ref="AL67:AL98" si="64">SQRT((AJ67-$AJ$123)^2+(AK67-$AK$123)^2)</f>
        <v>0.6082762530298218</v>
      </c>
      <c r="AM67" s="1">
        <f t="shared" ref="AM67:AM98" si="65">RANK(AL67,$AL$3:$AL$122,1)</f>
        <v>40</v>
      </c>
      <c r="AP67" s="23"/>
      <c r="BF67" s="15" t="s">
        <v>12</v>
      </c>
      <c r="BG67" s="4" t="s">
        <v>0</v>
      </c>
      <c r="BH67" s="5">
        <v>1.9</v>
      </c>
      <c r="BI67" s="5">
        <v>0.2</v>
      </c>
      <c r="BJ67" s="21">
        <f t="shared" ref="BJ67:BJ98" si="66">SQRT((BH67-$AJ$123)^2+(BI67-$AK$123)^2)</f>
        <v>0.6082762530298218</v>
      </c>
      <c r="BK67" s="1">
        <f t="shared" ref="BK67:BK98" si="67">RANK(BJ67,$AL$3:$AL$122,1)</f>
        <v>40</v>
      </c>
      <c r="BN67" s="23"/>
      <c r="CD67" s="15" t="s">
        <v>12</v>
      </c>
      <c r="CE67" s="4" t="s">
        <v>0</v>
      </c>
      <c r="CF67" s="31">
        <v>1.9</v>
      </c>
      <c r="CG67" s="31">
        <v>0.2</v>
      </c>
      <c r="CH67" s="32">
        <f t="shared" si="4"/>
        <v>0.59999999999999987</v>
      </c>
      <c r="CI67" s="23">
        <f t="shared" si="5"/>
        <v>40</v>
      </c>
      <c r="CL67" s="23"/>
      <c r="DB67" s="15" t="s">
        <v>12</v>
      </c>
      <c r="DC67" s="4" t="s">
        <v>0</v>
      </c>
      <c r="DD67" s="31">
        <v>1.9</v>
      </c>
      <c r="DE67" s="31">
        <v>0.2</v>
      </c>
      <c r="DF67" s="32">
        <f t="shared" si="6"/>
        <v>0.49999999999999989</v>
      </c>
      <c r="DG67" s="23">
        <f t="shared" si="7"/>
        <v>29</v>
      </c>
      <c r="DJ67" s="23"/>
      <c r="DZ67" s="15" t="s">
        <v>12</v>
      </c>
      <c r="EA67" s="4" t="s">
        <v>0</v>
      </c>
      <c r="EB67" s="27">
        <v>1.9</v>
      </c>
      <c r="EC67" s="27">
        <v>0.2</v>
      </c>
      <c r="ED67" s="28">
        <f t="shared" si="8"/>
        <v>0.2</v>
      </c>
      <c r="EE67" s="29">
        <f t="shared" si="9"/>
        <v>2</v>
      </c>
      <c r="EH67" s="23"/>
      <c r="EX67" s="15" t="s">
        <v>12</v>
      </c>
      <c r="EY67" s="4" t="s">
        <v>0</v>
      </c>
      <c r="EZ67" s="31">
        <v>1.9</v>
      </c>
      <c r="FA67" s="31">
        <v>0.2</v>
      </c>
      <c r="FB67" s="32">
        <f t="shared" si="10"/>
        <v>0.50990195135927852</v>
      </c>
      <c r="FC67" s="23">
        <f t="shared" si="11"/>
        <v>40</v>
      </c>
      <c r="FF67" s="23"/>
      <c r="FV67" s="15" t="s">
        <v>12</v>
      </c>
      <c r="FW67" s="4" t="s">
        <v>0</v>
      </c>
      <c r="FX67" s="31">
        <v>1.9</v>
      </c>
      <c r="FY67" s="31">
        <v>0.2</v>
      </c>
      <c r="FZ67" s="32">
        <f t="shared" si="12"/>
        <v>0.29999999999999982</v>
      </c>
      <c r="GA67" s="23">
        <f t="shared" si="13"/>
        <v>31</v>
      </c>
      <c r="GD67" s="23"/>
      <c r="GT67" s="15" t="s">
        <v>12</v>
      </c>
      <c r="GU67" s="4" t="s">
        <v>0</v>
      </c>
      <c r="GV67" s="31">
        <v>1.9</v>
      </c>
      <c r="GW67" s="31">
        <v>0.2</v>
      </c>
      <c r="GX67" s="32">
        <f t="shared" si="14"/>
        <v>0.5</v>
      </c>
      <c r="GY67" s="23">
        <f t="shared" si="15"/>
        <v>40</v>
      </c>
      <c r="HB67" s="23"/>
      <c r="HR67" s="15" t="s">
        <v>12</v>
      </c>
      <c r="HS67" s="4" t="s">
        <v>0</v>
      </c>
      <c r="HT67" s="31">
        <v>1.9</v>
      </c>
      <c r="HU67" s="31">
        <v>0.2</v>
      </c>
      <c r="HV67" s="32">
        <f t="shared" si="16"/>
        <v>0.39999999999999991</v>
      </c>
      <c r="HW67" s="23">
        <f t="shared" si="17"/>
        <v>38</v>
      </c>
      <c r="HZ67" s="23"/>
      <c r="IP67" s="15" t="s">
        <v>12</v>
      </c>
      <c r="IQ67" s="4" t="s">
        <v>0</v>
      </c>
      <c r="IR67" s="31">
        <v>1.9</v>
      </c>
      <c r="IS67" s="31">
        <v>0.2</v>
      </c>
      <c r="IT67" s="32">
        <f t="shared" si="18"/>
        <v>0.5</v>
      </c>
      <c r="IU67" s="23">
        <f t="shared" si="19"/>
        <v>40</v>
      </c>
      <c r="IX67" s="23"/>
      <c r="JN67" s="15" t="s">
        <v>12</v>
      </c>
      <c r="JO67" s="4" t="s">
        <v>0</v>
      </c>
      <c r="JP67" s="31">
        <v>1.9</v>
      </c>
      <c r="JQ67" s="31">
        <v>0.2</v>
      </c>
      <c r="JR67" s="32">
        <f t="shared" si="20"/>
        <v>2.6925824035672523</v>
      </c>
      <c r="JS67" s="23">
        <f t="shared" si="21"/>
        <v>80</v>
      </c>
      <c r="JV67" s="23"/>
      <c r="KL67" s="15" t="s">
        <v>12</v>
      </c>
      <c r="KM67" s="4" t="s">
        <v>0</v>
      </c>
      <c r="KN67" s="31">
        <v>1.9</v>
      </c>
      <c r="KO67" s="31">
        <v>0.2</v>
      </c>
      <c r="KP67" s="32">
        <f t="shared" si="22"/>
        <v>2.954657340538831</v>
      </c>
      <c r="KQ67" s="23">
        <f t="shared" si="23"/>
        <v>81</v>
      </c>
      <c r="KT67" s="23"/>
      <c r="LJ67" s="15" t="s">
        <v>12</v>
      </c>
      <c r="LK67" s="4" t="s">
        <v>0</v>
      </c>
      <c r="LL67" s="31">
        <v>1.9</v>
      </c>
      <c r="LM67" s="31">
        <v>0.2</v>
      </c>
      <c r="LN67" s="32">
        <f t="shared" si="24"/>
        <v>2.3259406699226015</v>
      </c>
      <c r="LO67" s="23">
        <f t="shared" si="25"/>
        <v>72</v>
      </c>
      <c r="LR67" s="23"/>
      <c r="MH67" s="15" t="s">
        <v>12</v>
      </c>
      <c r="MI67" s="4" t="s">
        <v>0</v>
      </c>
      <c r="MJ67" s="31">
        <v>1.9</v>
      </c>
      <c r="MK67" s="31">
        <v>0.2</v>
      </c>
      <c r="ML67" s="32">
        <f t="shared" si="26"/>
        <v>1.6124515496597098</v>
      </c>
      <c r="MM67" s="23">
        <f t="shared" si="27"/>
        <v>37</v>
      </c>
      <c r="MP67" s="23"/>
      <c r="NF67" s="15" t="s">
        <v>12</v>
      </c>
      <c r="NG67" s="4" t="s">
        <v>0</v>
      </c>
      <c r="NH67" s="31">
        <v>1.9</v>
      </c>
      <c r="NI67" s="31">
        <v>0.2</v>
      </c>
      <c r="NJ67" s="32">
        <f t="shared" si="28"/>
        <v>2.5495097567963927</v>
      </c>
      <c r="NK67" s="23">
        <f t="shared" si="29"/>
        <v>78</v>
      </c>
      <c r="NN67" s="23"/>
      <c r="OD67" s="15" t="s">
        <v>12</v>
      </c>
      <c r="OE67" s="4" t="s">
        <v>0</v>
      </c>
      <c r="OF67" s="31">
        <v>1.9</v>
      </c>
      <c r="OG67" s="31">
        <v>0.2</v>
      </c>
      <c r="OH67" s="32">
        <f t="shared" si="30"/>
        <v>2.5079872407968908</v>
      </c>
      <c r="OI67" s="23">
        <f t="shared" si="31"/>
        <v>77</v>
      </c>
      <c r="OL67" s="23"/>
      <c r="PB67" s="15" t="s">
        <v>12</v>
      </c>
      <c r="PC67" s="4" t="s">
        <v>0</v>
      </c>
      <c r="PD67" s="31">
        <v>1.9</v>
      </c>
      <c r="PE67" s="31">
        <v>0.2</v>
      </c>
      <c r="PF67" s="32">
        <f t="shared" si="32"/>
        <v>2.5495097567963927</v>
      </c>
      <c r="PG67" s="23">
        <f t="shared" si="33"/>
        <v>78</v>
      </c>
      <c r="PJ67" s="23"/>
      <c r="PZ67" s="15" t="s">
        <v>12</v>
      </c>
      <c r="QA67" s="4" t="s">
        <v>0</v>
      </c>
      <c r="QB67" s="31">
        <v>1.9</v>
      </c>
      <c r="QC67" s="31">
        <v>0.2</v>
      </c>
      <c r="QD67" s="32">
        <f t="shared" si="34"/>
        <v>2.4083189157584592</v>
      </c>
      <c r="QE67" s="23">
        <f t="shared" si="35"/>
        <v>60</v>
      </c>
      <c r="QH67" s="23"/>
      <c r="QX67" s="15" t="s">
        <v>12</v>
      </c>
      <c r="QY67" s="4" t="s">
        <v>0</v>
      </c>
      <c r="QZ67" s="31">
        <v>1.9</v>
      </c>
      <c r="RA67" s="31">
        <v>0.2</v>
      </c>
      <c r="RB67" s="32">
        <f t="shared" si="36"/>
        <v>1.4212670403551897</v>
      </c>
      <c r="RC67" s="23">
        <f t="shared" si="37"/>
        <v>19</v>
      </c>
      <c r="RF67" s="23"/>
      <c r="RV67" s="15" t="s">
        <v>12</v>
      </c>
      <c r="RW67" s="4" t="s">
        <v>0</v>
      </c>
      <c r="RX67" s="31">
        <v>1.9</v>
      </c>
      <c r="RY67" s="31">
        <v>0.2</v>
      </c>
      <c r="RZ67" s="32">
        <f t="shared" si="38"/>
        <v>2.4596747752497685</v>
      </c>
      <c r="SA67" s="23">
        <f t="shared" si="39"/>
        <v>77</v>
      </c>
      <c r="SD67" s="23"/>
      <c r="ST67" s="15" t="s">
        <v>12</v>
      </c>
      <c r="SU67" s="4" t="s">
        <v>0</v>
      </c>
      <c r="SV67" s="31">
        <v>1.9</v>
      </c>
      <c r="SW67" s="31">
        <v>0.2</v>
      </c>
      <c r="SX67" s="32">
        <f t="shared" si="40"/>
        <v>4.3046486500061762</v>
      </c>
      <c r="SY67" s="23">
        <f t="shared" si="41"/>
        <v>81</v>
      </c>
      <c r="TB67" s="23"/>
      <c r="TR67" s="15" t="s">
        <v>12</v>
      </c>
      <c r="TS67" s="4" t="s">
        <v>0</v>
      </c>
      <c r="TT67" s="31">
        <v>1.9</v>
      </c>
      <c r="TU67" s="31">
        <v>0.2</v>
      </c>
      <c r="TV67" s="32">
        <f t="shared" si="42"/>
        <v>3.8275318418009272</v>
      </c>
      <c r="TW67" s="23">
        <f t="shared" si="43"/>
        <v>81</v>
      </c>
      <c r="TZ67" s="23"/>
      <c r="UP67" s="15" t="s">
        <v>12</v>
      </c>
      <c r="UQ67" s="4" t="s">
        <v>0</v>
      </c>
      <c r="UR67" s="31">
        <v>1.9</v>
      </c>
      <c r="US67" s="31">
        <v>0.2</v>
      </c>
      <c r="UT67" s="32">
        <f t="shared" si="44"/>
        <v>3.6235341863986874</v>
      </c>
      <c r="UU67" s="23">
        <f t="shared" si="45"/>
        <v>81</v>
      </c>
      <c r="UX67" s="23"/>
      <c r="VN67" s="15" t="s">
        <v>12</v>
      </c>
      <c r="VO67" s="4" t="s">
        <v>0</v>
      </c>
      <c r="VP67" s="31">
        <v>1.9</v>
      </c>
      <c r="VQ67" s="31">
        <v>0.2</v>
      </c>
      <c r="VR67" s="32">
        <f t="shared" si="46"/>
        <v>4.5177427992306063</v>
      </c>
      <c r="VS67" s="23">
        <f t="shared" si="47"/>
        <v>81</v>
      </c>
      <c r="VV67" s="23"/>
      <c r="WL67" s="15" t="s">
        <v>12</v>
      </c>
      <c r="WM67" s="4" t="s">
        <v>0</v>
      </c>
      <c r="WN67" s="31">
        <v>1.9</v>
      </c>
      <c r="WO67" s="31">
        <v>0.2</v>
      </c>
      <c r="WP67" s="32">
        <f t="shared" si="48"/>
        <v>4.4418464629025616</v>
      </c>
      <c r="WQ67" s="23">
        <f t="shared" si="49"/>
        <v>81</v>
      </c>
      <c r="WT67" s="23"/>
      <c r="XJ67" s="15" t="s">
        <v>12</v>
      </c>
      <c r="XK67" s="4" t="s">
        <v>0</v>
      </c>
      <c r="XL67" s="31">
        <v>1.9</v>
      </c>
      <c r="XM67" s="31">
        <v>0.2</v>
      </c>
      <c r="XN67" s="32">
        <f t="shared" si="50"/>
        <v>3.9115214431215892</v>
      </c>
      <c r="XO67" s="23">
        <f t="shared" si="51"/>
        <v>81</v>
      </c>
      <c r="XR67" s="23"/>
      <c r="YH67" s="15" t="s">
        <v>12</v>
      </c>
      <c r="YI67" s="4" t="s">
        <v>0</v>
      </c>
      <c r="YJ67" s="31">
        <v>1.9</v>
      </c>
      <c r="YK67" s="31">
        <v>0.2</v>
      </c>
      <c r="YL67" s="32">
        <f t="shared" si="52"/>
        <v>3.5355339059327378</v>
      </c>
      <c r="YM67" s="23">
        <f t="shared" si="53"/>
        <v>81</v>
      </c>
      <c r="YP67" s="23"/>
      <c r="ZF67" s="15" t="s">
        <v>12</v>
      </c>
      <c r="ZG67" s="4" t="s">
        <v>0</v>
      </c>
      <c r="ZH67" s="31">
        <v>1.9</v>
      </c>
      <c r="ZI67" s="31">
        <v>0.2</v>
      </c>
      <c r="ZJ67" s="32">
        <f t="shared" si="54"/>
        <v>3.7589892258425008</v>
      </c>
      <c r="ZK67" s="23">
        <f t="shared" si="55"/>
        <v>81</v>
      </c>
      <c r="ZN67" s="23"/>
      <c r="AAD67" s="15" t="s">
        <v>12</v>
      </c>
      <c r="AAE67" s="4" t="s">
        <v>0</v>
      </c>
      <c r="AAF67" s="31">
        <v>1.9</v>
      </c>
      <c r="AAG67" s="31">
        <v>0.2</v>
      </c>
      <c r="AAH67" s="32">
        <f t="shared" si="56"/>
        <v>4.0816663263917103</v>
      </c>
      <c r="AAI67" s="23">
        <f t="shared" si="57"/>
        <v>81</v>
      </c>
      <c r="AAL67" s="23"/>
      <c r="ABB67" s="15" t="s">
        <v>12</v>
      </c>
      <c r="ABC67" s="4" t="s">
        <v>0</v>
      </c>
      <c r="ABD67" s="31">
        <v>1.9</v>
      </c>
      <c r="ABE67" s="31">
        <v>0.2</v>
      </c>
      <c r="ABF67" s="32">
        <f t="shared" si="58"/>
        <v>3.5777087639996634</v>
      </c>
      <c r="ABG67" s="23">
        <f t="shared" si="59"/>
        <v>81</v>
      </c>
      <c r="ABJ67" s="23"/>
    </row>
    <row r="68" spans="1:738" x14ac:dyDescent="0.3">
      <c r="A68" s="5">
        <v>5.6</v>
      </c>
      <c r="B68" s="5">
        <v>3</v>
      </c>
      <c r="C68" s="5">
        <v>4.5</v>
      </c>
      <c r="D68" s="5">
        <v>1.5</v>
      </c>
      <c r="E68" s="3" t="s">
        <v>1</v>
      </c>
      <c r="F68" s="16" t="s">
        <v>11</v>
      </c>
      <c r="L68" s="5">
        <v>1.6</v>
      </c>
      <c r="M68" s="5">
        <v>0.4</v>
      </c>
      <c r="N68" s="4" t="s">
        <v>0</v>
      </c>
      <c r="O68" s="15" t="s">
        <v>12</v>
      </c>
      <c r="AH68" s="15" t="s">
        <v>12</v>
      </c>
      <c r="AI68" s="4" t="s">
        <v>0</v>
      </c>
      <c r="AJ68" s="5">
        <v>1.6</v>
      </c>
      <c r="AK68" s="5">
        <v>0.2</v>
      </c>
      <c r="AL68" s="21">
        <f t="shared" si="64"/>
        <v>0.31622776601683794</v>
      </c>
      <c r="AM68" s="1">
        <f t="shared" si="65"/>
        <v>30</v>
      </c>
      <c r="AP68" s="23"/>
      <c r="BF68" s="15" t="s">
        <v>12</v>
      </c>
      <c r="BG68" s="4" t="s">
        <v>0</v>
      </c>
      <c r="BH68" s="5">
        <v>1.6</v>
      </c>
      <c r="BI68" s="5">
        <v>0.2</v>
      </c>
      <c r="BJ68" s="21">
        <f t="shared" si="66"/>
        <v>0.31622776601683794</v>
      </c>
      <c r="BK68" s="1">
        <f t="shared" si="67"/>
        <v>30</v>
      </c>
      <c r="BN68" s="23"/>
      <c r="CD68" s="15" t="s">
        <v>12</v>
      </c>
      <c r="CE68" s="4" t="s">
        <v>0</v>
      </c>
      <c r="CF68" s="31">
        <v>1.6</v>
      </c>
      <c r="CG68" s="31">
        <v>0.2</v>
      </c>
      <c r="CH68" s="32">
        <f t="shared" ref="CH68:CH122" si="68">SQRT((CF68-$CF$123)^2+(CG68-$CG$123)^2)</f>
        <v>0.30000000000000004</v>
      </c>
      <c r="CI68" s="23">
        <f t="shared" ref="CI68:CI122" si="69">RANK(CH68,$CH$3:$CH$122,1)</f>
        <v>30</v>
      </c>
      <c r="CL68" s="23"/>
      <c r="DB68" s="15" t="s">
        <v>12</v>
      </c>
      <c r="DC68" s="4" t="s">
        <v>0</v>
      </c>
      <c r="DD68" s="31">
        <v>1.6</v>
      </c>
      <c r="DE68" s="31">
        <v>0.2</v>
      </c>
      <c r="DF68" s="32">
        <f t="shared" ref="DF68:DF122" si="70">SQRT((DD68-$DD$123)^2+(DE68-$DE$123)^2)</f>
        <v>0.39999999999999997</v>
      </c>
      <c r="DG68" s="23">
        <f t="shared" ref="DG68:DG122" si="71">RANK(DF68,$DF$3:$DF$122,1)</f>
        <v>12</v>
      </c>
      <c r="DJ68" s="23"/>
      <c r="DZ68" s="15" t="s">
        <v>12</v>
      </c>
      <c r="EA68" s="4" t="s">
        <v>0</v>
      </c>
      <c r="EB68" s="27">
        <v>1.6</v>
      </c>
      <c r="EC68" s="27">
        <v>0.2</v>
      </c>
      <c r="ED68" s="28">
        <f t="shared" ref="ED68:ED122" si="72">SQRT((EB68-$EB$123)^2+(EC68-$EC$123)^2)</f>
        <v>0.36055512754639879</v>
      </c>
      <c r="EE68" s="29">
        <f t="shared" ref="EE68:EE122" si="73">RANK(ED68,$ED$3:$ED$122,1)</f>
        <v>7</v>
      </c>
      <c r="EH68" s="23"/>
      <c r="EX68" s="15" t="s">
        <v>12</v>
      </c>
      <c r="EY68" s="4" t="s">
        <v>0</v>
      </c>
      <c r="EZ68" s="31">
        <v>1.6</v>
      </c>
      <c r="FA68" s="31">
        <v>0.2</v>
      </c>
      <c r="FB68" s="32">
        <f t="shared" ref="FB68:FB122" si="74">SQRT((EZ68-$EZ$123)^2+(FA68-$FA$123)^2)</f>
        <v>0.2236067977499791</v>
      </c>
      <c r="FC68" s="23">
        <f t="shared" ref="FC68:FC122" si="75">RANK(FB68,$FB$3:$FB$122,1)</f>
        <v>29</v>
      </c>
      <c r="FF68" s="23"/>
      <c r="FV68" s="15" t="s">
        <v>12</v>
      </c>
      <c r="FW68" s="4" t="s">
        <v>0</v>
      </c>
      <c r="FX68" s="27">
        <v>1.6</v>
      </c>
      <c r="FY68" s="27">
        <v>0.2</v>
      </c>
      <c r="FZ68" s="28">
        <f t="shared" ref="FZ68:FZ122" si="76">SQRT((FX68-$FX$123)^2+(FY68-$FY$123)^2)</f>
        <v>0</v>
      </c>
      <c r="GA68" s="29">
        <f t="shared" ref="GA68:GA122" si="77">RANK(FZ68,$FZ$3:$FZ$122,1)</f>
        <v>1</v>
      </c>
      <c r="GD68" s="23"/>
      <c r="GT68" s="15" t="s">
        <v>12</v>
      </c>
      <c r="GU68" s="4" t="s">
        <v>0</v>
      </c>
      <c r="GV68" s="31">
        <v>1.6</v>
      </c>
      <c r="GW68" s="31">
        <v>0.2</v>
      </c>
      <c r="GX68" s="32">
        <f t="shared" ref="GX68:GX122" si="78">SQRT((GV68-$GV$123)^2+(GW68-$GW$123)^2)</f>
        <v>0.20000000000000018</v>
      </c>
      <c r="GY68" s="23">
        <f t="shared" ref="GY68:GY122" si="79">RANK(GX68,$GX$3:$GX$122,1)</f>
        <v>25</v>
      </c>
      <c r="HB68" s="23"/>
      <c r="HR68" s="15" t="s">
        <v>12</v>
      </c>
      <c r="HS68" s="4" t="s">
        <v>0</v>
      </c>
      <c r="HT68" s="31">
        <v>1.6</v>
      </c>
      <c r="HU68" s="31">
        <v>0.2</v>
      </c>
      <c r="HV68" s="32">
        <f t="shared" ref="HV68:HV122" si="80">SQRT((HT68-$HT$123)^2+(HU68-$HU$123)^2)</f>
        <v>0.10000000000000009</v>
      </c>
      <c r="HW68" s="23">
        <f t="shared" ref="HW68:HW122" si="81">RANK(HV68,$HV$3:$HV$122,1)</f>
        <v>10</v>
      </c>
      <c r="HZ68" s="23"/>
      <c r="IP68" s="15" t="s">
        <v>12</v>
      </c>
      <c r="IQ68" s="4" t="s">
        <v>0</v>
      </c>
      <c r="IR68" s="31">
        <v>1.6</v>
      </c>
      <c r="IS68" s="31">
        <v>0.2</v>
      </c>
      <c r="IT68" s="32">
        <f t="shared" ref="IT68:IT122" si="82">SQRT((IR68-$GV$123)^2+(IS68-$GW$123)^2)</f>
        <v>0.20000000000000018</v>
      </c>
      <c r="IU68" s="23">
        <f t="shared" ref="IU68:IU122" si="83">RANK(IT68,$GX$3:$GX$122,1)</f>
        <v>25</v>
      </c>
      <c r="IX68" s="23"/>
      <c r="JN68" s="15" t="s">
        <v>12</v>
      </c>
      <c r="JO68" s="4" t="s">
        <v>0</v>
      </c>
      <c r="JP68" s="31">
        <v>1.6</v>
      </c>
      <c r="JQ68" s="31">
        <v>0.2</v>
      </c>
      <c r="JR68" s="32">
        <f t="shared" ref="JR68:JR122" si="84">SQRT((JP68-$JP$123)^2+(JQ68-$JQ$123)^2)</f>
        <v>2.9732137494637012</v>
      </c>
      <c r="JS68" s="23">
        <f t="shared" ref="JS68:JS122" si="85">RANK(JR68,$JR$3:$JR$122,1)</f>
        <v>87</v>
      </c>
      <c r="JV68" s="23"/>
      <c r="KL68" s="15" t="s">
        <v>12</v>
      </c>
      <c r="KM68" s="4" t="s">
        <v>0</v>
      </c>
      <c r="KN68" s="31">
        <v>1.6</v>
      </c>
      <c r="KO68" s="31">
        <v>0.2</v>
      </c>
      <c r="KP68" s="32">
        <f t="shared" ref="KP68:KP122" si="86">SQRT((KN68-$KN$123)^2+(KO68-$KO$123)^2)</f>
        <v>3.2310988842807018</v>
      </c>
      <c r="KQ68" s="23">
        <f t="shared" ref="KQ68:KQ122" si="87">RANK(KP68,$KP$3:$KP$122,1)</f>
        <v>87</v>
      </c>
      <c r="KT68" s="23"/>
      <c r="LJ68" s="15" t="s">
        <v>12</v>
      </c>
      <c r="LK68" s="4" t="s">
        <v>0</v>
      </c>
      <c r="LL68" s="31">
        <v>1.6</v>
      </c>
      <c r="LM68" s="31">
        <v>0.2</v>
      </c>
      <c r="LN68" s="32">
        <f t="shared" ref="LN68:LN122" si="88">SQRT((LL68-$LL$123)^2+(LM68-$LM$123)^2)</f>
        <v>2.6</v>
      </c>
      <c r="LO68" s="23">
        <f t="shared" ref="LO68:LO122" si="89">RANK(LN68,$LN$3:$LN$122,1)</f>
        <v>83</v>
      </c>
      <c r="LR68" s="23"/>
      <c r="MH68" s="15" t="s">
        <v>12</v>
      </c>
      <c r="MI68" s="4" t="s">
        <v>0</v>
      </c>
      <c r="MJ68" s="31">
        <v>1.6</v>
      </c>
      <c r="MK68" s="31">
        <v>0.2</v>
      </c>
      <c r="ML68" s="32">
        <f t="shared" ref="ML68:ML122" si="90">SQRT((MJ68-$MJ$123)^2+(MK68-$MK$123)^2)</f>
        <v>1.8788294228055935</v>
      </c>
      <c r="MM68" s="23">
        <f t="shared" ref="MM68:MM122" si="91">RANK(ML68,$ML$3:$ML$122,1)</f>
        <v>53</v>
      </c>
      <c r="MP68" s="23"/>
      <c r="NF68" s="15" t="s">
        <v>12</v>
      </c>
      <c r="NG68" s="4" t="s">
        <v>0</v>
      </c>
      <c r="NH68" s="31">
        <v>1.6</v>
      </c>
      <c r="NI68" s="31">
        <v>0.2</v>
      </c>
      <c r="NJ68" s="32">
        <f t="shared" ref="NJ68:NJ122" si="92">SQRT((NH68-$NH$123)^2+(NI68-$NI$123)^2)</f>
        <v>2.8231188426986211</v>
      </c>
      <c r="NK68" s="23">
        <f t="shared" ref="NK68:NK122" si="93">RANK(NJ68,$NJ$3:$NJ$122,1)</f>
        <v>86</v>
      </c>
      <c r="NN68" s="23"/>
      <c r="OD68" s="15" t="s">
        <v>12</v>
      </c>
      <c r="OE68" s="4" t="s">
        <v>0</v>
      </c>
      <c r="OF68" s="31">
        <v>1.6</v>
      </c>
      <c r="OG68" s="31">
        <v>0.2</v>
      </c>
      <c r="OH68" s="32">
        <f t="shared" ref="OH68:OH122" si="94">SQRT((OF68-$OF$123)^2+(OG68-$OG$123)^2)</f>
        <v>2.7856776554368241</v>
      </c>
      <c r="OI68" s="23">
        <f t="shared" ref="OI68:OI122" si="95">RANK(OH68,$OH$3:$OH$122,1)</f>
        <v>86</v>
      </c>
      <c r="OL68" s="23"/>
      <c r="PB68" s="15" t="s">
        <v>12</v>
      </c>
      <c r="PC68" s="4" t="s">
        <v>0</v>
      </c>
      <c r="PD68" s="31">
        <v>1.6</v>
      </c>
      <c r="PE68" s="31">
        <v>0.2</v>
      </c>
      <c r="PF68" s="32">
        <f t="shared" ref="PF68:PF122" si="96">SQRT((PD68-$NH$123)^2+(PE68-$NI$123)^2)</f>
        <v>2.8231188426986211</v>
      </c>
      <c r="PG68" s="23">
        <f t="shared" ref="PG68:PG122" si="97">RANK(PF68,$NJ$3:$NJ$122,1)</f>
        <v>86</v>
      </c>
      <c r="PJ68" s="23"/>
      <c r="PZ68" s="15" t="s">
        <v>12</v>
      </c>
      <c r="QA68" s="4" t="s">
        <v>0</v>
      </c>
      <c r="QB68" s="31">
        <v>1.6</v>
      </c>
      <c r="QC68" s="31">
        <v>0.2</v>
      </c>
      <c r="QD68" s="32">
        <f t="shared" ref="QD68:QD122" si="98">SQRT((QB68-$QB$123)^2+(QC68-$QC$124)^2)</f>
        <v>2.7073972741361763</v>
      </c>
      <c r="QE68" s="23">
        <f t="shared" ref="QE68:QE122" si="99">RANK(QD68,$QD$3:$QD$122,1)</f>
        <v>77</v>
      </c>
      <c r="QH68" s="23"/>
      <c r="QX68" s="15" t="s">
        <v>12</v>
      </c>
      <c r="QY68" s="4" t="s">
        <v>0</v>
      </c>
      <c r="QZ68" s="31">
        <v>1.6</v>
      </c>
      <c r="RA68" s="31">
        <v>0.2</v>
      </c>
      <c r="RB68" s="32">
        <f t="shared" ref="RB68:RB122" si="100">SQRT((QZ68-$QZ$123)^2+(RA68-$RA$123)^2)</f>
        <v>1.6643316977093239</v>
      </c>
      <c r="RC68" s="23">
        <f t="shared" ref="RC68:RC122" si="101">RANK(RB68,$RB$3:$RB$122,1)</f>
        <v>40</v>
      </c>
      <c r="RF68" s="23"/>
      <c r="RV68" s="15" t="s">
        <v>12</v>
      </c>
      <c r="RW68" s="4" t="s">
        <v>0</v>
      </c>
      <c r="RX68" s="31">
        <v>1.6</v>
      </c>
      <c r="RY68" s="31">
        <v>0.2</v>
      </c>
      <c r="RZ68" s="32">
        <f t="shared" ref="RZ68:RZ122" si="102">SQRT((RX68-$RX$123)^2+(RY68-$RY$123)^2)</f>
        <v>2.7313000567495322</v>
      </c>
      <c r="SA68" s="23">
        <f t="shared" ref="SA68:SA122" si="103">RANK(RZ68,$RZ$3:$RZ$122,1)</f>
        <v>85</v>
      </c>
      <c r="SD68" s="23"/>
      <c r="ST68" s="15" t="s">
        <v>12</v>
      </c>
      <c r="SU68" s="4" t="s">
        <v>0</v>
      </c>
      <c r="SV68" s="31">
        <v>1.6</v>
      </c>
      <c r="SW68" s="31">
        <v>0.2</v>
      </c>
      <c r="SX68" s="32">
        <f t="shared" ref="SX68:SX122" si="104">SQRT((SV68-$SV$123)^2+(SW68-$SW$123)^2)</f>
        <v>4.5650848842053309</v>
      </c>
      <c r="SY68" s="23">
        <f t="shared" ref="SY68:SY122" si="105">RANK(SX68,$SX$3:$SX$122,1)</f>
        <v>90</v>
      </c>
      <c r="TB68" s="23"/>
      <c r="TR68" s="15" t="s">
        <v>12</v>
      </c>
      <c r="TS68" s="4" t="s">
        <v>0</v>
      </c>
      <c r="TT68" s="31">
        <v>1.6</v>
      </c>
      <c r="TU68" s="31">
        <v>0.2</v>
      </c>
      <c r="TV68" s="32">
        <f t="shared" ref="TV68:TV122" si="106">SQRT((TT68-$TT$123)^2+(TU68-$TU$123)^2)</f>
        <v>4.0816663263917103</v>
      </c>
      <c r="TW68" s="23">
        <f t="shared" ref="TW68:TW122" si="107">RANK(TV68,$TV$3:$TV$122,1)</f>
        <v>90</v>
      </c>
      <c r="TZ68" s="23"/>
      <c r="UP68" s="15" t="s">
        <v>12</v>
      </c>
      <c r="UQ68" s="4" t="s">
        <v>0</v>
      </c>
      <c r="UR68" s="31">
        <v>1.6</v>
      </c>
      <c r="US68" s="31">
        <v>0.2</v>
      </c>
      <c r="UT68" s="32">
        <f t="shared" ref="UT68:UT122" si="108">SQRT((UR68-$UR$123)^2+(US68-$US$123)^2)</f>
        <v>3.8910152916687437</v>
      </c>
      <c r="UU68" s="23">
        <f t="shared" ref="UU68:UU122" si="109">RANK(UT68,$UT$3:$UT$122,1)</f>
        <v>87</v>
      </c>
      <c r="UX68" s="23"/>
      <c r="VN68" s="15" t="s">
        <v>12</v>
      </c>
      <c r="VO68" s="4" t="s">
        <v>0</v>
      </c>
      <c r="VP68" s="31">
        <v>1.6</v>
      </c>
      <c r="VQ68" s="31">
        <v>0.2</v>
      </c>
      <c r="VR68" s="32">
        <f t="shared" ref="VR68:VR122" si="110">SQRT((VP68-$VP$123)^2+(VQ68-$VQ$123)^2)</f>
        <v>4.7853944456021598</v>
      </c>
      <c r="VS68" s="23">
        <f t="shared" ref="VS68:VS122" si="111">RANK(VR68,$VR$3:$VR$122,1)</f>
        <v>87</v>
      </c>
      <c r="VV68" s="23"/>
      <c r="WL68" s="15" t="s">
        <v>12</v>
      </c>
      <c r="WM68" s="4" t="s">
        <v>0</v>
      </c>
      <c r="WN68" s="31">
        <v>1.6</v>
      </c>
      <c r="WO68" s="31">
        <v>0.2</v>
      </c>
      <c r="WP68" s="32">
        <f t="shared" ref="WP68:WP122" si="112">SQRT((WN68-$WN$123)^2+(WO68-$WO$123)^2)</f>
        <v>4.7010637094172631</v>
      </c>
      <c r="WQ68" s="23">
        <f t="shared" ref="WQ68:WQ122" si="113">RANK(WP68,$WP$3:$WP$122,1)</f>
        <v>90</v>
      </c>
      <c r="WT68" s="23"/>
      <c r="XJ68" s="15" t="s">
        <v>12</v>
      </c>
      <c r="XK68" s="4" t="s">
        <v>0</v>
      </c>
      <c r="XL68" s="31">
        <v>1.6</v>
      </c>
      <c r="XM68" s="31">
        <v>0.2</v>
      </c>
      <c r="XN68" s="32">
        <f t="shared" ref="XN68:XN122" si="114">SQRT((XL68-$XL$123)^2+(XM68-$XM$123)^2)</f>
        <v>4.1677331968349414</v>
      </c>
      <c r="XO68" s="23">
        <f t="shared" ref="XO68:XO122" si="115">RANK(XN68,$XN$3:$XN$122,1)</f>
        <v>90</v>
      </c>
      <c r="XR68" s="23"/>
      <c r="YH68" s="15" t="s">
        <v>12</v>
      </c>
      <c r="YI68" s="4" t="s">
        <v>0</v>
      </c>
      <c r="YJ68" s="31">
        <v>1.6</v>
      </c>
      <c r="YK68" s="31">
        <v>0.2</v>
      </c>
      <c r="YL68" s="32">
        <f t="shared" ref="YL68:YL122" si="116">SQRT((YJ68-$YJ$123)^2+(YK68-$YK$123)^2)</f>
        <v>3.8013155617496426</v>
      </c>
      <c r="YM68" s="23">
        <f t="shared" ref="YM68:YM122" si="117">RANK(YL68,$YL$3:$YL$122,1)</f>
        <v>87</v>
      </c>
      <c r="YP68" s="23"/>
      <c r="ZF68" s="15" t="s">
        <v>12</v>
      </c>
      <c r="ZG68" s="4" t="s">
        <v>0</v>
      </c>
      <c r="ZH68" s="31">
        <v>1.6</v>
      </c>
      <c r="ZI68" s="31">
        <v>0.2</v>
      </c>
      <c r="ZJ68" s="32">
        <f t="shared" ref="ZJ68:ZJ122" si="118">SQRT((ZH68-$ZH$123)^2+(ZI68-$ZI$123)^2)</f>
        <v>4.0249223594996222</v>
      </c>
      <c r="ZK68" s="23">
        <f t="shared" ref="ZK68:ZK122" si="119">RANK(ZJ68,$ZJ$3:$ZJ$122,1)</f>
        <v>87</v>
      </c>
      <c r="ZN68" s="23"/>
      <c r="AAD68" s="15" t="s">
        <v>12</v>
      </c>
      <c r="AAE68" s="4" t="s">
        <v>0</v>
      </c>
      <c r="AAF68" s="31">
        <v>1.6</v>
      </c>
      <c r="AAG68" s="31">
        <v>0.2</v>
      </c>
      <c r="AAH68" s="32">
        <f t="shared" ref="AAH68:AAH122" si="120">SQRT((AAF68-$AAF$123)^2+(AAG68-$AAG$123)^2)</f>
        <v>4.3416586692184822</v>
      </c>
      <c r="AAI68" s="23">
        <f t="shared" ref="AAI68:AAI122" si="121">RANK(AAH68,$AAH$3:$AAH$122,1)</f>
        <v>90</v>
      </c>
      <c r="AAL68" s="23"/>
      <c r="ABB68" s="15" t="s">
        <v>12</v>
      </c>
      <c r="ABC68" s="4" t="s">
        <v>0</v>
      </c>
      <c r="ABD68" s="31">
        <v>1.6</v>
      </c>
      <c r="ABE68" s="31">
        <v>0.2</v>
      </c>
      <c r="ABF68" s="32">
        <f t="shared" ref="ABF68:ABF122" si="122">SQRT((ABD68-$ABD$123)^2+(ABE68-$ABE$123)^2)</f>
        <v>3.8483762809787709</v>
      </c>
      <c r="ABG68" s="23">
        <f t="shared" ref="ABG68:ABG122" si="123">RANK(ABF68,$ABF$3:$ABF$122,1)</f>
        <v>87</v>
      </c>
      <c r="ABJ68" s="23"/>
    </row>
    <row r="69" spans="1:738" x14ac:dyDescent="0.3">
      <c r="A69" s="5">
        <v>5.8</v>
      </c>
      <c r="B69" s="5">
        <v>2.7</v>
      </c>
      <c r="C69" s="5">
        <v>4.0999999999999996</v>
      </c>
      <c r="D69" s="5">
        <v>1</v>
      </c>
      <c r="E69" s="3" t="s">
        <v>1</v>
      </c>
      <c r="F69" s="16" t="s">
        <v>11</v>
      </c>
      <c r="L69" s="5">
        <v>1.5</v>
      </c>
      <c r="M69" s="5">
        <v>0.2</v>
      </c>
      <c r="N69" s="4" t="s">
        <v>0</v>
      </c>
      <c r="O69" s="15" t="s">
        <v>12</v>
      </c>
      <c r="AH69" s="15" t="s">
        <v>12</v>
      </c>
      <c r="AI69" s="4" t="s">
        <v>0</v>
      </c>
      <c r="AJ69" s="5">
        <v>1.6</v>
      </c>
      <c r="AK69" s="5">
        <v>0.4</v>
      </c>
      <c r="AL69" s="21">
        <f t="shared" si="64"/>
        <v>0.316227766016838</v>
      </c>
      <c r="AM69" s="1">
        <f t="shared" si="65"/>
        <v>35</v>
      </c>
      <c r="AP69" s="23"/>
      <c r="BF69" s="15" t="s">
        <v>12</v>
      </c>
      <c r="BG69" s="4" t="s">
        <v>0</v>
      </c>
      <c r="BH69" s="5">
        <v>1.6</v>
      </c>
      <c r="BI69" s="5">
        <v>0.4</v>
      </c>
      <c r="BJ69" s="21">
        <f t="shared" si="66"/>
        <v>0.316227766016838</v>
      </c>
      <c r="BK69" s="1">
        <f t="shared" si="67"/>
        <v>35</v>
      </c>
      <c r="BN69" s="23"/>
      <c r="CD69" s="15" t="s">
        <v>12</v>
      </c>
      <c r="CE69" s="4" t="s">
        <v>0</v>
      </c>
      <c r="CF69" s="31">
        <v>1.6</v>
      </c>
      <c r="CG69" s="31">
        <v>0.4</v>
      </c>
      <c r="CH69" s="32">
        <f t="shared" si="68"/>
        <v>0.36055512754639896</v>
      </c>
      <c r="CI69" s="23">
        <f t="shared" si="69"/>
        <v>35</v>
      </c>
      <c r="CL69" s="23"/>
      <c r="DB69" s="15" t="s">
        <v>12</v>
      </c>
      <c r="DC69" s="4" t="s">
        <v>0</v>
      </c>
      <c r="DD69" s="27">
        <v>1.6</v>
      </c>
      <c r="DE69" s="27">
        <v>0.4</v>
      </c>
      <c r="DF69" s="28">
        <f t="shared" si="70"/>
        <v>0.19999999999999996</v>
      </c>
      <c r="DG69" s="29">
        <f t="shared" si="71"/>
        <v>2</v>
      </c>
      <c r="DJ69" s="23"/>
      <c r="DZ69" s="15" t="s">
        <v>12</v>
      </c>
      <c r="EA69" s="4" t="s">
        <v>0</v>
      </c>
      <c r="EB69" s="27">
        <v>1.6</v>
      </c>
      <c r="EC69" s="27">
        <v>0.4</v>
      </c>
      <c r="ED69" s="28">
        <f t="shared" si="72"/>
        <v>0.29999999999999982</v>
      </c>
      <c r="EE69" s="29">
        <f t="shared" si="73"/>
        <v>6</v>
      </c>
      <c r="EH69" s="23"/>
      <c r="EX69" s="15" t="s">
        <v>12</v>
      </c>
      <c r="EY69" s="4" t="s">
        <v>0</v>
      </c>
      <c r="EZ69" s="31">
        <v>1.6</v>
      </c>
      <c r="FA69" s="31">
        <v>0.4</v>
      </c>
      <c r="FB69" s="32">
        <f t="shared" si="74"/>
        <v>0.22360679774997916</v>
      </c>
      <c r="FC69" s="23">
        <f t="shared" si="75"/>
        <v>33</v>
      </c>
      <c r="FF69" s="23"/>
      <c r="FV69" s="15" t="s">
        <v>12</v>
      </c>
      <c r="FW69" s="4" t="s">
        <v>0</v>
      </c>
      <c r="FX69" s="31">
        <v>1.6</v>
      </c>
      <c r="FY69" s="31">
        <v>0.4</v>
      </c>
      <c r="FZ69" s="32">
        <f t="shared" si="76"/>
        <v>0.2</v>
      </c>
      <c r="GA69" s="23">
        <f t="shared" si="77"/>
        <v>16</v>
      </c>
      <c r="GD69" s="23"/>
      <c r="GT69" s="15" t="s">
        <v>12</v>
      </c>
      <c r="GU69" s="4" t="s">
        <v>0</v>
      </c>
      <c r="GV69" s="31">
        <v>1.6</v>
      </c>
      <c r="GW69" s="31">
        <v>0.4</v>
      </c>
      <c r="GX69" s="32">
        <f t="shared" si="78"/>
        <v>0.28284271247461912</v>
      </c>
      <c r="GY69" s="23">
        <f t="shared" si="79"/>
        <v>33</v>
      </c>
      <c r="HB69" s="23"/>
      <c r="HR69" s="15" t="s">
        <v>12</v>
      </c>
      <c r="HS69" s="4" t="s">
        <v>0</v>
      </c>
      <c r="HT69" s="31">
        <v>1.6</v>
      </c>
      <c r="HU69" s="31">
        <v>0.4</v>
      </c>
      <c r="HV69" s="32">
        <f t="shared" si="80"/>
        <v>0.22360679774997902</v>
      </c>
      <c r="HW69" s="23">
        <f t="shared" si="81"/>
        <v>32</v>
      </c>
      <c r="HZ69" s="23"/>
      <c r="IP69" s="15" t="s">
        <v>12</v>
      </c>
      <c r="IQ69" s="4" t="s">
        <v>0</v>
      </c>
      <c r="IR69" s="31">
        <v>1.6</v>
      </c>
      <c r="IS69" s="31">
        <v>0.4</v>
      </c>
      <c r="IT69" s="32">
        <f t="shared" si="82"/>
        <v>0.28284271247461912</v>
      </c>
      <c r="IU69" s="23">
        <f t="shared" si="83"/>
        <v>33</v>
      </c>
      <c r="IX69" s="23"/>
      <c r="JN69" s="15" t="s">
        <v>12</v>
      </c>
      <c r="JO69" s="4" t="s">
        <v>0</v>
      </c>
      <c r="JP69" s="31">
        <v>1.6</v>
      </c>
      <c r="JQ69" s="31">
        <v>0.4</v>
      </c>
      <c r="JR69" s="32">
        <f t="shared" si="84"/>
        <v>2.9120439557122078</v>
      </c>
      <c r="JS69" s="23">
        <f t="shared" si="85"/>
        <v>86</v>
      </c>
      <c r="JV69" s="23"/>
      <c r="KL69" s="15" t="s">
        <v>12</v>
      </c>
      <c r="KM69" s="4" t="s">
        <v>0</v>
      </c>
      <c r="KN69" s="31">
        <v>1.6</v>
      </c>
      <c r="KO69" s="31">
        <v>0.4</v>
      </c>
      <c r="KP69" s="32">
        <f t="shared" si="86"/>
        <v>3.1622776601683786</v>
      </c>
      <c r="KQ69" s="23">
        <f t="shared" si="87"/>
        <v>86</v>
      </c>
      <c r="KT69" s="23"/>
      <c r="LJ69" s="15" t="s">
        <v>12</v>
      </c>
      <c r="LK69" s="4" t="s">
        <v>0</v>
      </c>
      <c r="LL69" s="31">
        <v>1.6</v>
      </c>
      <c r="LM69" s="31">
        <v>0.4</v>
      </c>
      <c r="LN69" s="32">
        <f t="shared" si="88"/>
        <v>2.5298221281347035</v>
      </c>
      <c r="LO69" s="23">
        <f t="shared" si="89"/>
        <v>81</v>
      </c>
      <c r="LR69" s="23"/>
      <c r="MH69" s="15" t="s">
        <v>12</v>
      </c>
      <c r="MI69" s="4" t="s">
        <v>0</v>
      </c>
      <c r="MJ69" s="31">
        <v>1.6</v>
      </c>
      <c r="MK69" s="31">
        <v>0.4</v>
      </c>
      <c r="ML69" s="32">
        <f t="shared" si="90"/>
        <v>1.8027756377319943</v>
      </c>
      <c r="MM69" s="23">
        <f t="shared" si="91"/>
        <v>50</v>
      </c>
      <c r="MP69" s="23"/>
      <c r="NF69" s="15" t="s">
        <v>12</v>
      </c>
      <c r="NG69" s="4" t="s">
        <v>0</v>
      </c>
      <c r="NH69" s="31">
        <v>1.6</v>
      </c>
      <c r="NI69" s="31">
        <v>0.4</v>
      </c>
      <c r="NJ69" s="32">
        <f t="shared" si="92"/>
        <v>2.7513632984395211</v>
      </c>
      <c r="NK69" s="23">
        <f t="shared" si="93"/>
        <v>85</v>
      </c>
      <c r="NN69" s="23"/>
      <c r="OD69" s="15" t="s">
        <v>12</v>
      </c>
      <c r="OE69" s="4" t="s">
        <v>0</v>
      </c>
      <c r="OF69" s="31">
        <v>1.6</v>
      </c>
      <c r="OG69" s="31">
        <v>0.4</v>
      </c>
      <c r="OH69" s="32">
        <f t="shared" si="94"/>
        <v>2.7202941017470885</v>
      </c>
      <c r="OI69" s="23">
        <f t="shared" si="95"/>
        <v>85</v>
      </c>
      <c r="OL69" s="23"/>
      <c r="PB69" s="15" t="s">
        <v>12</v>
      </c>
      <c r="PC69" s="4" t="s">
        <v>0</v>
      </c>
      <c r="PD69" s="31">
        <v>1.6</v>
      </c>
      <c r="PE69" s="31">
        <v>0.4</v>
      </c>
      <c r="PF69" s="32">
        <f t="shared" si="96"/>
        <v>2.7513632984395211</v>
      </c>
      <c r="PG69" s="23">
        <f t="shared" si="97"/>
        <v>85</v>
      </c>
      <c r="PJ69" s="23"/>
      <c r="PZ69" s="15" t="s">
        <v>12</v>
      </c>
      <c r="QA69" s="4" t="s">
        <v>0</v>
      </c>
      <c r="QB69" s="31">
        <v>1.6</v>
      </c>
      <c r="QC69" s="31">
        <v>0.4</v>
      </c>
      <c r="QD69" s="32">
        <f t="shared" si="98"/>
        <v>2.7294688127912359</v>
      </c>
      <c r="QE69" s="23">
        <f t="shared" si="99"/>
        <v>81</v>
      </c>
      <c r="QH69" s="23"/>
      <c r="QX69" s="15" t="s">
        <v>12</v>
      </c>
      <c r="QY69" s="4" t="s">
        <v>0</v>
      </c>
      <c r="QZ69" s="31">
        <v>1.6</v>
      </c>
      <c r="RA69" s="31">
        <v>0.4</v>
      </c>
      <c r="RB69" s="32">
        <f t="shared" si="100"/>
        <v>1.5652475842498528</v>
      </c>
      <c r="RC69" s="23">
        <f t="shared" si="101"/>
        <v>31</v>
      </c>
      <c r="RF69" s="23"/>
      <c r="RV69" s="15" t="s">
        <v>12</v>
      </c>
      <c r="RW69" s="4" t="s">
        <v>0</v>
      </c>
      <c r="RX69" s="31">
        <v>1.6</v>
      </c>
      <c r="RY69" s="31">
        <v>0.4</v>
      </c>
      <c r="RZ69" s="32">
        <f t="shared" si="102"/>
        <v>2.6570660511172841</v>
      </c>
      <c r="SA69" s="23">
        <f t="shared" si="103"/>
        <v>83</v>
      </c>
      <c r="SD69" s="23"/>
      <c r="ST69" s="15" t="s">
        <v>12</v>
      </c>
      <c r="SU69" s="4" t="s">
        <v>0</v>
      </c>
      <c r="SV69" s="31">
        <v>1.6</v>
      </c>
      <c r="SW69" s="31">
        <v>0.4</v>
      </c>
      <c r="SX69" s="32">
        <f t="shared" si="104"/>
        <v>4.4721359549995787</v>
      </c>
      <c r="SY69" s="23">
        <f t="shared" si="105"/>
        <v>85</v>
      </c>
      <c r="TB69" s="23"/>
      <c r="TR69" s="15" t="s">
        <v>12</v>
      </c>
      <c r="TS69" s="4" t="s">
        <v>0</v>
      </c>
      <c r="TT69" s="31">
        <v>1.6</v>
      </c>
      <c r="TU69" s="31">
        <v>0.4</v>
      </c>
      <c r="TV69" s="32">
        <f t="shared" si="106"/>
        <v>3.982461550347975</v>
      </c>
      <c r="TW69" s="23">
        <f t="shared" si="107"/>
        <v>85</v>
      </c>
      <c r="TZ69" s="23"/>
      <c r="UP69" s="15" t="s">
        <v>12</v>
      </c>
      <c r="UQ69" s="4" t="s">
        <v>0</v>
      </c>
      <c r="UR69" s="31">
        <v>1.6</v>
      </c>
      <c r="US69" s="31">
        <v>0.4</v>
      </c>
      <c r="UT69" s="32">
        <f t="shared" si="108"/>
        <v>3.8078865529319539</v>
      </c>
      <c r="UU69" s="23">
        <f t="shared" si="109"/>
        <v>86</v>
      </c>
      <c r="UX69" s="23"/>
      <c r="VN69" s="15" t="s">
        <v>12</v>
      </c>
      <c r="VO69" s="4" t="s">
        <v>0</v>
      </c>
      <c r="VP69" s="31">
        <v>1.6</v>
      </c>
      <c r="VQ69" s="31">
        <v>0.4</v>
      </c>
      <c r="VR69" s="32">
        <f t="shared" si="110"/>
        <v>4.701063709417264</v>
      </c>
      <c r="VS69" s="23">
        <f t="shared" si="111"/>
        <v>86</v>
      </c>
      <c r="VV69" s="23"/>
      <c r="WL69" s="15" t="s">
        <v>12</v>
      </c>
      <c r="WM69" s="4" t="s">
        <v>0</v>
      </c>
      <c r="WN69" s="31">
        <v>1.6</v>
      </c>
      <c r="WO69" s="31">
        <v>0.4</v>
      </c>
      <c r="WP69" s="32">
        <f t="shared" si="112"/>
        <v>4.6065171225124084</v>
      </c>
      <c r="WQ69" s="23">
        <f t="shared" si="113"/>
        <v>85</v>
      </c>
      <c r="WT69" s="23"/>
      <c r="XJ69" s="15" t="s">
        <v>12</v>
      </c>
      <c r="XK69" s="4" t="s">
        <v>0</v>
      </c>
      <c r="XL69" s="31">
        <v>1.6</v>
      </c>
      <c r="XM69" s="31">
        <v>0.4</v>
      </c>
      <c r="XN69" s="32">
        <f t="shared" si="114"/>
        <v>4.0706264874095242</v>
      </c>
      <c r="XO69" s="23">
        <f t="shared" si="115"/>
        <v>85</v>
      </c>
      <c r="XR69" s="23"/>
      <c r="YH69" s="15" t="s">
        <v>12</v>
      </c>
      <c r="YI69" s="4" t="s">
        <v>0</v>
      </c>
      <c r="YJ69" s="31">
        <v>1.6</v>
      </c>
      <c r="YK69" s="31">
        <v>0.4</v>
      </c>
      <c r="YL69" s="32">
        <f t="shared" si="116"/>
        <v>3.7161808352124091</v>
      </c>
      <c r="YM69" s="23">
        <f t="shared" si="117"/>
        <v>86</v>
      </c>
      <c r="YP69" s="23"/>
      <c r="ZF69" s="15" t="s">
        <v>12</v>
      </c>
      <c r="ZG69" s="4" t="s">
        <v>0</v>
      </c>
      <c r="ZH69" s="31">
        <v>1.6</v>
      </c>
      <c r="ZI69" s="31">
        <v>0.4</v>
      </c>
      <c r="ZJ69" s="32">
        <f t="shared" si="118"/>
        <v>3.9395431207184419</v>
      </c>
      <c r="ZK69" s="23">
        <f t="shared" si="119"/>
        <v>86</v>
      </c>
      <c r="ZN69" s="23"/>
      <c r="AAD69" s="15" t="s">
        <v>12</v>
      </c>
      <c r="AAE69" s="4" t="s">
        <v>0</v>
      </c>
      <c r="AAF69" s="31">
        <v>1.6</v>
      </c>
      <c r="AAG69" s="31">
        <v>0.4</v>
      </c>
      <c r="AAH69" s="32">
        <f t="shared" si="120"/>
        <v>4.2485291572496005</v>
      </c>
      <c r="AAI69" s="23">
        <f t="shared" si="121"/>
        <v>85</v>
      </c>
      <c r="AAL69" s="23"/>
      <c r="ABB69" s="15" t="s">
        <v>12</v>
      </c>
      <c r="ABC69" s="4" t="s">
        <v>0</v>
      </c>
      <c r="ABD69" s="31">
        <v>1.6</v>
      </c>
      <c r="ABE69" s="31">
        <v>0.4</v>
      </c>
      <c r="ABF69" s="32">
        <f t="shared" si="122"/>
        <v>3.7696153649941522</v>
      </c>
      <c r="ABG69" s="23">
        <f t="shared" si="123"/>
        <v>86</v>
      </c>
      <c r="ABJ69" s="23"/>
    </row>
    <row r="70" spans="1:738" x14ac:dyDescent="0.3">
      <c r="A70" s="5">
        <v>6.2</v>
      </c>
      <c r="B70" s="5">
        <v>2.2000000000000002</v>
      </c>
      <c r="C70" s="5">
        <v>4.5</v>
      </c>
      <c r="D70" s="5">
        <v>1.5</v>
      </c>
      <c r="E70" s="3" t="s">
        <v>1</v>
      </c>
      <c r="F70" s="16" t="s">
        <v>11</v>
      </c>
      <c r="L70" s="5">
        <v>1.4</v>
      </c>
      <c r="M70" s="5">
        <v>0.2</v>
      </c>
      <c r="N70" s="4" t="s">
        <v>0</v>
      </c>
      <c r="O70" s="15" t="s">
        <v>12</v>
      </c>
      <c r="AH70" s="15" t="s">
        <v>12</v>
      </c>
      <c r="AI70" s="4" t="s">
        <v>0</v>
      </c>
      <c r="AJ70" s="5">
        <v>1.5</v>
      </c>
      <c r="AK70" s="5">
        <v>0.2</v>
      </c>
      <c r="AL70" s="21">
        <f t="shared" si="64"/>
        <v>0.22360679774997891</v>
      </c>
      <c r="AM70" s="1">
        <f t="shared" si="65"/>
        <v>16</v>
      </c>
      <c r="AP70" s="23"/>
      <c r="BF70" s="15" t="s">
        <v>12</v>
      </c>
      <c r="BG70" s="4" t="s">
        <v>0</v>
      </c>
      <c r="BH70" s="5">
        <v>1.5</v>
      </c>
      <c r="BI70" s="5">
        <v>0.2</v>
      </c>
      <c r="BJ70" s="21">
        <f t="shared" si="66"/>
        <v>0.22360679774997891</v>
      </c>
      <c r="BK70" s="1">
        <f t="shared" si="67"/>
        <v>16</v>
      </c>
      <c r="BN70" s="23"/>
      <c r="CD70" s="15" t="s">
        <v>12</v>
      </c>
      <c r="CE70" s="4" t="s">
        <v>0</v>
      </c>
      <c r="CF70" s="31">
        <v>1.5</v>
      </c>
      <c r="CG70" s="31">
        <v>0.2</v>
      </c>
      <c r="CH70" s="32">
        <f t="shared" si="68"/>
        <v>0.19999999999999996</v>
      </c>
      <c r="CI70" s="23">
        <f t="shared" si="69"/>
        <v>16</v>
      </c>
      <c r="CL70" s="23"/>
      <c r="DB70" s="15" t="s">
        <v>12</v>
      </c>
      <c r="DC70" s="4" t="s">
        <v>0</v>
      </c>
      <c r="DD70" s="31">
        <v>1.5</v>
      </c>
      <c r="DE70" s="31">
        <v>0.2</v>
      </c>
      <c r="DF70" s="32">
        <f t="shared" si="70"/>
        <v>0.41231056256176601</v>
      </c>
      <c r="DG70" s="23">
        <f t="shared" si="71"/>
        <v>16</v>
      </c>
      <c r="DJ70" s="23"/>
      <c r="DZ70" s="15" t="s">
        <v>12</v>
      </c>
      <c r="EA70" s="4" t="s">
        <v>0</v>
      </c>
      <c r="EB70" s="31">
        <v>1.5</v>
      </c>
      <c r="EC70" s="31">
        <v>0.2</v>
      </c>
      <c r="ED70" s="32">
        <f t="shared" si="72"/>
        <v>0.44721359549995787</v>
      </c>
      <c r="EE70" s="23">
        <f t="shared" si="73"/>
        <v>15</v>
      </c>
      <c r="EH70" s="23"/>
      <c r="EX70" s="15" t="s">
        <v>12</v>
      </c>
      <c r="EY70" s="4" t="s">
        <v>0</v>
      </c>
      <c r="EZ70" s="31">
        <v>1.5</v>
      </c>
      <c r="FA70" s="31">
        <v>0.2</v>
      </c>
      <c r="FB70" s="32">
        <f t="shared" si="74"/>
        <v>0.14142135623730953</v>
      </c>
      <c r="FC70" s="23">
        <f t="shared" si="75"/>
        <v>14</v>
      </c>
      <c r="FF70" s="23"/>
      <c r="FV70" s="15" t="s">
        <v>12</v>
      </c>
      <c r="FW70" s="4" t="s">
        <v>0</v>
      </c>
      <c r="FX70" s="27">
        <v>1.5</v>
      </c>
      <c r="FY70" s="27">
        <v>0.2</v>
      </c>
      <c r="FZ70" s="28">
        <f t="shared" si="76"/>
        <v>0.10000000000000009</v>
      </c>
      <c r="GA70" s="29">
        <f t="shared" si="77"/>
        <v>6</v>
      </c>
      <c r="GD70" s="23"/>
      <c r="GT70" s="15" t="s">
        <v>12</v>
      </c>
      <c r="GU70" s="4" t="s">
        <v>0</v>
      </c>
      <c r="GV70" s="31">
        <v>1.5</v>
      </c>
      <c r="GW70" s="31">
        <v>0.2</v>
      </c>
      <c r="GX70" s="32">
        <f t="shared" si="78"/>
        <v>0.10000000000000009</v>
      </c>
      <c r="GY70" s="23">
        <f t="shared" si="79"/>
        <v>14</v>
      </c>
      <c r="HB70" s="23"/>
      <c r="HR70" s="15" t="s">
        <v>12</v>
      </c>
      <c r="HS70" s="4" t="s">
        <v>0</v>
      </c>
      <c r="HT70" s="27">
        <v>1.5</v>
      </c>
      <c r="HU70" s="27">
        <v>0.2</v>
      </c>
      <c r="HV70" s="28">
        <f t="shared" si="80"/>
        <v>0</v>
      </c>
      <c r="HW70" s="29">
        <f t="shared" si="81"/>
        <v>1</v>
      </c>
      <c r="HZ70" s="23"/>
      <c r="IP70" s="15" t="s">
        <v>12</v>
      </c>
      <c r="IQ70" s="4" t="s">
        <v>0</v>
      </c>
      <c r="IR70" s="31">
        <v>1.5</v>
      </c>
      <c r="IS70" s="31">
        <v>0.2</v>
      </c>
      <c r="IT70" s="32">
        <f t="shared" si="82"/>
        <v>0.10000000000000009</v>
      </c>
      <c r="IU70" s="23">
        <f t="shared" si="83"/>
        <v>14</v>
      </c>
      <c r="IX70" s="23"/>
      <c r="JN70" s="15" t="s">
        <v>12</v>
      </c>
      <c r="JO70" s="4" t="s">
        <v>0</v>
      </c>
      <c r="JP70" s="31">
        <v>1.5</v>
      </c>
      <c r="JQ70" s="31">
        <v>0.2</v>
      </c>
      <c r="JR70" s="32">
        <f t="shared" si="84"/>
        <v>3.0675723300355937</v>
      </c>
      <c r="JS70" s="23">
        <f t="shared" si="85"/>
        <v>95</v>
      </c>
      <c r="JV70" s="23"/>
      <c r="KL70" s="15" t="s">
        <v>12</v>
      </c>
      <c r="KM70" s="4" t="s">
        <v>0</v>
      </c>
      <c r="KN70" s="31">
        <v>1.5</v>
      </c>
      <c r="KO70" s="31">
        <v>0.2</v>
      </c>
      <c r="KP70" s="32">
        <f t="shared" si="86"/>
        <v>3.3241540277189316</v>
      </c>
      <c r="KQ70" s="23">
        <f t="shared" si="87"/>
        <v>95</v>
      </c>
      <c r="KT70" s="23"/>
      <c r="LJ70" s="15" t="s">
        <v>12</v>
      </c>
      <c r="LK70" s="4" t="s">
        <v>0</v>
      </c>
      <c r="LL70" s="31">
        <v>1.5</v>
      </c>
      <c r="LM70" s="31">
        <v>0.2</v>
      </c>
      <c r="LN70" s="32">
        <f t="shared" si="88"/>
        <v>2.6925824035672519</v>
      </c>
      <c r="LO70" s="23">
        <f t="shared" si="89"/>
        <v>91</v>
      </c>
      <c r="LR70" s="23"/>
      <c r="MH70" s="15" t="s">
        <v>12</v>
      </c>
      <c r="MI70" s="4" t="s">
        <v>0</v>
      </c>
      <c r="MJ70" s="31">
        <v>1.5</v>
      </c>
      <c r="MK70" s="31">
        <v>0.2</v>
      </c>
      <c r="ML70" s="32">
        <f t="shared" si="90"/>
        <v>1.9697715603592207</v>
      </c>
      <c r="MM70" s="23">
        <f t="shared" si="91"/>
        <v>63</v>
      </c>
      <c r="MP70" s="23"/>
      <c r="NF70" s="15" t="s">
        <v>12</v>
      </c>
      <c r="NG70" s="4" t="s">
        <v>0</v>
      </c>
      <c r="NH70" s="31">
        <v>1.5</v>
      </c>
      <c r="NI70" s="31">
        <v>0.2</v>
      </c>
      <c r="NJ70" s="32">
        <f t="shared" si="92"/>
        <v>2.9154759474226504</v>
      </c>
      <c r="NK70" s="23">
        <f t="shared" si="93"/>
        <v>95</v>
      </c>
      <c r="NN70" s="23"/>
      <c r="OD70" s="15" t="s">
        <v>12</v>
      </c>
      <c r="OE70" s="4" t="s">
        <v>0</v>
      </c>
      <c r="OF70" s="31">
        <v>1.5</v>
      </c>
      <c r="OG70" s="31">
        <v>0.2</v>
      </c>
      <c r="OH70" s="32">
        <f t="shared" si="94"/>
        <v>2.879236009777594</v>
      </c>
      <c r="OI70" s="23">
        <f t="shared" si="95"/>
        <v>94</v>
      </c>
      <c r="OL70" s="23"/>
      <c r="PB70" s="15" t="s">
        <v>12</v>
      </c>
      <c r="PC70" s="4" t="s">
        <v>0</v>
      </c>
      <c r="PD70" s="31">
        <v>1.5</v>
      </c>
      <c r="PE70" s="31">
        <v>0.2</v>
      </c>
      <c r="PF70" s="32">
        <f t="shared" si="96"/>
        <v>2.9154759474226504</v>
      </c>
      <c r="PG70" s="23">
        <f t="shared" si="97"/>
        <v>95</v>
      </c>
      <c r="PJ70" s="23"/>
      <c r="PZ70" s="15" t="s">
        <v>12</v>
      </c>
      <c r="QA70" s="4" t="s">
        <v>0</v>
      </c>
      <c r="QB70" s="31">
        <v>1.5</v>
      </c>
      <c r="QC70" s="31">
        <v>0.2</v>
      </c>
      <c r="QD70" s="32">
        <f t="shared" si="98"/>
        <v>2.8071337695236398</v>
      </c>
      <c r="QE70" s="23">
        <f t="shared" si="99"/>
        <v>85</v>
      </c>
      <c r="QH70" s="23"/>
      <c r="QX70" s="15" t="s">
        <v>12</v>
      </c>
      <c r="QY70" s="4" t="s">
        <v>0</v>
      </c>
      <c r="QZ70" s="31">
        <v>1.5</v>
      </c>
      <c r="RA70" s="31">
        <v>0.2</v>
      </c>
      <c r="RB70" s="32">
        <f t="shared" si="100"/>
        <v>1.7492855684535902</v>
      </c>
      <c r="RC70" s="23">
        <f t="shared" si="101"/>
        <v>49</v>
      </c>
      <c r="RF70" s="23"/>
      <c r="RV70" s="15" t="s">
        <v>12</v>
      </c>
      <c r="RW70" s="4" t="s">
        <v>0</v>
      </c>
      <c r="RX70" s="31">
        <v>1.5</v>
      </c>
      <c r="RY70" s="31">
        <v>0.2</v>
      </c>
      <c r="RZ70" s="32">
        <f t="shared" si="102"/>
        <v>2.8231188426986202</v>
      </c>
      <c r="SA70" s="23">
        <f t="shared" si="103"/>
        <v>94</v>
      </c>
      <c r="SD70" s="23"/>
      <c r="ST70" s="15" t="s">
        <v>12</v>
      </c>
      <c r="SU70" s="4" t="s">
        <v>0</v>
      </c>
      <c r="SV70" s="31">
        <v>1.5</v>
      </c>
      <c r="SW70" s="31">
        <v>0.2</v>
      </c>
      <c r="SX70" s="32">
        <f t="shared" si="104"/>
        <v>4.6529560496527367</v>
      </c>
      <c r="SY70" s="23">
        <f t="shared" si="105"/>
        <v>95</v>
      </c>
      <c r="TB70" s="23"/>
      <c r="TR70" s="15" t="s">
        <v>12</v>
      </c>
      <c r="TS70" s="4" t="s">
        <v>0</v>
      </c>
      <c r="TT70" s="31">
        <v>1.5</v>
      </c>
      <c r="TU70" s="31">
        <v>0.2</v>
      </c>
      <c r="TV70" s="32">
        <f t="shared" si="106"/>
        <v>4.1677331968349414</v>
      </c>
      <c r="TW70" s="23">
        <f t="shared" si="107"/>
        <v>95</v>
      </c>
      <c r="TZ70" s="23"/>
      <c r="UP70" s="15" t="s">
        <v>12</v>
      </c>
      <c r="UQ70" s="4" t="s">
        <v>0</v>
      </c>
      <c r="UR70" s="31">
        <v>1.5</v>
      </c>
      <c r="US70" s="31">
        <v>0.2</v>
      </c>
      <c r="UT70" s="32">
        <f t="shared" si="108"/>
        <v>3.9812058474788765</v>
      </c>
      <c r="UU70" s="23">
        <f t="shared" si="109"/>
        <v>95</v>
      </c>
      <c r="UX70" s="23"/>
      <c r="VN70" s="15" t="s">
        <v>12</v>
      </c>
      <c r="VO70" s="4" t="s">
        <v>0</v>
      </c>
      <c r="VP70" s="31">
        <v>1.5</v>
      </c>
      <c r="VQ70" s="31">
        <v>0.2</v>
      </c>
      <c r="VR70" s="32">
        <f t="shared" si="110"/>
        <v>4.8754486972995625</v>
      </c>
      <c r="VS70" s="23">
        <f t="shared" si="111"/>
        <v>95</v>
      </c>
      <c r="VV70" s="23"/>
      <c r="WL70" s="15" t="s">
        <v>12</v>
      </c>
      <c r="WM70" s="4" t="s">
        <v>0</v>
      </c>
      <c r="WN70" s="31">
        <v>1.5</v>
      </c>
      <c r="WO70" s="31">
        <v>0.2</v>
      </c>
      <c r="WP70" s="32">
        <f t="shared" si="112"/>
        <v>4.7885279575251518</v>
      </c>
      <c r="WQ70" s="23">
        <f t="shared" si="113"/>
        <v>95</v>
      </c>
      <c r="WT70" s="23"/>
      <c r="XJ70" s="15" t="s">
        <v>12</v>
      </c>
      <c r="XK70" s="4" t="s">
        <v>0</v>
      </c>
      <c r="XL70" s="31">
        <v>1.5</v>
      </c>
      <c r="XM70" s="31">
        <v>0.2</v>
      </c>
      <c r="XN70" s="32">
        <f t="shared" si="114"/>
        <v>4.2544094772365293</v>
      </c>
      <c r="XO70" s="23">
        <f t="shared" si="115"/>
        <v>95</v>
      </c>
      <c r="XR70" s="23"/>
      <c r="YH70" s="15" t="s">
        <v>12</v>
      </c>
      <c r="YI70" s="4" t="s">
        <v>0</v>
      </c>
      <c r="YJ70" s="31">
        <v>1.5</v>
      </c>
      <c r="YK70" s="31">
        <v>0.2</v>
      </c>
      <c r="YL70" s="32">
        <f t="shared" si="116"/>
        <v>3.8910152916687442</v>
      </c>
      <c r="YM70" s="23">
        <f t="shared" si="117"/>
        <v>95</v>
      </c>
      <c r="YP70" s="23"/>
      <c r="ZF70" s="15" t="s">
        <v>12</v>
      </c>
      <c r="ZG70" s="4" t="s">
        <v>0</v>
      </c>
      <c r="ZH70" s="31">
        <v>1.5</v>
      </c>
      <c r="ZI70" s="31">
        <v>0.2</v>
      </c>
      <c r="ZJ70" s="32">
        <f t="shared" si="118"/>
        <v>4.1146081222881969</v>
      </c>
      <c r="ZK70" s="23">
        <f t="shared" si="119"/>
        <v>95</v>
      </c>
      <c r="ZN70" s="23"/>
      <c r="AAD70" s="15" t="s">
        <v>12</v>
      </c>
      <c r="AAE70" s="4" t="s">
        <v>0</v>
      </c>
      <c r="AAF70" s="31">
        <v>1.5</v>
      </c>
      <c r="AAG70" s="31">
        <v>0.2</v>
      </c>
      <c r="AAH70" s="32">
        <f t="shared" si="120"/>
        <v>4.4294469180700204</v>
      </c>
      <c r="AAI70" s="23">
        <f t="shared" si="121"/>
        <v>95</v>
      </c>
      <c r="AAL70" s="23"/>
      <c r="ABB70" s="15" t="s">
        <v>12</v>
      </c>
      <c r="ABC70" s="4" t="s">
        <v>0</v>
      </c>
      <c r="ABD70" s="31">
        <v>1.5</v>
      </c>
      <c r="ABE70" s="31">
        <v>0.2</v>
      </c>
      <c r="ABF70" s="32">
        <f t="shared" si="122"/>
        <v>3.9395431207184415</v>
      </c>
      <c r="ABG70" s="23">
        <f t="shared" si="123"/>
        <v>95</v>
      </c>
      <c r="ABJ70" s="23"/>
    </row>
    <row r="71" spans="1:738" x14ac:dyDescent="0.3">
      <c r="A71" s="5">
        <v>5.6</v>
      </c>
      <c r="B71" s="5">
        <v>2.5</v>
      </c>
      <c r="C71" s="5">
        <v>3.9</v>
      </c>
      <c r="D71" s="5">
        <v>1.1000000000000001</v>
      </c>
      <c r="E71" s="3" t="s">
        <v>1</v>
      </c>
      <c r="F71" s="16" t="s">
        <v>11</v>
      </c>
      <c r="L71" s="5">
        <v>1.6</v>
      </c>
      <c r="M71" s="5">
        <v>0.2</v>
      </c>
      <c r="N71" s="4" t="s">
        <v>0</v>
      </c>
      <c r="O71" s="15" t="s">
        <v>12</v>
      </c>
      <c r="AH71" s="15" t="s">
        <v>12</v>
      </c>
      <c r="AI71" s="4" t="s">
        <v>0</v>
      </c>
      <c r="AJ71" s="27">
        <v>1.4</v>
      </c>
      <c r="AK71" s="27">
        <v>0.2</v>
      </c>
      <c r="AL71" s="28">
        <f t="shared" si="64"/>
        <v>0.14142135623730939</v>
      </c>
      <c r="AM71" s="29">
        <f t="shared" si="65"/>
        <v>7</v>
      </c>
      <c r="AP71" s="23"/>
      <c r="BF71" s="15" t="s">
        <v>12</v>
      </c>
      <c r="BG71" s="4" t="s">
        <v>0</v>
      </c>
      <c r="BH71" s="27">
        <v>1.4</v>
      </c>
      <c r="BI71" s="27">
        <v>0.2</v>
      </c>
      <c r="BJ71" s="28">
        <f t="shared" si="66"/>
        <v>0.14142135623730939</v>
      </c>
      <c r="BK71" s="29">
        <f t="shared" si="67"/>
        <v>7</v>
      </c>
      <c r="BN71" s="23"/>
      <c r="CD71" s="15" t="s">
        <v>12</v>
      </c>
      <c r="CE71" s="4" t="s">
        <v>0</v>
      </c>
      <c r="CF71" s="27">
        <v>1.4</v>
      </c>
      <c r="CG71" s="27">
        <v>0.2</v>
      </c>
      <c r="CH71" s="28">
        <f t="shared" si="68"/>
        <v>9.9999999999999867E-2</v>
      </c>
      <c r="CI71" s="29">
        <f t="shared" si="69"/>
        <v>4</v>
      </c>
      <c r="CL71" s="23"/>
      <c r="DB71" s="15" t="s">
        <v>12</v>
      </c>
      <c r="DC71" s="4" t="s">
        <v>0</v>
      </c>
      <c r="DD71" s="31">
        <v>1.4</v>
      </c>
      <c r="DE71" s="31">
        <v>0.2</v>
      </c>
      <c r="DF71" s="32">
        <f t="shared" si="70"/>
        <v>0.44721359549995798</v>
      </c>
      <c r="DG71" s="23">
        <f t="shared" si="71"/>
        <v>23</v>
      </c>
      <c r="DJ71" s="23"/>
      <c r="DZ71" s="15" t="s">
        <v>12</v>
      </c>
      <c r="EA71" s="4" t="s">
        <v>0</v>
      </c>
      <c r="EB71" s="31">
        <v>1.4</v>
      </c>
      <c r="EC71" s="31">
        <v>0.2</v>
      </c>
      <c r="ED71" s="32">
        <f t="shared" si="72"/>
        <v>0.53851648071345048</v>
      </c>
      <c r="EE71" s="23">
        <f t="shared" si="73"/>
        <v>25</v>
      </c>
      <c r="EH71" s="23"/>
      <c r="EX71" s="15" t="s">
        <v>12</v>
      </c>
      <c r="EY71" s="4" t="s">
        <v>0</v>
      </c>
      <c r="EZ71" s="27">
        <v>1.4</v>
      </c>
      <c r="FA71" s="27">
        <v>0.2</v>
      </c>
      <c r="FB71" s="28">
        <f t="shared" si="74"/>
        <v>9.9999999999999978E-2</v>
      </c>
      <c r="FC71" s="29">
        <f t="shared" si="75"/>
        <v>3</v>
      </c>
      <c r="FF71" s="23"/>
      <c r="FV71" s="15" t="s">
        <v>12</v>
      </c>
      <c r="FW71" s="4" t="s">
        <v>0</v>
      </c>
      <c r="FX71" s="31">
        <v>1.4</v>
      </c>
      <c r="FY71" s="31">
        <v>0.2</v>
      </c>
      <c r="FZ71" s="32">
        <f t="shared" si="76"/>
        <v>0.20000000000000018</v>
      </c>
      <c r="GA71" s="23">
        <f t="shared" si="77"/>
        <v>17</v>
      </c>
      <c r="GD71" s="23"/>
      <c r="GT71" s="15" t="s">
        <v>12</v>
      </c>
      <c r="GU71" s="4" t="s">
        <v>0</v>
      </c>
      <c r="GV71" s="27">
        <v>1.4</v>
      </c>
      <c r="GW71" s="27">
        <v>0.2</v>
      </c>
      <c r="GX71" s="28">
        <f t="shared" si="78"/>
        <v>0</v>
      </c>
      <c r="GY71" s="29">
        <f t="shared" si="79"/>
        <v>1</v>
      </c>
      <c r="HB71" s="23"/>
      <c r="HR71" s="15" t="s">
        <v>12</v>
      </c>
      <c r="HS71" s="4" t="s">
        <v>0</v>
      </c>
      <c r="HT71" s="31">
        <v>1.4</v>
      </c>
      <c r="HU71" s="31">
        <v>0.2</v>
      </c>
      <c r="HV71" s="32">
        <f t="shared" si="80"/>
        <v>0.10000000000000009</v>
      </c>
      <c r="HW71" s="23">
        <f t="shared" si="81"/>
        <v>10</v>
      </c>
      <c r="HZ71" s="23"/>
      <c r="IP71" s="15" t="s">
        <v>12</v>
      </c>
      <c r="IQ71" s="4" t="s">
        <v>0</v>
      </c>
      <c r="IR71" s="27">
        <v>1.4</v>
      </c>
      <c r="IS71" s="27">
        <v>0.2</v>
      </c>
      <c r="IT71" s="28">
        <f t="shared" si="82"/>
        <v>0</v>
      </c>
      <c r="IU71" s="29">
        <f t="shared" si="83"/>
        <v>1</v>
      </c>
      <c r="IX71" s="23"/>
      <c r="JN71" s="15" t="s">
        <v>12</v>
      </c>
      <c r="JO71" s="4" t="s">
        <v>0</v>
      </c>
      <c r="JP71" s="31">
        <v>1.4</v>
      </c>
      <c r="JQ71" s="31">
        <v>0.2</v>
      </c>
      <c r="JR71" s="32">
        <f t="shared" si="84"/>
        <v>3.16227766016838</v>
      </c>
      <c r="JS71" s="23">
        <f t="shared" si="85"/>
        <v>105</v>
      </c>
      <c r="JV71" s="23"/>
      <c r="KL71" s="15" t="s">
        <v>12</v>
      </c>
      <c r="KM71" s="4" t="s">
        <v>0</v>
      </c>
      <c r="KN71" s="31">
        <v>1.4</v>
      </c>
      <c r="KO71" s="31">
        <v>0.2</v>
      </c>
      <c r="KP71" s="32">
        <f t="shared" si="86"/>
        <v>3.417601498127012</v>
      </c>
      <c r="KQ71" s="23">
        <f t="shared" si="87"/>
        <v>105</v>
      </c>
      <c r="KT71" s="23"/>
      <c r="LJ71" s="15" t="s">
        <v>12</v>
      </c>
      <c r="LK71" s="4" t="s">
        <v>0</v>
      </c>
      <c r="LL71" s="31">
        <v>1.4</v>
      </c>
      <c r="LM71" s="31">
        <v>0.2</v>
      </c>
      <c r="LN71" s="32">
        <f t="shared" si="88"/>
        <v>2.7856776554368241</v>
      </c>
      <c r="LO71" s="23">
        <f t="shared" si="89"/>
        <v>102</v>
      </c>
      <c r="LR71" s="23"/>
      <c r="MH71" s="15" t="s">
        <v>12</v>
      </c>
      <c r="MI71" s="4" t="s">
        <v>0</v>
      </c>
      <c r="MJ71" s="31">
        <v>1.4</v>
      </c>
      <c r="MK71" s="31">
        <v>0.2</v>
      </c>
      <c r="ML71" s="32">
        <f t="shared" si="90"/>
        <v>2.0615528128088303</v>
      </c>
      <c r="MM71" s="23">
        <f t="shared" si="91"/>
        <v>76</v>
      </c>
      <c r="MP71" s="23"/>
      <c r="NF71" s="15" t="s">
        <v>12</v>
      </c>
      <c r="NG71" s="4" t="s">
        <v>0</v>
      </c>
      <c r="NH71" s="31">
        <v>1.4</v>
      </c>
      <c r="NI71" s="31">
        <v>0.2</v>
      </c>
      <c r="NJ71" s="32">
        <f t="shared" si="92"/>
        <v>3.0083217912982652</v>
      </c>
      <c r="NK71" s="23">
        <f t="shared" si="93"/>
        <v>105</v>
      </c>
      <c r="NN71" s="23"/>
      <c r="OD71" s="15" t="s">
        <v>12</v>
      </c>
      <c r="OE71" s="4" t="s">
        <v>0</v>
      </c>
      <c r="OF71" s="31">
        <v>1.4</v>
      </c>
      <c r="OG71" s="31">
        <v>0.2</v>
      </c>
      <c r="OH71" s="32">
        <f t="shared" si="94"/>
        <v>2.9732137494637012</v>
      </c>
      <c r="OI71" s="23">
        <f t="shared" si="95"/>
        <v>105</v>
      </c>
      <c r="OL71" s="23"/>
      <c r="PB71" s="15" t="s">
        <v>12</v>
      </c>
      <c r="PC71" s="4" t="s">
        <v>0</v>
      </c>
      <c r="PD71" s="31">
        <v>1.4</v>
      </c>
      <c r="PE71" s="31">
        <v>0.2</v>
      </c>
      <c r="PF71" s="32">
        <f t="shared" si="96"/>
        <v>3.0083217912982652</v>
      </c>
      <c r="PG71" s="23">
        <f t="shared" si="97"/>
        <v>105</v>
      </c>
      <c r="PJ71" s="23"/>
      <c r="PZ71" s="15" t="s">
        <v>12</v>
      </c>
      <c r="QA71" s="4" t="s">
        <v>0</v>
      </c>
      <c r="QB71" s="31">
        <v>1.4</v>
      </c>
      <c r="QC71" s="31">
        <v>0.2</v>
      </c>
      <c r="QD71" s="32">
        <f t="shared" si="98"/>
        <v>2.9068883707497264</v>
      </c>
      <c r="QE71" s="23">
        <f t="shared" si="99"/>
        <v>98</v>
      </c>
      <c r="QH71" s="23"/>
      <c r="QX71" s="15" t="s">
        <v>12</v>
      </c>
      <c r="QY71" s="4" t="s">
        <v>0</v>
      </c>
      <c r="QZ71" s="31">
        <v>1.4</v>
      </c>
      <c r="RA71" s="31">
        <v>0.2</v>
      </c>
      <c r="RB71" s="32">
        <f t="shared" si="100"/>
        <v>1.8357559750685821</v>
      </c>
      <c r="RC71" s="23">
        <f t="shared" si="101"/>
        <v>61</v>
      </c>
      <c r="RF71" s="23"/>
      <c r="RV71" s="15" t="s">
        <v>12</v>
      </c>
      <c r="RW71" s="4" t="s">
        <v>0</v>
      </c>
      <c r="RX71" s="31">
        <v>1.4</v>
      </c>
      <c r="RY71" s="31">
        <v>0.2</v>
      </c>
      <c r="RZ71" s="32">
        <f t="shared" si="102"/>
        <v>2.9154759474226499</v>
      </c>
      <c r="SA71" s="23">
        <f t="shared" si="103"/>
        <v>104</v>
      </c>
      <c r="SD71" s="23"/>
      <c r="ST71" s="15" t="s">
        <v>12</v>
      </c>
      <c r="SU71" s="4" t="s">
        <v>0</v>
      </c>
      <c r="SV71" s="31">
        <v>1.4</v>
      </c>
      <c r="SW71" s="31">
        <v>0.2</v>
      </c>
      <c r="SX71" s="32">
        <f t="shared" si="104"/>
        <v>4.7413078364518784</v>
      </c>
      <c r="SY71" s="23">
        <f t="shared" si="105"/>
        <v>105</v>
      </c>
      <c r="TB71" s="23"/>
      <c r="TR71" s="15" t="s">
        <v>12</v>
      </c>
      <c r="TS71" s="4" t="s">
        <v>0</v>
      </c>
      <c r="TT71" s="31">
        <v>1.4</v>
      </c>
      <c r="TU71" s="31">
        <v>0.2</v>
      </c>
      <c r="TV71" s="32">
        <f t="shared" si="106"/>
        <v>4.2544094772365284</v>
      </c>
      <c r="TW71" s="23">
        <f t="shared" si="107"/>
        <v>106</v>
      </c>
      <c r="TZ71" s="23"/>
      <c r="UP71" s="15" t="s">
        <v>12</v>
      </c>
      <c r="UQ71" s="4" t="s">
        <v>0</v>
      </c>
      <c r="UR71" s="31">
        <v>1.4</v>
      </c>
      <c r="US71" s="31">
        <v>0.2</v>
      </c>
      <c r="UT71" s="32">
        <f t="shared" si="108"/>
        <v>4.0718546143004666</v>
      </c>
      <c r="UU71" s="23">
        <f t="shared" si="109"/>
        <v>105</v>
      </c>
      <c r="UX71" s="23"/>
      <c r="VN71" s="15" t="s">
        <v>12</v>
      </c>
      <c r="VO71" s="4" t="s">
        <v>0</v>
      </c>
      <c r="VP71" s="31">
        <v>1.4</v>
      </c>
      <c r="VQ71" s="31">
        <v>0.2</v>
      </c>
      <c r="VR71" s="32">
        <f t="shared" si="110"/>
        <v>4.965883607174054</v>
      </c>
      <c r="VS71" s="23">
        <f t="shared" si="111"/>
        <v>105</v>
      </c>
      <c r="VV71" s="23"/>
      <c r="WL71" s="15" t="s">
        <v>12</v>
      </c>
      <c r="WM71" s="4" t="s">
        <v>0</v>
      </c>
      <c r="WN71" s="31">
        <v>1.4</v>
      </c>
      <c r="WO71" s="31">
        <v>0.2</v>
      </c>
      <c r="WP71" s="32">
        <f t="shared" si="112"/>
        <v>4.876474136094644</v>
      </c>
      <c r="WQ71" s="23">
        <f t="shared" si="113"/>
        <v>106</v>
      </c>
      <c r="WT71" s="23"/>
      <c r="XJ71" s="15" t="s">
        <v>12</v>
      </c>
      <c r="XK71" s="4" t="s">
        <v>0</v>
      </c>
      <c r="XL71" s="31">
        <v>1.4</v>
      </c>
      <c r="XM71" s="31">
        <v>0.2</v>
      </c>
      <c r="XN71" s="32">
        <f t="shared" si="114"/>
        <v>4.3416586692184822</v>
      </c>
      <c r="XO71" s="23">
        <f t="shared" si="115"/>
        <v>106</v>
      </c>
      <c r="XR71" s="23"/>
      <c r="YH71" s="15" t="s">
        <v>12</v>
      </c>
      <c r="YI71" s="4" t="s">
        <v>0</v>
      </c>
      <c r="YJ71" s="31">
        <v>1.4</v>
      </c>
      <c r="YK71" s="31">
        <v>0.2</v>
      </c>
      <c r="YL71" s="32">
        <f t="shared" si="116"/>
        <v>3.981205847478877</v>
      </c>
      <c r="YM71" s="23">
        <f t="shared" si="117"/>
        <v>105</v>
      </c>
      <c r="YP71" s="23"/>
      <c r="ZF71" s="15" t="s">
        <v>12</v>
      </c>
      <c r="ZG71" s="4" t="s">
        <v>0</v>
      </c>
      <c r="ZH71" s="31">
        <v>1.4</v>
      </c>
      <c r="ZI71" s="31">
        <v>0.2</v>
      </c>
      <c r="ZJ71" s="32">
        <f t="shared" si="118"/>
        <v>4.2047592083257275</v>
      </c>
      <c r="ZK71" s="23">
        <f t="shared" si="119"/>
        <v>105</v>
      </c>
      <c r="ZN71" s="23"/>
      <c r="AAD71" s="15" t="s">
        <v>12</v>
      </c>
      <c r="AAE71" s="4" t="s">
        <v>0</v>
      </c>
      <c r="AAF71" s="31">
        <v>1.4</v>
      </c>
      <c r="AAG71" s="31">
        <v>0.2</v>
      </c>
      <c r="AAH71" s="32">
        <f t="shared" si="120"/>
        <v>4.5177427992306063</v>
      </c>
      <c r="AAI71" s="23">
        <f t="shared" si="121"/>
        <v>105</v>
      </c>
      <c r="AAL71" s="23"/>
      <c r="ABB71" s="15" t="s">
        <v>12</v>
      </c>
      <c r="ABC71" s="4" t="s">
        <v>0</v>
      </c>
      <c r="ABD71" s="31">
        <v>1.4</v>
      </c>
      <c r="ABE71" s="31">
        <v>0.2</v>
      </c>
      <c r="ABF71" s="32">
        <f t="shared" si="122"/>
        <v>4.0311288741492746</v>
      </c>
      <c r="ABG71" s="23">
        <f t="shared" si="123"/>
        <v>105</v>
      </c>
      <c r="ABJ71" s="23"/>
    </row>
    <row r="72" spans="1:738" x14ac:dyDescent="0.3">
      <c r="A72" s="5">
        <v>5.9</v>
      </c>
      <c r="B72" s="5">
        <v>3.2</v>
      </c>
      <c r="C72" s="5">
        <v>4.8</v>
      </c>
      <c r="D72" s="5">
        <v>1.8</v>
      </c>
      <c r="E72" s="3" t="s">
        <v>1</v>
      </c>
      <c r="F72" s="15" t="s">
        <v>12</v>
      </c>
      <c r="L72" s="5">
        <v>4.8</v>
      </c>
      <c r="M72" s="5">
        <v>1.8</v>
      </c>
      <c r="N72" s="3" t="s">
        <v>1</v>
      </c>
      <c r="O72" s="15" t="s">
        <v>12</v>
      </c>
      <c r="AH72" s="15" t="s">
        <v>12</v>
      </c>
      <c r="AI72" s="4" t="s">
        <v>0</v>
      </c>
      <c r="AJ72" s="5">
        <v>1.6</v>
      </c>
      <c r="AK72" s="5">
        <v>0.2</v>
      </c>
      <c r="AL72" s="21">
        <f t="shared" si="64"/>
        <v>0.31622776601683794</v>
      </c>
      <c r="AM72" s="1">
        <f t="shared" si="65"/>
        <v>30</v>
      </c>
      <c r="AP72" s="23"/>
      <c r="BF72" s="15" t="s">
        <v>12</v>
      </c>
      <c r="BG72" s="4" t="s">
        <v>0</v>
      </c>
      <c r="BH72" s="5">
        <v>1.6</v>
      </c>
      <c r="BI72" s="5">
        <v>0.2</v>
      </c>
      <c r="BJ72" s="21">
        <f t="shared" si="66"/>
        <v>0.31622776601683794</v>
      </c>
      <c r="BK72" s="1">
        <f t="shared" si="67"/>
        <v>30</v>
      </c>
      <c r="BN72" s="23"/>
      <c r="CD72" s="15" t="s">
        <v>12</v>
      </c>
      <c r="CE72" s="4" t="s">
        <v>0</v>
      </c>
      <c r="CF72" s="31">
        <v>1.6</v>
      </c>
      <c r="CG72" s="31">
        <v>0.2</v>
      </c>
      <c r="CH72" s="32">
        <f t="shared" si="68"/>
        <v>0.30000000000000004</v>
      </c>
      <c r="CI72" s="23">
        <f t="shared" si="69"/>
        <v>30</v>
      </c>
      <c r="CL72" s="23"/>
      <c r="DB72" s="15" t="s">
        <v>12</v>
      </c>
      <c r="DC72" s="4" t="s">
        <v>0</v>
      </c>
      <c r="DD72" s="31">
        <v>1.6</v>
      </c>
      <c r="DE72" s="31">
        <v>0.2</v>
      </c>
      <c r="DF72" s="32">
        <f t="shared" si="70"/>
        <v>0.39999999999999997</v>
      </c>
      <c r="DG72" s="23">
        <f t="shared" si="71"/>
        <v>12</v>
      </c>
      <c r="DJ72" s="23"/>
      <c r="DZ72" s="15" t="s">
        <v>12</v>
      </c>
      <c r="EA72" s="4" t="s">
        <v>0</v>
      </c>
      <c r="EB72" s="27">
        <v>1.6</v>
      </c>
      <c r="EC72" s="27">
        <v>0.2</v>
      </c>
      <c r="ED72" s="28">
        <f t="shared" si="72"/>
        <v>0.36055512754639879</v>
      </c>
      <c r="EE72" s="29">
        <f t="shared" si="73"/>
        <v>7</v>
      </c>
      <c r="EH72" s="23"/>
      <c r="EX72" s="15" t="s">
        <v>12</v>
      </c>
      <c r="EY72" s="4" t="s">
        <v>0</v>
      </c>
      <c r="EZ72" s="31">
        <v>1.6</v>
      </c>
      <c r="FA72" s="31">
        <v>0.2</v>
      </c>
      <c r="FB72" s="32">
        <f t="shared" si="74"/>
        <v>0.2236067977499791</v>
      </c>
      <c r="FC72" s="23">
        <f t="shared" si="75"/>
        <v>29</v>
      </c>
      <c r="FF72" s="23"/>
      <c r="FV72" s="15" t="s">
        <v>12</v>
      </c>
      <c r="FW72" s="4" t="s">
        <v>0</v>
      </c>
      <c r="FX72" s="27">
        <v>1.6</v>
      </c>
      <c r="FY72" s="27">
        <v>0.2</v>
      </c>
      <c r="FZ72" s="28">
        <f t="shared" si="76"/>
        <v>0</v>
      </c>
      <c r="GA72" s="29">
        <f t="shared" si="77"/>
        <v>1</v>
      </c>
      <c r="GD72" s="23"/>
      <c r="GT72" s="15" t="s">
        <v>12</v>
      </c>
      <c r="GU72" s="4" t="s">
        <v>0</v>
      </c>
      <c r="GV72" s="31">
        <v>1.6</v>
      </c>
      <c r="GW72" s="31">
        <v>0.2</v>
      </c>
      <c r="GX72" s="32">
        <f t="shared" si="78"/>
        <v>0.20000000000000018</v>
      </c>
      <c r="GY72" s="23">
        <f t="shared" si="79"/>
        <v>25</v>
      </c>
      <c r="HB72" s="23"/>
      <c r="HR72" s="15" t="s">
        <v>12</v>
      </c>
      <c r="HS72" s="4" t="s">
        <v>0</v>
      </c>
      <c r="HT72" s="31">
        <v>1.6</v>
      </c>
      <c r="HU72" s="31">
        <v>0.2</v>
      </c>
      <c r="HV72" s="32">
        <f t="shared" si="80"/>
        <v>0.10000000000000009</v>
      </c>
      <c r="HW72" s="23">
        <f t="shared" si="81"/>
        <v>10</v>
      </c>
      <c r="HZ72" s="23"/>
      <c r="IP72" s="15" t="s">
        <v>12</v>
      </c>
      <c r="IQ72" s="4" t="s">
        <v>0</v>
      </c>
      <c r="IR72" s="31">
        <v>1.6</v>
      </c>
      <c r="IS72" s="31">
        <v>0.2</v>
      </c>
      <c r="IT72" s="32">
        <f t="shared" si="82"/>
        <v>0.20000000000000018</v>
      </c>
      <c r="IU72" s="23">
        <f t="shared" si="83"/>
        <v>25</v>
      </c>
      <c r="IX72" s="23"/>
      <c r="JN72" s="15" t="s">
        <v>12</v>
      </c>
      <c r="JO72" s="4" t="s">
        <v>0</v>
      </c>
      <c r="JP72" s="31">
        <v>1.6</v>
      </c>
      <c r="JQ72" s="31">
        <v>0.2</v>
      </c>
      <c r="JR72" s="32">
        <f t="shared" si="84"/>
        <v>2.9732137494637012</v>
      </c>
      <c r="JS72" s="23">
        <f t="shared" si="85"/>
        <v>87</v>
      </c>
      <c r="JV72" s="23"/>
      <c r="KL72" s="15" t="s">
        <v>12</v>
      </c>
      <c r="KM72" s="4" t="s">
        <v>0</v>
      </c>
      <c r="KN72" s="31">
        <v>1.6</v>
      </c>
      <c r="KO72" s="31">
        <v>0.2</v>
      </c>
      <c r="KP72" s="32">
        <f t="shared" si="86"/>
        <v>3.2310988842807018</v>
      </c>
      <c r="KQ72" s="23">
        <f t="shared" si="87"/>
        <v>87</v>
      </c>
      <c r="KT72" s="23"/>
      <c r="LJ72" s="15" t="s">
        <v>12</v>
      </c>
      <c r="LK72" s="4" t="s">
        <v>0</v>
      </c>
      <c r="LL72" s="31">
        <v>1.6</v>
      </c>
      <c r="LM72" s="31">
        <v>0.2</v>
      </c>
      <c r="LN72" s="32">
        <f t="shared" si="88"/>
        <v>2.6</v>
      </c>
      <c r="LO72" s="23">
        <f t="shared" si="89"/>
        <v>83</v>
      </c>
      <c r="LR72" s="23"/>
      <c r="MH72" s="15" t="s">
        <v>12</v>
      </c>
      <c r="MI72" s="4" t="s">
        <v>0</v>
      </c>
      <c r="MJ72" s="31">
        <v>1.6</v>
      </c>
      <c r="MK72" s="31">
        <v>0.2</v>
      </c>
      <c r="ML72" s="32">
        <f t="shared" si="90"/>
        <v>1.8788294228055935</v>
      </c>
      <c r="MM72" s="23">
        <f t="shared" si="91"/>
        <v>53</v>
      </c>
      <c r="MP72" s="23"/>
      <c r="NF72" s="15" t="s">
        <v>12</v>
      </c>
      <c r="NG72" s="4" t="s">
        <v>0</v>
      </c>
      <c r="NH72" s="31">
        <v>1.6</v>
      </c>
      <c r="NI72" s="31">
        <v>0.2</v>
      </c>
      <c r="NJ72" s="32">
        <f t="shared" si="92"/>
        <v>2.8231188426986211</v>
      </c>
      <c r="NK72" s="23">
        <f t="shared" si="93"/>
        <v>86</v>
      </c>
      <c r="NN72" s="23"/>
      <c r="OD72" s="15" t="s">
        <v>12</v>
      </c>
      <c r="OE72" s="4" t="s">
        <v>0</v>
      </c>
      <c r="OF72" s="31">
        <v>1.6</v>
      </c>
      <c r="OG72" s="31">
        <v>0.2</v>
      </c>
      <c r="OH72" s="32">
        <f t="shared" si="94"/>
        <v>2.7856776554368241</v>
      </c>
      <c r="OI72" s="23">
        <f t="shared" si="95"/>
        <v>86</v>
      </c>
      <c r="OL72" s="23"/>
      <c r="PB72" s="15" t="s">
        <v>12</v>
      </c>
      <c r="PC72" s="4" t="s">
        <v>0</v>
      </c>
      <c r="PD72" s="31">
        <v>1.6</v>
      </c>
      <c r="PE72" s="31">
        <v>0.2</v>
      </c>
      <c r="PF72" s="32">
        <f t="shared" si="96"/>
        <v>2.8231188426986211</v>
      </c>
      <c r="PG72" s="23">
        <f t="shared" si="97"/>
        <v>86</v>
      </c>
      <c r="PJ72" s="23"/>
      <c r="PZ72" s="15" t="s">
        <v>12</v>
      </c>
      <c r="QA72" s="4" t="s">
        <v>0</v>
      </c>
      <c r="QB72" s="31">
        <v>1.6</v>
      </c>
      <c r="QC72" s="31">
        <v>0.2</v>
      </c>
      <c r="QD72" s="32">
        <f t="shared" si="98"/>
        <v>2.7073972741361763</v>
      </c>
      <c r="QE72" s="23">
        <f t="shared" si="99"/>
        <v>77</v>
      </c>
      <c r="QH72" s="23"/>
      <c r="QX72" s="15" t="s">
        <v>12</v>
      </c>
      <c r="QY72" s="4" t="s">
        <v>0</v>
      </c>
      <c r="QZ72" s="31">
        <v>1.6</v>
      </c>
      <c r="RA72" s="31">
        <v>0.2</v>
      </c>
      <c r="RB72" s="32">
        <f t="shared" si="100"/>
        <v>1.6643316977093239</v>
      </c>
      <c r="RC72" s="23">
        <f t="shared" si="101"/>
        <v>40</v>
      </c>
      <c r="RF72" s="23"/>
      <c r="RV72" s="15" t="s">
        <v>12</v>
      </c>
      <c r="RW72" s="4" t="s">
        <v>0</v>
      </c>
      <c r="RX72" s="31">
        <v>1.6</v>
      </c>
      <c r="RY72" s="31">
        <v>0.2</v>
      </c>
      <c r="RZ72" s="32">
        <f t="shared" si="102"/>
        <v>2.7313000567495322</v>
      </c>
      <c r="SA72" s="23">
        <f t="shared" si="103"/>
        <v>85</v>
      </c>
      <c r="SD72" s="23"/>
      <c r="ST72" s="15" t="s">
        <v>12</v>
      </c>
      <c r="SU72" s="4" t="s">
        <v>0</v>
      </c>
      <c r="SV72" s="31">
        <v>1.6</v>
      </c>
      <c r="SW72" s="31">
        <v>0.2</v>
      </c>
      <c r="SX72" s="32">
        <f t="shared" si="104"/>
        <v>4.5650848842053309</v>
      </c>
      <c r="SY72" s="23">
        <f t="shared" si="105"/>
        <v>90</v>
      </c>
      <c r="TB72" s="23"/>
      <c r="TR72" s="15" t="s">
        <v>12</v>
      </c>
      <c r="TS72" s="4" t="s">
        <v>0</v>
      </c>
      <c r="TT72" s="31">
        <v>1.6</v>
      </c>
      <c r="TU72" s="31">
        <v>0.2</v>
      </c>
      <c r="TV72" s="32">
        <f t="shared" si="106"/>
        <v>4.0816663263917103</v>
      </c>
      <c r="TW72" s="23">
        <f t="shared" si="107"/>
        <v>90</v>
      </c>
      <c r="TZ72" s="23"/>
      <c r="UP72" s="15" t="s">
        <v>12</v>
      </c>
      <c r="UQ72" s="4" t="s">
        <v>0</v>
      </c>
      <c r="UR72" s="31">
        <v>1.6</v>
      </c>
      <c r="US72" s="31">
        <v>0.2</v>
      </c>
      <c r="UT72" s="32">
        <f t="shared" si="108"/>
        <v>3.8910152916687437</v>
      </c>
      <c r="UU72" s="23">
        <f t="shared" si="109"/>
        <v>87</v>
      </c>
      <c r="UX72" s="23"/>
      <c r="VN72" s="15" t="s">
        <v>12</v>
      </c>
      <c r="VO72" s="4" t="s">
        <v>0</v>
      </c>
      <c r="VP72" s="31">
        <v>1.6</v>
      </c>
      <c r="VQ72" s="31">
        <v>0.2</v>
      </c>
      <c r="VR72" s="32">
        <f t="shared" si="110"/>
        <v>4.7853944456021598</v>
      </c>
      <c r="VS72" s="23">
        <f t="shared" si="111"/>
        <v>87</v>
      </c>
      <c r="VV72" s="23"/>
      <c r="WL72" s="15" t="s">
        <v>12</v>
      </c>
      <c r="WM72" s="4" t="s">
        <v>0</v>
      </c>
      <c r="WN72" s="31">
        <v>1.6</v>
      </c>
      <c r="WO72" s="31">
        <v>0.2</v>
      </c>
      <c r="WP72" s="32">
        <f t="shared" si="112"/>
        <v>4.7010637094172631</v>
      </c>
      <c r="WQ72" s="23">
        <f t="shared" si="113"/>
        <v>90</v>
      </c>
      <c r="WT72" s="23"/>
      <c r="XJ72" s="15" t="s">
        <v>12</v>
      </c>
      <c r="XK72" s="4" t="s">
        <v>0</v>
      </c>
      <c r="XL72" s="31">
        <v>1.6</v>
      </c>
      <c r="XM72" s="31">
        <v>0.2</v>
      </c>
      <c r="XN72" s="32">
        <f t="shared" si="114"/>
        <v>4.1677331968349414</v>
      </c>
      <c r="XO72" s="23">
        <f t="shared" si="115"/>
        <v>90</v>
      </c>
      <c r="XR72" s="23"/>
      <c r="YH72" s="15" t="s">
        <v>12</v>
      </c>
      <c r="YI72" s="4" t="s">
        <v>0</v>
      </c>
      <c r="YJ72" s="31">
        <v>1.6</v>
      </c>
      <c r="YK72" s="31">
        <v>0.2</v>
      </c>
      <c r="YL72" s="32">
        <f t="shared" si="116"/>
        <v>3.8013155617496426</v>
      </c>
      <c r="YM72" s="23">
        <f t="shared" si="117"/>
        <v>87</v>
      </c>
      <c r="YP72" s="23"/>
      <c r="ZF72" s="15" t="s">
        <v>12</v>
      </c>
      <c r="ZG72" s="4" t="s">
        <v>0</v>
      </c>
      <c r="ZH72" s="31">
        <v>1.6</v>
      </c>
      <c r="ZI72" s="31">
        <v>0.2</v>
      </c>
      <c r="ZJ72" s="32">
        <f t="shared" si="118"/>
        <v>4.0249223594996222</v>
      </c>
      <c r="ZK72" s="23">
        <f t="shared" si="119"/>
        <v>87</v>
      </c>
      <c r="ZN72" s="23"/>
      <c r="AAD72" s="15" t="s">
        <v>12</v>
      </c>
      <c r="AAE72" s="4" t="s">
        <v>0</v>
      </c>
      <c r="AAF72" s="31">
        <v>1.6</v>
      </c>
      <c r="AAG72" s="31">
        <v>0.2</v>
      </c>
      <c r="AAH72" s="32">
        <f t="shared" si="120"/>
        <v>4.3416586692184822</v>
      </c>
      <c r="AAI72" s="23">
        <f t="shared" si="121"/>
        <v>90</v>
      </c>
      <c r="AAL72" s="23"/>
      <c r="ABB72" s="15" t="s">
        <v>12</v>
      </c>
      <c r="ABC72" s="4" t="s">
        <v>0</v>
      </c>
      <c r="ABD72" s="31">
        <v>1.6</v>
      </c>
      <c r="ABE72" s="31">
        <v>0.2</v>
      </c>
      <c r="ABF72" s="32">
        <f t="shared" si="122"/>
        <v>3.8483762809787709</v>
      </c>
      <c r="ABG72" s="23">
        <f t="shared" si="123"/>
        <v>87</v>
      </c>
      <c r="ABJ72" s="23"/>
    </row>
    <row r="73" spans="1:738" x14ac:dyDescent="0.3">
      <c r="A73" s="5">
        <v>6.1</v>
      </c>
      <c r="B73" s="5">
        <v>2.8</v>
      </c>
      <c r="C73" s="5">
        <v>4</v>
      </c>
      <c r="D73" s="5">
        <v>1.3</v>
      </c>
      <c r="E73" s="3" t="s">
        <v>1</v>
      </c>
      <c r="F73" s="15" t="s">
        <v>12</v>
      </c>
      <c r="L73" s="5">
        <v>4</v>
      </c>
      <c r="M73" s="5">
        <v>1.3</v>
      </c>
      <c r="N73" s="3" t="s">
        <v>1</v>
      </c>
      <c r="O73" s="15" t="s">
        <v>12</v>
      </c>
      <c r="AH73" s="15" t="s">
        <v>12</v>
      </c>
      <c r="AI73" s="3" t="s">
        <v>1</v>
      </c>
      <c r="AJ73" s="5">
        <v>4.8</v>
      </c>
      <c r="AK73" s="5">
        <v>1.8</v>
      </c>
      <c r="AL73" s="21">
        <f t="shared" si="64"/>
        <v>3.8078865529319543</v>
      </c>
      <c r="AM73" s="1">
        <f t="shared" si="65"/>
        <v>79</v>
      </c>
      <c r="AP73" s="23"/>
      <c r="BF73" s="15" t="s">
        <v>12</v>
      </c>
      <c r="BG73" s="3" t="s">
        <v>1</v>
      </c>
      <c r="BH73" s="5">
        <v>4.8</v>
      </c>
      <c r="BI73" s="5">
        <v>1.8</v>
      </c>
      <c r="BJ73" s="21">
        <f t="shared" si="66"/>
        <v>3.8078865529319543</v>
      </c>
      <c r="BK73" s="1">
        <f t="shared" si="67"/>
        <v>79</v>
      </c>
      <c r="BN73" s="23"/>
      <c r="CD73" s="15" t="s">
        <v>12</v>
      </c>
      <c r="CE73" s="3" t="s">
        <v>1</v>
      </c>
      <c r="CF73" s="31">
        <v>4.8</v>
      </c>
      <c r="CG73" s="31">
        <v>1.8</v>
      </c>
      <c r="CH73" s="32">
        <f t="shared" si="68"/>
        <v>3.8483762809787714</v>
      </c>
      <c r="CI73" s="23">
        <f t="shared" si="69"/>
        <v>79</v>
      </c>
      <c r="CL73" s="23"/>
      <c r="DB73" s="15" t="s">
        <v>12</v>
      </c>
      <c r="DC73" s="3" t="s">
        <v>1</v>
      </c>
      <c r="DD73" s="31">
        <v>4.8</v>
      </c>
      <c r="DE73" s="31">
        <v>1.8</v>
      </c>
      <c r="DF73" s="32">
        <f t="shared" si="70"/>
        <v>3.4176014981270124</v>
      </c>
      <c r="DG73" s="23">
        <f t="shared" si="71"/>
        <v>77</v>
      </c>
      <c r="DJ73" s="23"/>
      <c r="DZ73" s="15" t="s">
        <v>12</v>
      </c>
      <c r="EA73" s="3" t="s">
        <v>1</v>
      </c>
      <c r="EB73" s="31">
        <v>4.8</v>
      </c>
      <c r="EC73" s="31">
        <v>1.8</v>
      </c>
      <c r="ED73" s="32">
        <f t="shared" si="72"/>
        <v>3.2202484376209237</v>
      </c>
      <c r="EE73" s="23">
        <f t="shared" si="73"/>
        <v>79</v>
      </c>
      <c r="EH73" s="23"/>
      <c r="EX73" s="15" t="s">
        <v>12</v>
      </c>
      <c r="EY73" s="3" t="s">
        <v>1</v>
      </c>
      <c r="EZ73" s="31">
        <v>4.8</v>
      </c>
      <c r="FA73" s="31">
        <v>1.8</v>
      </c>
      <c r="FB73" s="32">
        <f t="shared" si="74"/>
        <v>3.7161808352124091</v>
      </c>
      <c r="FC73" s="23">
        <f t="shared" si="75"/>
        <v>79</v>
      </c>
      <c r="FF73" s="23"/>
      <c r="FV73" s="15" t="s">
        <v>12</v>
      </c>
      <c r="FW73" s="3" t="s">
        <v>1</v>
      </c>
      <c r="FX73" s="31">
        <v>4.8</v>
      </c>
      <c r="FY73" s="31">
        <v>1.8</v>
      </c>
      <c r="FZ73" s="32">
        <f t="shared" si="76"/>
        <v>3.5777087639996634</v>
      </c>
      <c r="GA73" s="23">
        <f t="shared" si="77"/>
        <v>79</v>
      </c>
      <c r="GD73" s="23"/>
      <c r="GT73" s="15" t="s">
        <v>12</v>
      </c>
      <c r="GU73" s="3" t="s">
        <v>1</v>
      </c>
      <c r="GV73" s="31">
        <v>4.8</v>
      </c>
      <c r="GW73" s="31">
        <v>1.8</v>
      </c>
      <c r="GX73" s="32">
        <f t="shared" si="78"/>
        <v>3.757658845611187</v>
      </c>
      <c r="GY73" s="23">
        <f t="shared" si="79"/>
        <v>79</v>
      </c>
      <c r="HB73" s="23"/>
      <c r="HR73" s="15" t="s">
        <v>12</v>
      </c>
      <c r="HS73" s="3" t="s">
        <v>1</v>
      </c>
      <c r="HT73" s="31">
        <v>4.8</v>
      </c>
      <c r="HU73" s="31">
        <v>1.8</v>
      </c>
      <c r="HV73" s="32">
        <f t="shared" si="80"/>
        <v>3.6674241641784495</v>
      </c>
      <c r="HW73" s="23">
        <f t="shared" si="81"/>
        <v>79</v>
      </c>
      <c r="HZ73" s="23"/>
      <c r="IP73" s="15" t="s">
        <v>12</v>
      </c>
      <c r="IQ73" s="3" t="s">
        <v>1</v>
      </c>
      <c r="IR73" s="31">
        <v>4.8</v>
      </c>
      <c r="IS73" s="31">
        <v>1.8</v>
      </c>
      <c r="IT73" s="32">
        <f t="shared" si="82"/>
        <v>3.757658845611187</v>
      </c>
      <c r="IU73" s="23">
        <f t="shared" si="83"/>
        <v>79</v>
      </c>
      <c r="IX73" s="23"/>
      <c r="JN73" s="15" t="s">
        <v>12</v>
      </c>
      <c r="JO73" s="3" t="s">
        <v>1</v>
      </c>
      <c r="JP73" s="31">
        <v>4.8</v>
      </c>
      <c r="JQ73" s="31">
        <v>1.8</v>
      </c>
      <c r="JR73" s="32">
        <f t="shared" si="84"/>
        <v>0.72111025509279769</v>
      </c>
      <c r="JS73" s="23">
        <f t="shared" si="85"/>
        <v>35</v>
      </c>
      <c r="JV73" s="23"/>
      <c r="KL73" s="15" t="s">
        <v>12</v>
      </c>
      <c r="KM73" s="3" t="s">
        <v>1</v>
      </c>
      <c r="KN73" s="31">
        <v>4.8</v>
      </c>
      <c r="KO73" s="31">
        <v>1.8</v>
      </c>
      <c r="KP73" s="32">
        <f t="shared" si="86"/>
        <v>0.44721359549995815</v>
      </c>
      <c r="KQ73" s="23">
        <f t="shared" si="87"/>
        <v>25</v>
      </c>
      <c r="KT73" s="23"/>
      <c r="LJ73" s="15" t="s">
        <v>12</v>
      </c>
      <c r="LK73" s="3" t="s">
        <v>1</v>
      </c>
      <c r="LL73" s="31">
        <v>4.8</v>
      </c>
      <c r="LM73" s="31">
        <v>1.8</v>
      </c>
      <c r="LN73" s="32">
        <f t="shared" si="88"/>
        <v>0.99999999999999989</v>
      </c>
      <c r="LO73" s="23">
        <f t="shared" si="89"/>
        <v>39</v>
      </c>
      <c r="LR73" s="23"/>
      <c r="MH73" s="15" t="s">
        <v>12</v>
      </c>
      <c r="MI73" s="3" t="s">
        <v>1</v>
      </c>
      <c r="MJ73" s="31">
        <v>4.8</v>
      </c>
      <c r="MK73" s="31">
        <v>1.8</v>
      </c>
      <c r="ML73" s="32">
        <f t="shared" si="90"/>
        <v>1.7</v>
      </c>
      <c r="MM73" s="23">
        <f t="shared" si="91"/>
        <v>41</v>
      </c>
      <c r="MP73" s="23"/>
      <c r="NF73" s="15" t="s">
        <v>12</v>
      </c>
      <c r="NG73" s="3" t="s">
        <v>1</v>
      </c>
      <c r="NH73" s="31">
        <v>4.8</v>
      </c>
      <c r="NI73" s="31">
        <v>1.8</v>
      </c>
      <c r="NJ73" s="32">
        <f t="shared" si="92"/>
        <v>0.7810249675906652</v>
      </c>
      <c r="NK73" s="23">
        <f t="shared" si="93"/>
        <v>38</v>
      </c>
      <c r="NN73" s="23"/>
      <c r="OD73" s="15" t="s">
        <v>12</v>
      </c>
      <c r="OE73" s="3" t="s">
        <v>1</v>
      </c>
      <c r="OF73" s="31">
        <v>4.8</v>
      </c>
      <c r="OG73" s="31">
        <v>1.8</v>
      </c>
      <c r="OH73" s="32">
        <f t="shared" si="94"/>
        <v>0.84852813742385691</v>
      </c>
      <c r="OI73" s="23">
        <f t="shared" si="95"/>
        <v>38</v>
      </c>
      <c r="OL73" s="23"/>
      <c r="PB73" s="15" t="s">
        <v>12</v>
      </c>
      <c r="PC73" s="3" t="s">
        <v>1</v>
      </c>
      <c r="PD73" s="31">
        <v>4.8</v>
      </c>
      <c r="PE73" s="31">
        <v>1.8</v>
      </c>
      <c r="PF73" s="32">
        <f t="shared" si="96"/>
        <v>0.7810249675906652</v>
      </c>
      <c r="PG73" s="23">
        <f t="shared" si="97"/>
        <v>38</v>
      </c>
      <c r="PJ73" s="23"/>
      <c r="PZ73" s="15" t="s">
        <v>12</v>
      </c>
      <c r="QA73" s="3" t="s">
        <v>1</v>
      </c>
      <c r="QB73" s="31">
        <v>4.8</v>
      </c>
      <c r="QC73" s="31">
        <v>1.8</v>
      </c>
      <c r="QD73" s="32">
        <f t="shared" si="98"/>
        <v>1.8681541692269406</v>
      </c>
      <c r="QE73" s="23">
        <f t="shared" si="99"/>
        <v>43</v>
      </c>
      <c r="QH73" s="23"/>
      <c r="QX73" s="15" t="s">
        <v>12</v>
      </c>
      <c r="QY73" s="3" t="s">
        <v>1</v>
      </c>
      <c r="QZ73" s="31">
        <v>4.8</v>
      </c>
      <c r="RA73" s="31">
        <v>1.8</v>
      </c>
      <c r="RB73" s="32">
        <f t="shared" si="100"/>
        <v>1.9313207915827963</v>
      </c>
      <c r="RC73" s="23">
        <f t="shared" si="101"/>
        <v>73</v>
      </c>
      <c r="RF73" s="23"/>
      <c r="RV73" s="15" t="s">
        <v>12</v>
      </c>
      <c r="RW73" s="3" t="s">
        <v>1</v>
      </c>
      <c r="RX73" s="31">
        <v>4.8</v>
      </c>
      <c r="RY73" s="31">
        <v>1.8</v>
      </c>
      <c r="RZ73" s="32">
        <f t="shared" si="102"/>
        <v>0.86023252670426276</v>
      </c>
      <c r="SA73" s="23">
        <f t="shared" si="103"/>
        <v>39</v>
      </c>
      <c r="SD73" s="23"/>
      <c r="ST73" s="15" t="s">
        <v>12</v>
      </c>
      <c r="SU73" s="3" t="s">
        <v>1</v>
      </c>
      <c r="SV73" s="31">
        <v>4.8</v>
      </c>
      <c r="SW73" s="31">
        <v>1.8</v>
      </c>
      <c r="SX73" s="32">
        <f t="shared" si="104"/>
        <v>0.99999999999999978</v>
      </c>
      <c r="SY73" s="23">
        <f t="shared" si="105"/>
        <v>33</v>
      </c>
      <c r="TB73" s="23"/>
      <c r="TR73" s="15" t="s">
        <v>12</v>
      </c>
      <c r="TS73" s="3" t="s">
        <v>1</v>
      </c>
      <c r="TT73" s="31">
        <v>4.8</v>
      </c>
      <c r="TU73" s="31">
        <v>1.8</v>
      </c>
      <c r="TV73" s="32">
        <f t="shared" si="106"/>
        <v>0.58309518948452976</v>
      </c>
      <c r="TW73" s="23">
        <f t="shared" si="107"/>
        <v>15</v>
      </c>
      <c r="TZ73" s="23"/>
      <c r="UP73" s="15" t="s">
        <v>12</v>
      </c>
      <c r="UQ73" s="3" t="s">
        <v>1</v>
      </c>
      <c r="UR73" s="27">
        <v>4.8</v>
      </c>
      <c r="US73" s="27">
        <v>1.8</v>
      </c>
      <c r="UT73" s="28">
        <f t="shared" si="108"/>
        <v>0.31622776601683772</v>
      </c>
      <c r="UU73" s="29">
        <f t="shared" si="109"/>
        <v>10</v>
      </c>
      <c r="UX73" s="23"/>
      <c r="VN73" s="15" t="s">
        <v>12</v>
      </c>
      <c r="VO73" s="3" t="s">
        <v>1</v>
      </c>
      <c r="VP73" s="31">
        <v>4.8</v>
      </c>
      <c r="VQ73" s="31">
        <v>1.8</v>
      </c>
      <c r="VR73" s="32">
        <f t="shared" si="110"/>
        <v>1.2083045973594575</v>
      </c>
      <c r="VS73" s="23">
        <f t="shared" si="111"/>
        <v>40</v>
      </c>
      <c r="VV73" s="23"/>
      <c r="WL73" s="15" t="s">
        <v>12</v>
      </c>
      <c r="WM73" s="3" t="s">
        <v>1</v>
      </c>
      <c r="WN73" s="31">
        <v>4.8</v>
      </c>
      <c r="WO73" s="31">
        <v>1.8</v>
      </c>
      <c r="WP73" s="32">
        <f t="shared" si="112"/>
        <v>1.1401754250991383</v>
      </c>
      <c r="WQ73" s="23">
        <f t="shared" si="113"/>
        <v>37</v>
      </c>
      <c r="WT73" s="23"/>
      <c r="XJ73" s="15" t="s">
        <v>12</v>
      </c>
      <c r="XK73" s="3" t="s">
        <v>1</v>
      </c>
      <c r="XL73" s="31">
        <v>4.8</v>
      </c>
      <c r="XM73" s="31">
        <v>1.8</v>
      </c>
      <c r="XN73" s="32">
        <f t="shared" si="114"/>
        <v>0.6403124237432849</v>
      </c>
      <c r="XO73" s="23">
        <f t="shared" si="115"/>
        <v>22</v>
      </c>
      <c r="XR73" s="23"/>
      <c r="YH73" s="15" t="s">
        <v>12</v>
      </c>
      <c r="YI73" s="3" t="s">
        <v>1</v>
      </c>
      <c r="YJ73" s="27">
        <v>4.8</v>
      </c>
      <c r="YK73" s="27">
        <v>1.8</v>
      </c>
      <c r="YL73" s="28">
        <f t="shared" si="116"/>
        <v>0.22360679774997907</v>
      </c>
      <c r="YM73" s="29">
        <f t="shared" si="117"/>
        <v>8</v>
      </c>
      <c r="YP73" s="23"/>
      <c r="ZF73" s="15" t="s">
        <v>12</v>
      </c>
      <c r="ZG73" s="3" t="s">
        <v>1</v>
      </c>
      <c r="ZH73" s="31">
        <v>4.8</v>
      </c>
      <c r="ZI73" s="31">
        <v>1.8</v>
      </c>
      <c r="ZJ73" s="32">
        <f t="shared" si="118"/>
        <v>0.44721359549995821</v>
      </c>
      <c r="ZK73" s="23">
        <f t="shared" si="119"/>
        <v>19</v>
      </c>
      <c r="ZN73" s="23"/>
      <c r="AAD73" s="15" t="s">
        <v>12</v>
      </c>
      <c r="AAE73" s="3" t="s">
        <v>1</v>
      </c>
      <c r="AAF73" s="31">
        <v>4.8</v>
      </c>
      <c r="AAG73" s="31">
        <v>1.8</v>
      </c>
      <c r="AAH73" s="32">
        <f t="shared" si="120"/>
        <v>0.78102496759066575</v>
      </c>
      <c r="AAI73" s="23">
        <f t="shared" si="121"/>
        <v>29</v>
      </c>
      <c r="AAL73" s="23"/>
      <c r="ABB73" s="15" t="s">
        <v>12</v>
      </c>
      <c r="ABC73" s="3" t="s">
        <v>1</v>
      </c>
      <c r="ABD73" s="27">
        <v>4.8</v>
      </c>
      <c r="ABE73" s="27">
        <v>1.8</v>
      </c>
      <c r="ABF73" s="28">
        <f t="shared" si="122"/>
        <v>0.29999999999999982</v>
      </c>
      <c r="ABG73" s="29">
        <f t="shared" si="123"/>
        <v>10</v>
      </c>
      <c r="ABJ73" s="23"/>
    </row>
    <row r="74" spans="1:738" x14ac:dyDescent="0.3">
      <c r="A74" s="5">
        <v>6.3</v>
      </c>
      <c r="B74" s="5">
        <v>2.5</v>
      </c>
      <c r="C74" s="5">
        <v>4.9000000000000004</v>
      </c>
      <c r="D74" s="5">
        <v>1.5</v>
      </c>
      <c r="E74" s="3" t="s">
        <v>1</v>
      </c>
      <c r="F74" s="15" t="s">
        <v>12</v>
      </c>
      <c r="L74" s="5">
        <v>4.9000000000000004</v>
      </c>
      <c r="M74" s="5">
        <v>1.5</v>
      </c>
      <c r="N74" s="3" t="s">
        <v>1</v>
      </c>
      <c r="O74" s="15" t="s">
        <v>12</v>
      </c>
      <c r="AH74" s="15" t="s">
        <v>12</v>
      </c>
      <c r="AI74" s="3" t="s">
        <v>1</v>
      </c>
      <c r="AJ74" s="5">
        <v>4</v>
      </c>
      <c r="AK74" s="5">
        <v>1.3</v>
      </c>
      <c r="AL74" s="21">
        <f t="shared" si="64"/>
        <v>2.879236009777594</v>
      </c>
      <c r="AM74" s="1">
        <f t="shared" si="65"/>
        <v>51</v>
      </c>
      <c r="AP74" s="23"/>
      <c r="BF74" s="15" t="s">
        <v>12</v>
      </c>
      <c r="BG74" s="3" t="s">
        <v>1</v>
      </c>
      <c r="BH74" s="5">
        <v>4</v>
      </c>
      <c r="BI74" s="5">
        <v>1.3</v>
      </c>
      <c r="BJ74" s="21">
        <f t="shared" si="66"/>
        <v>2.879236009777594</v>
      </c>
      <c r="BK74" s="1">
        <f t="shared" si="67"/>
        <v>51</v>
      </c>
      <c r="BN74" s="23"/>
      <c r="CD74" s="15" t="s">
        <v>12</v>
      </c>
      <c r="CE74" s="3" t="s">
        <v>1</v>
      </c>
      <c r="CF74" s="31">
        <v>4</v>
      </c>
      <c r="CG74" s="31">
        <v>1.3</v>
      </c>
      <c r="CH74" s="32">
        <f t="shared" si="68"/>
        <v>2.9154759474226504</v>
      </c>
      <c r="CI74" s="23">
        <f t="shared" si="69"/>
        <v>52</v>
      </c>
      <c r="CL74" s="23"/>
      <c r="DB74" s="15" t="s">
        <v>12</v>
      </c>
      <c r="DC74" s="3" t="s">
        <v>1</v>
      </c>
      <c r="DD74" s="31">
        <v>4</v>
      </c>
      <c r="DE74" s="31">
        <v>1.3</v>
      </c>
      <c r="DF74" s="32">
        <f t="shared" si="70"/>
        <v>2.5</v>
      </c>
      <c r="DG74" s="23">
        <f t="shared" si="71"/>
        <v>51</v>
      </c>
      <c r="DJ74" s="23"/>
      <c r="DZ74" s="15" t="s">
        <v>12</v>
      </c>
      <c r="EA74" s="3" t="s">
        <v>1</v>
      </c>
      <c r="EB74" s="31">
        <v>4</v>
      </c>
      <c r="EC74" s="31">
        <v>1.3</v>
      </c>
      <c r="ED74" s="32">
        <f t="shared" si="72"/>
        <v>2.2847319317591728</v>
      </c>
      <c r="EE74" s="23">
        <f t="shared" si="73"/>
        <v>52</v>
      </c>
      <c r="EH74" s="23"/>
      <c r="EX74" s="15" t="s">
        <v>12</v>
      </c>
      <c r="EY74" s="3" t="s">
        <v>1</v>
      </c>
      <c r="EZ74" s="31">
        <v>4</v>
      </c>
      <c r="FA74" s="31">
        <v>1.3</v>
      </c>
      <c r="FB74" s="32">
        <f t="shared" si="74"/>
        <v>2.7856776554368241</v>
      </c>
      <c r="FC74" s="23">
        <f t="shared" si="75"/>
        <v>51</v>
      </c>
      <c r="FF74" s="23"/>
      <c r="FV74" s="15" t="s">
        <v>12</v>
      </c>
      <c r="FW74" s="3" t="s">
        <v>1</v>
      </c>
      <c r="FX74" s="31">
        <v>4</v>
      </c>
      <c r="FY74" s="31">
        <v>1.3</v>
      </c>
      <c r="FZ74" s="32">
        <f t="shared" si="76"/>
        <v>2.6400757564888169</v>
      </c>
      <c r="GA74" s="23">
        <f t="shared" si="77"/>
        <v>52</v>
      </c>
      <c r="GD74" s="23"/>
      <c r="GT74" s="15" t="s">
        <v>12</v>
      </c>
      <c r="GU74" s="3" t="s">
        <v>1</v>
      </c>
      <c r="GV74" s="31">
        <v>4</v>
      </c>
      <c r="GW74" s="31">
        <v>1.3</v>
      </c>
      <c r="GX74" s="32">
        <f t="shared" si="78"/>
        <v>2.8231188426986211</v>
      </c>
      <c r="GY74" s="23">
        <f t="shared" si="79"/>
        <v>52</v>
      </c>
      <c r="HB74" s="23"/>
      <c r="HR74" s="15" t="s">
        <v>12</v>
      </c>
      <c r="HS74" s="3" t="s">
        <v>1</v>
      </c>
      <c r="HT74" s="31">
        <v>4</v>
      </c>
      <c r="HU74" s="31">
        <v>1.3</v>
      </c>
      <c r="HV74" s="32">
        <f t="shared" si="80"/>
        <v>2.7313000567495327</v>
      </c>
      <c r="HW74" s="23">
        <f t="shared" si="81"/>
        <v>52</v>
      </c>
      <c r="HZ74" s="23"/>
      <c r="IP74" s="15" t="s">
        <v>12</v>
      </c>
      <c r="IQ74" s="3" t="s">
        <v>1</v>
      </c>
      <c r="IR74" s="31">
        <v>4</v>
      </c>
      <c r="IS74" s="31">
        <v>1.3</v>
      </c>
      <c r="IT74" s="32">
        <f t="shared" si="82"/>
        <v>2.8231188426986211</v>
      </c>
      <c r="IU74" s="23">
        <f t="shared" si="83"/>
        <v>52</v>
      </c>
      <c r="IX74" s="23"/>
      <c r="JN74" s="15" t="s">
        <v>12</v>
      </c>
      <c r="JO74" s="3" t="s">
        <v>1</v>
      </c>
      <c r="JP74" s="31">
        <v>4</v>
      </c>
      <c r="JQ74" s="31">
        <v>1.3</v>
      </c>
      <c r="JR74" s="32">
        <f t="shared" si="84"/>
        <v>0.4123105625617664</v>
      </c>
      <c r="JS74" s="23">
        <f t="shared" si="85"/>
        <v>20</v>
      </c>
      <c r="JV74" s="23"/>
      <c r="KL74" s="15" t="s">
        <v>12</v>
      </c>
      <c r="KM74" s="3" t="s">
        <v>1</v>
      </c>
      <c r="KN74" s="31">
        <v>4</v>
      </c>
      <c r="KO74" s="31">
        <v>1.3</v>
      </c>
      <c r="KP74" s="32">
        <f t="shared" si="86"/>
        <v>0.60827625302982158</v>
      </c>
      <c r="KQ74" s="23">
        <f t="shared" si="87"/>
        <v>34</v>
      </c>
      <c r="KT74" s="23"/>
      <c r="LJ74" s="15" t="s">
        <v>12</v>
      </c>
      <c r="LK74" s="3" t="s">
        <v>1</v>
      </c>
      <c r="LL74" s="27">
        <v>4</v>
      </c>
      <c r="LM74" s="27">
        <v>1.3</v>
      </c>
      <c r="LN74" s="28">
        <f t="shared" si="88"/>
        <v>0.10000000000000009</v>
      </c>
      <c r="LO74" s="29">
        <f t="shared" si="89"/>
        <v>1</v>
      </c>
      <c r="LR74" s="23"/>
      <c r="MH74" s="15" t="s">
        <v>12</v>
      </c>
      <c r="MI74" s="3" t="s">
        <v>1</v>
      </c>
      <c r="MJ74" s="27">
        <v>4</v>
      </c>
      <c r="MK74" s="27">
        <v>1.3</v>
      </c>
      <c r="ML74" s="28">
        <f t="shared" si="90"/>
        <v>0.761577310586391</v>
      </c>
      <c r="MM74" s="29">
        <f t="shared" si="91"/>
        <v>11</v>
      </c>
      <c r="MP74" s="23"/>
      <c r="NF74" s="15" t="s">
        <v>12</v>
      </c>
      <c r="NG74" s="3" t="s">
        <v>1</v>
      </c>
      <c r="NH74" s="27">
        <v>4</v>
      </c>
      <c r="NI74" s="27">
        <v>1.3</v>
      </c>
      <c r="NJ74" s="28">
        <f t="shared" si="92"/>
        <v>0.20000000000000018</v>
      </c>
      <c r="NK74" s="29">
        <f t="shared" si="93"/>
        <v>4</v>
      </c>
      <c r="NN74" s="23"/>
      <c r="OD74" s="15" t="s">
        <v>12</v>
      </c>
      <c r="OE74" s="3" t="s">
        <v>1</v>
      </c>
      <c r="OF74" s="27">
        <v>4</v>
      </c>
      <c r="OG74" s="27">
        <v>1.3</v>
      </c>
      <c r="OH74" s="28">
        <f t="shared" si="94"/>
        <v>0.22360679774997916</v>
      </c>
      <c r="OI74" s="29">
        <f t="shared" si="95"/>
        <v>3</v>
      </c>
      <c r="OL74" s="23"/>
      <c r="PB74" s="15" t="s">
        <v>12</v>
      </c>
      <c r="PC74" s="3" t="s">
        <v>1</v>
      </c>
      <c r="PD74" s="27">
        <v>4</v>
      </c>
      <c r="PE74" s="27">
        <v>1.3</v>
      </c>
      <c r="PF74" s="28">
        <f t="shared" si="96"/>
        <v>0.20000000000000018</v>
      </c>
      <c r="PG74" s="29">
        <f t="shared" si="97"/>
        <v>4</v>
      </c>
      <c r="PJ74" s="23"/>
      <c r="PZ74" s="15" t="s">
        <v>12</v>
      </c>
      <c r="QA74" s="3" t="s">
        <v>1</v>
      </c>
      <c r="QB74" s="31">
        <v>4</v>
      </c>
      <c r="QC74" s="31">
        <v>1.3</v>
      </c>
      <c r="QD74" s="32">
        <f t="shared" si="98"/>
        <v>1.3341664064126333</v>
      </c>
      <c r="QE74" s="23">
        <f t="shared" si="99"/>
        <v>14</v>
      </c>
      <c r="QH74" s="23"/>
      <c r="QX74" s="15" t="s">
        <v>12</v>
      </c>
      <c r="QY74" s="3" t="s">
        <v>1</v>
      </c>
      <c r="QZ74" s="27">
        <v>4</v>
      </c>
      <c r="RA74" s="27">
        <v>1.3</v>
      </c>
      <c r="RB74" s="28">
        <f t="shared" si="100"/>
        <v>1.019803902718557</v>
      </c>
      <c r="RC74" s="29">
        <f t="shared" si="101"/>
        <v>11</v>
      </c>
      <c r="RF74" s="23"/>
      <c r="RV74" s="15" t="s">
        <v>12</v>
      </c>
      <c r="RW74" s="3" t="s">
        <v>1</v>
      </c>
      <c r="RX74" s="27">
        <v>4</v>
      </c>
      <c r="RY74" s="27">
        <v>1.3</v>
      </c>
      <c r="RZ74" s="28">
        <f t="shared" si="102"/>
        <v>9.9999999999999645E-2</v>
      </c>
      <c r="SA74" s="29">
        <f t="shared" si="103"/>
        <v>2</v>
      </c>
      <c r="SD74" s="23"/>
      <c r="ST74" s="15" t="s">
        <v>12</v>
      </c>
      <c r="SU74" s="3" t="s">
        <v>1</v>
      </c>
      <c r="SV74" s="31">
        <v>4</v>
      </c>
      <c r="SW74" s="31">
        <v>1.3</v>
      </c>
      <c r="SX74" s="32">
        <f t="shared" si="104"/>
        <v>1.9416487838947596</v>
      </c>
      <c r="SY74" s="23">
        <f t="shared" si="105"/>
        <v>67</v>
      </c>
      <c r="TB74" s="23"/>
      <c r="TR74" s="15" t="s">
        <v>12</v>
      </c>
      <c r="TS74" s="3" t="s">
        <v>1</v>
      </c>
      <c r="TT74" s="31">
        <v>4</v>
      </c>
      <c r="TU74" s="31">
        <v>1.3</v>
      </c>
      <c r="TV74" s="32">
        <f t="shared" si="106"/>
        <v>1.4866068747318502</v>
      </c>
      <c r="TW74" s="23">
        <f t="shared" si="107"/>
        <v>63</v>
      </c>
      <c r="TZ74" s="23"/>
      <c r="UP74" s="15" t="s">
        <v>12</v>
      </c>
      <c r="UQ74" s="3" t="s">
        <v>1</v>
      </c>
      <c r="UR74" s="31">
        <v>4</v>
      </c>
      <c r="US74" s="31">
        <v>1.3</v>
      </c>
      <c r="UT74" s="32">
        <f t="shared" si="108"/>
        <v>1.2529964086141665</v>
      </c>
      <c r="UU74" s="23">
        <f t="shared" si="109"/>
        <v>62</v>
      </c>
      <c r="UX74" s="23"/>
      <c r="VN74" s="15" t="s">
        <v>12</v>
      </c>
      <c r="VO74" s="3" t="s">
        <v>1</v>
      </c>
      <c r="VP74" s="31">
        <v>4</v>
      </c>
      <c r="VQ74" s="31">
        <v>1.3</v>
      </c>
      <c r="VR74" s="32">
        <f t="shared" si="110"/>
        <v>2.1470910553583891</v>
      </c>
      <c r="VS74" s="23">
        <f t="shared" si="111"/>
        <v>67</v>
      </c>
      <c r="VV74" s="23"/>
      <c r="WL74" s="15" t="s">
        <v>12</v>
      </c>
      <c r="WM74" s="3" t="s">
        <v>1</v>
      </c>
      <c r="WN74" s="31">
        <v>4</v>
      </c>
      <c r="WO74" s="31">
        <v>1.3</v>
      </c>
      <c r="WP74" s="32">
        <f t="shared" si="112"/>
        <v>2.080865204668481</v>
      </c>
      <c r="WQ74" s="23">
        <f t="shared" si="113"/>
        <v>67</v>
      </c>
      <c r="WT74" s="23"/>
      <c r="XJ74" s="15" t="s">
        <v>12</v>
      </c>
      <c r="XK74" s="3" t="s">
        <v>1</v>
      </c>
      <c r="XL74" s="31">
        <v>4</v>
      </c>
      <c r="XM74" s="31">
        <v>1.3</v>
      </c>
      <c r="XN74" s="32">
        <f t="shared" si="114"/>
        <v>1.5620499351813308</v>
      </c>
      <c r="XO74" s="23">
        <f t="shared" si="115"/>
        <v>66</v>
      </c>
      <c r="XR74" s="23"/>
      <c r="YH74" s="15" t="s">
        <v>12</v>
      </c>
      <c r="YI74" s="3" t="s">
        <v>1</v>
      </c>
      <c r="YJ74" s="31">
        <v>4</v>
      </c>
      <c r="YK74" s="31">
        <v>1.3</v>
      </c>
      <c r="YL74" s="32">
        <f t="shared" si="116"/>
        <v>1.16619037896906</v>
      </c>
      <c r="YM74" s="23">
        <f t="shared" si="117"/>
        <v>58</v>
      </c>
      <c r="YP74" s="23"/>
      <c r="ZF74" s="15" t="s">
        <v>12</v>
      </c>
      <c r="ZG74" s="3" t="s">
        <v>1</v>
      </c>
      <c r="ZH74" s="31">
        <v>4</v>
      </c>
      <c r="ZI74" s="31">
        <v>1.3</v>
      </c>
      <c r="ZJ74" s="32">
        <f t="shared" si="118"/>
        <v>1.3892443989449805</v>
      </c>
      <c r="ZK74" s="23">
        <f t="shared" si="119"/>
        <v>63</v>
      </c>
      <c r="ZN74" s="23"/>
      <c r="AAD74" s="15" t="s">
        <v>12</v>
      </c>
      <c r="AAE74" s="3" t="s">
        <v>1</v>
      </c>
      <c r="AAF74" s="31">
        <v>4</v>
      </c>
      <c r="AAG74" s="31">
        <v>1.3</v>
      </c>
      <c r="AAH74" s="32">
        <f t="shared" si="120"/>
        <v>1.7204650534085255</v>
      </c>
      <c r="AAI74" s="23">
        <f t="shared" si="121"/>
        <v>67</v>
      </c>
      <c r="AAL74" s="23"/>
      <c r="ABB74" s="15" t="s">
        <v>12</v>
      </c>
      <c r="ABC74" s="3" t="s">
        <v>1</v>
      </c>
      <c r="ABD74" s="31">
        <v>4</v>
      </c>
      <c r="ABE74" s="31">
        <v>1.3</v>
      </c>
      <c r="ABF74" s="32">
        <f t="shared" si="122"/>
        <v>1.2083045973594568</v>
      </c>
      <c r="ABG74" s="23">
        <f t="shared" si="123"/>
        <v>61</v>
      </c>
      <c r="ABJ74" s="23"/>
    </row>
    <row r="75" spans="1:738" x14ac:dyDescent="0.3">
      <c r="A75" s="5">
        <v>6.1</v>
      </c>
      <c r="B75" s="5">
        <v>2.8</v>
      </c>
      <c r="C75" s="5">
        <v>4.7</v>
      </c>
      <c r="D75" s="5">
        <v>1.2</v>
      </c>
      <c r="E75" s="3" t="s">
        <v>1</v>
      </c>
      <c r="F75" s="15" t="s">
        <v>12</v>
      </c>
      <c r="L75" s="5">
        <v>4.7</v>
      </c>
      <c r="M75" s="5">
        <v>1.2</v>
      </c>
      <c r="N75" s="3" t="s">
        <v>1</v>
      </c>
      <c r="O75" s="15" t="s">
        <v>12</v>
      </c>
      <c r="AH75" s="15" t="s">
        <v>12</v>
      </c>
      <c r="AI75" s="3" t="s">
        <v>1</v>
      </c>
      <c r="AJ75" s="5">
        <v>4.9000000000000004</v>
      </c>
      <c r="AK75" s="5">
        <v>1.5</v>
      </c>
      <c r="AL75" s="21">
        <f t="shared" si="64"/>
        <v>3.7947331922020555</v>
      </c>
      <c r="AM75" s="1">
        <f t="shared" si="65"/>
        <v>77</v>
      </c>
      <c r="AP75" s="23"/>
      <c r="BF75" s="15" t="s">
        <v>12</v>
      </c>
      <c r="BG75" s="3" t="s">
        <v>1</v>
      </c>
      <c r="BH75" s="5">
        <v>4.9000000000000004</v>
      </c>
      <c r="BI75" s="5">
        <v>1.5</v>
      </c>
      <c r="BJ75" s="21">
        <f t="shared" si="66"/>
        <v>3.7947331922020555</v>
      </c>
      <c r="BK75" s="1">
        <f t="shared" si="67"/>
        <v>77</v>
      </c>
      <c r="BN75" s="23"/>
      <c r="CD75" s="15" t="s">
        <v>12</v>
      </c>
      <c r="CE75" s="3" t="s">
        <v>1</v>
      </c>
      <c r="CF75" s="31">
        <v>4.9000000000000004</v>
      </c>
      <c r="CG75" s="31">
        <v>1.5</v>
      </c>
      <c r="CH75" s="32">
        <f t="shared" si="68"/>
        <v>3.8275318418009281</v>
      </c>
      <c r="CI75" s="23">
        <f t="shared" si="69"/>
        <v>77</v>
      </c>
      <c r="CL75" s="23"/>
      <c r="DB75" s="15" t="s">
        <v>12</v>
      </c>
      <c r="DC75" s="3" t="s">
        <v>1</v>
      </c>
      <c r="DD75" s="31">
        <v>4.9000000000000004</v>
      </c>
      <c r="DE75" s="31">
        <v>1.5</v>
      </c>
      <c r="DF75" s="32">
        <f t="shared" si="70"/>
        <v>3.4205262752974144</v>
      </c>
      <c r="DG75" s="23">
        <f t="shared" si="71"/>
        <v>80</v>
      </c>
      <c r="DJ75" s="23"/>
      <c r="DZ75" s="15" t="s">
        <v>12</v>
      </c>
      <c r="EA75" s="3" t="s">
        <v>1</v>
      </c>
      <c r="EB75" s="31">
        <v>4.9000000000000004</v>
      </c>
      <c r="EC75" s="31">
        <v>1.5</v>
      </c>
      <c r="ED75" s="32">
        <f t="shared" si="72"/>
        <v>3.195309061734092</v>
      </c>
      <c r="EE75" s="23">
        <f t="shared" si="73"/>
        <v>77</v>
      </c>
      <c r="EH75" s="23"/>
      <c r="EX75" s="15" t="s">
        <v>12</v>
      </c>
      <c r="EY75" s="3" t="s">
        <v>1</v>
      </c>
      <c r="EZ75" s="31">
        <v>4.9000000000000004</v>
      </c>
      <c r="FA75" s="31">
        <v>1.5</v>
      </c>
      <c r="FB75" s="32">
        <f t="shared" si="74"/>
        <v>3.7000000000000006</v>
      </c>
      <c r="FC75" s="23">
        <f t="shared" si="75"/>
        <v>77</v>
      </c>
      <c r="FF75" s="23"/>
      <c r="FV75" s="15" t="s">
        <v>12</v>
      </c>
      <c r="FW75" s="3" t="s">
        <v>1</v>
      </c>
      <c r="FX75" s="31">
        <v>4.9000000000000004</v>
      </c>
      <c r="FY75" s="31">
        <v>1.5</v>
      </c>
      <c r="FZ75" s="32">
        <f t="shared" si="76"/>
        <v>3.5468295701936401</v>
      </c>
      <c r="GA75" s="23">
        <f t="shared" si="77"/>
        <v>77</v>
      </c>
      <c r="GD75" s="23"/>
      <c r="GT75" s="15" t="s">
        <v>12</v>
      </c>
      <c r="GU75" s="3" t="s">
        <v>1</v>
      </c>
      <c r="GV75" s="31">
        <v>4.9000000000000004</v>
      </c>
      <c r="GW75" s="31">
        <v>1.5</v>
      </c>
      <c r="GX75" s="32">
        <f t="shared" si="78"/>
        <v>3.7336309405188941</v>
      </c>
      <c r="GY75" s="23">
        <f t="shared" si="79"/>
        <v>77</v>
      </c>
      <c r="HB75" s="23"/>
      <c r="HR75" s="15" t="s">
        <v>12</v>
      </c>
      <c r="HS75" s="3" t="s">
        <v>1</v>
      </c>
      <c r="HT75" s="31">
        <v>4.9000000000000004</v>
      </c>
      <c r="HU75" s="31">
        <v>1.5</v>
      </c>
      <c r="HV75" s="32">
        <f t="shared" si="80"/>
        <v>3.6400549446402595</v>
      </c>
      <c r="HW75" s="23">
        <f t="shared" si="81"/>
        <v>77</v>
      </c>
      <c r="HZ75" s="23"/>
      <c r="IP75" s="15" t="s">
        <v>12</v>
      </c>
      <c r="IQ75" s="3" t="s">
        <v>1</v>
      </c>
      <c r="IR75" s="31">
        <v>4.9000000000000004</v>
      </c>
      <c r="IS75" s="31">
        <v>1.5</v>
      </c>
      <c r="IT75" s="32">
        <f t="shared" si="82"/>
        <v>3.7336309405188941</v>
      </c>
      <c r="IU75" s="23">
        <f t="shared" si="83"/>
        <v>77</v>
      </c>
      <c r="IX75" s="23"/>
      <c r="JN75" s="15" t="s">
        <v>12</v>
      </c>
      <c r="JO75" s="3" t="s">
        <v>1</v>
      </c>
      <c r="JP75" s="31">
        <v>4.9000000000000004</v>
      </c>
      <c r="JQ75" s="31">
        <v>1.5</v>
      </c>
      <c r="JR75" s="32">
        <f t="shared" si="84"/>
        <v>0.5830951894845301</v>
      </c>
      <c r="JS75" s="23">
        <f t="shared" si="85"/>
        <v>31</v>
      </c>
      <c r="JV75" s="23"/>
      <c r="KL75" s="15" t="s">
        <v>12</v>
      </c>
      <c r="KM75" s="3" t="s">
        <v>1</v>
      </c>
      <c r="KN75" s="31">
        <v>4.9000000000000004</v>
      </c>
      <c r="KO75" s="31">
        <v>1.5</v>
      </c>
      <c r="KP75" s="32">
        <f t="shared" si="86"/>
        <v>0.31622776601683866</v>
      </c>
      <c r="KQ75" s="23">
        <f t="shared" si="87"/>
        <v>21</v>
      </c>
      <c r="KT75" s="23"/>
      <c r="LJ75" s="15" t="s">
        <v>12</v>
      </c>
      <c r="LK75" s="3" t="s">
        <v>1</v>
      </c>
      <c r="LL75" s="31">
        <v>4.9000000000000004</v>
      </c>
      <c r="LM75" s="31">
        <v>1.5</v>
      </c>
      <c r="LN75" s="32">
        <f t="shared" si="88"/>
        <v>0.9486832980505141</v>
      </c>
      <c r="LO75" s="23">
        <f t="shared" si="89"/>
        <v>37</v>
      </c>
      <c r="LR75" s="23"/>
      <c r="MH75" s="15" t="s">
        <v>12</v>
      </c>
      <c r="MI75" s="3" t="s">
        <v>1</v>
      </c>
      <c r="MJ75" s="31">
        <v>4.9000000000000004</v>
      </c>
      <c r="MK75" s="31">
        <v>1.5</v>
      </c>
      <c r="ML75" s="32">
        <f t="shared" si="90"/>
        <v>1.6763054614240216</v>
      </c>
      <c r="MM75" s="23">
        <f t="shared" si="91"/>
        <v>39</v>
      </c>
      <c r="MP75" s="23"/>
      <c r="NF75" s="15" t="s">
        <v>12</v>
      </c>
      <c r="NG75" s="3" t="s">
        <v>1</v>
      </c>
      <c r="NH75" s="31">
        <v>4.9000000000000004</v>
      </c>
      <c r="NI75" s="31">
        <v>1.5</v>
      </c>
      <c r="NJ75" s="32">
        <f t="shared" si="92"/>
        <v>0.72801098892805205</v>
      </c>
      <c r="NK75" s="23">
        <f t="shared" si="93"/>
        <v>34</v>
      </c>
      <c r="NN75" s="23"/>
      <c r="OD75" s="15" t="s">
        <v>12</v>
      </c>
      <c r="OE75" s="3" t="s">
        <v>1</v>
      </c>
      <c r="OF75" s="31">
        <v>4.9000000000000004</v>
      </c>
      <c r="OG75" s="31">
        <v>1.5</v>
      </c>
      <c r="OH75" s="32">
        <f t="shared" si="94"/>
        <v>0.761577310586391</v>
      </c>
      <c r="OI75" s="23">
        <f t="shared" si="95"/>
        <v>36</v>
      </c>
      <c r="OL75" s="23"/>
      <c r="PB75" s="15" t="s">
        <v>12</v>
      </c>
      <c r="PC75" s="3" t="s">
        <v>1</v>
      </c>
      <c r="PD75" s="31">
        <v>4.9000000000000004</v>
      </c>
      <c r="PE75" s="31">
        <v>1.5</v>
      </c>
      <c r="PF75" s="32">
        <f t="shared" si="96"/>
        <v>0.72801098892805205</v>
      </c>
      <c r="PG75" s="23">
        <f t="shared" si="97"/>
        <v>34</v>
      </c>
      <c r="PJ75" s="23"/>
      <c r="PZ75" s="15" t="s">
        <v>12</v>
      </c>
      <c r="QA75" s="3" t="s">
        <v>1</v>
      </c>
      <c r="QB75" s="31">
        <v>4.9000000000000004</v>
      </c>
      <c r="QC75" s="31">
        <v>1.5</v>
      </c>
      <c r="QD75" s="32">
        <f t="shared" si="98"/>
        <v>1.6155494421403513</v>
      </c>
      <c r="QE75" s="23">
        <f t="shared" si="99"/>
        <v>35</v>
      </c>
      <c r="QH75" s="23"/>
      <c r="QX75" s="15" t="s">
        <v>12</v>
      </c>
      <c r="QY75" s="3" t="s">
        <v>1</v>
      </c>
      <c r="QZ75" s="31">
        <v>4.9000000000000004</v>
      </c>
      <c r="RA75" s="31">
        <v>1.5</v>
      </c>
      <c r="RB75" s="32">
        <f t="shared" si="100"/>
        <v>1.9416487838947603</v>
      </c>
      <c r="RC75" s="23">
        <f t="shared" si="101"/>
        <v>76</v>
      </c>
      <c r="RF75" s="23"/>
      <c r="RV75" s="15" t="s">
        <v>12</v>
      </c>
      <c r="RW75" s="3" t="s">
        <v>1</v>
      </c>
      <c r="RX75" s="31">
        <v>4.9000000000000004</v>
      </c>
      <c r="RY75" s="31">
        <v>1.5</v>
      </c>
      <c r="RZ75" s="32">
        <f t="shared" si="102"/>
        <v>0.82462112512353269</v>
      </c>
      <c r="SA75" s="23">
        <f t="shared" si="103"/>
        <v>36</v>
      </c>
      <c r="SD75" s="23"/>
      <c r="ST75" s="15" t="s">
        <v>12</v>
      </c>
      <c r="SU75" s="3" t="s">
        <v>1</v>
      </c>
      <c r="SV75" s="31">
        <v>4.9000000000000004</v>
      </c>
      <c r="SW75" s="31">
        <v>1.5</v>
      </c>
      <c r="SX75" s="32">
        <f t="shared" si="104"/>
        <v>1.1401754250991376</v>
      </c>
      <c r="SY75" s="23">
        <f t="shared" si="105"/>
        <v>41</v>
      </c>
      <c r="TB75" s="23"/>
      <c r="TR75" s="15" t="s">
        <v>12</v>
      </c>
      <c r="TS75" s="3" t="s">
        <v>1</v>
      </c>
      <c r="TT75" s="31">
        <v>4.9000000000000004</v>
      </c>
      <c r="TU75" s="31">
        <v>1.5</v>
      </c>
      <c r="TV75" s="32">
        <f t="shared" si="106"/>
        <v>0.8246211251235317</v>
      </c>
      <c r="TW75" s="23">
        <f t="shared" si="107"/>
        <v>29</v>
      </c>
      <c r="TZ75" s="23"/>
      <c r="UP75" s="15" t="s">
        <v>12</v>
      </c>
      <c r="UQ75" s="3" t="s">
        <v>1</v>
      </c>
      <c r="UR75" s="31">
        <v>4.9000000000000004</v>
      </c>
      <c r="US75" s="31">
        <v>1.5</v>
      </c>
      <c r="UT75" s="32">
        <f t="shared" si="108"/>
        <v>0.44721359549995754</v>
      </c>
      <c r="UU75" s="23">
        <f t="shared" si="109"/>
        <v>18</v>
      </c>
      <c r="UX75" s="23"/>
      <c r="VN75" s="15" t="s">
        <v>12</v>
      </c>
      <c r="VO75" s="3" t="s">
        <v>1</v>
      </c>
      <c r="VP75" s="31">
        <v>4.9000000000000004</v>
      </c>
      <c r="VQ75" s="31">
        <v>1.5</v>
      </c>
      <c r="VR75" s="32">
        <f t="shared" si="110"/>
        <v>1.2806248474865696</v>
      </c>
      <c r="VS75" s="23">
        <f t="shared" si="111"/>
        <v>43</v>
      </c>
      <c r="VV75" s="23"/>
      <c r="WL75" s="15" t="s">
        <v>12</v>
      </c>
      <c r="WM75" s="3" t="s">
        <v>1</v>
      </c>
      <c r="WN75" s="31">
        <v>4.9000000000000004</v>
      </c>
      <c r="WO75" s="31">
        <v>1.5</v>
      </c>
      <c r="WP75" s="32">
        <f t="shared" si="112"/>
        <v>1.2806248474865696</v>
      </c>
      <c r="WQ75" s="23">
        <f t="shared" si="113"/>
        <v>43</v>
      </c>
      <c r="WT75" s="23"/>
      <c r="XJ75" s="15" t="s">
        <v>12</v>
      </c>
      <c r="XK75" s="3" t="s">
        <v>1</v>
      </c>
      <c r="XL75" s="31">
        <v>4.9000000000000004</v>
      </c>
      <c r="XM75" s="31">
        <v>1.5</v>
      </c>
      <c r="XN75" s="32">
        <f t="shared" si="114"/>
        <v>0.85440037453175288</v>
      </c>
      <c r="XO75" s="23">
        <f t="shared" si="115"/>
        <v>31</v>
      </c>
      <c r="XR75" s="23"/>
      <c r="YH75" s="15" t="s">
        <v>12</v>
      </c>
      <c r="YI75" s="3" t="s">
        <v>1</v>
      </c>
      <c r="YJ75" s="31">
        <v>4.9000000000000004</v>
      </c>
      <c r="YK75" s="31">
        <v>1.5</v>
      </c>
      <c r="YL75" s="32">
        <f t="shared" si="116"/>
        <v>0.41231056256176585</v>
      </c>
      <c r="YM75" s="23">
        <f t="shared" si="117"/>
        <v>14</v>
      </c>
      <c r="YP75" s="23"/>
      <c r="ZF75" s="15" t="s">
        <v>12</v>
      </c>
      <c r="ZG75" s="3" t="s">
        <v>1</v>
      </c>
      <c r="ZH75" s="31">
        <v>4.9000000000000004</v>
      </c>
      <c r="ZI75" s="31">
        <v>1.5</v>
      </c>
      <c r="ZJ75" s="32">
        <f t="shared" si="118"/>
        <v>0.58309518948452999</v>
      </c>
      <c r="ZK75" s="23">
        <f t="shared" si="119"/>
        <v>26</v>
      </c>
      <c r="ZN75" s="23"/>
      <c r="AAD75" s="15" t="s">
        <v>12</v>
      </c>
      <c r="AAE75" s="3" t="s">
        <v>1</v>
      </c>
      <c r="AAF75" s="31">
        <v>4.9000000000000004</v>
      </c>
      <c r="AAG75" s="31">
        <v>1.5</v>
      </c>
      <c r="AAH75" s="32">
        <f t="shared" si="120"/>
        <v>0.94339811320566025</v>
      </c>
      <c r="AAI75" s="23">
        <f t="shared" si="121"/>
        <v>37</v>
      </c>
      <c r="AAL75" s="23"/>
      <c r="ABB75" s="15" t="s">
        <v>12</v>
      </c>
      <c r="ABC75" s="3" t="s">
        <v>1</v>
      </c>
      <c r="ABD75" s="31">
        <v>4.9000000000000004</v>
      </c>
      <c r="ABE75" s="31">
        <v>1.5</v>
      </c>
      <c r="ABF75" s="32">
        <f t="shared" si="122"/>
        <v>0.36055512754639857</v>
      </c>
      <c r="ABG75" s="23">
        <f t="shared" si="123"/>
        <v>15</v>
      </c>
      <c r="ABJ75" s="23"/>
    </row>
    <row r="76" spans="1:738" x14ac:dyDescent="0.3">
      <c r="A76" s="5">
        <v>6.4</v>
      </c>
      <c r="B76" s="5">
        <v>2.9</v>
      </c>
      <c r="C76" s="5">
        <v>4.3</v>
      </c>
      <c r="D76" s="5">
        <v>1.3</v>
      </c>
      <c r="E76" s="3" t="s">
        <v>1</v>
      </c>
      <c r="F76" s="15" t="s">
        <v>12</v>
      </c>
      <c r="L76" s="5">
        <v>4.3</v>
      </c>
      <c r="M76" s="5">
        <v>1.3</v>
      </c>
      <c r="N76" s="3" t="s">
        <v>1</v>
      </c>
      <c r="O76" s="15" t="s">
        <v>12</v>
      </c>
      <c r="AH76" s="15" t="s">
        <v>12</v>
      </c>
      <c r="AI76" s="3" t="s">
        <v>1</v>
      </c>
      <c r="AJ76" s="5">
        <v>4.7</v>
      </c>
      <c r="AK76" s="5">
        <v>1.2</v>
      </c>
      <c r="AL76" s="21">
        <f t="shared" si="64"/>
        <v>3.5171010790137953</v>
      </c>
      <c r="AM76" s="1">
        <f t="shared" si="65"/>
        <v>71</v>
      </c>
      <c r="AP76" s="23"/>
      <c r="BF76" s="15" t="s">
        <v>12</v>
      </c>
      <c r="BG76" s="3" t="s">
        <v>1</v>
      </c>
      <c r="BH76" s="5">
        <v>4.7</v>
      </c>
      <c r="BI76" s="5">
        <v>1.2</v>
      </c>
      <c r="BJ76" s="21">
        <f t="shared" si="66"/>
        <v>3.5171010790137953</v>
      </c>
      <c r="BK76" s="1">
        <f t="shared" si="67"/>
        <v>71</v>
      </c>
      <c r="BN76" s="23"/>
      <c r="CD76" s="15" t="s">
        <v>12</v>
      </c>
      <c r="CE76" s="3" t="s">
        <v>1</v>
      </c>
      <c r="CF76" s="31">
        <v>4.7</v>
      </c>
      <c r="CG76" s="31">
        <v>1.2</v>
      </c>
      <c r="CH76" s="32">
        <f t="shared" si="68"/>
        <v>3.5440090293338704</v>
      </c>
      <c r="CI76" s="23">
        <f t="shared" si="69"/>
        <v>70</v>
      </c>
      <c r="CL76" s="23"/>
      <c r="DB76" s="15" t="s">
        <v>12</v>
      </c>
      <c r="DC76" s="3" t="s">
        <v>1</v>
      </c>
      <c r="DD76" s="31">
        <v>4.7</v>
      </c>
      <c r="DE76" s="31">
        <v>1.2</v>
      </c>
      <c r="DF76" s="32">
        <f t="shared" si="70"/>
        <v>3.1575306807693888</v>
      </c>
      <c r="DG76" s="23">
        <f t="shared" si="71"/>
        <v>71</v>
      </c>
      <c r="DJ76" s="23"/>
      <c r="DZ76" s="15" t="s">
        <v>12</v>
      </c>
      <c r="EA76" s="3" t="s">
        <v>1</v>
      </c>
      <c r="EB76" s="31">
        <v>4.7</v>
      </c>
      <c r="EC76" s="31">
        <v>1.2</v>
      </c>
      <c r="ED76" s="32">
        <f t="shared" si="72"/>
        <v>2.9120439557122078</v>
      </c>
      <c r="EE76" s="23">
        <f t="shared" si="73"/>
        <v>70</v>
      </c>
      <c r="EH76" s="23"/>
      <c r="EX76" s="15" t="s">
        <v>12</v>
      </c>
      <c r="EY76" s="3" t="s">
        <v>1</v>
      </c>
      <c r="EZ76" s="31">
        <v>4.7</v>
      </c>
      <c r="FA76" s="31">
        <v>1.2</v>
      </c>
      <c r="FB76" s="32">
        <f t="shared" si="74"/>
        <v>3.4205262752974144</v>
      </c>
      <c r="FC76" s="23">
        <f t="shared" si="75"/>
        <v>71</v>
      </c>
      <c r="FF76" s="23"/>
      <c r="FV76" s="15" t="s">
        <v>12</v>
      </c>
      <c r="FW76" s="3" t="s">
        <v>1</v>
      </c>
      <c r="FX76" s="31">
        <v>4.7</v>
      </c>
      <c r="FY76" s="31">
        <v>1.2</v>
      </c>
      <c r="FZ76" s="32">
        <f t="shared" si="76"/>
        <v>3.2572994949804666</v>
      </c>
      <c r="GA76" s="23">
        <f t="shared" si="77"/>
        <v>69</v>
      </c>
      <c r="GD76" s="23"/>
      <c r="GT76" s="15" t="s">
        <v>12</v>
      </c>
      <c r="GU76" s="3" t="s">
        <v>1</v>
      </c>
      <c r="GV76" s="31">
        <v>4.7</v>
      </c>
      <c r="GW76" s="31">
        <v>1.2</v>
      </c>
      <c r="GX76" s="32">
        <f t="shared" si="78"/>
        <v>3.4481879299133338</v>
      </c>
      <c r="GY76" s="23">
        <f t="shared" si="79"/>
        <v>70</v>
      </c>
      <c r="HB76" s="23"/>
      <c r="HR76" s="15" t="s">
        <v>12</v>
      </c>
      <c r="HS76" s="3" t="s">
        <v>1</v>
      </c>
      <c r="HT76" s="31">
        <v>4.7</v>
      </c>
      <c r="HU76" s="31">
        <v>1.2</v>
      </c>
      <c r="HV76" s="32">
        <f t="shared" si="80"/>
        <v>3.3526109228480423</v>
      </c>
      <c r="HW76" s="23">
        <f t="shared" si="81"/>
        <v>69</v>
      </c>
      <c r="HZ76" s="23"/>
      <c r="IP76" s="15" t="s">
        <v>12</v>
      </c>
      <c r="IQ76" s="3" t="s">
        <v>1</v>
      </c>
      <c r="IR76" s="31">
        <v>4.7</v>
      </c>
      <c r="IS76" s="31">
        <v>1.2</v>
      </c>
      <c r="IT76" s="32">
        <f t="shared" si="82"/>
        <v>3.4481879299133338</v>
      </c>
      <c r="IU76" s="23">
        <f t="shared" si="83"/>
        <v>70</v>
      </c>
      <c r="IX76" s="23"/>
      <c r="JN76" s="15" t="s">
        <v>12</v>
      </c>
      <c r="JO76" s="3" t="s">
        <v>1</v>
      </c>
      <c r="JP76" s="27">
        <v>4.7</v>
      </c>
      <c r="JQ76" s="27">
        <v>1.2</v>
      </c>
      <c r="JR76" s="28">
        <f t="shared" si="84"/>
        <v>0.29999999999999982</v>
      </c>
      <c r="JS76" s="29">
        <f t="shared" si="85"/>
        <v>7</v>
      </c>
      <c r="JV76" s="23"/>
      <c r="KL76" s="15" t="s">
        <v>12</v>
      </c>
      <c r="KM76" s="3" t="s">
        <v>1</v>
      </c>
      <c r="KN76" s="31">
        <v>4.7</v>
      </c>
      <c r="KO76" s="31">
        <v>1.2</v>
      </c>
      <c r="KP76" s="32">
        <f t="shared" si="86"/>
        <v>0.22360679774997916</v>
      </c>
      <c r="KQ76" s="23">
        <f t="shared" si="87"/>
        <v>17</v>
      </c>
      <c r="KT76" s="23"/>
      <c r="LJ76" s="15" t="s">
        <v>12</v>
      </c>
      <c r="LK76" s="3" t="s">
        <v>1</v>
      </c>
      <c r="LL76" s="31">
        <v>4.7</v>
      </c>
      <c r="LM76" s="31">
        <v>1.2</v>
      </c>
      <c r="LN76" s="32">
        <f t="shared" si="88"/>
        <v>0.70000000000000018</v>
      </c>
      <c r="LO76" s="23">
        <f t="shared" si="89"/>
        <v>29</v>
      </c>
      <c r="LR76" s="23"/>
      <c r="MH76" s="15" t="s">
        <v>12</v>
      </c>
      <c r="MI76" s="3" t="s">
        <v>1</v>
      </c>
      <c r="MJ76" s="31">
        <v>4.7</v>
      </c>
      <c r="MK76" s="31">
        <v>1.2</v>
      </c>
      <c r="ML76" s="32">
        <f t="shared" si="90"/>
        <v>1.4142135623730954</v>
      </c>
      <c r="MM76" s="23">
        <f t="shared" si="91"/>
        <v>31</v>
      </c>
      <c r="MP76" s="23"/>
      <c r="NF76" s="15" t="s">
        <v>12</v>
      </c>
      <c r="NG76" s="3" t="s">
        <v>1</v>
      </c>
      <c r="NH76" s="31">
        <v>4.7</v>
      </c>
      <c r="NI76" s="31">
        <v>1.2</v>
      </c>
      <c r="NJ76" s="32">
        <f t="shared" si="92"/>
        <v>0.50990195135927852</v>
      </c>
      <c r="NK76" s="23">
        <f t="shared" si="93"/>
        <v>28</v>
      </c>
      <c r="NN76" s="23"/>
      <c r="OD76" s="15" t="s">
        <v>12</v>
      </c>
      <c r="OE76" s="3" t="s">
        <v>1</v>
      </c>
      <c r="OF76" s="31">
        <v>4.7</v>
      </c>
      <c r="OG76" s="31">
        <v>1.2</v>
      </c>
      <c r="OH76" s="32">
        <f t="shared" si="94"/>
        <v>0.5</v>
      </c>
      <c r="OI76" s="23">
        <f t="shared" si="95"/>
        <v>24</v>
      </c>
      <c r="OL76" s="23"/>
      <c r="PB76" s="15" t="s">
        <v>12</v>
      </c>
      <c r="PC76" s="3" t="s">
        <v>1</v>
      </c>
      <c r="PD76" s="31">
        <v>4.7</v>
      </c>
      <c r="PE76" s="31">
        <v>1.2</v>
      </c>
      <c r="PF76" s="32">
        <f t="shared" si="96"/>
        <v>0.50990195135927852</v>
      </c>
      <c r="PG76" s="23">
        <f t="shared" si="97"/>
        <v>28</v>
      </c>
      <c r="PJ76" s="23"/>
      <c r="PZ76" s="15" t="s">
        <v>12</v>
      </c>
      <c r="QA76" s="3" t="s">
        <v>1</v>
      </c>
      <c r="QB76" s="27">
        <v>4.7</v>
      </c>
      <c r="QC76" s="27">
        <v>1.2</v>
      </c>
      <c r="QD76" s="28">
        <f t="shared" si="98"/>
        <v>1.2649110640673518</v>
      </c>
      <c r="QE76" s="29">
        <f t="shared" si="99"/>
        <v>6</v>
      </c>
      <c r="QH76" s="23"/>
      <c r="QX76" s="15" t="s">
        <v>12</v>
      </c>
      <c r="QY76" s="3" t="s">
        <v>1</v>
      </c>
      <c r="QZ76" s="31">
        <v>4.7</v>
      </c>
      <c r="RA76" s="31">
        <v>1.2</v>
      </c>
      <c r="RB76" s="32">
        <f t="shared" si="100"/>
        <v>1.7029386365926402</v>
      </c>
      <c r="RC76" s="23">
        <f t="shared" si="101"/>
        <v>45</v>
      </c>
      <c r="RF76" s="23"/>
      <c r="RV76" s="15" t="s">
        <v>12</v>
      </c>
      <c r="RW76" s="3" t="s">
        <v>1</v>
      </c>
      <c r="RX76" s="31">
        <v>4.7</v>
      </c>
      <c r="RY76" s="31">
        <v>1.2</v>
      </c>
      <c r="RZ76" s="32">
        <f t="shared" si="102"/>
        <v>0.60827625302982247</v>
      </c>
      <c r="SA76" s="23">
        <f t="shared" si="103"/>
        <v>28</v>
      </c>
      <c r="SD76" s="23"/>
      <c r="ST76" s="15" t="s">
        <v>12</v>
      </c>
      <c r="SU76" s="3" t="s">
        <v>1</v>
      </c>
      <c r="SV76" s="31">
        <v>4.7</v>
      </c>
      <c r="SW76" s="31">
        <v>1.2</v>
      </c>
      <c r="SX76" s="32">
        <f t="shared" si="104"/>
        <v>1.4999999999999998</v>
      </c>
      <c r="SY76" s="23">
        <f t="shared" si="105"/>
        <v>59</v>
      </c>
      <c r="TB76" s="23"/>
      <c r="TR76" s="15" t="s">
        <v>12</v>
      </c>
      <c r="TS76" s="3" t="s">
        <v>1</v>
      </c>
      <c r="TT76" s="31">
        <v>4.7</v>
      </c>
      <c r="TU76" s="31">
        <v>1.2</v>
      </c>
      <c r="TV76" s="32">
        <f t="shared" si="106"/>
        <v>1.1704699910719623</v>
      </c>
      <c r="TW76" s="23">
        <f t="shared" si="107"/>
        <v>56</v>
      </c>
      <c r="TZ76" s="23"/>
      <c r="UP76" s="15" t="s">
        <v>12</v>
      </c>
      <c r="UQ76" s="3" t="s">
        <v>1</v>
      </c>
      <c r="UR76" s="31">
        <v>4.7</v>
      </c>
      <c r="US76" s="31">
        <v>1.2</v>
      </c>
      <c r="UT76" s="32">
        <f t="shared" si="108"/>
        <v>0.80622577482985458</v>
      </c>
      <c r="UU76" s="23">
        <f t="shared" si="109"/>
        <v>47</v>
      </c>
      <c r="UX76" s="23"/>
      <c r="VN76" s="15" t="s">
        <v>12</v>
      </c>
      <c r="VO76" s="3" t="s">
        <v>1</v>
      </c>
      <c r="VP76" s="31">
        <v>4.7</v>
      </c>
      <c r="VQ76" s="31">
        <v>1.2</v>
      </c>
      <c r="VR76" s="32">
        <f t="shared" si="110"/>
        <v>1.6278820596099708</v>
      </c>
      <c r="VS76" s="23">
        <f t="shared" si="111"/>
        <v>58</v>
      </c>
      <c r="VV76" s="23"/>
      <c r="WL76" s="15" t="s">
        <v>12</v>
      </c>
      <c r="WM76" s="3" t="s">
        <v>1</v>
      </c>
      <c r="WN76" s="31">
        <v>4.7</v>
      </c>
      <c r="WO76" s="31">
        <v>1.2</v>
      </c>
      <c r="WP76" s="32">
        <f t="shared" si="112"/>
        <v>1.6401219466856727</v>
      </c>
      <c r="WQ76" s="23">
        <f t="shared" si="113"/>
        <v>59</v>
      </c>
      <c r="WT76" s="23"/>
      <c r="XJ76" s="15" t="s">
        <v>12</v>
      </c>
      <c r="XK76" s="3" t="s">
        <v>1</v>
      </c>
      <c r="XL76" s="31">
        <v>4.7</v>
      </c>
      <c r="XM76" s="31">
        <v>1.2</v>
      </c>
      <c r="XN76" s="32">
        <f t="shared" si="114"/>
        <v>1.2083045973594571</v>
      </c>
      <c r="XO76" s="23">
        <f t="shared" si="115"/>
        <v>56</v>
      </c>
      <c r="XR76" s="23"/>
      <c r="YH76" s="15" t="s">
        <v>12</v>
      </c>
      <c r="YI76" s="3" t="s">
        <v>1</v>
      </c>
      <c r="YJ76" s="31">
        <v>4.7</v>
      </c>
      <c r="YK76" s="31">
        <v>1.2</v>
      </c>
      <c r="YL76" s="32">
        <f t="shared" si="116"/>
        <v>0.76157731058639078</v>
      </c>
      <c r="YM76" s="23">
        <f t="shared" si="117"/>
        <v>41</v>
      </c>
      <c r="YP76" s="23"/>
      <c r="ZF76" s="15" t="s">
        <v>12</v>
      </c>
      <c r="ZG76" s="3" t="s">
        <v>1</v>
      </c>
      <c r="ZH76" s="31">
        <v>4.7</v>
      </c>
      <c r="ZI76" s="31">
        <v>1.2</v>
      </c>
      <c r="ZJ76" s="32">
        <f t="shared" si="118"/>
        <v>0.94339811320566047</v>
      </c>
      <c r="ZK76" s="23">
        <f t="shared" si="119"/>
        <v>51</v>
      </c>
      <c r="ZN76" s="23"/>
      <c r="AAD76" s="15" t="s">
        <v>12</v>
      </c>
      <c r="AAE76" s="3" t="s">
        <v>1</v>
      </c>
      <c r="AAF76" s="31">
        <v>4.7</v>
      </c>
      <c r="AAG76" s="31">
        <v>1.2</v>
      </c>
      <c r="AAH76" s="32">
        <f t="shared" si="120"/>
        <v>1.3038404810405297</v>
      </c>
      <c r="AAI76" s="23">
        <f t="shared" si="121"/>
        <v>57</v>
      </c>
      <c r="AAL76" s="23"/>
      <c r="ABB76" s="15" t="s">
        <v>12</v>
      </c>
      <c r="ABC76" s="3" t="s">
        <v>1</v>
      </c>
      <c r="ABD76" s="31">
        <v>4.7</v>
      </c>
      <c r="ABE76" s="31">
        <v>1.2</v>
      </c>
      <c r="ABF76" s="32">
        <f t="shared" si="122"/>
        <v>0.72111025509279769</v>
      </c>
      <c r="ABG76" s="23">
        <f t="shared" si="123"/>
        <v>43</v>
      </c>
      <c r="ABJ76" s="23"/>
    </row>
    <row r="77" spans="1:738" x14ac:dyDescent="0.3">
      <c r="A77" s="5">
        <v>6.6</v>
      </c>
      <c r="B77" s="5">
        <v>3</v>
      </c>
      <c r="C77" s="5">
        <v>4.4000000000000004</v>
      </c>
      <c r="D77" s="5">
        <v>1.4</v>
      </c>
      <c r="E77" s="3" t="s">
        <v>1</v>
      </c>
      <c r="F77" s="15" t="s">
        <v>12</v>
      </c>
      <c r="L77" s="5">
        <v>4.4000000000000004</v>
      </c>
      <c r="M77" s="5">
        <v>1.4</v>
      </c>
      <c r="N77" s="3" t="s">
        <v>1</v>
      </c>
      <c r="O77" s="15" t="s">
        <v>12</v>
      </c>
      <c r="AH77" s="15" t="s">
        <v>12</v>
      </c>
      <c r="AI77" s="3" t="s">
        <v>1</v>
      </c>
      <c r="AJ77" s="5">
        <v>4.3</v>
      </c>
      <c r="AK77" s="5">
        <v>1.3</v>
      </c>
      <c r="AL77" s="21">
        <f t="shared" si="64"/>
        <v>3.1622776601683795</v>
      </c>
      <c r="AM77" s="1">
        <f t="shared" si="65"/>
        <v>57</v>
      </c>
      <c r="AP77" s="23"/>
      <c r="BF77" s="15" t="s">
        <v>12</v>
      </c>
      <c r="BG77" s="3" t="s">
        <v>1</v>
      </c>
      <c r="BH77" s="5">
        <v>4.3</v>
      </c>
      <c r="BI77" s="5">
        <v>1.3</v>
      </c>
      <c r="BJ77" s="21">
        <f t="shared" si="66"/>
        <v>3.1622776601683795</v>
      </c>
      <c r="BK77" s="1">
        <f t="shared" si="67"/>
        <v>57</v>
      </c>
      <c r="BN77" s="23"/>
      <c r="CD77" s="15" t="s">
        <v>12</v>
      </c>
      <c r="CE77" s="3" t="s">
        <v>1</v>
      </c>
      <c r="CF77" s="31">
        <v>4.3</v>
      </c>
      <c r="CG77" s="31">
        <v>1.3</v>
      </c>
      <c r="CH77" s="32">
        <f t="shared" si="68"/>
        <v>3.1953090617340916</v>
      </c>
      <c r="CI77" s="23">
        <f t="shared" si="69"/>
        <v>57</v>
      </c>
      <c r="CL77" s="23"/>
      <c r="DB77" s="15" t="s">
        <v>12</v>
      </c>
      <c r="DC77" s="3" t="s">
        <v>1</v>
      </c>
      <c r="DD77" s="31">
        <v>4.3</v>
      </c>
      <c r="DE77" s="31">
        <v>1.3</v>
      </c>
      <c r="DF77" s="32">
        <f t="shared" si="70"/>
        <v>2.7892651361962701</v>
      </c>
      <c r="DG77" s="23">
        <f t="shared" si="71"/>
        <v>57</v>
      </c>
      <c r="DJ77" s="23"/>
      <c r="DZ77" s="15" t="s">
        <v>12</v>
      </c>
      <c r="EA77" s="3" t="s">
        <v>1</v>
      </c>
      <c r="EB77" s="31">
        <v>4.3</v>
      </c>
      <c r="EC77" s="31">
        <v>1.3</v>
      </c>
      <c r="ED77" s="32">
        <f t="shared" si="72"/>
        <v>2.5632011235952592</v>
      </c>
      <c r="EE77" s="23">
        <f t="shared" si="73"/>
        <v>57</v>
      </c>
      <c r="EH77" s="23"/>
      <c r="EX77" s="15" t="s">
        <v>12</v>
      </c>
      <c r="EY77" s="3" t="s">
        <v>1</v>
      </c>
      <c r="EZ77" s="31">
        <v>4.3</v>
      </c>
      <c r="FA77" s="31">
        <v>1.3</v>
      </c>
      <c r="FB77" s="32">
        <f t="shared" si="74"/>
        <v>3.0675723300355937</v>
      </c>
      <c r="FC77" s="23">
        <f t="shared" si="75"/>
        <v>57</v>
      </c>
      <c r="FF77" s="23"/>
      <c r="FV77" s="15" t="s">
        <v>12</v>
      </c>
      <c r="FW77" s="3" t="s">
        <v>1</v>
      </c>
      <c r="FX77" s="31">
        <v>4.3</v>
      </c>
      <c r="FY77" s="31">
        <v>1.3</v>
      </c>
      <c r="FZ77" s="32">
        <f t="shared" si="76"/>
        <v>2.9154759474226499</v>
      </c>
      <c r="GA77" s="23">
        <f t="shared" si="77"/>
        <v>57</v>
      </c>
      <c r="GD77" s="23"/>
      <c r="GT77" s="15" t="s">
        <v>12</v>
      </c>
      <c r="GU77" s="3" t="s">
        <v>1</v>
      </c>
      <c r="GV77" s="31">
        <v>4.3</v>
      </c>
      <c r="GW77" s="31">
        <v>1.3</v>
      </c>
      <c r="GX77" s="32">
        <f t="shared" si="78"/>
        <v>3.1016124838541645</v>
      </c>
      <c r="GY77" s="23">
        <f t="shared" si="79"/>
        <v>57</v>
      </c>
      <c r="HB77" s="23"/>
      <c r="HR77" s="15" t="s">
        <v>12</v>
      </c>
      <c r="HS77" s="3" t="s">
        <v>1</v>
      </c>
      <c r="HT77" s="31">
        <v>4.3</v>
      </c>
      <c r="HU77" s="31">
        <v>1.3</v>
      </c>
      <c r="HV77" s="32">
        <f t="shared" si="80"/>
        <v>3.0083217912982647</v>
      </c>
      <c r="HW77" s="23">
        <f t="shared" si="81"/>
        <v>57</v>
      </c>
      <c r="HZ77" s="23"/>
      <c r="IP77" s="15" t="s">
        <v>12</v>
      </c>
      <c r="IQ77" s="3" t="s">
        <v>1</v>
      </c>
      <c r="IR77" s="31">
        <v>4.3</v>
      </c>
      <c r="IS77" s="31">
        <v>1.3</v>
      </c>
      <c r="IT77" s="32">
        <f t="shared" si="82"/>
        <v>3.1016124838541645</v>
      </c>
      <c r="IU77" s="23">
        <f t="shared" si="83"/>
        <v>57</v>
      </c>
      <c r="IX77" s="23"/>
      <c r="JN77" s="15" t="s">
        <v>12</v>
      </c>
      <c r="JO77" s="3" t="s">
        <v>1</v>
      </c>
      <c r="JP77" s="27">
        <v>4.3</v>
      </c>
      <c r="JQ77" s="27">
        <v>1.3</v>
      </c>
      <c r="JR77" s="28">
        <f t="shared" si="84"/>
        <v>0.14142135623730995</v>
      </c>
      <c r="JS77" s="29">
        <f t="shared" si="85"/>
        <v>3</v>
      </c>
      <c r="JV77" s="23"/>
      <c r="KL77" s="15" t="s">
        <v>12</v>
      </c>
      <c r="KM77" s="3" t="s">
        <v>1</v>
      </c>
      <c r="KN77" s="31">
        <v>4.3</v>
      </c>
      <c r="KO77" s="31">
        <v>1.3</v>
      </c>
      <c r="KP77" s="32">
        <f t="shared" si="86"/>
        <v>0.31622776601683772</v>
      </c>
      <c r="KQ77" s="23">
        <f t="shared" si="87"/>
        <v>19</v>
      </c>
      <c r="KT77" s="23"/>
      <c r="LJ77" s="15" t="s">
        <v>12</v>
      </c>
      <c r="LK77" s="3" t="s">
        <v>1</v>
      </c>
      <c r="LL77" s="27">
        <v>4.3</v>
      </c>
      <c r="LM77" s="27">
        <v>1.3</v>
      </c>
      <c r="LN77" s="28">
        <f t="shared" si="88"/>
        <v>0.31622776601683783</v>
      </c>
      <c r="LO77" s="29">
        <f t="shared" si="89"/>
        <v>11</v>
      </c>
      <c r="LR77" s="23"/>
      <c r="MH77" s="15" t="s">
        <v>12</v>
      </c>
      <c r="MI77" s="3" t="s">
        <v>1</v>
      </c>
      <c r="MJ77" s="31">
        <v>4.3</v>
      </c>
      <c r="MK77" s="31">
        <v>1.3</v>
      </c>
      <c r="ML77" s="32">
        <f t="shared" si="90"/>
        <v>1.0440306508910551</v>
      </c>
      <c r="MM77" s="23">
        <f t="shared" si="91"/>
        <v>17</v>
      </c>
      <c r="MP77" s="23"/>
      <c r="NF77" s="15" t="s">
        <v>12</v>
      </c>
      <c r="NG77" s="3" t="s">
        <v>1</v>
      </c>
      <c r="NH77" s="27">
        <v>4.3</v>
      </c>
      <c r="NI77" s="27">
        <v>1.3</v>
      </c>
      <c r="NJ77" s="28">
        <f t="shared" si="92"/>
        <v>9.9999999999999645E-2</v>
      </c>
      <c r="NK77" s="29">
        <f t="shared" si="93"/>
        <v>1</v>
      </c>
      <c r="NN77" s="23"/>
      <c r="OD77" s="15" t="s">
        <v>12</v>
      </c>
      <c r="OE77" s="3" t="s">
        <v>1</v>
      </c>
      <c r="OF77" s="27">
        <v>4.3</v>
      </c>
      <c r="OG77" s="27">
        <v>1.3</v>
      </c>
      <c r="OH77" s="28">
        <f t="shared" si="94"/>
        <v>0.14142135623730931</v>
      </c>
      <c r="OI77" s="29">
        <f t="shared" si="95"/>
        <v>1</v>
      </c>
      <c r="OL77" s="23"/>
      <c r="PB77" s="15" t="s">
        <v>12</v>
      </c>
      <c r="PC77" s="3" t="s">
        <v>1</v>
      </c>
      <c r="PD77" s="27">
        <v>4.3</v>
      </c>
      <c r="PE77" s="27">
        <v>1.3</v>
      </c>
      <c r="PF77" s="28">
        <f t="shared" si="96"/>
        <v>9.9999999999999645E-2</v>
      </c>
      <c r="PG77" s="29">
        <f t="shared" si="97"/>
        <v>1</v>
      </c>
      <c r="PJ77" s="23"/>
      <c r="PZ77" s="15" t="s">
        <v>12</v>
      </c>
      <c r="QA77" s="3" t="s">
        <v>1</v>
      </c>
      <c r="QB77" s="27">
        <v>4.3</v>
      </c>
      <c r="QC77" s="27">
        <v>1.3</v>
      </c>
      <c r="QD77" s="28">
        <f t="shared" si="98"/>
        <v>1.3</v>
      </c>
      <c r="QE77" s="29">
        <f t="shared" si="99"/>
        <v>10</v>
      </c>
      <c r="QH77" s="23"/>
      <c r="QX77" s="15" t="s">
        <v>12</v>
      </c>
      <c r="QY77" s="3" t="s">
        <v>1</v>
      </c>
      <c r="QZ77" s="31">
        <v>4.3</v>
      </c>
      <c r="RA77" s="31">
        <v>1.3</v>
      </c>
      <c r="RB77" s="32">
        <f t="shared" si="100"/>
        <v>1.3152946437965904</v>
      </c>
      <c r="RC77" s="23">
        <f t="shared" si="101"/>
        <v>17</v>
      </c>
      <c r="RF77" s="23"/>
      <c r="RV77" s="15" t="s">
        <v>12</v>
      </c>
      <c r="RW77" s="3" t="s">
        <v>1</v>
      </c>
      <c r="RX77" s="27">
        <v>4.3</v>
      </c>
      <c r="RY77" s="27">
        <v>1.3</v>
      </c>
      <c r="RZ77" s="28">
        <f t="shared" si="102"/>
        <v>0.20000000000000018</v>
      </c>
      <c r="SA77" s="29">
        <f t="shared" si="103"/>
        <v>5</v>
      </c>
      <c r="SD77" s="23"/>
      <c r="ST77" s="15" t="s">
        <v>12</v>
      </c>
      <c r="SU77" s="3" t="s">
        <v>1</v>
      </c>
      <c r="SV77" s="31">
        <v>4.3</v>
      </c>
      <c r="SW77" s="31">
        <v>1.3</v>
      </c>
      <c r="SX77" s="32">
        <f t="shared" si="104"/>
        <v>1.70293863659264</v>
      </c>
      <c r="SY77" s="23">
        <f t="shared" si="105"/>
        <v>65</v>
      </c>
      <c r="TB77" s="23"/>
      <c r="TR77" s="15" t="s">
        <v>12</v>
      </c>
      <c r="TS77" s="3" t="s">
        <v>1</v>
      </c>
      <c r="TT77" s="31">
        <v>4.3</v>
      </c>
      <c r="TU77" s="31">
        <v>1.3</v>
      </c>
      <c r="TV77" s="32">
        <f t="shared" si="106"/>
        <v>1.2806248474865694</v>
      </c>
      <c r="TW77" s="23">
        <f t="shared" si="107"/>
        <v>59</v>
      </c>
      <c r="TZ77" s="23"/>
      <c r="UP77" s="15" t="s">
        <v>12</v>
      </c>
      <c r="UQ77" s="3" t="s">
        <v>1</v>
      </c>
      <c r="UR77" s="31">
        <v>4.3</v>
      </c>
      <c r="US77" s="31">
        <v>1.3</v>
      </c>
      <c r="UT77" s="32">
        <f t="shared" si="108"/>
        <v>0.99999999999999978</v>
      </c>
      <c r="UU77" s="23">
        <f t="shared" si="109"/>
        <v>55</v>
      </c>
      <c r="UX77" s="23"/>
      <c r="VN77" s="15" t="s">
        <v>12</v>
      </c>
      <c r="VO77" s="3" t="s">
        <v>1</v>
      </c>
      <c r="VP77" s="31">
        <v>4.3</v>
      </c>
      <c r="VQ77" s="31">
        <v>1.3</v>
      </c>
      <c r="VR77" s="32">
        <f t="shared" si="110"/>
        <v>1.8867962264113212</v>
      </c>
      <c r="VS77" s="23">
        <f t="shared" si="111"/>
        <v>65</v>
      </c>
      <c r="VV77" s="23"/>
      <c r="WL77" s="15" t="s">
        <v>12</v>
      </c>
      <c r="WM77" s="3" t="s">
        <v>1</v>
      </c>
      <c r="WN77" s="31">
        <v>4.3</v>
      </c>
      <c r="WO77" s="31">
        <v>1.3</v>
      </c>
      <c r="WP77" s="32">
        <f t="shared" si="112"/>
        <v>1.8439088914585777</v>
      </c>
      <c r="WQ77" s="23">
        <f t="shared" si="113"/>
        <v>65</v>
      </c>
      <c r="WT77" s="23"/>
      <c r="XJ77" s="15" t="s">
        <v>12</v>
      </c>
      <c r="XK77" s="3" t="s">
        <v>1</v>
      </c>
      <c r="XL77" s="31">
        <v>4.3</v>
      </c>
      <c r="XM77" s="31">
        <v>1.3</v>
      </c>
      <c r="XN77" s="32">
        <f t="shared" si="114"/>
        <v>1.3453624047073711</v>
      </c>
      <c r="XO77" s="23">
        <f t="shared" si="115"/>
        <v>61</v>
      </c>
      <c r="XR77" s="23"/>
      <c r="YH77" s="15" t="s">
        <v>12</v>
      </c>
      <c r="YI77" s="3" t="s">
        <v>1</v>
      </c>
      <c r="YJ77" s="31">
        <v>4.3</v>
      </c>
      <c r="YK77" s="31">
        <v>1.3</v>
      </c>
      <c r="YL77" s="32">
        <f t="shared" si="116"/>
        <v>0.92195444572928875</v>
      </c>
      <c r="YM77" s="23">
        <f t="shared" si="117"/>
        <v>53</v>
      </c>
      <c r="YP77" s="23"/>
      <c r="ZF77" s="15" t="s">
        <v>12</v>
      </c>
      <c r="ZG77" s="3" t="s">
        <v>1</v>
      </c>
      <c r="ZH77" s="31">
        <v>4.3</v>
      </c>
      <c r="ZI77" s="31">
        <v>1.3</v>
      </c>
      <c r="ZJ77" s="32">
        <f t="shared" si="118"/>
        <v>1.1401754250991383</v>
      </c>
      <c r="ZK77" s="23">
        <f t="shared" si="119"/>
        <v>60</v>
      </c>
      <c r="ZN77" s="23"/>
      <c r="AAD77" s="15" t="s">
        <v>12</v>
      </c>
      <c r="AAE77" s="3" t="s">
        <v>1</v>
      </c>
      <c r="AAF77" s="31">
        <v>4.3</v>
      </c>
      <c r="AAG77" s="31">
        <v>1.3</v>
      </c>
      <c r="AAH77" s="32">
        <f t="shared" si="120"/>
        <v>1.4866068747318508</v>
      </c>
      <c r="AAI77" s="23">
        <f t="shared" si="121"/>
        <v>64</v>
      </c>
      <c r="AAL77" s="23"/>
      <c r="ABB77" s="15" t="s">
        <v>12</v>
      </c>
      <c r="ABC77" s="3" t="s">
        <v>1</v>
      </c>
      <c r="ABD77" s="31">
        <v>4.3</v>
      </c>
      <c r="ABE77" s="31">
        <v>1.3</v>
      </c>
      <c r="ABF77" s="32">
        <f t="shared" si="122"/>
        <v>0.94339811320566025</v>
      </c>
      <c r="ABG77" s="23">
        <f t="shared" si="123"/>
        <v>54</v>
      </c>
      <c r="ABJ77" s="23"/>
    </row>
    <row r="78" spans="1:738" x14ac:dyDescent="0.3">
      <c r="A78" s="5">
        <v>6.8</v>
      </c>
      <c r="B78" s="5">
        <v>2.8</v>
      </c>
      <c r="C78" s="5">
        <v>4.8</v>
      </c>
      <c r="D78" s="5">
        <v>1.4</v>
      </c>
      <c r="E78" s="3" t="s">
        <v>1</v>
      </c>
      <c r="F78" s="15" t="s">
        <v>12</v>
      </c>
      <c r="L78" s="5">
        <v>4.8</v>
      </c>
      <c r="M78" s="5">
        <v>1.4</v>
      </c>
      <c r="N78" s="3" t="s">
        <v>1</v>
      </c>
      <c r="O78" s="15" t="s">
        <v>12</v>
      </c>
      <c r="AH78" s="15" t="s">
        <v>12</v>
      </c>
      <c r="AI78" s="3" t="s">
        <v>1</v>
      </c>
      <c r="AJ78" s="5">
        <v>4.4000000000000004</v>
      </c>
      <c r="AK78" s="5">
        <v>1.4</v>
      </c>
      <c r="AL78" s="21">
        <f t="shared" si="64"/>
        <v>3.2893768406797057</v>
      </c>
      <c r="AM78" s="1">
        <f t="shared" si="65"/>
        <v>59</v>
      </c>
      <c r="AP78" s="23"/>
      <c r="BF78" s="15" t="s">
        <v>12</v>
      </c>
      <c r="BG78" s="3" t="s">
        <v>1</v>
      </c>
      <c r="BH78" s="5">
        <v>4.4000000000000004</v>
      </c>
      <c r="BI78" s="5">
        <v>1.4</v>
      </c>
      <c r="BJ78" s="21">
        <f t="shared" si="66"/>
        <v>3.2893768406797057</v>
      </c>
      <c r="BK78" s="1">
        <f t="shared" si="67"/>
        <v>59</v>
      </c>
      <c r="BN78" s="23"/>
      <c r="CD78" s="15" t="s">
        <v>12</v>
      </c>
      <c r="CE78" s="3" t="s">
        <v>1</v>
      </c>
      <c r="CF78" s="31">
        <v>4.4000000000000004</v>
      </c>
      <c r="CG78" s="31">
        <v>1.4</v>
      </c>
      <c r="CH78" s="32">
        <f t="shared" si="68"/>
        <v>3.3241540277189325</v>
      </c>
      <c r="CI78" s="23">
        <f t="shared" si="69"/>
        <v>59</v>
      </c>
      <c r="CL78" s="23"/>
      <c r="DB78" s="15" t="s">
        <v>12</v>
      </c>
      <c r="DC78" s="3" t="s">
        <v>1</v>
      </c>
      <c r="DD78" s="31">
        <v>4.4000000000000004</v>
      </c>
      <c r="DE78" s="31">
        <v>1.4</v>
      </c>
      <c r="DF78" s="32">
        <f t="shared" si="70"/>
        <v>2.9120439557122078</v>
      </c>
      <c r="DG78" s="23">
        <f t="shared" si="71"/>
        <v>59</v>
      </c>
      <c r="DJ78" s="23"/>
      <c r="DZ78" s="15" t="s">
        <v>12</v>
      </c>
      <c r="EA78" s="3" t="s">
        <v>1</v>
      </c>
      <c r="EB78" s="31">
        <v>4.4000000000000004</v>
      </c>
      <c r="EC78" s="31">
        <v>1.4</v>
      </c>
      <c r="ED78" s="32">
        <f t="shared" si="72"/>
        <v>2.6925824035672523</v>
      </c>
      <c r="EE78" s="23">
        <f t="shared" si="73"/>
        <v>59</v>
      </c>
      <c r="EH78" s="23"/>
      <c r="EX78" s="15" t="s">
        <v>12</v>
      </c>
      <c r="EY78" s="3" t="s">
        <v>1</v>
      </c>
      <c r="EZ78" s="31">
        <v>4.4000000000000004</v>
      </c>
      <c r="FA78" s="31">
        <v>1.4</v>
      </c>
      <c r="FB78" s="32">
        <f t="shared" si="74"/>
        <v>3.195309061734092</v>
      </c>
      <c r="FC78" s="23">
        <f t="shared" si="75"/>
        <v>59</v>
      </c>
      <c r="FF78" s="23"/>
      <c r="FV78" s="15" t="s">
        <v>12</v>
      </c>
      <c r="FW78" s="3" t="s">
        <v>1</v>
      </c>
      <c r="FX78" s="31">
        <v>4.4000000000000004</v>
      </c>
      <c r="FY78" s="31">
        <v>1.4</v>
      </c>
      <c r="FZ78" s="32">
        <f t="shared" si="76"/>
        <v>3.0463092423455636</v>
      </c>
      <c r="GA78" s="23">
        <f t="shared" si="77"/>
        <v>59</v>
      </c>
      <c r="GD78" s="23"/>
      <c r="GT78" s="15" t="s">
        <v>12</v>
      </c>
      <c r="GU78" s="3" t="s">
        <v>1</v>
      </c>
      <c r="GV78" s="31">
        <v>4.4000000000000004</v>
      </c>
      <c r="GW78" s="31">
        <v>1.4</v>
      </c>
      <c r="GX78" s="32">
        <f t="shared" si="78"/>
        <v>3.2310988842807027</v>
      </c>
      <c r="GY78" s="23">
        <f t="shared" si="79"/>
        <v>59</v>
      </c>
      <c r="HB78" s="23"/>
      <c r="HR78" s="15" t="s">
        <v>12</v>
      </c>
      <c r="HS78" s="3" t="s">
        <v>1</v>
      </c>
      <c r="HT78" s="31">
        <v>4.4000000000000004</v>
      </c>
      <c r="HU78" s="31">
        <v>1.4</v>
      </c>
      <c r="HV78" s="32">
        <f t="shared" si="80"/>
        <v>3.1384709652950433</v>
      </c>
      <c r="HW78" s="23">
        <f t="shared" si="81"/>
        <v>59</v>
      </c>
      <c r="HZ78" s="23"/>
      <c r="IP78" s="15" t="s">
        <v>12</v>
      </c>
      <c r="IQ78" s="3" t="s">
        <v>1</v>
      </c>
      <c r="IR78" s="31">
        <v>4.4000000000000004</v>
      </c>
      <c r="IS78" s="31">
        <v>1.4</v>
      </c>
      <c r="IT78" s="32">
        <f t="shared" si="82"/>
        <v>3.2310988842807027</v>
      </c>
      <c r="IU78" s="23">
        <f t="shared" si="83"/>
        <v>59</v>
      </c>
      <c r="IX78" s="23"/>
      <c r="JN78" s="15" t="s">
        <v>12</v>
      </c>
      <c r="JO78" s="3" t="s">
        <v>1</v>
      </c>
      <c r="JP78" s="27">
        <v>4.4000000000000004</v>
      </c>
      <c r="JQ78" s="27">
        <v>1.4</v>
      </c>
      <c r="JR78" s="28">
        <f t="shared" si="84"/>
        <v>0.19999999999999996</v>
      </c>
      <c r="JS78" s="29">
        <f t="shared" si="85"/>
        <v>4</v>
      </c>
      <c r="JV78" s="23"/>
      <c r="KL78" s="15" t="s">
        <v>12</v>
      </c>
      <c r="KM78" s="3" t="s">
        <v>1</v>
      </c>
      <c r="KN78" s="31">
        <v>4.4000000000000004</v>
      </c>
      <c r="KO78" s="31">
        <v>1.4</v>
      </c>
      <c r="KP78" s="32">
        <f t="shared" si="86"/>
        <v>0.19999999999999929</v>
      </c>
      <c r="KQ78" s="23">
        <f t="shared" si="87"/>
        <v>12</v>
      </c>
      <c r="KT78" s="23"/>
      <c r="LJ78" s="15" t="s">
        <v>12</v>
      </c>
      <c r="LK78" s="3" t="s">
        <v>1</v>
      </c>
      <c r="LL78" s="31">
        <v>4.4000000000000004</v>
      </c>
      <c r="LM78" s="31">
        <v>1.4</v>
      </c>
      <c r="LN78" s="32">
        <f t="shared" si="88"/>
        <v>0.44721359549995821</v>
      </c>
      <c r="LO78" s="23">
        <f t="shared" si="89"/>
        <v>16</v>
      </c>
      <c r="LR78" s="23"/>
      <c r="MH78" s="15" t="s">
        <v>12</v>
      </c>
      <c r="MI78" s="3" t="s">
        <v>1</v>
      </c>
      <c r="MJ78" s="31">
        <v>4.4000000000000004</v>
      </c>
      <c r="MK78" s="31">
        <v>1.4</v>
      </c>
      <c r="ML78" s="32">
        <f t="shared" si="90"/>
        <v>1.1704699910719629</v>
      </c>
      <c r="MM78" s="23">
        <f t="shared" si="91"/>
        <v>19</v>
      </c>
      <c r="MP78" s="23"/>
      <c r="NF78" s="15" t="s">
        <v>12</v>
      </c>
      <c r="NG78" s="3" t="s">
        <v>1</v>
      </c>
      <c r="NH78" s="27">
        <v>4.4000000000000004</v>
      </c>
      <c r="NI78" s="27">
        <v>1.4</v>
      </c>
      <c r="NJ78" s="28">
        <f t="shared" si="92"/>
        <v>0.22360679774997907</v>
      </c>
      <c r="NK78" s="29">
        <f t="shared" si="93"/>
        <v>8</v>
      </c>
      <c r="NN78" s="23"/>
      <c r="OD78" s="15" t="s">
        <v>12</v>
      </c>
      <c r="OE78" s="3" t="s">
        <v>1</v>
      </c>
      <c r="OF78" s="27">
        <v>4.4000000000000004</v>
      </c>
      <c r="OG78" s="27">
        <v>1.4</v>
      </c>
      <c r="OH78" s="28">
        <f t="shared" si="94"/>
        <v>0.28284271247461906</v>
      </c>
      <c r="OI78" s="29">
        <f t="shared" si="95"/>
        <v>8</v>
      </c>
      <c r="OL78" s="23"/>
      <c r="PB78" s="15" t="s">
        <v>12</v>
      </c>
      <c r="PC78" s="3" t="s">
        <v>1</v>
      </c>
      <c r="PD78" s="27">
        <v>4.4000000000000004</v>
      </c>
      <c r="PE78" s="27">
        <v>1.4</v>
      </c>
      <c r="PF78" s="28">
        <f t="shared" si="96"/>
        <v>0.22360679774997907</v>
      </c>
      <c r="PG78" s="29">
        <f t="shared" si="97"/>
        <v>8</v>
      </c>
      <c r="PJ78" s="23"/>
      <c r="PZ78" s="15" t="s">
        <v>12</v>
      </c>
      <c r="QA78" s="3" t="s">
        <v>1</v>
      </c>
      <c r="QB78" s="31">
        <v>4.4000000000000004</v>
      </c>
      <c r="QC78" s="31">
        <v>1.4</v>
      </c>
      <c r="QD78" s="32">
        <f t="shared" si="98"/>
        <v>1.4035668847618199</v>
      </c>
      <c r="QE78" s="23">
        <f t="shared" si="99"/>
        <v>18</v>
      </c>
      <c r="QH78" s="23"/>
      <c r="QX78" s="15" t="s">
        <v>12</v>
      </c>
      <c r="QY78" s="3" t="s">
        <v>1</v>
      </c>
      <c r="QZ78" s="31">
        <v>4.4000000000000004</v>
      </c>
      <c r="RA78" s="31">
        <v>1.4</v>
      </c>
      <c r="RB78" s="32">
        <f t="shared" si="100"/>
        <v>1.4317821063276357</v>
      </c>
      <c r="RC78" s="23">
        <f t="shared" si="101"/>
        <v>21</v>
      </c>
      <c r="RF78" s="23"/>
      <c r="RV78" s="15" t="s">
        <v>12</v>
      </c>
      <c r="RW78" s="3" t="s">
        <v>1</v>
      </c>
      <c r="RX78" s="31">
        <v>4.4000000000000004</v>
      </c>
      <c r="RY78" s="31">
        <v>1.4</v>
      </c>
      <c r="RZ78" s="32">
        <f t="shared" si="102"/>
        <v>0.31622776601683855</v>
      </c>
      <c r="SA78" s="23">
        <f t="shared" si="103"/>
        <v>13</v>
      </c>
      <c r="SD78" s="23"/>
      <c r="ST78" s="15" t="s">
        <v>12</v>
      </c>
      <c r="SU78" s="3" t="s">
        <v>1</v>
      </c>
      <c r="SV78" s="31">
        <v>4.4000000000000004</v>
      </c>
      <c r="SW78" s="31">
        <v>1.4</v>
      </c>
      <c r="SX78" s="32">
        <f t="shared" si="104"/>
        <v>1.5620499351813304</v>
      </c>
      <c r="SY78" s="23">
        <f t="shared" si="105"/>
        <v>61</v>
      </c>
      <c r="TB78" s="23"/>
      <c r="TR78" s="15" t="s">
        <v>12</v>
      </c>
      <c r="TS78" s="3" t="s">
        <v>1</v>
      </c>
      <c r="TT78" s="31">
        <v>4.4000000000000004</v>
      </c>
      <c r="TU78" s="31">
        <v>1.4</v>
      </c>
      <c r="TV78" s="32">
        <f t="shared" si="106"/>
        <v>1.1401754250991376</v>
      </c>
      <c r="TW78" s="23">
        <f t="shared" si="107"/>
        <v>53</v>
      </c>
      <c r="TZ78" s="23"/>
      <c r="UP78" s="15" t="s">
        <v>12</v>
      </c>
      <c r="UQ78" s="3" t="s">
        <v>1</v>
      </c>
      <c r="UR78" s="31">
        <v>4.4000000000000004</v>
      </c>
      <c r="US78" s="31">
        <v>1.4</v>
      </c>
      <c r="UT78" s="32">
        <f t="shared" si="108"/>
        <v>0.86023252670426209</v>
      </c>
      <c r="UU78" s="23">
        <f t="shared" si="109"/>
        <v>50</v>
      </c>
      <c r="UX78" s="23"/>
      <c r="VN78" s="15" t="s">
        <v>12</v>
      </c>
      <c r="VO78" s="3" t="s">
        <v>1</v>
      </c>
      <c r="VP78" s="31">
        <v>4.4000000000000004</v>
      </c>
      <c r="VQ78" s="31">
        <v>1.4</v>
      </c>
      <c r="VR78" s="32">
        <f t="shared" si="110"/>
        <v>1.74928556845359</v>
      </c>
      <c r="VS78" s="23">
        <f t="shared" si="111"/>
        <v>61</v>
      </c>
      <c r="VV78" s="23"/>
      <c r="WL78" s="15" t="s">
        <v>12</v>
      </c>
      <c r="WM78" s="3" t="s">
        <v>1</v>
      </c>
      <c r="WN78" s="31">
        <v>4.4000000000000004</v>
      </c>
      <c r="WO78" s="31">
        <v>1.4</v>
      </c>
      <c r="WP78" s="32">
        <f t="shared" si="112"/>
        <v>1.70293863659264</v>
      </c>
      <c r="WQ78" s="23">
        <f t="shared" si="113"/>
        <v>61</v>
      </c>
      <c r="WT78" s="23"/>
      <c r="XJ78" s="15" t="s">
        <v>12</v>
      </c>
      <c r="XK78" s="3" t="s">
        <v>1</v>
      </c>
      <c r="XL78" s="31">
        <v>4.4000000000000004</v>
      </c>
      <c r="XM78" s="31">
        <v>1.4</v>
      </c>
      <c r="XN78" s="32">
        <f t="shared" si="114"/>
        <v>1.2041594578792294</v>
      </c>
      <c r="XO78" s="23">
        <f t="shared" si="115"/>
        <v>53</v>
      </c>
      <c r="XR78" s="23"/>
      <c r="YH78" s="15" t="s">
        <v>12</v>
      </c>
      <c r="YI78" s="3" t="s">
        <v>1</v>
      </c>
      <c r="YJ78" s="31">
        <v>4.4000000000000004</v>
      </c>
      <c r="YK78" s="31">
        <v>1.4</v>
      </c>
      <c r="YL78" s="32">
        <f t="shared" si="116"/>
        <v>0.7810249675906652</v>
      </c>
      <c r="YM78" s="23">
        <f t="shared" si="117"/>
        <v>42</v>
      </c>
      <c r="YP78" s="23"/>
      <c r="ZF78" s="15" t="s">
        <v>12</v>
      </c>
      <c r="ZG78" s="3" t="s">
        <v>1</v>
      </c>
      <c r="ZH78" s="31">
        <v>4.4000000000000004</v>
      </c>
      <c r="ZI78" s="31">
        <v>1.4</v>
      </c>
      <c r="ZJ78" s="32">
        <f t="shared" si="118"/>
        <v>0.99999999999999989</v>
      </c>
      <c r="ZK78" s="23">
        <f t="shared" si="119"/>
        <v>54</v>
      </c>
      <c r="ZN78" s="23"/>
      <c r="AAD78" s="15" t="s">
        <v>12</v>
      </c>
      <c r="AAE78" s="3" t="s">
        <v>1</v>
      </c>
      <c r="AAF78" s="31">
        <v>4.4000000000000004</v>
      </c>
      <c r="AAG78" s="31">
        <v>1.4</v>
      </c>
      <c r="AAH78" s="32">
        <f t="shared" si="120"/>
        <v>1.3453624047073709</v>
      </c>
      <c r="AAI78" s="23">
        <f t="shared" si="121"/>
        <v>59</v>
      </c>
      <c r="AAL78" s="23"/>
      <c r="ABB78" s="15" t="s">
        <v>12</v>
      </c>
      <c r="ABC78" s="3" t="s">
        <v>1</v>
      </c>
      <c r="ABD78" s="31">
        <v>4.4000000000000004</v>
      </c>
      <c r="ABE78" s="31">
        <v>1.4</v>
      </c>
      <c r="ABF78" s="32">
        <f t="shared" si="122"/>
        <v>0.80622577482985447</v>
      </c>
      <c r="ABG78" s="23">
        <f t="shared" si="123"/>
        <v>48</v>
      </c>
      <c r="ABJ78" s="23"/>
    </row>
    <row r="79" spans="1:738" x14ac:dyDescent="0.3">
      <c r="A79" s="5">
        <v>6.7</v>
      </c>
      <c r="B79" s="5">
        <v>3</v>
      </c>
      <c r="C79" s="5">
        <v>5</v>
      </c>
      <c r="D79" s="5">
        <v>1.7</v>
      </c>
      <c r="E79" s="3" t="s">
        <v>1</v>
      </c>
      <c r="F79" s="15" t="s">
        <v>12</v>
      </c>
      <c r="L79" s="5">
        <v>5</v>
      </c>
      <c r="M79" s="5">
        <v>1.7</v>
      </c>
      <c r="N79" s="3" t="s">
        <v>1</v>
      </c>
      <c r="O79" s="15" t="s">
        <v>12</v>
      </c>
      <c r="AH79" s="15" t="s">
        <v>12</v>
      </c>
      <c r="AI79" s="3" t="s">
        <v>1</v>
      </c>
      <c r="AJ79" s="5">
        <v>4.8</v>
      </c>
      <c r="AK79" s="5">
        <v>1.4</v>
      </c>
      <c r="AL79" s="21">
        <f t="shared" si="64"/>
        <v>3.6687872655688283</v>
      </c>
      <c r="AM79" s="1">
        <f t="shared" si="65"/>
        <v>76</v>
      </c>
      <c r="AP79" s="23"/>
      <c r="BF79" s="15" t="s">
        <v>12</v>
      </c>
      <c r="BG79" s="3" t="s">
        <v>1</v>
      </c>
      <c r="BH79" s="5">
        <v>4.8</v>
      </c>
      <c r="BI79" s="5">
        <v>1.4</v>
      </c>
      <c r="BJ79" s="21">
        <f t="shared" si="66"/>
        <v>3.6687872655688283</v>
      </c>
      <c r="BK79" s="1">
        <f t="shared" si="67"/>
        <v>76</v>
      </c>
      <c r="BN79" s="23"/>
      <c r="CD79" s="15" t="s">
        <v>12</v>
      </c>
      <c r="CE79" s="3" t="s">
        <v>1</v>
      </c>
      <c r="CF79" s="31">
        <v>4.8</v>
      </c>
      <c r="CG79" s="31">
        <v>1.4</v>
      </c>
      <c r="CH79" s="32">
        <f t="shared" si="68"/>
        <v>3.6999999999999997</v>
      </c>
      <c r="CI79" s="23">
        <f t="shared" si="69"/>
        <v>76</v>
      </c>
      <c r="CL79" s="23"/>
      <c r="DB79" s="15" t="s">
        <v>12</v>
      </c>
      <c r="DC79" s="3" t="s">
        <v>1</v>
      </c>
      <c r="DD79" s="31">
        <v>4.8</v>
      </c>
      <c r="DE79" s="31">
        <v>1.4</v>
      </c>
      <c r="DF79" s="32">
        <f t="shared" si="70"/>
        <v>3.2984845004941281</v>
      </c>
      <c r="DG79" s="23">
        <f t="shared" si="71"/>
        <v>76</v>
      </c>
      <c r="DJ79" s="23"/>
      <c r="DZ79" s="15" t="s">
        <v>12</v>
      </c>
      <c r="EA79" s="3" t="s">
        <v>1</v>
      </c>
      <c r="EB79" s="31">
        <v>4.8</v>
      </c>
      <c r="EC79" s="31">
        <v>1.4</v>
      </c>
      <c r="ED79" s="32">
        <f t="shared" si="72"/>
        <v>3.0675723300355937</v>
      </c>
      <c r="EE79" s="23">
        <f t="shared" si="73"/>
        <v>76</v>
      </c>
      <c r="EH79" s="23"/>
      <c r="EX79" s="15" t="s">
        <v>12</v>
      </c>
      <c r="EY79" s="3" t="s">
        <v>1</v>
      </c>
      <c r="EZ79" s="31">
        <v>4.8</v>
      </c>
      <c r="FA79" s="31">
        <v>1.4</v>
      </c>
      <c r="FB79" s="32">
        <f t="shared" si="74"/>
        <v>3.5735136770411273</v>
      </c>
      <c r="FC79" s="23">
        <f t="shared" si="75"/>
        <v>76</v>
      </c>
      <c r="FF79" s="23"/>
      <c r="FV79" s="15" t="s">
        <v>12</v>
      </c>
      <c r="FW79" s="3" t="s">
        <v>1</v>
      </c>
      <c r="FX79" s="31">
        <v>4.8</v>
      </c>
      <c r="FY79" s="31">
        <v>1.4</v>
      </c>
      <c r="FZ79" s="32">
        <f t="shared" si="76"/>
        <v>3.417601498127012</v>
      </c>
      <c r="GA79" s="23">
        <f t="shared" si="77"/>
        <v>76</v>
      </c>
      <c r="GD79" s="23"/>
      <c r="GT79" s="15" t="s">
        <v>12</v>
      </c>
      <c r="GU79" s="3" t="s">
        <v>1</v>
      </c>
      <c r="GV79" s="31">
        <v>4.8</v>
      </c>
      <c r="GW79" s="31">
        <v>1.4</v>
      </c>
      <c r="GX79" s="32">
        <f t="shared" si="78"/>
        <v>3.6055512754639891</v>
      </c>
      <c r="GY79" s="23">
        <f t="shared" si="79"/>
        <v>76</v>
      </c>
      <c r="HB79" s="23"/>
      <c r="HR79" s="15" t="s">
        <v>12</v>
      </c>
      <c r="HS79" s="3" t="s">
        <v>1</v>
      </c>
      <c r="HT79" s="31">
        <v>4.8</v>
      </c>
      <c r="HU79" s="31">
        <v>1.4</v>
      </c>
      <c r="HV79" s="32">
        <f t="shared" si="80"/>
        <v>3.5114099732158874</v>
      </c>
      <c r="HW79" s="23">
        <f t="shared" si="81"/>
        <v>76</v>
      </c>
      <c r="HZ79" s="23"/>
      <c r="IP79" s="15" t="s">
        <v>12</v>
      </c>
      <c r="IQ79" s="3" t="s">
        <v>1</v>
      </c>
      <c r="IR79" s="31">
        <v>4.8</v>
      </c>
      <c r="IS79" s="31">
        <v>1.4</v>
      </c>
      <c r="IT79" s="32">
        <f t="shared" si="82"/>
        <v>3.6055512754639891</v>
      </c>
      <c r="IU79" s="23">
        <f t="shared" si="83"/>
        <v>76</v>
      </c>
      <c r="IX79" s="23"/>
      <c r="JN79" s="15" t="s">
        <v>12</v>
      </c>
      <c r="JO79" s="3" t="s">
        <v>1</v>
      </c>
      <c r="JP79" s="31">
        <v>4.8</v>
      </c>
      <c r="JQ79" s="31">
        <v>1.4</v>
      </c>
      <c r="JR79" s="32">
        <f t="shared" si="84"/>
        <v>0.44721359549995743</v>
      </c>
      <c r="JS79" s="23">
        <f t="shared" si="85"/>
        <v>24</v>
      </c>
      <c r="JV79" s="23"/>
      <c r="KL79" s="15" t="s">
        <v>12</v>
      </c>
      <c r="KM79" s="3" t="s">
        <v>1</v>
      </c>
      <c r="KN79" s="31">
        <v>4.8</v>
      </c>
      <c r="KO79" s="31">
        <v>1.4</v>
      </c>
      <c r="KP79" s="32">
        <f t="shared" si="86"/>
        <v>0.20000000000000018</v>
      </c>
      <c r="KQ79" s="23">
        <f t="shared" si="87"/>
        <v>14</v>
      </c>
      <c r="KT79" s="23"/>
      <c r="LJ79" s="15" t="s">
        <v>12</v>
      </c>
      <c r="LK79" s="3" t="s">
        <v>1</v>
      </c>
      <c r="LL79" s="31">
        <v>4.8</v>
      </c>
      <c r="LM79" s="31">
        <v>1.4</v>
      </c>
      <c r="LN79" s="32">
        <f t="shared" si="88"/>
        <v>0.82462112512353192</v>
      </c>
      <c r="LO79" s="23">
        <f t="shared" si="89"/>
        <v>36</v>
      </c>
      <c r="LR79" s="23"/>
      <c r="MH79" s="15" t="s">
        <v>12</v>
      </c>
      <c r="MI79" s="3" t="s">
        <v>1</v>
      </c>
      <c r="MJ79" s="31">
        <v>4.8</v>
      </c>
      <c r="MK79" s="31">
        <v>1.4</v>
      </c>
      <c r="ML79" s="32">
        <f t="shared" si="90"/>
        <v>1.5524174696260025</v>
      </c>
      <c r="MM79" s="23">
        <f t="shared" si="91"/>
        <v>36</v>
      </c>
      <c r="MP79" s="23"/>
      <c r="NF79" s="15" t="s">
        <v>12</v>
      </c>
      <c r="NG79" s="3" t="s">
        <v>1</v>
      </c>
      <c r="NH79" s="31">
        <v>4.8</v>
      </c>
      <c r="NI79" s="31">
        <v>1.4</v>
      </c>
      <c r="NJ79" s="32">
        <f t="shared" si="92"/>
        <v>0.60827625302982158</v>
      </c>
      <c r="NK79" s="23">
        <f t="shared" si="93"/>
        <v>33</v>
      </c>
      <c r="NN79" s="23"/>
      <c r="OD79" s="15" t="s">
        <v>12</v>
      </c>
      <c r="OE79" s="3" t="s">
        <v>1</v>
      </c>
      <c r="OF79" s="31">
        <v>4.8</v>
      </c>
      <c r="OG79" s="31">
        <v>1.4</v>
      </c>
      <c r="OH79" s="32">
        <f t="shared" si="94"/>
        <v>0.63245553203367555</v>
      </c>
      <c r="OI79" s="23">
        <f t="shared" si="95"/>
        <v>32</v>
      </c>
      <c r="OL79" s="23"/>
      <c r="PB79" s="15" t="s">
        <v>12</v>
      </c>
      <c r="PC79" s="3" t="s">
        <v>1</v>
      </c>
      <c r="PD79" s="31">
        <v>4.8</v>
      </c>
      <c r="PE79" s="31">
        <v>1.4</v>
      </c>
      <c r="PF79" s="32">
        <f t="shared" si="96"/>
        <v>0.60827625302982158</v>
      </c>
      <c r="PG79" s="23">
        <f t="shared" si="97"/>
        <v>33</v>
      </c>
      <c r="PJ79" s="23"/>
      <c r="PZ79" s="15" t="s">
        <v>12</v>
      </c>
      <c r="QA79" s="3" t="s">
        <v>1</v>
      </c>
      <c r="QB79" s="31">
        <v>4.8</v>
      </c>
      <c r="QC79" s="31">
        <v>1.4</v>
      </c>
      <c r="QD79" s="32">
        <f t="shared" si="98"/>
        <v>1.4866068747318506</v>
      </c>
      <c r="QE79" s="23">
        <f t="shared" si="99"/>
        <v>25</v>
      </c>
      <c r="QH79" s="23"/>
      <c r="QX79" s="15" t="s">
        <v>12</v>
      </c>
      <c r="QY79" s="3" t="s">
        <v>1</v>
      </c>
      <c r="QZ79" s="31">
        <v>4.8</v>
      </c>
      <c r="RA79" s="31">
        <v>1.4</v>
      </c>
      <c r="RB79" s="32">
        <f t="shared" si="100"/>
        <v>1.8248287590894656</v>
      </c>
      <c r="RC79" s="23">
        <f t="shared" si="101"/>
        <v>60</v>
      </c>
      <c r="RF79" s="23"/>
      <c r="RV79" s="15" t="s">
        <v>12</v>
      </c>
      <c r="RW79" s="3" t="s">
        <v>1</v>
      </c>
      <c r="RX79" s="31">
        <v>4.8</v>
      </c>
      <c r="RY79" s="31">
        <v>1.4</v>
      </c>
      <c r="RZ79" s="32">
        <f t="shared" si="102"/>
        <v>0.70710678118654768</v>
      </c>
      <c r="SA79" s="23">
        <f t="shared" si="103"/>
        <v>35</v>
      </c>
      <c r="SD79" s="23"/>
      <c r="ST79" s="15" t="s">
        <v>12</v>
      </c>
      <c r="SU79" s="3" t="s">
        <v>1</v>
      </c>
      <c r="SV79" s="31">
        <v>4.8</v>
      </c>
      <c r="SW79" s="31">
        <v>1.4</v>
      </c>
      <c r="SX79" s="32">
        <f t="shared" si="104"/>
        <v>1.2806248474865696</v>
      </c>
      <c r="SY79" s="23">
        <f t="shared" si="105"/>
        <v>46</v>
      </c>
      <c r="TB79" s="23"/>
      <c r="TR79" s="15" t="s">
        <v>12</v>
      </c>
      <c r="TS79" s="3" t="s">
        <v>1</v>
      </c>
      <c r="TT79" s="31">
        <v>4.8</v>
      </c>
      <c r="TU79" s="31">
        <v>1.4</v>
      </c>
      <c r="TV79" s="32">
        <f t="shared" si="106"/>
        <v>0.94868329805051366</v>
      </c>
      <c r="TW79" s="23">
        <f t="shared" si="107"/>
        <v>38</v>
      </c>
      <c r="TZ79" s="23"/>
      <c r="UP79" s="15" t="s">
        <v>12</v>
      </c>
      <c r="UQ79" s="3" t="s">
        <v>1</v>
      </c>
      <c r="UR79" s="31">
        <v>4.8</v>
      </c>
      <c r="US79" s="31">
        <v>1.4</v>
      </c>
      <c r="UT79" s="32">
        <f t="shared" si="108"/>
        <v>0.58309518948452999</v>
      </c>
      <c r="UU79" s="23">
        <f t="shared" si="109"/>
        <v>27</v>
      </c>
      <c r="UX79" s="23"/>
      <c r="VN79" s="15" t="s">
        <v>12</v>
      </c>
      <c r="VO79" s="3" t="s">
        <v>1</v>
      </c>
      <c r="VP79" s="31">
        <v>4.8</v>
      </c>
      <c r="VQ79" s="31">
        <v>1.4</v>
      </c>
      <c r="VR79" s="32">
        <f t="shared" si="110"/>
        <v>1.4212670403551899</v>
      </c>
      <c r="VS79" s="23">
        <f t="shared" si="111"/>
        <v>46</v>
      </c>
      <c r="VV79" s="23"/>
      <c r="WL79" s="15" t="s">
        <v>12</v>
      </c>
      <c r="WM79" s="3" t="s">
        <v>1</v>
      </c>
      <c r="WN79" s="31">
        <v>4.8</v>
      </c>
      <c r="WO79" s="31">
        <v>1.4</v>
      </c>
      <c r="WP79" s="32">
        <f t="shared" si="112"/>
        <v>1.4212670403551899</v>
      </c>
      <c r="WQ79" s="23">
        <f t="shared" si="113"/>
        <v>47</v>
      </c>
      <c r="WT79" s="23"/>
      <c r="XJ79" s="15" t="s">
        <v>12</v>
      </c>
      <c r="XK79" s="3" t="s">
        <v>1</v>
      </c>
      <c r="XL79" s="31">
        <v>4.8</v>
      </c>
      <c r="XM79" s="31">
        <v>1.4</v>
      </c>
      <c r="XN79" s="32">
        <f t="shared" si="114"/>
        <v>0.98488578017961048</v>
      </c>
      <c r="XO79" s="23">
        <f t="shared" si="115"/>
        <v>42</v>
      </c>
      <c r="XR79" s="23"/>
      <c r="YH79" s="15" t="s">
        <v>12</v>
      </c>
      <c r="YI79" s="3" t="s">
        <v>1</v>
      </c>
      <c r="YJ79" s="31">
        <v>4.8</v>
      </c>
      <c r="YK79" s="31">
        <v>1.4</v>
      </c>
      <c r="YL79" s="32">
        <f t="shared" si="116"/>
        <v>0.53851648071345048</v>
      </c>
      <c r="YM79" s="23">
        <f t="shared" si="117"/>
        <v>25</v>
      </c>
      <c r="YP79" s="23"/>
      <c r="ZF79" s="15" t="s">
        <v>12</v>
      </c>
      <c r="ZG79" s="3" t="s">
        <v>1</v>
      </c>
      <c r="ZH79" s="31">
        <v>4.8</v>
      </c>
      <c r="ZI79" s="31">
        <v>1.4</v>
      </c>
      <c r="ZJ79" s="32">
        <f t="shared" si="118"/>
        <v>0.72111025509279814</v>
      </c>
      <c r="ZK79" s="23">
        <f t="shared" si="119"/>
        <v>36</v>
      </c>
      <c r="ZN79" s="23"/>
      <c r="AAD79" s="15" t="s">
        <v>12</v>
      </c>
      <c r="AAE79" s="3" t="s">
        <v>1</v>
      </c>
      <c r="AAF79" s="31">
        <v>4.8</v>
      </c>
      <c r="AAG79" s="31">
        <v>1.4</v>
      </c>
      <c r="AAH79" s="32">
        <f t="shared" si="120"/>
        <v>1.0816653826391969</v>
      </c>
      <c r="AAI79" s="23">
        <f t="shared" si="121"/>
        <v>43</v>
      </c>
      <c r="AAL79" s="23"/>
      <c r="ABB79" s="15" t="s">
        <v>12</v>
      </c>
      <c r="ABC79" s="3" t="s">
        <v>1</v>
      </c>
      <c r="ABD79" s="31">
        <v>4.8</v>
      </c>
      <c r="ABE79" s="31">
        <v>1.4</v>
      </c>
      <c r="ABF79" s="32">
        <f t="shared" si="122"/>
        <v>0.5</v>
      </c>
      <c r="ABG79" s="23">
        <f t="shared" si="123"/>
        <v>22</v>
      </c>
      <c r="ABJ79" s="23"/>
    </row>
    <row r="80" spans="1:738" x14ac:dyDescent="0.3">
      <c r="A80" s="5">
        <v>6</v>
      </c>
      <c r="B80" s="5">
        <v>2.9</v>
      </c>
      <c r="C80" s="5">
        <v>4.5</v>
      </c>
      <c r="D80" s="5">
        <v>1.5</v>
      </c>
      <c r="E80" s="3" t="s">
        <v>1</v>
      </c>
      <c r="F80" s="15" t="s">
        <v>12</v>
      </c>
      <c r="L80" s="5">
        <v>4.5</v>
      </c>
      <c r="M80" s="5">
        <v>1.5</v>
      </c>
      <c r="N80" s="3" t="s">
        <v>1</v>
      </c>
      <c r="O80" s="15" t="s">
        <v>12</v>
      </c>
      <c r="V80" s="13" t="s">
        <v>14</v>
      </c>
      <c r="W80" s="11" t="s">
        <v>8</v>
      </c>
      <c r="X80" s="11" t="s">
        <v>6</v>
      </c>
      <c r="Y80" s="11" t="s">
        <v>7</v>
      </c>
      <c r="AH80" s="15" t="s">
        <v>12</v>
      </c>
      <c r="AI80" s="3" t="s">
        <v>1</v>
      </c>
      <c r="AJ80" s="5">
        <v>5</v>
      </c>
      <c r="AK80" s="5">
        <v>1.7</v>
      </c>
      <c r="AL80" s="21">
        <f t="shared" si="64"/>
        <v>3.9560080889704965</v>
      </c>
      <c r="AM80" s="1">
        <f t="shared" si="65"/>
        <v>85</v>
      </c>
      <c r="AP80" s="23"/>
      <c r="BF80" s="15" t="s">
        <v>12</v>
      </c>
      <c r="BG80" s="3" t="s">
        <v>1</v>
      </c>
      <c r="BH80" s="5">
        <v>5</v>
      </c>
      <c r="BI80" s="5">
        <v>1.7</v>
      </c>
      <c r="BJ80" s="21">
        <f t="shared" si="66"/>
        <v>3.9560080889704965</v>
      </c>
      <c r="BK80" s="1">
        <f t="shared" si="67"/>
        <v>85</v>
      </c>
      <c r="BN80" s="23"/>
      <c r="CD80" s="15" t="s">
        <v>12</v>
      </c>
      <c r="CE80" s="3" t="s">
        <v>1</v>
      </c>
      <c r="CF80" s="31">
        <v>5</v>
      </c>
      <c r="CG80" s="31">
        <v>1.7</v>
      </c>
      <c r="CH80" s="32">
        <f t="shared" si="68"/>
        <v>3.9924929555354258</v>
      </c>
      <c r="CI80" s="23">
        <f t="shared" si="69"/>
        <v>85</v>
      </c>
      <c r="CL80" s="23"/>
      <c r="DB80" s="15" t="s">
        <v>12</v>
      </c>
      <c r="DC80" s="3" t="s">
        <v>1</v>
      </c>
      <c r="DD80" s="31">
        <v>5</v>
      </c>
      <c r="DE80" s="31">
        <v>1.7</v>
      </c>
      <c r="DF80" s="32">
        <f t="shared" si="70"/>
        <v>3.5735136770411273</v>
      </c>
      <c r="DG80" s="23">
        <f t="shared" si="71"/>
        <v>85</v>
      </c>
      <c r="DJ80" s="23"/>
      <c r="DZ80" s="15" t="s">
        <v>12</v>
      </c>
      <c r="EA80" s="3" t="s">
        <v>1</v>
      </c>
      <c r="EB80" s="31">
        <v>5</v>
      </c>
      <c r="EC80" s="31">
        <v>1.7</v>
      </c>
      <c r="ED80" s="32">
        <f t="shared" si="72"/>
        <v>3.3615472627943221</v>
      </c>
      <c r="EE80" s="23">
        <f t="shared" si="73"/>
        <v>85</v>
      </c>
      <c r="EH80" s="23"/>
      <c r="EX80" s="15" t="s">
        <v>12</v>
      </c>
      <c r="EY80" s="3" t="s">
        <v>1</v>
      </c>
      <c r="EZ80" s="31">
        <v>5</v>
      </c>
      <c r="FA80" s="31">
        <v>1.7</v>
      </c>
      <c r="FB80" s="32">
        <f t="shared" si="74"/>
        <v>3.8626415831655931</v>
      </c>
      <c r="FC80" s="23">
        <f t="shared" si="75"/>
        <v>85</v>
      </c>
      <c r="FF80" s="23"/>
      <c r="FV80" s="15" t="s">
        <v>12</v>
      </c>
      <c r="FW80" s="3" t="s">
        <v>1</v>
      </c>
      <c r="FX80" s="31">
        <v>5</v>
      </c>
      <c r="FY80" s="31">
        <v>1.7</v>
      </c>
      <c r="FZ80" s="32">
        <f t="shared" si="76"/>
        <v>3.7161808352124091</v>
      </c>
      <c r="GA80" s="23">
        <f t="shared" si="77"/>
        <v>85</v>
      </c>
      <c r="GD80" s="23"/>
      <c r="GT80" s="15" t="s">
        <v>12</v>
      </c>
      <c r="GU80" s="3" t="s">
        <v>1</v>
      </c>
      <c r="GV80" s="31">
        <v>5</v>
      </c>
      <c r="GW80" s="31">
        <v>1.7</v>
      </c>
      <c r="GX80" s="32">
        <f t="shared" si="78"/>
        <v>3.9</v>
      </c>
      <c r="GY80" s="23">
        <f t="shared" si="79"/>
        <v>85</v>
      </c>
      <c r="HB80" s="23"/>
      <c r="HR80" s="15" t="s">
        <v>12</v>
      </c>
      <c r="HS80" s="3" t="s">
        <v>1</v>
      </c>
      <c r="HT80" s="31">
        <v>5</v>
      </c>
      <c r="HU80" s="31">
        <v>1.7</v>
      </c>
      <c r="HV80" s="32">
        <f t="shared" si="80"/>
        <v>3.8078865529319543</v>
      </c>
      <c r="HW80" s="23">
        <f t="shared" si="81"/>
        <v>85</v>
      </c>
      <c r="HZ80" s="23"/>
      <c r="IP80" s="15" t="s">
        <v>12</v>
      </c>
      <c r="IQ80" s="3" t="s">
        <v>1</v>
      </c>
      <c r="IR80" s="31">
        <v>5</v>
      </c>
      <c r="IS80" s="31">
        <v>1.7</v>
      </c>
      <c r="IT80" s="32">
        <f t="shared" si="82"/>
        <v>3.9</v>
      </c>
      <c r="IU80" s="23">
        <f t="shared" si="83"/>
        <v>85</v>
      </c>
      <c r="IX80" s="23"/>
      <c r="JN80" s="15" t="s">
        <v>12</v>
      </c>
      <c r="JO80" s="3" t="s">
        <v>1</v>
      </c>
      <c r="JP80" s="31">
        <v>5</v>
      </c>
      <c r="JQ80" s="31">
        <v>1.7</v>
      </c>
      <c r="JR80" s="32">
        <f t="shared" si="84"/>
        <v>0.7810249675906652</v>
      </c>
      <c r="JS80" s="23">
        <f t="shared" si="85"/>
        <v>40</v>
      </c>
      <c r="JV80" s="23"/>
      <c r="KL80" s="15" t="s">
        <v>12</v>
      </c>
      <c r="KM80" s="3" t="s">
        <v>1</v>
      </c>
      <c r="KN80" s="31">
        <v>5</v>
      </c>
      <c r="KO80" s="31">
        <v>1.7</v>
      </c>
      <c r="KP80" s="32">
        <f t="shared" si="86"/>
        <v>0.50000000000000033</v>
      </c>
      <c r="KQ80" s="23">
        <f t="shared" si="87"/>
        <v>28</v>
      </c>
      <c r="KT80" s="23"/>
      <c r="LJ80" s="15" t="s">
        <v>12</v>
      </c>
      <c r="LK80" s="3" t="s">
        <v>1</v>
      </c>
      <c r="LL80" s="31">
        <v>5</v>
      </c>
      <c r="LM80" s="31">
        <v>1.7</v>
      </c>
      <c r="LN80" s="32">
        <f t="shared" si="88"/>
        <v>1.1180339887498949</v>
      </c>
      <c r="LO80" s="23">
        <f t="shared" si="89"/>
        <v>45</v>
      </c>
      <c r="LR80" s="23"/>
      <c r="MH80" s="15" t="s">
        <v>12</v>
      </c>
      <c r="MI80" s="3" t="s">
        <v>1</v>
      </c>
      <c r="MJ80" s="31">
        <v>5</v>
      </c>
      <c r="MK80" s="31">
        <v>1.7</v>
      </c>
      <c r="ML80" s="32">
        <f t="shared" si="90"/>
        <v>1.8384776310850237</v>
      </c>
      <c r="MM80" s="23">
        <f t="shared" si="91"/>
        <v>51</v>
      </c>
      <c r="MP80" s="23"/>
      <c r="NF80" s="15" t="s">
        <v>12</v>
      </c>
      <c r="NG80" s="3" t="s">
        <v>1</v>
      </c>
      <c r="NH80" s="31">
        <v>5</v>
      </c>
      <c r="NI80" s="31">
        <v>1.7</v>
      </c>
      <c r="NJ80" s="32">
        <f t="shared" si="92"/>
        <v>0.89442719099991563</v>
      </c>
      <c r="NK80" s="23">
        <f t="shared" si="93"/>
        <v>44</v>
      </c>
      <c r="NN80" s="23"/>
      <c r="OD80" s="15" t="s">
        <v>12</v>
      </c>
      <c r="OE80" s="3" t="s">
        <v>1</v>
      </c>
      <c r="OF80" s="31">
        <v>5</v>
      </c>
      <c r="OG80" s="31">
        <v>1.7</v>
      </c>
      <c r="OH80" s="32">
        <f t="shared" si="94"/>
        <v>0.94339811320566025</v>
      </c>
      <c r="OI80" s="23">
        <f t="shared" si="95"/>
        <v>45</v>
      </c>
      <c r="OL80" s="23"/>
      <c r="PB80" s="15" t="s">
        <v>12</v>
      </c>
      <c r="PC80" s="3" t="s">
        <v>1</v>
      </c>
      <c r="PD80" s="31">
        <v>5</v>
      </c>
      <c r="PE80" s="31">
        <v>1.7</v>
      </c>
      <c r="PF80" s="32">
        <f t="shared" si="96"/>
        <v>0.89442719099991563</v>
      </c>
      <c r="PG80" s="23">
        <f t="shared" si="97"/>
        <v>44</v>
      </c>
      <c r="PJ80" s="23"/>
      <c r="PZ80" s="15" t="s">
        <v>12</v>
      </c>
      <c r="QA80" s="3" t="s">
        <v>1</v>
      </c>
      <c r="QB80" s="31">
        <v>5</v>
      </c>
      <c r="QC80" s="31">
        <v>1.7</v>
      </c>
      <c r="QD80" s="32">
        <f t="shared" si="98"/>
        <v>1.8384776310850235</v>
      </c>
      <c r="QE80" s="23">
        <f t="shared" si="99"/>
        <v>42</v>
      </c>
      <c r="QH80" s="23"/>
      <c r="QX80" s="15" t="s">
        <v>12</v>
      </c>
      <c r="QY80" s="3" t="s">
        <v>1</v>
      </c>
      <c r="QZ80" s="31">
        <v>5</v>
      </c>
      <c r="RA80" s="31">
        <v>1.7</v>
      </c>
      <c r="RB80" s="32">
        <f t="shared" si="100"/>
        <v>2.0880613017821097</v>
      </c>
      <c r="RC80" s="23">
        <f t="shared" si="101"/>
        <v>83</v>
      </c>
      <c r="RF80" s="23"/>
      <c r="RV80" s="15" t="s">
        <v>12</v>
      </c>
      <c r="RW80" s="3" t="s">
        <v>1</v>
      </c>
      <c r="RX80" s="31">
        <v>5</v>
      </c>
      <c r="RY80" s="31">
        <v>1.7</v>
      </c>
      <c r="RZ80" s="32">
        <f t="shared" si="102"/>
        <v>0.9848857801796107</v>
      </c>
      <c r="SA80" s="23">
        <f t="shared" si="103"/>
        <v>45</v>
      </c>
      <c r="SD80" s="23"/>
      <c r="ST80" s="15" t="s">
        <v>12</v>
      </c>
      <c r="SU80" s="3" t="s">
        <v>1</v>
      </c>
      <c r="SV80" s="31">
        <v>5</v>
      </c>
      <c r="SW80" s="31">
        <v>1.7</v>
      </c>
      <c r="SX80" s="32">
        <f t="shared" si="104"/>
        <v>0.92195444572928853</v>
      </c>
      <c r="SY80" s="23">
        <f t="shared" si="105"/>
        <v>30</v>
      </c>
      <c r="TB80" s="23"/>
      <c r="TR80" s="15" t="s">
        <v>12</v>
      </c>
      <c r="TS80" s="3" t="s">
        <v>1</v>
      </c>
      <c r="TT80" s="31">
        <v>5</v>
      </c>
      <c r="TU80" s="31">
        <v>1.7</v>
      </c>
      <c r="TV80" s="32">
        <f t="shared" si="106"/>
        <v>0.6082762530298218</v>
      </c>
      <c r="TW80" s="23">
        <f t="shared" si="107"/>
        <v>19</v>
      </c>
      <c r="TZ80" s="23"/>
      <c r="UP80" s="15" t="s">
        <v>12</v>
      </c>
      <c r="UQ80" s="3" t="s">
        <v>1</v>
      </c>
      <c r="UR80" s="27">
        <v>5</v>
      </c>
      <c r="US80" s="27">
        <v>1.7</v>
      </c>
      <c r="UT80" s="28">
        <f t="shared" si="108"/>
        <v>0.22360679774997877</v>
      </c>
      <c r="UU80" s="29">
        <f t="shared" si="109"/>
        <v>8</v>
      </c>
      <c r="UX80" s="23"/>
      <c r="VN80" s="15" t="s">
        <v>12</v>
      </c>
      <c r="VO80" s="3" t="s">
        <v>1</v>
      </c>
      <c r="VP80" s="31">
        <v>5</v>
      </c>
      <c r="VQ80" s="31">
        <v>1.7</v>
      </c>
      <c r="VR80" s="32">
        <f t="shared" si="110"/>
        <v>1.0816653826391969</v>
      </c>
      <c r="VS80" s="23">
        <f t="shared" si="111"/>
        <v>35</v>
      </c>
      <c r="VV80" s="23"/>
      <c r="WL80" s="15" t="s">
        <v>12</v>
      </c>
      <c r="WM80" s="3" t="s">
        <v>1</v>
      </c>
      <c r="WN80" s="31">
        <v>5</v>
      </c>
      <c r="WO80" s="31">
        <v>1.7</v>
      </c>
      <c r="WP80" s="32">
        <f t="shared" si="112"/>
        <v>1.063014581273465</v>
      </c>
      <c r="WQ80" s="23">
        <f t="shared" si="113"/>
        <v>33</v>
      </c>
      <c r="WT80" s="23"/>
      <c r="XJ80" s="15" t="s">
        <v>12</v>
      </c>
      <c r="XK80" s="3" t="s">
        <v>1</v>
      </c>
      <c r="XL80" s="31">
        <v>5</v>
      </c>
      <c r="XM80" s="31">
        <v>1.7</v>
      </c>
      <c r="XN80" s="32">
        <f t="shared" si="114"/>
        <v>0.63245553203367577</v>
      </c>
      <c r="XO80" s="23">
        <f t="shared" si="115"/>
        <v>20</v>
      </c>
      <c r="XR80" s="23"/>
      <c r="YH80" s="15" t="s">
        <v>12</v>
      </c>
      <c r="YI80" s="3" t="s">
        <v>1</v>
      </c>
      <c r="YJ80" s="27">
        <v>5</v>
      </c>
      <c r="YK80" s="27">
        <v>1.7</v>
      </c>
      <c r="YL80" s="28">
        <f t="shared" si="116"/>
        <v>0.19999999999999996</v>
      </c>
      <c r="YM80" s="29">
        <f t="shared" si="117"/>
        <v>7</v>
      </c>
      <c r="YP80" s="23"/>
      <c r="ZF80" s="15" t="s">
        <v>12</v>
      </c>
      <c r="ZG80" s="3" t="s">
        <v>1</v>
      </c>
      <c r="ZH80" s="31">
        <v>5</v>
      </c>
      <c r="ZI80" s="31">
        <v>1.7</v>
      </c>
      <c r="ZJ80" s="32">
        <f t="shared" si="118"/>
        <v>0.36055512754639907</v>
      </c>
      <c r="ZK80" s="23">
        <f t="shared" si="119"/>
        <v>13</v>
      </c>
      <c r="ZN80" s="23"/>
      <c r="AAD80" s="15" t="s">
        <v>12</v>
      </c>
      <c r="AAE80" s="3" t="s">
        <v>1</v>
      </c>
      <c r="AAF80" s="31">
        <v>5</v>
      </c>
      <c r="AAG80" s="31">
        <v>1.7</v>
      </c>
      <c r="AAH80" s="32">
        <f t="shared" si="120"/>
        <v>0.72111025509279791</v>
      </c>
      <c r="AAI80" s="23">
        <f t="shared" si="121"/>
        <v>25</v>
      </c>
      <c r="AAL80" s="23"/>
      <c r="ABB80" s="15" t="s">
        <v>12</v>
      </c>
      <c r="ABC80" s="3" t="s">
        <v>1</v>
      </c>
      <c r="ABD80" s="27">
        <v>5</v>
      </c>
      <c r="ABE80" s="27">
        <v>1.7</v>
      </c>
      <c r="ABF80" s="28">
        <f t="shared" si="122"/>
        <v>0.14142135623730931</v>
      </c>
      <c r="ABG80" s="29">
        <f t="shared" si="123"/>
        <v>2</v>
      </c>
      <c r="ABJ80" s="23"/>
    </row>
    <row r="81" spans="1:738" x14ac:dyDescent="0.3">
      <c r="A81" s="5">
        <v>5.7</v>
      </c>
      <c r="B81" s="5">
        <v>2.6</v>
      </c>
      <c r="C81" s="5">
        <v>3.5</v>
      </c>
      <c r="D81" s="5">
        <v>1</v>
      </c>
      <c r="E81" s="3" t="s">
        <v>1</v>
      </c>
      <c r="F81" s="15" t="s">
        <v>12</v>
      </c>
      <c r="L81" s="5">
        <v>3.5</v>
      </c>
      <c r="M81" s="5">
        <v>1</v>
      </c>
      <c r="N81" s="3" t="s">
        <v>1</v>
      </c>
      <c r="O81" s="15" t="s">
        <v>12</v>
      </c>
      <c r="V81" s="17" t="s">
        <v>16</v>
      </c>
      <c r="W81" s="20" t="s">
        <v>0</v>
      </c>
      <c r="X81" s="35">
        <v>1.3</v>
      </c>
      <c r="Y81" s="35">
        <v>0.3</v>
      </c>
      <c r="AH81" s="15" t="s">
        <v>12</v>
      </c>
      <c r="AI81" s="3" t="s">
        <v>1</v>
      </c>
      <c r="AJ81" s="5">
        <v>4.5</v>
      </c>
      <c r="AK81" s="5">
        <v>1.5</v>
      </c>
      <c r="AL81" s="21">
        <f t="shared" si="64"/>
        <v>3.4176014981270129</v>
      </c>
      <c r="AM81" s="1">
        <f t="shared" si="65"/>
        <v>62</v>
      </c>
      <c r="AP81" s="23"/>
      <c r="BF81" s="15" t="s">
        <v>12</v>
      </c>
      <c r="BG81" s="3" t="s">
        <v>1</v>
      </c>
      <c r="BH81" s="5">
        <v>4.5</v>
      </c>
      <c r="BI81" s="5">
        <v>1.5</v>
      </c>
      <c r="BJ81" s="21">
        <f t="shared" si="66"/>
        <v>3.4176014981270129</v>
      </c>
      <c r="BK81" s="1">
        <f t="shared" si="67"/>
        <v>62</v>
      </c>
      <c r="BN81" s="23"/>
      <c r="CD81" s="15" t="s">
        <v>12</v>
      </c>
      <c r="CE81" s="3" t="s">
        <v>1</v>
      </c>
      <c r="CF81" s="31">
        <v>4.5</v>
      </c>
      <c r="CG81" s="31">
        <v>1.5</v>
      </c>
      <c r="CH81" s="32">
        <f t="shared" si="68"/>
        <v>3.4539832078341091</v>
      </c>
      <c r="CI81" s="23">
        <f t="shared" si="69"/>
        <v>62</v>
      </c>
      <c r="CL81" s="23"/>
      <c r="DB81" s="15" t="s">
        <v>12</v>
      </c>
      <c r="DC81" s="3" t="s">
        <v>1</v>
      </c>
      <c r="DD81" s="31">
        <v>4.5</v>
      </c>
      <c r="DE81" s="31">
        <v>1.5</v>
      </c>
      <c r="DF81" s="32">
        <f t="shared" si="70"/>
        <v>3.0364452901377956</v>
      </c>
      <c r="DG81" s="23">
        <f t="shared" si="71"/>
        <v>62</v>
      </c>
      <c r="DJ81" s="23"/>
      <c r="DZ81" s="15" t="s">
        <v>12</v>
      </c>
      <c r="EA81" s="3" t="s">
        <v>1</v>
      </c>
      <c r="EB81" s="31">
        <v>4.5</v>
      </c>
      <c r="EC81" s="31">
        <v>1.5</v>
      </c>
      <c r="ED81" s="32">
        <f t="shared" si="72"/>
        <v>2.8231188426986211</v>
      </c>
      <c r="EE81" s="23">
        <f t="shared" si="73"/>
        <v>62</v>
      </c>
      <c r="EH81" s="23"/>
      <c r="EX81" s="15" t="s">
        <v>12</v>
      </c>
      <c r="EY81" s="3" t="s">
        <v>1</v>
      </c>
      <c r="EZ81" s="31">
        <v>4.5</v>
      </c>
      <c r="FA81" s="31">
        <v>1.5</v>
      </c>
      <c r="FB81" s="32">
        <f t="shared" si="74"/>
        <v>3.3241540277189325</v>
      </c>
      <c r="FC81" s="23">
        <f t="shared" si="75"/>
        <v>62</v>
      </c>
      <c r="FF81" s="23"/>
      <c r="FV81" s="15" t="s">
        <v>12</v>
      </c>
      <c r="FW81" s="3" t="s">
        <v>1</v>
      </c>
      <c r="FX81" s="31">
        <v>4.5</v>
      </c>
      <c r="FY81" s="31">
        <v>1.5</v>
      </c>
      <c r="FZ81" s="32">
        <f t="shared" si="76"/>
        <v>3.1780497164141406</v>
      </c>
      <c r="GA81" s="23">
        <f t="shared" si="77"/>
        <v>62</v>
      </c>
      <c r="GD81" s="23"/>
      <c r="GT81" s="15" t="s">
        <v>12</v>
      </c>
      <c r="GU81" s="3" t="s">
        <v>1</v>
      </c>
      <c r="GV81" s="31">
        <v>4.5</v>
      </c>
      <c r="GW81" s="31">
        <v>1.5</v>
      </c>
      <c r="GX81" s="32">
        <f t="shared" si="78"/>
        <v>3.3615472627943221</v>
      </c>
      <c r="GY81" s="23">
        <f t="shared" si="79"/>
        <v>62</v>
      </c>
      <c r="HB81" s="23"/>
      <c r="HR81" s="15" t="s">
        <v>12</v>
      </c>
      <c r="HS81" s="3" t="s">
        <v>1</v>
      </c>
      <c r="HT81" s="31">
        <v>4.5</v>
      </c>
      <c r="HU81" s="31">
        <v>1.5</v>
      </c>
      <c r="HV81" s="32">
        <f t="shared" si="80"/>
        <v>3.2695565448543631</v>
      </c>
      <c r="HW81" s="23">
        <f t="shared" si="81"/>
        <v>62</v>
      </c>
      <c r="HZ81" s="23"/>
      <c r="IP81" s="15" t="s">
        <v>12</v>
      </c>
      <c r="IQ81" s="3" t="s">
        <v>1</v>
      </c>
      <c r="IR81" s="31">
        <v>4.5</v>
      </c>
      <c r="IS81" s="31">
        <v>1.5</v>
      </c>
      <c r="IT81" s="32">
        <f t="shared" si="82"/>
        <v>3.3615472627943221</v>
      </c>
      <c r="IU81" s="23">
        <f t="shared" si="83"/>
        <v>62</v>
      </c>
      <c r="IX81" s="23"/>
      <c r="JN81" s="15" t="s">
        <v>12</v>
      </c>
      <c r="JO81" s="3" t="s">
        <v>1</v>
      </c>
      <c r="JP81" s="27">
        <v>4.5</v>
      </c>
      <c r="JQ81" s="27">
        <v>1.5</v>
      </c>
      <c r="JR81" s="28">
        <f t="shared" si="84"/>
        <v>0.31622776601683783</v>
      </c>
      <c r="JS81" s="29">
        <f t="shared" si="85"/>
        <v>8</v>
      </c>
      <c r="JV81" s="23"/>
      <c r="KL81" s="15" t="s">
        <v>12</v>
      </c>
      <c r="KM81" s="3" t="s">
        <v>1</v>
      </c>
      <c r="KN81" s="27">
        <v>4.5</v>
      </c>
      <c r="KO81" s="27">
        <v>1.5</v>
      </c>
      <c r="KP81" s="28">
        <f t="shared" si="86"/>
        <v>0.14142135623730931</v>
      </c>
      <c r="KQ81" s="29">
        <f t="shared" si="87"/>
        <v>6</v>
      </c>
      <c r="KT81" s="23"/>
      <c r="LJ81" s="15" t="s">
        <v>12</v>
      </c>
      <c r="LK81" s="3" t="s">
        <v>1</v>
      </c>
      <c r="LL81" s="31">
        <v>4.5</v>
      </c>
      <c r="LM81" s="31">
        <v>1.5</v>
      </c>
      <c r="LN81" s="32">
        <f t="shared" si="88"/>
        <v>0.5830951894845301</v>
      </c>
      <c r="LO81" s="23">
        <f t="shared" si="89"/>
        <v>21</v>
      </c>
      <c r="LR81" s="23"/>
      <c r="MH81" s="15" t="s">
        <v>12</v>
      </c>
      <c r="MI81" s="3" t="s">
        <v>1</v>
      </c>
      <c r="MJ81" s="31">
        <v>4.5</v>
      </c>
      <c r="MK81" s="31">
        <v>1.5</v>
      </c>
      <c r="ML81" s="32">
        <f t="shared" si="90"/>
        <v>1.3</v>
      </c>
      <c r="MM81" s="23">
        <f t="shared" si="91"/>
        <v>22</v>
      </c>
      <c r="MP81" s="23"/>
      <c r="NF81" s="15" t="s">
        <v>12</v>
      </c>
      <c r="NG81" s="3" t="s">
        <v>1</v>
      </c>
      <c r="NH81" s="31">
        <v>4.5</v>
      </c>
      <c r="NI81" s="31">
        <v>1.5</v>
      </c>
      <c r="NJ81" s="32">
        <f t="shared" si="92"/>
        <v>0.36055512754639879</v>
      </c>
      <c r="NK81" s="23">
        <f t="shared" si="93"/>
        <v>14</v>
      </c>
      <c r="NN81" s="23"/>
      <c r="OD81" s="15" t="s">
        <v>12</v>
      </c>
      <c r="OE81" s="3" t="s">
        <v>1</v>
      </c>
      <c r="OF81" s="31">
        <v>4.5</v>
      </c>
      <c r="OG81" s="31">
        <v>1.5</v>
      </c>
      <c r="OH81" s="32">
        <f t="shared" si="94"/>
        <v>0.42426406871192845</v>
      </c>
      <c r="OI81" s="23">
        <f t="shared" si="95"/>
        <v>18</v>
      </c>
      <c r="OL81" s="23"/>
      <c r="PB81" s="15" t="s">
        <v>12</v>
      </c>
      <c r="PC81" s="3" t="s">
        <v>1</v>
      </c>
      <c r="PD81" s="31">
        <v>4.5</v>
      </c>
      <c r="PE81" s="31">
        <v>1.5</v>
      </c>
      <c r="PF81" s="32">
        <f t="shared" si="96"/>
        <v>0.36055512754639879</v>
      </c>
      <c r="PG81" s="23">
        <f t="shared" si="97"/>
        <v>14</v>
      </c>
      <c r="PJ81" s="23"/>
      <c r="PZ81" s="15" t="s">
        <v>12</v>
      </c>
      <c r="QA81" s="3" t="s">
        <v>1</v>
      </c>
      <c r="QB81" s="31">
        <v>4.5</v>
      </c>
      <c r="QC81" s="31">
        <v>1.5</v>
      </c>
      <c r="QD81" s="32">
        <f t="shared" si="98"/>
        <v>1.5132745950421556</v>
      </c>
      <c r="QE81" s="23">
        <f t="shared" si="99"/>
        <v>27</v>
      </c>
      <c r="QH81" s="23"/>
      <c r="QX81" s="15" t="s">
        <v>12</v>
      </c>
      <c r="QY81" s="3" t="s">
        <v>1</v>
      </c>
      <c r="QZ81" s="31">
        <v>4.5</v>
      </c>
      <c r="RA81" s="31">
        <v>1.5</v>
      </c>
      <c r="RB81" s="32">
        <f t="shared" si="100"/>
        <v>1.5524174696260025</v>
      </c>
      <c r="RC81" s="23">
        <f t="shared" si="101"/>
        <v>26</v>
      </c>
      <c r="RF81" s="23"/>
      <c r="RV81" s="15" t="s">
        <v>12</v>
      </c>
      <c r="RW81" s="3" t="s">
        <v>1</v>
      </c>
      <c r="RX81" s="31">
        <v>4.5</v>
      </c>
      <c r="RY81" s="31">
        <v>1.5</v>
      </c>
      <c r="RZ81" s="32">
        <f t="shared" si="102"/>
        <v>0.44721359549995821</v>
      </c>
      <c r="SA81" s="23">
        <f t="shared" si="103"/>
        <v>17</v>
      </c>
      <c r="SD81" s="23"/>
      <c r="ST81" s="15" t="s">
        <v>12</v>
      </c>
      <c r="SU81" s="3" t="s">
        <v>1</v>
      </c>
      <c r="SV81" s="31">
        <v>4.5</v>
      </c>
      <c r="SW81" s="31">
        <v>1.5</v>
      </c>
      <c r="SX81" s="32">
        <f t="shared" si="104"/>
        <v>1.4212670403551892</v>
      </c>
      <c r="SY81" s="23">
        <f t="shared" si="105"/>
        <v>53</v>
      </c>
      <c r="TB81" s="23"/>
      <c r="TR81" s="15" t="s">
        <v>12</v>
      </c>
      <c r="TS81" s="3" t="s">
        <v>1</v>
      </c>
      <c r="TT81" s="31">
        <v>4.5</v>
      </c>
      <c r="TU81" s="31">
        <v>1.5</v>
      </c>
      <c r="TV81" s="32">
        <f t="shared" si="106"/>
        <v>0.99999999999999967</v>
      </c>
      <c r="TW81" s="23">
        <f t="shared" si="107"/>
        <v>42</v>
      </c>
      <c r="TZ81" s="23"/>
      <c r="UP81" s="15" t="s">
        <v>12</v>
      </c>
      <c r="UQ81" s="3" t="s">
        <v>1</v>
      </c>
      <c r="UR81" s="31">
        <v>4.5</v>
      </c>
      <c r="US81" s="31">
        <v>1.5</v>
      </c>
      <c r="UT81" s="32">
        <f t="shared" si="108"/>
        <v>0.72111025509279758</v>
      </c>
      <c r="UU81" s="23">
        <f t="shared" si="109"/>
        <v>38</v>
      </c>
      <c r="UX81" s="23"/>
      <c r="VN81" s="15" t="s">
        <v>12</v>
      </c>
      <c r="VO81" s="3" t="s">
        <v>1</v>
      </c>
      <c r="VP81" s="31">
        <v>4.5</v>
      </c>
      <c r="VQ81" s="31">
        <v>1.5</v>
      </c>
      <c r="VR81" s="32">
        <f t="shared" si="110"/>
        <v>1.61245154965971</v>
      </c>
      <c r="VS81" s="23">
        <f t="shared" si="111"/>
        <v>53</v>
      </c>
      <c r="VV81" s="23"/>
      <c r="WL81" s="15" t="s">
        <v>12</v>
      </c>
      <c r="WM81" s="3" t="s">
        <v>1</v>
      </c>
      <c r="WN81" s="31">
        <v>4.5</v>
      </c>
      <c r="WO81" s="31">
        <v>1.5</v>
      </c>
      <c r="WP81" s="32">
        <f t="shared" si="112"/>
        <v>1.5620499351813311</v>
      </c>
      <c r="WQ81" s="23">
        <f t="shared" si="113"/>
        <v>53</v>
      </c>
      <c r="WT81" s="23"/>
      <c r="XJ81" s="15" t="s">
        <v>12</v>
      </c>
      <c r="XK81" s="3" t="s">
        <v>1</v>
      </c>
      <c r="XL81" s="31">
        <v>4.5</v>
      </c>
      <c r="XM81" s="31">
        <v>1.5</v>
      </c>
      <c r="XN81" s="32">
        <f t="shared" si="114"/>
        <v>1.0630145812734648</v>
      </c>
      <c r="XO81" s="23">
        <f t="shared" si="115"/>
        <v>47</v>
      </c>
      <c r="XR81" s="23"/>
      <c r="YH81" s="15" t="s">
        <v>12</v>
      </c>
      <c r="YI81" s="3" t="s">
        <v>1</v>
      </c>
      <c r="YJ81" s="31">
        <v>4.5</v>
      </c>
      <c r="YK81" s="31">
        <v>1.5</v>
      </c>
      <c r="YL81" s="32">
        <f t="shared" si="116"/>
        <v>0.64031242374328479</v>
      </c>
      <c r="YM81" s="23">
        <f t="shared" si="117"/>
        <v>33</v>
      </c>
      <c r="YP81" s="23"/>
      <c r="ZF81" s="15" t="s">
        <v>12</v>
      </c>
      <c r="ZG81" s="3" t="s">
        <v>1</v>
      </c>
      <c r="ZH81" s="31">
        <v>4.5</v>
      </c>
      <c r="ZI81" s="31">
        <v>1.5</v>
      </c>
      <c r="ZJ81" s="32">
        <f t="shared" si="118"/>
        <v>0.86023252670426276</v>
      </c>
      <c r="ZK81" s="23">
        <f t="shared" si="119"/>
        <v>43</v>
      </c>
      <c r="ZN81" s="23"/>
      <c r="AAD81" s="15" t="s">
        <v>12</v>
      </c>
      <c r="AAE81" s="3" t="s">
        <v>1</v>
      </c>
      <c r="AAF81" s="31">
        <v>4.5</v>
      </c>
      <c r="AAG81" s="31">
        <v>1.5</v>
      </c>
      <c r="AAH81" s="32">
        <f t="shared" si="120"/>
        <v>1.2041594578792296</v>
      </c>
      <c r="AAI81" s="23">
        <f t="shared" si="121"/>
        <v>49</v>
      </c>
      <c r="AAL81" s="23"/>
      <c r="ABB81" s="15" t="s">
        <v>12</v>
      </c>
      <c r="ABC81" s="3" t="s">
        <v>1</v>
      </c>
      <c r="ABD81" s="31">
        <v>4.5</v>
      </c>
      <c r="ABE81" s="31">
        <v>1.5</v>
      </c>
      <c r="ABF81" s="32">
        <f t="shared" si="122"/>
        <v>0.67082039324993659</v>
      </c>
      <c r="ABG81" s="23">
        <f t="shared" si="123"/>
        <v>35</v>
      </c>
      <c r="ABJ81" s="23"/>
    </row>
    <row r="82" spans="1:738" x14ac:dyDescent="0.3">
      <c r="A82" s="5">
        <v>5.5</v>
      </c>
      <c r="B82" s="5">
        <v>2.4</v>
      </c>
      <c r="C82" s="5">
        <v>3.8</v>
      </c>
      <c r="D82" s="5">
        <v>1.1000000000000001</v>
      </c>
      <c r="E82" s="3" t="s">
        <v>1</v>
      </c>
      <c r="F82" s="18" t="s">
        <v>13</v>
      </c>
      <c r="L82" s="5">
        <v>5.7</v>
      </c>
      <c r="M82" s="5">
        <v>2.2999999999999998</v>
      </c>
      <c r="N82" s="6" t="s">
        <v>2</v>
      </c>
      <c r="O82" s="15" t="s">
        <v>12</v>
      </c>
      <c r="V82" s="17" t="s">
        <v>17</v>
      </c>
      <c r="W82" s="20" t="s">
        <v>0</v>
      </c>
      <c r="X82" s="35">
        <v>1.3</v>
      </c>
      <c r="Y82" s="35">
        <v>0.3</v>
      </c>
      <c r="AH82" s="15" t="s">
        <v>12</v>
      </c>
      <c r="AI82" s="3" t="s">
        <v>1</v>
      </c>
      <c r="AJ82" s="5">
        <v>3.5</v>
      </c>
      <c r="AK82" s="5">
        <v>1</v>
      </c>
      <c r="AL82" s="21">
        <f t="shared" si="64"/>
        <v>2.3086792761230392</v>
      </c>
      <c r="AM82" s="1">
        <f t="shared" si="65"/>
        <v>42</v>
      </c>
      <c r="AP82" s="23"/>
      <c r="BF82" s="15" t="s">
        <v>12</v>
      </c>
      <c r="BG82" s="3" t="s">
        <v>1</v>
      </c>
      <c r="BH82" s="5">
        <v>3.5</v>
      </c>
      <c r="BI82" s="5">
        <v>1</v>
      </c>
      <c r="BJ82" s="21">
        <f t="shared" si="66"/>
        <v>2.3086792761230392</v>
      </c>
      <c r="BK82" s="1">
        <f t="shared" si="67"/>
        <v>42</v>
      </c>
      <c r="BN82" s="23"/>
      <c r="CD82" s="15" t="s">
        <v>12</v>
      </c>
      <c r="CE82" s="3" t="s">
        <v>1</v>
      </c>
      <c r="CF82" s="31">
        <v>3.5</v>
      </c>
      <c r="CG82" s="31">
        <v>1</v>
      </c>
      <c r="CH82" s="32">
        <f t="shared" si="68"/>
        <v>2.340939982143925</v>
      </c>
      <c r="CI82" s="23">
        <f t="shared" si="69"/>
        <v>42</v>
      </c>
      <c r="CL82" s="23"/>
      <c r="DB82" s="15" t="s">
        <v>12</v>
      </c>
      <c r="DC82" s="3" t="s">
        <v>1</v>
      </c>
      <c r="DD82" s="31">
        <v>3.5</v>
      </c>
      <c r="DE82" s="31">
        <v>1</v>
      </c>
      <c r="DF82" s="32">
        <f t="shared" si="70"/>
        <v>1.9416487838947598</v>
      </c>
      <c r="DG82" s="23">
        <f t="shared" si="71"/>
        <v>42</v>
      </c>
      <c r="DJ82" s="23"/>
      <c r="DZ82" s="15" t="s">
        <v>12</v>
      </c>
      <c r="EA82" s="3" t="s">
        <v>1</v>
      </c>
      <c r="EB82" s="31">
        <v>3.5</v>
      </c>
      <c r="EC82" s="31">
        <v>1</v>
      </c>
      <c r="ED82" s="32">
        <f t="shared" si="72"/>
        <v>1.7088007490635064</v>
      </c>
      <c r="EE82" s="23">
        <f t="shared" si="73"/>
        <v>42</v>
      </c>
      <c r="EH82" s="23"/>
      <c r="EX82" s="15" t="s">
        <v>12</v>
      </c>
      <c r="EY82" s="3" t="s">
        <v>1</v>
      </c>
      <c r="EZ82" s="31">
        <v>3.5</v>
      </c>
      <c r="FA82" s="31">
        <v>1</v>
      </c>
      <c r="FB82" s="32">
        <f t="shared" si="74"/>
        <v>2.2135943621178655</v>
      </c>
      <c r="FC82" s="23">
        <f t="shared" si="75"/>
        <v>42</v>
      </c>
      <c r="FF82" s="23"/>
      <c r="FV82" s="15" t="s">
        <v>12</v>
      </c>
      <c r="FW82" s="3" t="s">
        <v>1</v>
      </c>
      <c r="FX82" s="31">
        <v>3.5</v>
      </c>
      <c r="FY82" s="31">
        <v>1</v>
      </c>
      <c r="FZ82" s="32">
        <f t="shared" si="76"/>
        <v>2.0615528128088303</v>
      </c>
      <c r="GA82" s="23">
        <f t="shared" si="77"/>
        <v>42</v>
      </c>
      <c r="GD82" s="23"/>
      <c r="GT82" s="15" t="s">
        <v>12</v>
      </c>
      <c r="GU82" s="3" t="s">
        <v>1</v>
      </c>
      <c r="GV82" s="31">
        <v>3.5</v>
      </c>
      <c r="GW82" s="31">
        <v>1</v>
      </c>
      <c r="GX82" s="32">
        <f t="shared" si="78"/>
        <v>2.2472205054244232</v>
      </c>
      <c r="GY82" s="23">
        <f t="shared" si="79"/>
        <v>42</v>
      </c>
      <c r="HB82" s="23"/>
      <c r="HR82" s="15" t="s">
        <v>12</v>
      </c>
      <c r="HS82" s="3" t="s">
        <v>1</v>
      </c>
      <c r="HT82" s="31">
        <v>3.5</v>
      </c>
      <c r="HU82" s="31">
        <v>1</v>
      </c>
      <c r="HV82" s="32">
        <f t="shared" si="80"/>
        <v>2.1540659228538019</v>
      </c>
      <c r="HW82" s="23">
        <f t="shared" si="81"/>
        <v>42</v>
      </c>
      <c r="HZ82" s="23"/>
      <c r="IP82" s="15" t="s">
        <v>12</v>
      </c>
      <c r="IQ82" s="3" t="s">
        <v>1</v>
      </c>
      <c r="IR82" s="31">
        <v>3.5</v>
      </c>
      <c r="IS82" s="31">
        <v>1</v>
      </c>
      <c r="IT82" s="32">
        <f t="shared" si="82"/>
        <v>2.2472205054244232</v>
      </c>
      <c r="IU82" s="23">
        <f t="shared" si="83"/>
        <v>42</v>
      </c>
      <c r="IX82" s="23"/>
      <c r="JN82" s="15" t="s">
        <v>12</v>
      </c>
      <c r="JO82" s="3" t="s">
        <v>1</v>
      </c>
      <c r="JP82" s="31">
        <v>3.5</v>
      </c>
      <c r="JQ82" s="31">
        <v>1</v>
      </c>
      <c r="JR82" s="32">
        <f t="shared" si="84"/>
        <v>0.92195444572928897</v>
      </c>
      <c r="JS82" s="23">
        <f t="shared" si="85"/>
        <v>45</v>
      </c>
      <c r="JV82" s="23"/>
      <c r="KL82" s="15" t="s">
        <v>12</v>
      </c>
      <c r="KM82" s="3" t="s">
        <v>1</v>
      </c>
      <c r="KN82" s="31">
        <v>3.5</v>
      </c>
      <c r="KO82" s="31">
        <v>1</v>
      </c>
      <c r="KP82" s="32">
        <f t="shared" si="86"/>
        <v>1.1704699910719623</v>
      </c>
      <c r="KQ82" s="23">
        <f t="shared" si="87"/>
        <v>58</v>
      </c>
      <c r="KT82" s="23"/>
      <c r="LJ82" s="15" t="s">
        <v>12</v>
      </c>
      <c r="LK82" s="3" t="s">
        <v>1</v>
      </c>
      <c r="LL82" s="31">
        <v>3.5</v>
      </c>
      <c r="LM82" s="31">
        <v>1</v>
      </c>
      <c r="LN82" s="32">
        <f t="shared" si="88"/>
        <v>0.53851648071345037</v>
      </c>
      <c r="LO82" s="23">
        <f t="shared" si="89"/>
        <v>19</v>
      </c>
      <c r="LR82" s="23"/>
      <c r="MH82" s="15" t="s">
        <v>12</v>
      </c>
      <c r="MI82" s="3" t="s">
        <v>1</v>
      </c>
      <c r="MJ82" s="27">
        <v>3.5</v>
      </c>
      <c r="MK82" s="27">
        <v>1</v>
      </c>
      <c r="ML82" s="28">
        <f t="shared" si="90"/>
        <v>0.20000000000000018</v>
      </c>
      <c r="MM82" s="29">
        <f t="shared" si="91"/>
        <v>2</v>
      </c>
      <c r="MP82" s="23"/>
      <c r="NF82" s="15" t="s">
        <v>12</v>
      </c>
      <c r="NG82" s="3" t="s">
        <v>1</v>
      </c>
      <c r="NH82" s="31">
        <v>3.5</v>
      </c>
      <c r="NI82" s="31">
        <v>1</v>
      </c>
      <c r="NJ82" s="32">
        <f t="shared" si="92"/>
        <v>0.761577310586391</v>
      </c>
      <c r="NK82" s="23">
        <f t="shared" si="93"/>
        <v>36</v>
      </c>
      <c r="NN82" s="23"/>
      <c r="OD82" s="15" t="s">
        <v>12</v>
      </c>
      <c r="OE82" s="3" t="s">
        <v>1</v>
      </c>
      <c r="OF82" s="31">
        <v>3.5</v>
      </c>
      <c r="OG82" s="31">
        <v>1</v>
      </c>
      <c r="OH82" s="32">
        <f t="shared" si="94"/>
        <v>0.72801098892805205</v>
      </c>
      <c r="OI82" s="23">
        <f t="shared" si="95"/>
        <v>34</v>
      </c>
      <c r="OL82" s="23"/>
      <c r="PB82" s="15" t="s">
        <v>12</v>
      </c>
      <c r="PC82" s="3" t="s">
        <v>1</v>
      </c>
      <c r="PD82" s="31">
        <v>3.5</v>
      </c>
      <c r="PE82" s="31">
        <v>1</v>
      </c>
      <c r="PF82" s="32">
        <f t="shared" si="96"/>
        <v>0.761577310586391</v>
      </c>
      <c r="PG82" s="23">
        <f t="shared" si="97"/>
        <v>36</v>
      </c>
      <c r="PJ82" s="23"/>
      <c r="PZ82" s="15" t="s">
        <v>12</v>
      </c>
      <c r="QA82" s="3" t="s">
        <v>1</v>
      </c>
      <c r="QB82" s="27">
        <v>3.5</v>
      </c>
      <c r="QC82" s="27">
        <v>1</v>
      </c>
      <c r="QD82" s="28">
        <f t="shared" si="98"/>
        <v>1.2806248474865696</v>
      </c>
      <c r="QE82" s="29">
        <f t="shared" si="99"/>
        <v>8</v>
      </c>
      <c r="QH82" s="23"/>
      <c r="QX82" s="15" t="s">
        <v>12</v>
      </c>
      <c r="QY82" s="3" t="s">
        <v>1</v>
      </c>
      <c r="QZ82" s="27">
        <v>3.5</v>
      </c>
      <c r="RA82" s="27">
        <v>1</v>
      </c>
      <c r="RB82" s="28">
        <f t="shared" si="100"/>
        <v>0.50990195135927852</v>
      </c>
      <c r="RC82" s="29">
        <f t="shared" si="101"/>
        <v>2</v>
      </c>
      <c r="RF82" s="23"/>
      <c r="RV82" s="15" t="s">
        <v>12</v>
      </c>
      <c r="RW82" s="3" t="s">
        <v>1</v>
      </c>
      <c r="RX82" s="31">
        <v>3.5</v>
      </c>
      <c r="RY82" s="31">
        <v>1</v>
      </c>
      <c r="RZ82" s="32">
        <f t="shared" si="102"/>
        <v>0.67082039324993659</v>
      </c>
      <c r="SA82" s="23">
        <f t="shared" si="103"/>
        <v>32</v>
      </c>
      <c r="SD82" s="23"/>
      <c r="ST82" s="15" t="s">
        <v>12</v>
      </c>
      <c r="SU82" s="3" t="s">
        <v>1</v>
      </c>
      <c r="SV82" s="31">
        <v>3.5</v>
      </c>
      <c r="SW82" s="31">
        <v>1</v>
      </c>
      <c r="SX82" s="32">
        <f t="shared" si="104"/>
        <v>2.5238858928247923</v>
      </c>
      <c r="SY82" s="23">
        <f t="shared" si="105"/>
        <v>78</v>
      </c>
      <c r="TB82" s="23"/>
      <c r="TR82" s="15" t="s">
        <v>12</v>
      </c>
      <c r="TS82" s="3" t="s">
        <v>1</v>
      </c>
      <c r="TT82" s="31">
        <v>3.5</v>
      </c>
      <c r="TU82" s="31">
        <v>1</v>
      </c>
      <c r="TV82" s="32">
        <f t="shared" si="106"/>
        <v>2.0615528128088298</v>
      </c>
      <c r="TW82" s="23">
        <f t="shared" si="107"/>
        <v>78</v>
      </c>
      <c r="TZ82" s="23"/>
      <c r="UP82" s="15" t="s">
        <v>12</v>
      </c>
      <c r="UQ82" s="3" t="s">
        <v>1</v>
      </c>
      <c r="UR82" s="31">
        <v>3.5</v>
      </c>
      <c r="US82" s="31">
        <v>1</v>
      </c>
      <c r="UT82" s="32">
        <f t="shared" si="108"/>
        <v>1.8357559750685815</v>
      </c>
      <c r="UU82" s="23">
        <f t="shared" si="109"/>
        <v>77</v>
      </c>
      <c r="UX82" s="23"/>
      <c r="VN82" s="15" t="s">
        <v>12</v>
      </c>
      <c r="VO82" s="3" t="s">
        <v>1</v>
      </c>
      <c r="VP82" s="31">
        <v>3.5</v>
      </c>
      <c r="VQ82" s="31">
        <v>1</v>
      </c>
      <c r="VR82" s="32">
        <f t="shared" si="110"/>
        <v>2.7294688127912363</v>
      </c>
      <c r="VS82" s="23">
        <f t="shared" si="111"/>
        <v>78</v>
      </c>
      <c r="VV82" s="23"/>
      <c r="WL82" s="15" t="s">
        <v>12</v>
      </c>
      <c r="WM82" s="3" t="s">
        <v>1</v>
      </c>
      <c r="WN82" s="31">
        <v>3.5</v>
      </c>
      <c r="WO82" s="31">
        <v>1</v>
      </c>
      <c r="WP82" s="32">
        <f t="shared" si="112"/>
        <v>2.6627053911388696</v>
      </c>
      <c r="WQ82" s="23">
        <f t="shared" si="113"/>
        <v>78</v>
      </c>
      <c r="WT82" s="23"/>
      <c r="XJ82" s="15" t="s">
        <v>12</v>
      </c>
      <c r="XK82" s="3" t="s">
        <v>1</v>
      </c>
      <c r="XL82" s="31">
        <v>3.5</v>
      </c>
      <c r="XM82" s="31">
        <v>1</v>
      </c>
      <c r="XN82" s="32">
        <f t="shared" si="114"/>
        <v>2.1400934559032696</v>
      </c>
      <c r="XO82" s="23">
        <f t="shared" si="115"/>
        <v>78</v>
      </c>
      <c r="XR82" s="23"/>
      <c r="YH82" s="15" t="s">
        <v>12</v>
      </c>
      <c r="YI82" s="3" t="s">
        <v>1</v>
      </c>
      <c r="YJ82" s="31">
        <v>3.5</v>
      </c>
      <c r="YK82" s="31">
        <v>1</v>
      </c>
      <c r="YL82" s="32">
        <f t="shared" si="116"/>
        <v>1.74928556845359</v>
      </c>
      <c r="YM82" s="23">
        <f t="shared" si="117"/>
        <v>77</v>
      </c>
      <c r="YP82" s="23"/>
      <c r="ZF82" s="15" t="s">
        <v>12</v>
      </c>
      <c r="ZG82" s="3" t="s">
        <v>1</v>
      </c>
      <c r="ZH82" s="31">
        <v>3.5</v>
      </c>
      <c r="ZI82" s="31">
        <v>1</v>
      </c>
      <c r="ZJ82" s="32">
        <f t="shared" si="118"/>
        <v>1.9723082923316022</v>
      </c>
      <c r="ZK82" s="23">
        <f t="shared" si="119"/>
        <v>78</v>
      </c>
      <c r="ZN82" s="23"/>
      <c r="AAD82" s="15" t="s">
        <v>12</v>
      </c>
      <c r="AAE82" s="3" t="s">
        <v>1</v>
      </c>
      <c r="AAF82" s="31">
        <v>3.5</v>
      </c>
      <c r="AAG82" s="31">
        <v>1</v>
      </c>
      <c r="AAH82" s="32">
        <f t="shared" si="120"/>
        <v>2.3021728866442679</v>
      </c>
      <c r="AAI82" s="23">
        <f t="shared" si="121"/>
        <v>78</v>
      </c>
      <c r="AAL82" s="23"/>
      <c r="ABB82" s="15" t="s">
        <v>12</v>
      </c>
      <c r="ABC82" s="3" t="s">
        <v>1</v>
      </c>
      <c r="ABD82" s="31">
        <v>3.5</v>
      </c>
      <c r="ABE82" s="31">
        <v>1</v>
      </c>
      <c r="ABF82" s="32">
        <f t="shared" si="122"/>
        <v>1.7888543819998315</v>
      </c>
      <c r="ABG82" s="23">
        <f t="shared" si="123"/>
        <v>77</v>
      </c>
      <c r="ABJ82" s="23"/>
    </row>
    <row r="83" spans="1:738" x14ac:dyDescent="0.3">
      <c r="A83" s="5">
        <v>5.5</v>
      </c>
      <c r="B83" s="5">
        <v>2.4</v>
      </c>
      <c r="C83" s="5">
        <v>3.7</v>
      </c>
      <c r="D83" s="5">
        <v>1</v>
      </c>
      <c r="E83" s="3" t="s">
        <v>1</v>
      </c>
      <c r="F83" s="18" t="s">
        <v>13</v>
      </c>
      <c r="L83" s="5">
        <v>4.9000000000000004</v>
      </c>
      <c r="M83" s="5">
        <v>2</v>
      </c>
      <c r="N83" s="6" t="s">
        <v>2</v>
      </c>
      <c r="O83" s="15" t="s">
        <v>12</v>
      </c>
      <c r="V83" s="17" t="s">
        <v>18</v>
      </c>
      <c r="W83" s="20" t="s">
        <v>0</v>
      </c>
      <c r="X83" s="5">
        <v>1.3</v>
      </c>
      <c r="Y83" s="5">
        <v>0.2</v>
      </c>
      <c r="AH83" s="15" t="s">
        <v>12</v>
      </c>
      <c r="AI83" s="6" t="s">
        <v>2</v>
      </c>
      <c r="AJ83" s="5">
        <v>5.7</v>
      </c>
      <c r="AK83" s="5">
        <v>2.2999999999999998</v>
      </c>
      <c r="AL83" s="21">
        <f t="shared" si="64"/>
        <v>4.8332183894378291</v>
      </c>
      <c r="AM83" s="1">
        <f t="shared" si="65"/>
        <v>107</v>
      </c>
      <c r="AP83" s="23"/>
      <c r="BF83" s="15" t="s">
        <v>12</v>
      </c>
      <c r="BG83" s="6" t="s">
        <v>2</v>
      </c>
      <c r="BH83" s="5">
        <v>5.7</v>
      </c>
      <c r="BI83" s="5">
        <v>2.2999999999999998</v>
      </c>
      <c r="BJ83" s="21">
        <f t="shared" si="66"/>
        <v>4.8332183894378291</v>
      </c>
      <c r="BK83" s="1">
        <f t="shared" si="67"/>
        <v>107</v>
      </c>
      <c r="BN83" s="23"/>
      <c r="CD83" s="15" t="s">
        <v>12</v>
      </c>
      <c r="CE83" s="6" t="s">
        <v>2</v>
      </c>
      <c r="CF83" s="31">
        <v>5.7</v>
      </c>
      <c r="CG83" s="31">
        <v>2.2999999999999998</v>
      </c>
      <c r="CH83" s="32">
        <f t="shared" si="68"/>
        <v>4.8754486972995625</v>
      </c>
      <c r="CI83" s="23">
        <f t="shared" si="69"/>
        <v>107</v>
      </c>
      <c r="CL83" s="23"/>
      <c r="DB83" s="15" t="s">
        <v>12</v>
      </c>
      <c r="DC83" s="6" t="s">
        <v>2</v>
      </c>
      <c r="DD83" s="31">
        <v>5.7</v>
      </c>
      <c r="DE83" s="31">
        <v>2.2999999999999998</v>
      </c>
      <c r="DF83" s="32">
        <f t="shared" si="70"/>
        <v>4.4384682042344297</v>
      </c>
      <c r="DG83" s="23">
        <f t="shared" si="71"/>
        <v>107</v>
      </c>
      <c r="DJ83" s="23"/>
      <c r="DZ83" s="15" t="s">
        <v>12</v>
      </c>
      <c r="EA83" s="6" t="s">
        <v>2</v>
      </c>
      <c r="EB83" s="31">
        <v>5.7</v>
      </c>
      <c r="EC83" s="31">
        <v>2.2999999999999998</v>
      </c>
      <c r="ED83" s="32">
        <f t="shared" si="72"/>
        <v>4.2485291572496005</v>
      </c>
      <c r="EE83" s="23">
        <f t="shared" si="73"/>
        <v>107</v>
      </c>
      <c r="EH83" s="23"/>
      <c r="EX83" s="15" t="s">
        <v>12</v>
      </c>
      <c r="EY83" s="6" t="s">
        <v>2</v>
      </c>
      <c r="EZ83" s="31">
        <v>5.7</v>
      </c>
      <c r="FA83" s="31">
        <v>2.2999999999999998</v>
      </c>
      <c r="FB83" s="32">
        <f t="shared" si="74"/>
        <v>4.7423622805517507</v>
      </c>
      <c r="FC83" s="23">
        <f t="shared" si="75"/>
        <v>107</v>
      </c>
      <c r="FF83" s="23"/>
      <c r="FV83" s="15" t="s">
        <v>12</v>
      </c>
      <c r="FW83" s="6" t="s">
        <v>2</v>
      </c>
      <c r="FX83" s="31">
        <v>5.7</v>
      </c>
      <c r="FY83" s="31">
        <v>2.2999999999999998</v>
      </c>
      <c r="FZ83" s="32">
        <f t="shared" si="76"/>
        <v>4.6065171225124084</v>
      </c>
      <c r="GA83" s="23">
        <f t="shared" si="77"/>
        <v>107</v>
      </c>
      <c r="GD83" s="23"/>
      <c r="GT83" s="15" t="s">
        <v>12</v>
      </c>
      <c r="GU83" s="6" t="s">
        <v>2</v>
      </c>
      <c r="GV83" s="31">
        <v>5.7</v>
      </c>
      <c r="GW83" s="31">
        <v>2.2999999999999998</v>
      </c>
      <c r="GX83" s="32">
        <f t="shared" si="78"/>
        <v>4.7853944456021598</v>
      </c>
      <c r="GY83" s="23">
        <f t="shared" si="79"/>
        <v>107</v>
      </c>
      <c r="HB83" s="23"/>
      <c r="HR83" s="15" t="s">
        <v>12</v>
      </c>
      <c r="HS83" s="6" t="s">
        <v>2</v>
      </c>
      <c r="HT83" s="31">
        <v>5.7</v>
      </c>
      <c r="HU83" s="31">
        <v>2.2999999999999998</v>
      </c>
      <c r="HV83" s="32">
        <f t="shared" si="80"/>
        <v>4.6957427527495579</v>
      </c>
      <c r="HW83" s="23">
        <f t="shared" si="81"/>
        <v>107</v>
      </c>
      <c r="HZ83" s="23"/>
      <c r="IP83" s="15" t="s">
        <v>12</v>
      </c>
      <c r="IQ83" s="6" t="s">
        <v>2</v>
      </c>
      <c r="IR83" s="31">
        <v>5.7</v>
      </c>
      <c r="IS83" s="31">
        <v>2.2999999999999998</v>
      </c>
      <c r="IT83" s="32">
        <f t="shared" si="82"/>
        <v>4.7853944456021598</v>
      </c>
      <c r="IU83" s="23">
        <f t="shared" si="83"/>
        <v>107</v>
      </c>
      <c r="IX83" s="23"/>
      <c r="JN83" s="15" t="s">
        <v>12</v>
      </c>
      <c r="JO83" s="6" t="s">
        <v>2</v>
      </c>
      <c r="JP83" s="31">
        <v>5.7</v>
      </c>
      <c r="JQ83" s="31">
        <v>2.2999999999999998</v>
      </c>
      <c r="JR83" s="32">
        <f t="shared" si="84"/>
        <v>1.70293863659264</v>
      </c>
      <c r="JS83" s="23">
        <f t="shared" si="85"/>
        <v>67</v>
      </c>
      <c r="JV83" s="23"/>
      <c r="KL83" s="15" t="s">
        <v>12</v>
      </c>
      <c r="KM83" s="6" t="s">
        <v>2</v>
      </c>
      <c r="KN83" s="31">
        <v>5.7</v>
      </c>
      <c r="KO83" s="31">
        <v>2.2999999999999998</v>
      </c>
      <c r="KP83" s="32">
        <f t="shared" si="86"/>
        <v>1.4212670403551899</v>
      </c>
      <c r="KQ83" s="23">
        <f t="shared" si="87"/>
        <v>67</v>
      </c>
      <c r="KT83" s="23"/>
      <c r="LJ83" s="15" t="s">
        <v>12</v>
      </c>
      <c r="LK83" s="6" t="s">
        <v>2</v>
      </c>
      <c r="LL83" s="31">
        <v>5.7</v>
      </c>
      <c r="LM83" s="31">
        <v>2.2999999999999998</v>
      </c>
      <c r="LN83" s="32">
        <f t="shared" si="88"/>
        <v>2.0248456731316589</v>
      </c>
      <c r="LO83" s="23">
        <f t="shared" si="89"/>
        <v>67</v>
      </c>
      <c r="LR83" s="23"/>
      <c r="MH83" s="15" t="s">
        <v>12</v>
      </c>
      <c r="MI83" s="6" t="s">
        <v>2</v>
      </c>
      <c r="MJ83" s="31">
        <v>5.7</v>
      </c>
      <c r="MK83" s="31">
        <v>2.2999999999999998</v>
      </c>
      <c r="ML83" s="32">
        <f t="shared" si="90"/>
        <v>2.7294688127912363</v>
      </c>
      <c r="MM83" s="23">
        <f t="shared" si="91"/>
        <v>107</v>
      </c>
      <c r="MP83" s="23"/>
      <c r="NF83" s="15" t="s">
        <v>12</v>
      </c>
      <c r="NG83" s="6" t="s">
        <v>2</v>
      </c>
      <c r="NH83" s="31">
        <v>5.7</v>
      </c>
      <c r="NI83" s="31">
        <v>2.2999999999999998</v>
      </c>
      <c r="NJ83" s="32">
        <f t="shared" si="92"/>
        <v>1.8027756377319946</v>
      </c>
      <c r="NK83" s="23">
        <f t="shared" si="93"/>
        <v>67</v>
      </c>
      <c r="NN83" s="23"/>
      <c r="OD83" s="15" t="s">
        <v>12</v>
      </c>
      <c r="OE83" s="6" t="s">
        <v>2</v>
      </c>
      <c r="OF83" s="31">
        <v>5.7</v>
      </c>
      <c r="OG83" s="31">
        <v>2.2999999999999998</v>
      </c>
      <c r="OH83" s="32">
        <f t="shared" si="94"/>
        <v>1.8601075237738274</v>
      </c>
      <c r="OI83" s="23">
        <f t="shared" si="95"/>
        <v>67</v>
      </c>
      <c r="OL83" s="23"/>
      <c r="PB83" s="15" t="s">
        <v>12</v>
      </c>
      <c r="PC83" s="6" t="s">
        <v>2</v>
      </c>
      <c r="PD83" s="31">
        <v>5.7</v>
      </c>
      <c r="PE83" s="31">
        <v>2.2999999999999998</v>
      </c>
      <c r="PF83" s="32">
        <f t="shared" si="96"/>
        <v>1.8027756377319946</v>
      </c>
      <c r="PG83" s="23">
        <f t="shared" si="97"/>
        <v>67</v>
      </c>
      <c r="PJ83" s="23"/>
      <c r="PZ83" s="15" t="s">
        <v>12</v>
      </c>
      <c r="QA83" s="6" t="s">
        <v>2</v>
      </c>
      <c r="QB83" s="31">
        <v>5.7</v>
      </c>
      <c r="QC83" s="31">
        <v>2.2999999999999998</v>
      </c>
      <c r="QD83" s="32">
        <f t="shared" si="98"/>
        <v>2.6925824035672519</v>
      </c>
      <c r="QE83" s="23">
        <f t="shared" si="99"/>
        <v>76</v>
      </c>
      <c r="QH83" s="23"/>
      <c r="QX83" s="15" t="s">
        <v>12</v>
      </c>
      <c r="QY83" s="6" t="s">
        <v>2</v>
      </c>
      <c r="QZ83" s="31">
        <v>5.7</v>
      </c>
      <c r="RA83" s="31">
        <v>2.2999999999999998</v>
      </c>
      <c r="RB83" s="32">
        <f t="shared" si="100"/>
        <v>2.9546573405388314</v>
      </c>
      <c r="RC83" s="23">
        <f t="shared" si="101"/>
        <v>107</v>
      </c>
      <c r="RF83" s="23"/>
      <c r="RV83" s="15" t="s">
        <v>12</v>
      </c>
      <c r="RW83" s="6" t="s">
        <v>2</v>
      </c>
      <c r="RX83" s="31">
        <v>5.7</v>
      </c>
      <c r="RY83" s="31">
        <v>2.2999999999999998</v>
      </c>
      <c r="RZ83" s="32">
        <f t="shared" si="102"/>
        <v>1.8867962264113212</v>
      </c>
      <c r="SA83" s="23">
        <f t="shared" si="103"/>
        <v>67</v>
      </c>
      <c r="SD83" s="23"/>
      <c r="ST83" s="15" t="s">
        <v>12</v>
      </c>
      <c r="SU83" s="6" t="s">
        <v>2</v>
      </c>
      <c r="SV83" s="27">
        <v>5.7</v>
      </c>
      <c r="SW83" s="27">
        <v>2.2999999999999998</v>
      </c>
      <c r="SX83" s="28">
        <f t="shared" si="104"/>
        <v>0.14142135623730995</v>
      </c>
      <c r="SY83" s="29">
        <f t="shared" si="105"/>
        <v>2</v>
      </c>
      <c r="TB83" s="23"/>
      <c r="TR83" s="15" t="s">
        <v>12</v>
      </c>
      <c r="TS83" s="6" t="s">
        <v>2</v>
      </c>
      <c r="TT83" s="31">
        <v>5.7</v>
      </c>
      <c r="TU83" s="31">
        <v>2.2999999999999998</v>
      </c>
      <c r="TV83" s="32">
        <f t="shared" si="106"/>
        <v>0.60000000000000053</v>
      </c>
      <c r="TW83" s="23">
        <f t="shared" si="107"/>
        <v>18</v>
      </c>
      <c r="TZ83" s="23"/>
      <c r="UP83" s="15" t="s">
        <v>12</v>
      </c>
      <c r="UQ83" s="6" t="s">
        <v>2</v>
      </c>
      <c r="UR83" s="31">
        <v>5.7</v>
      </c>
      <c r="US83" s="31">
        <v>2.2999999999999998</v>
      </c>
      <c r="UT83" s="32">
        <f t="shared" si="108"/>
        <v>0.72111025509279825</v>
      </c>
      <c r="UU83" s="23">
        <f t="shared" si="109"/>
        <v>43</v>
      </c>
      <c r="UX83" s="23"/>
      <c r="VN83" s="15" t="s">
        <v>12</v>
      </c>
      <c r="VO83" s="6" t="s">
        <v>2</v>
      </c>
      <c r="VP83" s="27">
        <v>5.7</v>
      </c>
      <c r="VQ83" s="27">
        <v>2.2999999999999998</v>
      </c>
      <c r="VR83" s="28">
        <f t="shared" si="110"/>
        <v>0.20000000000000018</v>
      </c>
      <c r="VS83" s="29">
        <f t="shared" si="111"/>
        <v>4</v>
      </c>
      <c r="VV83" s="23"/>
      <c r="WL83" s="15" t="s">
        <v>12</v>
      </c>
      <c r="WM83" s="6" t="s">
        <v>2</v>
      </c>
      <c r="WN83" s="27">
        <v>5.7</v>
      </c>
      <c r="WO83" s="27">
        <v>2.2999999999999998</v>
      </c>
      <c r="WP83" s="28">
        <f t="shared" si="112"/>
        <v>0.20000000000000018</v>
      </c>
      <c r="WQ83" s="29">
        <f t="shared" si="113"/>
        <v>2</v>
      </c>
      <c r="WT83" s="23"/>
      <c r="XJ83" s="15" t="s">
        <v>12</v>
      </c>
      <c r="XK83" s="6" t="s">
        <v>2</v>
      </c>
      <c r="XL83" s="31">
        <v>5.7</v>
      </c>
      <c r="XM83" s="31">
        <v>2.2999999999999998</v>
      </c>
      <c r="XN83" s="32">
        <f t="shared" si="114"/>
        <v>0.5</v>
      </c>
      <c r="XO83" s="23">
        <f t="shared" si="115"/>
        <v>13</v>
      </c>
      <c r="XR83" s="23"/>
      <c r="YH83" s="15" t="s">
        <v>12</v>
      </c>
      <c r="YI83" s="6" t="s">
        <v>2</v>
      </c>
      <c r="YJ83" s="31">
        <v>5.7</v>
      </c>
      <c r="YK83" s="31">
        <v>2.2999999999999998</v>
      </c>
      <c r="YL83" s="32">
        <f t="shared" si="116"/>
        <v>0.80622577482985502</v>
      </c>
      <c r="YM83" s="23">
        <f t="shared" si="117"/>
        <v>48</v>
      </c>
      <c r="YP83" s="23"/>
      <c r="ZF83" s="15" t="s">
        <v>12</v>
      </c>
      <c r="ZG83" s="6" t="s">
        <v>2</v>
      </c>
      <c r="ZH83" s="31">
        <v>5.7</v>
      </c>
      <c r="ZI83" s="31">
        <v>2.2999999999999998</v>
      </c>
      <c r="ZJ83" s="32">
        <f t="shared" si="118"/>
        <v>0.58309518948452999</v>
      </c>
      <c r="ZK83" s="23">
        <f t="shared" si="119"/>
        <v>26</v>
      </c>
      <c r="ZN83" s="23"/>
      <c r="AAD83" s="15" t="s">
        <v>12</v>
      </c>
      <c r="AAE83" s="6" t="s">
        <v>2</v>
      </c>
      <c r="AAF83" s="27">
        <v>5.7</v>
      </c>
      <c r="AAG83" s="27">
        <v>2.2999999999999998</v>
      </c>
      <c r="AAH83" s="28">
        <f t="shared" si="120"/>
        <v>0.29999999999999982</v>
      </c>
      <c r="AAI83" s="29">
        <f t="shared" si="121"/>
        <v>7</v>
      </c>
      <c r="AAL83" s="23"/>
      <c r="ABB83" s="15" t="s">
        <v>12</v>
      </c>
      <c r="ABC83" s="6" t="s">
        <v>2</v>
      </c>
      <c r="ABD83" s="31">
        <v>5.7</v>
      </c>
      <c r="ABE83" s="31">
        <v>2.2999999999999998</v>
      </c>
      <c r="ABF83" s="32">
        <f t="shared" si="122"/>
        <v>0.78102496759066575</v>
      </c>
      <c r="ABG83" s="23">
        <f t="shared" si="123"/>
        <v>47</v>
      </c>
      <c r="ABJ83" s="23"/>
    </row>
    <row r="84" spans="1:738" x14ac:dyDescent="0.3">
      <c r="A84" s="5">
        <v>5.8</v>
      </c>
      <c r="B84" s="5">
        <v>2.7</v>
      </c>
      <c r="C84" s="5">
        <v>3.9</v>
      </c>
      <c r="D84" s="5">
        <v>1.2</v>
      </c>
      <c r="E84" s="3" t="s">
        <v>1</v>
      </c>
      <c r="F84" s="18" t="s">
        <v>13</v>
      </c>
      <c r="L84" s="5">
        <v>6.7</v>
      </c>
      <c r="M84" s="5">
        <v>2</v>
      </c>
      <c r="N84" s="6" t="s">
        <v>2</v>
      </c>
      <c r="O84" s="15" t="s">
        <v>12</v>
      </c>
      <c r="V84" s="17" t="s">
        <v>19</v>
      </c>
      <c r="W84" s="20" t="s">
        <v>0</v>
      </c>
      <c r="X84" s="5">
        <v>1.6</v>
      </c>
      <c r="Y84" s="5">
        <v>0.6</v>
      </c>
      <c r="AH84" s="15" t="s">
        <v>12</v>
      </c>
      <c r="AI84" s="6" t="s">
        <v>2</v>
      </c>
      <c r="AJ84" s="5">
        <v>4.9000000000000004</v>
      </c>
      <c r="AK84" s="5">
        <v>2</v>
      </c>
      <c r="AL84" s="21">
        <f t="shared" si="64"/>
        <v>3.9812058474788774</v>
      </c>
      <c r="AM84" s="1">
        <f t="shared" si="65"/>
        <v>86</v>
      </c>
      <c r="AP84" s="23"/>
      <c r="BF84" s="15" t="s">
        <v>12</v>
      </c>
      <c r="BG84" s="6" t="s">
        <v>2</v>
      </c>
      <c r="BH84" s="5">
        <v>4.9000000000000004</v>
      </c>
      <c r="BI84" s="5">
        <v>2</v>
      </c>
      <c r="BJ84" s="21">
        <f t="shared" si="66"/>
        <v>3.9812058474788774</v>
      </c>
      <c r="BK84" s="1">
        <f t="shared" si="67"/>
        <v>86</v>
      </c>
      <c r="BN84" s="23"/>
      <c r="CD84" s="15" t="s">
        <v>12</v>
      </c>
      <c r="CE84" s="6" t="s">
        <v>2</v>
      </c>
      <c r="CF84" s="31">
        <v>4.9000000000000004</v>
      </c>
      <c r="CG84" s="31">
        <v>2</v>
      </c>
      <c r="CH84" s="32">
        <f t="shared" si="68"/>
        <v>4.0249223594996222</v>
      </c>
      <c r="CI84" s="23">
        <f t="shared" si="69"/>
        <v>87</v>
      </c>
      <c r="CL84" s="23"/>
      <c r="DB84" s="15" t="s">
        <v>12</v>
      </c>
      <c r="DC84" s="6" t="s">
        <v>2</v>
      </c>
      <c r="DD84" s="31">
        <v>4.9000000000000004</v>
      </c>
      <c r="DE84" s="31">
        <v>2</v>
      </c>
      <c r="DF84" s="32">
        <f t="shared" si="70"/>
        <v>3.5846896657869842</v>
      </c>
      <c r="DG84" s="23">
        <f t="shared" si="71"/>
        <v>86</v>
      </c>
      <c r="DJ84" s="23"/>
      <c r="DZ84" s="15" t="s">
        <v>12</v>
      </c>
      <c r="EA84" s="6" t="s">
        <v>2</v>
      </c>
      <c r="EB84" s="31">
        <v>4.9000000000000004</v>
      </c>
      <c r="EC84" s="31">
        <v>2</v>
      </c>
      <c r="ED84" s="32">
        <f t="shared" si="72"/>
        <v>3.4000000000000008</v>
      </c>
      <c r="EE84" s="23">
        <f t="shared" si="73"/>
        <v>87</v>
      </c>
      <c r="EH84" s="23"/>
      <c r="EX84" s="15" t="s">
        <v>12</v>
      </c>
      <c r="EY84" s="6" t="s">
        <v>2</v>
      </c>
      <c r="EZ84" s="31">
        <v>4.9000000000000004</v>
      </c>
      <c r="FA84" s="31">
        <v>2</v>
      </c>
      <c r="FB84" s="32">
        <f t="shared" si="74"/>
        <v>3.8910152916687446</v>
      </c>
      <c r="FC84" s="23">
        <f t="shared" si="75"/>
        <v>87</v>
      </c>
      <c r="FF84" s="23"/>
      <c r="FV84" s="15" t="s">
        <v>12</v>
      </c>
      <c r="FW84" s="6" t="s">
        <v>2</v>
      </c>
      <c r="FX84" s="31">
        <v>4.9000000000000004</v>
      </c>
      <c r="FY84" s="31">
        <v>2</v>
      </c>
      <c r="FZ84" s="32">
        <f t="shared" si="76"/>
        <v>3.7589892258425008</v>
      </c>
      <c r="GA84" s="23">
        <f t="shared" si="77"/>
        <v>87</v>
      </c>
      <c r="GD84" s="23"/>
      <c r="GT84" s="15" t="s">
        <v>12</v>
      </c>
      <c r="GU84" s="6" t="s">
        <v>2</v>
      </c>
      <c r="GV84" s="31">
        <v>4.9000000000000004</v>
      </c>
      <c r="GW84" s="31">
        <v>2</v>
      </c>
      <c r="GX84" s="32">
        <f t="shared" si="78"/>
        <v>3.935733730830886</v>
      </c>
      <c r="GY84" s="23">
        <f t="shared" si="79"/>
        <v>87</v>
      </c>
      <c r="HB84" s="23"/>
      <c r="HR84" s="15" t="s">
        <v>12</v>
      </c>
      <c r="HS84" s="6" t="s">
        <v>2</v>
      </c>
      <c r="HT84" s="31">
        <v>4.9000000000000004</v>
      </c>
      <c r="HU84" s="31">
        <v>2</v>
      </c>
      <c r="HV84" s="32">
        <f t="shared" si="80"/>
        <v>3.8470768123342691</v>
      </c>
      <c r="HW84" s="23">
        <f t="shared" si="81"/>
        <v>87</v>
      </c>
      <c r="HZ84" s="23"/>
      <c r="IP84" s="15" t="s">
        <v>12</v>
      </c>
      <c r="IQ84" s="6" t="s">
        <v>2</v>
      </c>
      <c r="IR84" s="31">
        <v>4.9000000000000004</v>
      </c>
      <c r="IS84" s="31">
        <v>2</v>
      </c>
      <c r="IT84" s="32">
        <f t="shared" si="82"/>
        <v>3.935733730830886</v>
      </c>
      <c r="IU84" s="23">
        <f t="shared" si="83"/>
        <v>87</v>
      </c>
      <c r="IX84" s="23"/>
      <c r="JN84" s="15" t="s">
        <v>12</v>
      </c>
      <c r="JO84" s="6" t="s">
        <v>2</v>
      </c>
      <c r="JP84" s="31">
        <v>4.9000000000000004</v>
      </c>
      <c r="JQ84" s="31">
        <v>2</v>
      </c>
      <c r="JR84" s="32">
        <f t="shared" si="84"/>
        <v>0.94339811320566047</v>
      </c>
      <c r="JS84" s="23">
        <f t="shared" si="85"/>
        <v>47</v>
      </c>
      <c r="JV84" s="23"/>
      <c r="KL84" s="15" t="s">
        <v>12</v>
      </c>
      <c r="KM84" s="6" t="s">
        <v>2</v>
      </c>
      <c r="KN84" s="31">
        <v>4.9000000000000004</v>
      </c>
      <c r="KO84" s="31">
        <v>2</v>
      </c>
      <c r="KP84" s="32">
        <f t="shared" si="86"/>
        <v>0.67082039324993725</v>
      </c>
      <c r="KQ84" s="23">
        <f t="shared" si="87"/>
        <v>38</v>
      </c>
      <c r="KT84" s="23"/>
      <c r="LJ84" s="15" t="s">
        <v>12</v>
      </c>
      <c r="LK84" s="6" t="s">
        <v>2</v>
      </c>
      <c r="LL84" s="31">
        <v>4.9000000000000004</v>
      </c>
      <c r="LM84" s="31">
        <v>2</v>
      </c>
      <c r="LN84" s="32">
        <f t="shared" si="88"/>
        <v>1.2041594578792298</v>
      </c>
      <c r="LO84" s="23">
        <f t="shared" si="89"/>
        <v>48</v>
      </c>
      <c r="LR84" s="23"/>
      <c r="MH84" s="15" t="s">
        <v>12</v>
      </c>
      <c r="MI84" s="6" t="s">
        <v>2</v>
      </c>
      <c r="MJ84" s="31">
        <v>4.9000000000000004</v>
      </c>
      <c r="MK84" s="31">
        <v>2</v>
      </c>
      <c r="ML84" s="32">
        <f t="shared" si="90"/>
        <v>1.8867962264113212</v>
      </c>
      <c r="MM84" s="23">
        <f t="shared" si="91"/>
        <v>57</v>
      </c>
      <c r="MP84" s="23"/>
      <c r="NF84" s="15" t="s">
        <v>12</v>
      </c>
      <c r="NG84" s="6" t="s">
        <v>2</v>
      </c>
      <c r="NH84" s="31">
        <v>4.9000000000000004</v>
      </c>
      <c r="NI84" s="31">
        <v>2</v>
      </c>
      <c r="NJ84" s="32">
        <f t="shared" si="92"/>
        <v>0.98994949366116669</v>
      </c>
      <c r="NK84" s="23">
        <f t="shared" si="93"/>
        <v>48</v>
      </c>
      <c r="NN84" s="23"/>
      <c r="OD84" s="15" t="s">
        <v>12</v>
      </c>
      <c r="OE84" s="6" t="s">
        <v>2</v>
      </c>
      <c r="OF84" s="31">
        <v>4.9000000000000004</v>
      </c>
      <c r="OG84" s="31">
        <v>2</v>
      </c>
      <c r="OH84" s="32">
        <f t="shared" si="94"/>
        <v>1.063014581273465</v>
      </c>
      <c r="OI84" s="23">
        <f t="shared" si="95"/>
        <v>48</v>
      </c>
      <c r="OL84" s="23"/>
      <c r="PB84" s="15" t="s">
        <v>12</v>
      </c>
      <c r="PC84" s="6" t="s">
        <v>2</v>
      </c>
      <c r="PD84" s="31">
        <v>4.9000000000000004</v>
      </c>
      <c r="PE84" s="31">
        <v>2</v>
      </c>
      <c r="PF84" s="32">
        <f t="shared" si="96"/>
        <v>0.98994949366116669</v>
      </c>
      <c r="PG84" s="23">
        <f t="shared" si="97"/>
        <v>48</v>
      </c>
      <c r="PJ84" s="23"/>
      <c r="PZ84" s="15" t="s">
        <v>12</v>
      </c>
      <c r="QA84" s="6" t="s">
        <v>2</v>
      </c>
      <c r="QB84" s="31">
        <v>4.9000000000000004</v>
      </c>
      <c r="QC84" s="31">
        <v>2</v>
      </c>
      <c r="QD84" s="32">
        <f t="shared" si="98"/>
        <v>2.0880613017821101</v>
      </c>
      <c r="QE84" s="23">
        <f t="shared" si="99"/>
        <v>50</v>
      </c>
      <c r="QH84" s="23"/>
      <c r="QX84" s="15" t="s">
        <v>12</v>
      </c>
      <c r="QY84" s="6" t="s">
        <v>2</v>
      </c>
      <c r="QZ84" s="31">
        <v>4.9000000000000004</v>
      </c>
      <c r="RA84" s="31">
        <v>2</v>
      </c>
      <c r="RB84" s="32">
        <f t="shared" si="100"/>
        <v>2.1023796041628642</v>
      </c>
      <c r="RC84" s="23">
        <f t="shared" si="101"/>
        <v>84</v>
      </c>
      <c r="RF84" s="23"/>
      <c r="RV84" s="15" t="s">
        <v>12</v>
      </c>
      <c r="RW84" s="6" t="s">
        <v>2</v>
      </c>
      <c r="RX84" s="31">
        <v>4.9000000000000004</v>
      </c>
      <c r="RY84" s="31">
        <v>2</v>
      </c>
      <c r="RZ84" s="32">
        <f t="shared" si="102"/>
        <v>1.0630145812734655</v>
      </c>
      <c r="SA84" s="23">
        <f t="shared" si="103"/>
        <v>48</v>
      </c>
      <c r="SD84" s="23"/>
      <c r="ST84" s="15" t="s">
        <v>12</v>
      </c>
      <c r="SU84" s="6" t="s">
        <v>2</v>
      </c>
      <c r="SV84" s="31">
        <v>4.9000000000000004</v>
      </c>
      <c r="SW84" s="31">
        <v>2</v>
      </c>
      <c r="SX84" s="32">
        <f t="shared" si="104"/>
        <v>0.80622577482985425</v>
      </c>
      <c r="SY84" s="23">
        <f t="shared" si="105"/>
        <v>25</v>
      </c>
      <c r="TB84" s="23"/>
      <c r="TR84" s="15" t="s">
        <v>12</v>
      </c>
      <c r="TS84" s="6" t="s">
        <v>2</v>
      </c>
      <c r="TT84" s="27">
        <v>4.9000000000000004</v>
      </c>
      <c r="TU84" s="27">
        <v>2</v>
      </c>
      <c r="TV84" s="28">
        <f t="shared" si="106"/>
        <v>0.3605551275463984</v>
      </c>
      <c r="TW84" s="29">
        <f t="shared" si="107"/>
        <v>5</v>
      </c>
      <c r="TZ84" s="23"/>
      <c r="UP84" s="15" t="s">
        <v>12</v>
      </c>
      <c r="UQ84" s="6" t="s">
        <v>2</v>
      </c>
      <c r="UR84" s="27">
        <v>4.9000000000000004</v>
      </c>
      <c r="US84" s="27">
        <v>2</v>
      </c>
      <c r="UT84" s="28">
        <f t="shared" si="108"/>
        <v>0.22360679774997838</v>
      </c>
      <c r="UU84" s="29">
        <f t="shared" si="109"/>
        <v>7</v>
      </c>
      <c r="UX84" s="23"/>
      <c r="VN84" s="15" t="s">
        <v>12</v>
      </c>
      <c r="VO84" s="6" t="s">
        <v>2</v>
      </c>
      <c r="VP84" s="31">
        <v>4.9000000000000004</v>
      </c>
      <c r="VQ84" s="31">
        <v>2</v>
      </c>
      <c r="VR84" s="32">
        <f t="shared" si="110"/>
        <v>1.0440306508910548</v>
      </c>
      <c r="VS84" s="23">
        <f t="shared" si="111"/>
        <v>33</v>
      </c>
      <c r="VV84" s="23"/>
      <c r="WL84" s="15" t="s">
        <v>12</v>
      </c>
      <c r="WM84" s="6" t="s">
        <v>2</v>
      </c>
      <c r="WN84" s="31">
        <v>4.9000000000000004</v>
      </c>
      <c r="WO84" s="31">
        <v>2</v>
      </c>
      <c r="WP84" s="32">
        <f t="shared" si="112"/>
        <v>0.94339811320566025</v>
      </c>
      <c r="WQ84" s="23">
        <f t="shared" si="113"/>
        <v>28</v>
      </c>
      <c r="WT84" s="23"/>
      <c r="XJ84" s="15" t="s">
        <v>12</v>
      </c>
      <c r="XK84" s="6" t="s">
        <v>2</v>
      </c>
      <c r="XL84" s="27">
        <v>4.9000000000000004</v>
      </c>
      <c r="XM84" s="27">
        <v>2</v>
      </c>
      <c r="XN84" s="28">
        <f t="shared" si="114"/>
        <v>0.42426406871192829</v>
      </c>
      <c r="XO84" s="29">
        <f t="shared" si="115"/>
        <v>11</v>
      </c>
      <c r="XR84" s="23"/>
      <c r="YH84" s="15" t="s">
        <v>12</v>
      </c>
      <c r="YI84" s="6" t="s">
        <v>2</v>
      </c>
      <c r="YJ84" s="27">
        <v>4.9000000000000004</v>
      </c>
      <c r="YK84" s="27">
        <v>2</v>
      </c>
      <c r="YL84" s="28">
        <f t="shared" si="116"/>
        <v>0.14142135623730931</v>
      </c>
      <c r="YM84" s="29">
        <f t="shared" si="117"/>
        <v>5</v>
      </c>
      <c r="YP84" s="23"/>
      <c r="ZF84" s="15" t="s">
        <v>12</v>
      </c>
      <c r="ZG84" s="6" t="s">
        <v>2</v>
      </c>
      <c r="ZH84" s="27">
        <v>4.9000000000000004</v>
      </c>
      <c r="ZI84" s="27">
        <v>2</v>
      </c>
      <c r="ZJ84" s="28">
        <f t="shared" si="118"/>
        <v>0.29999999999999982</v>
      </c>
      <c r="ZK84" s="29">
        <f t="shared" si="119"/>
        <v>6</v>
      </c>
      <c r="ZN84" s="23"/>
      <c r="AAD84" s="15" t="s">
        <v>12</v>
      </c>
      <c r="AAE84" s="6" t="s">
        <v>2</v>
      </c>
      <c r="AAF84" s="31">
        <v>4.9000000000000004</v>
      </c>
      <c r="AAG84" s="31">
        <v>2</v>
      </c>
      <c r="AAH84" s="32">
        <f t="shared" si="120"/>
        <v>0.58309518948452999</v>
      </c>
      <c r="AAI84" s="23">
        <f t="shared" si="121"/>
        <v>19</v>
      </c>
      <c r="AAL84" s="23"/>
      <c r="ABB84" s="15" t="s">
        <v>12</v>
      </c>
      <c r="ABC84" s="6" t="s">
        <v>2</v>
      </c>
      <c r="ABD84" s="27">
        <v>4.9000000000000004</v>
      </c>
      <c r="ABE84" s="27">
        <v>2</v>
      </c>
      <c r="ABF84" s="28">
        <f t="shared" si="122"/>
        <v>0.28284271247461845</v>
      </c>
      <c r="ABG84" s="29">
        <f t="shared" si="123"/>
        <v>9</v>
      </c>
      <c r="ABJ84" s="23"/>
    </row>
    <row r="85" spans="1:738" x14ac:dyDescent="0.3">
      <c r="A85" s="5">
        <v>6</v>
      </c>
      <c r="B85" s="5">
        <v>2.7</v>
      </c>
      <c r="C85" s="5">
        <v>5.0999999999999996</v>
      </c>
      <c r="D85" s="5">
        <v>1.6</v>
      </c>
      <c r="E85" s="3" t="s">
        <v>1</v>
      </c>
      <c r="F85" s="18" t="s">
        <v>13</v>
      </c>
      <c r="L85" s="5">
        <v>4.9000000000000004</v>
      </c>
      <c r="M85" s="5">
        <v>1.8</v>
      </c>
      <c r="N85" s="6" t="s">
        <v>2</v>
      </c>
      <c r="O85" s="15" t="s">
        <v>12</v>
      </c>
      <c r="V85" s="17" t="s">
        <v>20</v>
      </c>
      <c r="W85" s="20" t="s">
        <v>0</v>
      </c>
      <c r="X85" s="5">
        <v>1.9</v>
      </c>
      <c r="Y85" s="5">
        <v>0.4</v>
      </c>
      <c r="AH85" s="15" t="s">
        <v>12</v>
      </c>
      <c r="AI85" s="6" t="s">
        <v>2</v>
      </c>
      <c r="AJ85" s="5">
        <v>6.7</v>
      </c>
      <c r="AK85" s="5">
        <v>2</v>
      </c>
      <c r="AL85" s="21">
        <f t="shared" si="64"/>
        <v>5.6612719418872652</v>
      </c>
      <c r="AM85" s="1">
        <f t="shared" si="65"/>
        <v>118</v>
      </c>
      <c r="AP85" s="23"/>
      <c r="BF85" s="15" t="s">
        <v>12</v>
      </c>
      <c r="BG85" s="6" t="s">
        <v>2</v>
      </c>
      <c r="BH85" s="5">
        <v>6.7</v>
      </c>
      <c r="BI85" s="5">
        <v>2</v>
      </c>
      <c r="BJ85" s="21">
        <f t="shared" si="66"/>
        <v>5.6612719418872652</v>
      </c>
      <c r="BK85" s="1">
        <f t="shared" si="67"/>
        <v>118</v>
      </c>
      <c r="BN85" s="23"/>
      <c r="CD85" s="15" t="s">
        <v>12</v>
      </c>
      <c r="CE85" s="6" t="s">
        <v>2</v>
      </c>
      <c r="CF85" s="31">
        <v>6.7</v>
      </c>
      <c r="CG85" s="31">
        <v>2</v>
      </c>
      <c r="CH85" s="32">
        <f t="shared" si="68"/>
        <v>5.6920997883030831</v>
      </c>
      <c r="CI85" s="23">
        <f t="shared" si="69"/>
        <v>118</v>
      </c>
      <c r="CL85" s="23"/>
      <c r="DB85" s="15" t="s">
        <v>12</v>
      </c>
      <c r="DC85" s="6" t="s">
        <v>2</v>
      </c>
      <c r="DD85" s="31">
        <v>6.7</v>
      </c>
      <c r="DE85" s="31">
        <v>2</v>
      </c>
      <c r="DF85" s="32">
        <f t="shared" si="70"/>
        <v>5.2886671288709408</v>
      </c>
      <c r="DG85" s="23">
        <f t="shared" si="71"/>
        <v>118</v>
      </c>
      <c r="DJ85" s="23"/>
      <c r="DZ85" s="15" t="s">
        <v>12</v>
      </c>
      <c r="EA85" s="6" t="s">
        <v>2</v>
      </c>
      <c r="EB85" s="31">
        <v>6.7</v>
      </c>
      <c r="EC85" s="31">
        <v>2</v>
      </c>
      <c r="ED85" s="32">
        <f t="shared" si="72"/>
        <v>5.0596442562694079</v>
      </c>
      <c r="EE85" s="23">
        <f t="shared" si="73"/>
        <v>118</v>
      </c>
      <c r="EH85" s="23"/>
      <c r="EX85" s="15" t="s">
        <v>12</v>
      </c>
      <c r="EY85" s="6" t="s">
        <v>2</v>
      </c>
      <c r="EZ85" s="31">
        <v>6.7</v>
      </c>
      <c r="FA85" s="31">
        <v>2</v>
      </c>
      <c r="FB85" s="32">
        <f t="shared" si="74"/>
        <v>5.565968020030299</v>
      </c>
      <c r="FC85" s="23">
        <f t="shared" si="75"/>
        <v>118</v>
      </c>
      <c r="FF85" s="23"/>
      <c r="FV85" s="15" t="s">
        <v>12</v>
      </c>
      <c r="FW85" s="6" t="s">
        <v>2</v>
      </c>
      <c r="FX85" s="31">
        <v>6.7</v>
      </c>
      <c r="FY85" s="31">
        <v>2</v>
      </c>
      <c r="FZ85" s="32">
        <f t="shared" si="76"/>
        <v>5.4083269131959844</v>
      </c>
      <c r="GA85" s="23">
        <f t="shared" si="77"/>
        <v>118</v>
      </c>
      <c r="GD85" s="23"/>
      <c r="GT85" s="15" t="s">
        <v>12</v>
      </c>
      <c r="GU85" s="6" t="s">
        <v>2</v>
      </c>
      <c r="GV85" s="31">
        <v>6.7</v>
      </c>
      <c r="GW85" s="31">
        <v>2</v>
      </c>
      <c r="GX85" s="32">
        <f t="shared" si="78"/>
        <v>5.5973207876626123</v>
      </c>
      <c r="GY85" s="23">
        <f t="shared" si="79"/>
        <v>118</v>
      </c>
      <c r="HB85" s="23"/>
      <c r="HR85" s="15" t="s">
        <v>12</v>
      </c>
      <c r="HS85" s="6" t="s">
        <v>2</v>
      </c>
      <c r="HT85" s="31">
        <v>6.7</v>
      </c>
      <c r="HU85" s="31">
        <v>2</v>
      </c>
      <c r="HV85" s="32">
        <f t="shared" si="80"/>
        <v>5.5027265968790422</v>
      </c>
      <c r="HW85" s="23">
        <f t="shared" si="81"/>
        <v>118</v>
      </c>
      <c r="HZ85" s="23"/>
      <c r="IP85" s="15" t="s">
        <v>12</v>
      </c>
      <c r="IQ85" s="6" t="s">
        <v>2</v>
      </c>
      <c r="IR85" s="31">
        <v>6.7</v>
      </c>
      <c r="IS85" s="31">
        <v>2</v>
      </c>
      <c r="IT85" s="32">
        <f t="shared" si="82"/>
        <v>5.5973207876626123</v>
      </c>
      <c r="IU85" s="23">
        <f t="shared" si="83"/>
        <v>118</v>
      </c>
      <c r="IX85" s="23"/>
      <c r="JN85" s="15" t="s">
        <v>12</v>
      </c>
      <c r="JO85" s="6" t="s">
        <v>2</v>
      </c>
      <c r="JP85" s="31">
        <v>6.7</v>
      </c>
      <c r="JQ85" s="31">
        <v>2</v>
      </c>
      <c r="JR85" s="32">
        <f t="shared" si="84"/>
        <v>2.435159132377184</v>
      </c>
      <c r="JS85" s="23">
        <f t="shared" si="85"/>
        <v>78</v>
      </c>
      <c r="JV85" s="23"/>
      <c r="KL85" s="15" t="s">
        <v>12</v>
      </c>
      <c r="KM85" s="6" t="s">
        <v>2</v>
      </c>
      <c r="KN85" s="31">
        <v>6.7</v>
      </c>
      <c r="KO85" s="31">
        <v>2</v>
      </c>
      <c r="KP85" s="32">
        <f t="shared" si="86"/>
        <v>2.184032966784156</v>
      </c>
      <c r="KQ85" s="23">
        <f t="shared" si="87"/>
        <v>78</v>
      </c>
      <c r="KT85" s="23"/>
      <c r="LJ85" s="15" t="s">
        <v>12</v>
      </c>
      <c r="LK85" s="6" t="s">
        <v>2</v>
      </c>
      <c r="LL85" s="31">
        <v>6.7</v>
      </c>
      <c r="LM85" s="31">
        <v>2</v>
      </c>
      <c r="LN85" s="32">
        <f t="shared" si="88"/>
        <v>2.8160255680657449</v>
      </c>
      <c r="LO85" s="23">
        <f t="shared" si="89"/>
        <v>108</v>
      </c>
      <c r="LR85" s="23"/>
      <c r="MH85" s="15" t="s">
        <v>12</v>
      </c>
      <c r="MI85" s="6" t="s">
        <v>2</v>
      </c>
      <c r="MJ85" s="31">
        <v>6.7</v>
      </c>
      <c r="MK85" s="31">
        <v>2</v>
      </c>
      <c r="ML85" s="32">
        <f t="shared" si="90"/>
        <v>3.5440090293338704</v>
      </c>
      <c r="MM85" s="23">
        <f t="shared" si="91"/>
        <v>118</v>
      </c>
      <c r="MP85" s="23"/>
      <c r="NF85" s="15" t="s">
        <v>12</v>
      </c>
      <c r="NG85" s="6" t="s">
        <v>2</v>
      </c>
      <c r="NH85" s="31">
        <v>6.7</v>
      </c>
      <c r="NI85" s="31">
        <v>2</v>
      </c>
      <c r="NJ85" s="32">
        <f t="shared" si="92"/>
        <v>2.5961509971494339</v>
      </c>
      <c r="NK85" s="23">
        <f t="shared" si="93"/>
        <v>79</v>
      </c>
      <c r="NN85" s="23"/>
      <c r="OD85" s="15" t="s">
        <v>12</v>
      </c>
      <c r="OE85" s="6" t="s">
        <v>2</v>
      </c>
      <c r="OF85" s="31">
        <v>6.7</v>
      </c>
      <c r="OG85" s="31">
        <v>2</v>
      </c>
      <c r="OH85" s="32">
        <f t="shared" si="94"/>
        <v>2.6248809496813377</v>
      </c>
      <c r="OI85" s="23">
        <f t="shared" si="95"/>
        <v>81</v>
      </c>
      <c r="OL85" s="23"/>
      <c r="PB85" s="15" t="s">
        <v>12</v>
      </c>
      <c r="PC85" s="6" t="s">
        <v>2</v>
      </c>
      <c r="PD85" s="31">
        <v>6.7</v>
      </c>
      <c r="PE85" s="31">
        <v>2</v>
      </c>
      <c r="PF85" s="32">
        <f t="shared" si="96"/>
        <v>2.5961509971494339</v>
      </c>
      <c r="PG85" s="23">
        <f t="shared" si="97"/>
        <v>79</v>
      </c>
      <c r="PJ85" s="23"/>
      <c r="PZ85" s="15" t="s">
        <v>12</v>
      </c>
      <c r="QA85" s="6" t="s">
        <v>2</v>
      </c>
      <c r="QB85" s="31">
        <v>6.7</v>
      </c>
      <c r="QC85" s="31">
        <v>2</v>
      </c>
      <c r="QD85" s="32">
        <f t="shared" si="98"/>
        <v>3.1240998703626621</v>
      </c>
      <c r="QE85" s="23">
        <f t="shared" si="99"/>
        <v>116</v>
      </c>
      <c r="QH85" s="23"/>
      <c r="QX85" s="15" t="s">
        <v>12</v>
      </c>
      <c r="QY85" s="6" t="s">
        <v>2</v>
      </c>
      <c r="QZ85" s="31">
        <v>6.7</v>
      </c>
      <c r="RA85" s="31">
        <v>2</v>
      </c>
      <c r="RB85" s="32">
        <f t="shared" si="100"/>
        <v>3.8078865529319543</v>
      </c>
      <c r="RC85" s="23">
        <f t="shared" si="101"/>
        <v>118</v>
      </c>
      <c r="RF85" s="23"/>
      <c r="RV85" s="15" t="s">
        <v>12</v>
      </c>
      <c r="RW85" s="6" t="s">
        <v>2</v>
      </c>
      <c r="RX85" s="31">
        <v>6.7</v>
      </c>
      <c r="RY85" s="31">
        <v>2</v>
      </c>
      <c r="RZ85" s="32">
        <f t="shared" si="102"/>
        <v>2.6925824035672523</v>
      </c>
      <c r="SA85" s="23">
        <f t="shared" si="103"/>
        <v>84</v>
      </c>
      <c r="SD85" s="23"/>
      <c r="ST85" s="15" t="s">
        <v>12</v>
      </c>
      <c r="SU85" s="6" t="s">
        <v>2</v>
      </c>
      <c r="SV85" s="31">
        <v>6.7</v>
      </c>
      <c r="SW85" s="31">
        <v>2</v>
      </c>
      <c r="SX85" s="32">
        <f t="shared" si="104"/>
        <v>1.1704699910719629</v>
      </c>
      <c r="SY85" s="23">
        <f t="shared" si="105"/>
        <v>43</v>
      </c>
      <c r="TB85" s="23"/>
      <c r="TR85" s="15" t="s">
        <v>12</v>
      </c>
      <c r="TS85" s="6" t="s">
        <v>2</v>
      </c>
      <c r="TT85" s="31">
        <v>6.7</v>
      </c>
      <c r="TU85" s="31">
        <v>2</v>
      </c>
      <c r="TV85" s="32">
        <f t="shared" si="106"/>
        <v>1.6278820596099712</v>
      </c>
      <c r="TW85" s="23">
        <f t="shared" si="107"/>
        <v>70</v>
      </c>
      <c r="TZ85" s="23"/>
      <c r="UP85" s="15" t="s">
        <v>12</v>
      </c>
      <c r="UQ85" s="6" t="s">
        <v>2</v>
      </c>
      <c r="UR85" s="31">
        <v>6.7</v>
      </c>
      <c r="US85" s="31">
        <v>2</v>
      </c>
      <c r="UT85" s="32">
        <f t="shared" si="108"/>
        <v>1.6031219541881403</v>
      </c>
      <c r="UU85" s="23">
        <f t="shared" si="109"/>
        <v>73</v>
      </c>
      <c r="UX85" s="23"/>
      <c r="VN85" s="15" t="s">
        <v>12</v>
      </c>
      <c r="VO85" s="6" t="s">
        <v>2</v>
      </c>
      <c r="VP85" s="31">
        <v>6.7</v>
      </c>
      <c r="VQ85" s="31">
        <v>2</v>
      </c>
      <c r="VR85" s="32">
        <f t="shared" si="110"/>
        <v>0.85440037453175288</v>
      </c>
      <c r="VS85" s="23">
        <f t="shared" si="111"/>
        <v>27</v>
      </c>
      <c r="VV85" s="23"/>
      <c r="WL85" s="15" t="s">
        <v>12</v>
      </c>
      <c r="WM85" s="6" t="s">
        <v>2</v>
      </c>
      <c r="WN85" s="31">
        <v>6.7</v>
      </c>
      <c r="WO85" s="31">
        <v>2</v>
      </c>
      <c r="WP85" s="32">
        <f t="shared" si="112"/>
        <v>1.1180339887498949</v>
      </c>
      <c r="WQ85" s="23">
        <f t="shared" si="113"/>
        <v>36</v>
      </c>
      <c r="WT85" s="23"/>
      <c r="XJ85" s="15" t="s">
        <v>12</v>
      </c>
      <c r="XK85" s="6" t="s">
        <v>2</v>
      </c>
      <c r="XL85" s="31">
        <v>6.7</v>
      </c>
      <c r="XM85" s="31">
        <v>2</v>
      </c>
      <c r="XN85" s="32">
        <f t="shared" si="114"/>
        <v>1.5297058540778354</v>
      </c>
      <c r="XO85" s="23">
        <f t="shared" si="115"/>
        <v>65</v>
      </c>
      <c r="XR85" s="23"/>
      <c r="YH85" s="15" t="s">
        <v>12</v>
      </c>
      <c r="YI85" s="6" t="s">
        <v>2</v>
      </c>
      <c r="YJ85" s="31">
        <v>6.7</v>
      </c>
      <c r="YK85" s="31">
        <v>2</v>
      </c>
      <c r="YL85" s="32">
        <f t="shared" si="116"/>
        <v>1.7029386365926404</v>
      </c>
      <c r="YM85" s="23">
        <f t="shared" si="117"/>
        <v>75</v>
      </c>
      <c r="YP85" s="23"/>
      <c r="ZF85" s="15" t="s">
        <v>12</v>
      </c>
      <c r="ZG85" s="6" t="s">
        <v>2</v>
      </c>
      <c r="ZH85" s="31">
        <v>6.7</v>
      </c>
      <c r="ZI85" s="31">
        <v>2</v>
      </c>
      <c r="ZJ85" s="32">
        <f t="shared" si="118"/>
        <v>1.5</v>
      </c>
      <c r="ZK85" s="23">
        <f t="shared" si="119"/>
        <v>69</v>
      </c>
      <c r="ZN85" s="23"/>
      <c r="AAD85" s="15" t="s">
        <v>12</v>
      </c>
      <c r="AAE85" s="6" t="s">
        <v>2</v>
      </c>
      <c r="AAF85" s="31">
        <v>6.7</v>
      </c>
      <c r="AAG85" s="31">
        <v>2</v>
      </c>
      <c r="AAH85" s="32">
        <f t="shared" si="120"/>
        <v>1.3341664064126331</v>
      </c>
      <c r="AAI85" s="23">
        <f t="shared" si="121"/>
        <v>58</v>
      </c>
      <c r="AAL85" s="23"/>
      <c r="ABB85" s="15" t="s">
        <v>12</v>
      </c>
      <c r="ABC85" s="6" t="s">
        <v>2</v>
      </c>
      <c r="ABD85" s="31">
        <v>6.7</v>
      </c>
      <c r="ABE85" s="31">
        <v>2</v>
      </c>
      <c r="ABF85" s="32">
        <f t="shared" si="122"/>
        <v>1.6124515496597105</v>
      </c>
      <c r="ABG85" s="23">
        <f t="shared" si="123"/>
        <v>75</v>
      </c>
      <c r="ABJ85" s="23"/>
    </row>
    <row r="86" spans="1:738" x14ac:dyDescent="0.3">
      <c r="A86" s="5">
        <v>5.4</v>
      </c>
      <c r="B86" s="5">
        <v>3</v>
      </c>
      <c r="C86" s="5">
        <v>4.5</v>
      </c>
      <c r="D86" s="5">
        <v>1.5</v>
      </c>
      <c r="E86" s="3" t="s">
        <v>1</v>
      </c>
      <c r="F86" s="18" t="s">
        <v>13</v>
      </c>
      <c r="L86" s="5">
        <v>5.7</v>
      </c>
      <c r="M86" s="5">
        <v>2.1</v>
      </c>
      <c r="N86" s="6" t="s">
        <v>2</v>
      </c>
      <c r="O86" s="15" t="s">
        <v>12</v>
      </c>
      <c r="V86" s="17" t="s">
        <v>21</v>
      </c>
      <c r="W86" s="20" t="s">
        <v>0</v>
      </c>
      <c r="X86" s="5">
        <v>1.4</v>
      </c>
      <c r="Y86" s="5">
        <v>0.3</v>
      </c>
      <c r="AH86" s="15" t="s">
        <v>12</v>
      </c>
      <c r="AI86" s="6" t="s">
        <v>2</v>
      </c>
      <c r="AJ86" s="5">
        <v>4.9000000000000004</v>
      </c>
      <c r="AK86" s="5">
        <v>1.8</v>
      </c>
      <c r="AL86" s="21">
        <f t="shared" si="64"/>
        <v>3.9000000000000004</v>
      </c>
      <c r="AM86" s="1">
        <f t="shared" si="65"/>
        <v>83</v>
      </c>
      <c r="AP86" s="23"/>
      <c r="BF86" s="15" t="s">
        <v>12</v>
      </c>
      <c r="BG86" s="6" t="s">
        <v>2</v>
      </c>
      <c r="BH86" s="5">
        <v>4.9000000000000004</v>
      </c>
      <c r="BI86" s="5">
        <v>1.8</v>
      </c>
      <c r="BJ86" s="21">
        <f t="shared" si="66"/>
        <v>3.9000000000000004</v>
      </c>
      <c r="BK86" s="1">
        <f t="shared" si="67"/>
        <v>83</v>
      </c>
      <c r="BN86" s="23"/>
      <c r="CD86" s="15" t="s">
        <v>12</v>
      </c>
      <c r="CE86" s="6" t="s">
        <v>2</v>
      </c>
      <c r="CF86" s="31">
        <v>4.9000000000000004</v>
      </c>
      <c r="CG86" s="31">
        <v>1.8</v>
      </c>
      <c r="CH86" s="32">
        <f t="shared" si="68"/>
        <v>3.9395431207184424</v>
      </c>
      <c r="CI86" s="23">
        <f t="shared" si="69"/>
        <v>83</v>
      </c>
      <c r="CL86" s="23"/>
      <c r="DB86" s="15" t="s">
        <v>12</v>
      </c>
      <c r="DC86" s="6" t="s">
        <v>2</v>
      </c>
      <c r="DD86" s="31">
        <v>4.9000000000000004</v>
      </c>
      <c r="DE86" s="31">
        <v>1.8</v>
      </c>
      <c r="DF86" s="32">
        <f t="shared" si="70"/>
        <v>3.5114099732158879</v>
      </c>
      <c r="DG86" s="23">
        <f t="shared" si="71"/>
        <v>82</v>
      </c>
      <c r="DJ86" s="23"/>
      <c r="DZ86" s="15" t="s">
        <v>12</v>
      </c>
      <c r="EA86" s="6" t="s">
        <v>2</v>
      </c>
      <c r="EB86" s="31">
        <v>4.9000000000000004</v>
      </c>
      <c r="EC86" s="31">
        <v>1.8</v>
      </c>
      <c r="ED86" s="32">
        <f t="shared" si="72"/>
        <v>3.3105890714493702</v>
      </c>
      <c r="EE86" s="23">
        <f t="shared" si="73"/>
        <v>83</v>
      </c>
      <c r="EH86" s="23"/>
      <c r="EX86" s="15" t="s">
        <v>12</v>
      </c>
      <c r="EY86" s="6" t="s">
        <v>2</v>
      </c>
      <c r="EZ86" s="31">
        <v>4.9000000000000004</v>
      </c>
      <c r="FA86" s="31">
        <v>1.8</v>
      </c>
      <c r="FB86" s="32">
        <f t="shared" si="74"/>
        <v>3.8078865529319548</v>
      </c>
      <c r="FC86" s="23">
        <f t="shared" si="75"/>
        <v>83</v>
      </c>
      <c r="FF86" s="23"/>
      <c r="FV86" s="15" t="s">
        <v>12</v>
      </c>
      <c r="FW86" s="6" t="s">
        <v>2</v>
      </c>
      <c r="FX86" s="31">
        <v>4.9000000000000004</v>
      </c>
      <c r="FY86" s="31">
        <v>1.8</v>
      </c>
      <c r="FZ86" s="32">
        <f t="shared" si="76"/>
        <v>3.66742416417845</v>
      </c>
      <c r="GA86" s="23">
        <f t="shared" si="77"/>
        <v>83</v>
      </c>
      <c r="GD86" s="23"/>
      <c r="GT86" s="15" t="s">
        <v>12</v>
      </c>
      <c r="GU86" s="6" t="s">
        <v>2</v>
      </c>
      <c r="GV86" s="31">
        <v>4.9000000000000004</v>
      </c>
      <c r="GW86" s="31">
        <v>1.8</v>
      </c>
      <c r="GX86" s="32">
        <f t="shared" si="78"/>
        <v>3.8483762809787718</v>
      </c>
      <c r="GY86" s="23">
        <f t="shared" si="79"/>
        <v>83</v>
      </c>
      <c r="HB86" s="23"/>
      <c r="HR86" s="15" t="s">
        <v>12</v>
      </c>
      <c r="HS86" s="6" t="s">
        <v>2</v>
      </c>
      <c r="HT86" s="31">
        <v>4.9000000000000004</v>
      </c>
      <c r="HU86" s="31">
        <v>1.8</v>
      </c>
      <c r="HV86" s="32">
        <f t="shared" si="80"/>
        <v>3.7576588456111875</v>
      </c>
      <c r="HW86" s="23">
        <f t="shared" si="81"/>
        <v>83</v>
      </c>
      <c r="HZ86" s="23"/>
      <c r="IP86" s="15" t="s">
        <v>12</v>
      </c>
      <c r="IQ86" s="6" t="s">
        <v>2</v>
      </c>
      <c r="IR86" s="31">
        <v>4.9000000000000004</v>
      </c>
      <c r="IS86" s="31">
        <v>1.8</v>
      </c>
      <c r="IT86" s="32">
        <f t="shared" si="82"/>
        <v>3.8483762809787718</v>
      </c>
      <c r="IU86" s="23">
        <f t="shared" si="83"/>
        <v>83</v>
      </c>
      <c r="IX86" s="23"/>
      <c r="JN86" s="15" t="s">
        <v>12</v>
      </c>
      <c r="JO86" s="6" t="s">
        <v>2</v>
      </c>
      <c r="JP86" s="31">
        <v>4.9000000000000004</v>
      </c>
      <c r="JQ86" s="31">
        <v>1.8</v>
      </c>
      <c r="JR86" s="32">
        <f t="shared" si="84"/>
        <v>0.78102496759066553</v>
      </c>
      <c r="JS86" s="23">
        <f t="shared" si="85"/>
        <v>41</v>
      </c>
      <c r="JV86" s="23"/>
      <c r="KL86" s="15" t="s">
        <v>12</v>
      </c>
      <c r="KM86" s="6" t="s">
        <v>2</v>
      </c>
      <c r="KN86" s="31">
        <v>4.9000000000000004</v>
      </c>
      <c r="KO86" s="31">
        <v>1.8</v>
      </c>
      <c r="KP86" s="32">
        <f t="shared" si="86"/>
        <v>0.50000000000000056</v>
      </c>
      <c r="KQ86" s="23">
        <f t="shared" si="87"/>
        <v>29</v>
      </c>
      <c r="KT86" s="23"/>
      <c r="LJ86" s="15" t="s">
        <v>12</v>
      </c>
      <c r="LK86" s="6" t="s">
        <v>2</v>
      </c>
      <c r="LL86" s="31">
        <v>4.9000000000000004</v>
      </c>
      <c r="LM86" s="31">
        <v>1.8</v>
      </c>
      <c r="LN86" s="32">
        <f t="shared" si="88"/>
        <v>1.0816653826391971</v>
      </c>
      <c r="LO86" s="23">
        <f t="shared" si="89"/>
        <v>43</v>
      </c>
      <c r="LR86" s="23"/>
      <c r="MH86" s="15" t="s">
        <v>12</v>
      </c>
      <c r="MI86" s="6" t="s">
        <v>2</v>
      </c>
      <c r="MJ86" s="31">
        <v>4.9000000000000004</v>
      </c>
      <c r="MK86" s="31">
        <v>1.8</v>
      </c>
      <c r="ML86" s="32">
        <f t="shared" si="90"/>
        <v>1.7888543819998324</v>
      </c>
      <c r="MM86" s="23">
        <f t="shared" si="91"/>
        <v>48</v>
      </c>
      <c r="MP86" s="23"/>
      <c r="NF86" s="15" t="s">
        <v>12</v>
      </c>
      <c r="NG86" s="6" t="s">
        <v>2</v>
      </c>
      <c r="NH86" s="31">
        <v>4.9000000000000004</v>
      </c>
      <c r="NI86" s="31">
        <v>1.8</v>
      </c>
      <c r="NJ86" s="32">
        <f t="shared" si="92"/>
        <v>0.86023252670426276</v>
      </c>
      <c r="NK86" s="23">
        <f t="shared" si="93"/>
        <v>42</v>
      </c>
      <c r="NN86" s="23"/>
      <c r="OD86" s="15" t="s">
        <v>12</v>
      </c>
      <c r="OE86" s="6" t="s">
        <v>2</v>
      </c>
      <c r="OF86" s="31">
        <v>4.9000000000000004</v>
      </c>
      <c r="OG86" s="31">
        <v>1.8</v>
      </c>
      <c r="OH86" s="32">
        <f t="shared" si="94"/>
        <v>0.92195444572928886</v>
      </c>
      <c r="OI86" s="23">
        <f t="shared" si="95"/>
        <v>42</v>
      </c>
      <c r="OL86" s="23"/>
      <c r="PB86" s="15" t="s">
        <v>12</v>
      </c>
      <c r="PC86" s="6" t="s">
        <v>2</v>
      </c>
      <c r="PD86" s="31">
        <v>4.9000000000000004</v>
      </c>
      <c r="PE86" s="31">
        <v>1.8</v>
      </c>
      <c r="PF86" s="32">
        <f t="shared" si="96"/>
        <v>0.86023252670426276</v>
      </c>
      <c r="PG86" s="23">
        <f t="shared" si="97"/>
        <v>42</v>
      </c>
      <c r="PJ86" s="23"/>
      <c r="PZ86" s="15" t="s">
        <v>12</v>
      </c>
      <c r="QA86" s="6" t="s">
        <v>2</v>
      </c>
      <c r="QB86" s="31">
        <v>4.9000000000000004</v>
      </c>
      <c r="QC86" s="31">
        <v>1.8</v>
      </c>
      <c r="QD86" s="32">
        <f t="shared" si="98"/>
        <v>1.8973665961010278</v>
      </c>
      <c r="QE86" s="23">
        <f t="shared" si="99"/>
        <v>46</v>
      </c>
      <c r="QH86" s="23"/>
      <c r="QX86" s="15" t="s">
        <v>12</v>
      </c>
      <c r="QY86" s="6" t="s">
        <v>2</v>
      </c>
      <c r="QZ86" s="31">
        <v>4.9000000000000004</v>
      </c>
      <c r="RA86" s="31">
        <v>1.8</v>
      </c>
      <c r="RB86" s="32">
        <f t="shared" si="100"/>
        <v>2.0248456731316589</v>
      </c>
      <c r="RC86" s="23">
        <f t="shared" si="101"/>
        <v>80</v>
      </c>
      <c r="RF86" s="23"/>
      <c r="RV86" s="15" t="s">
        <v>12</v>
      </c>
      <c r="RW86" s="6" t="s">
        <v>2</v>
      </c>
      <c r="RX86" s="31">
        <v>4.9000000000000004</v>
      </c>
      <c r="RY86" s="31">
        <v>1.8</v>
      </c>
      <c r="RZ86" s="32">
        <f t="shared" si="102"/>
        <v>0.94339811320566103</v>
      </c>
      <c r="SA86" s="23">
        <f t="shared" si="103"/>
        <v>43</v>
      </c>
      <c r="SD86" s="23"/>
      <c r="ST86" s="15" t="s">
        <v>12</v>
      </c>
      <c r="SU86" s="6" t="s">
        <v>2</v>
      </c>
      <c r="SV86" s="31">
        <v>4.9000000000000004</v>
      </c>
      <c r="SW86" s="31">
        <v>1.8</v>
      </c>
      <c r="SX86" s="32">
        <f t="shared" si="104"/>
        <v>0.92195444572928809</v>
      </c>
      <c r="SY86" s="23">
        <f t="shared" si="105"/>
        <v>28</v>
      </c>
      <c r="TB86" s="23"/>
      <c r="TR86" s="15" t="s">
        <v>12</v>
      </c>
      <c r="TS86" s="6" t="s">
        <v>2</v>
      </c>
      <c r="TT86" s="31">
        <v>4.9000000000000004</v>
      </c>
      <c r="TU86" s="31">
        <v>1.8</v>
      </c>
      <c r="TV86" s="32">
        <f t="shared" si="106"/>
        <v>0.53851648071344993</v>
      </c>
      <c r="TW86" s="23">
        <f t="shared" si="107"/>
        <v>12</v>
      </c>
      <c r="TZ86" s="23"/>
      <c r="UP86" s="15" t="s">
        <v>12</v>
      </c>
      <c r="UQ86" s="6" t="s">
        <v>2</v>
      </c>
      <c r="UR86" s="27">
        <v>4.9000000000000004</v>
      </c>
      <c r="US86" s="27">
        <v>1.8</v>
      </c>
      <c r="UT86" s="28">
        <f t="shared" si="108"/>
        <v>0.22360679774997827</v>
      </c>
      <c r="UU86" s="29">
        <f t="shared" si="109"/>
        <v>5</v>
      </c>
      <c r="UX86" s="23"/>
      <c r="VN86" s="15" t="s">
        <v>12</v>
      </c>
      <c r="VO86" s="6" t="s">
        <v>2</v>
      </c>
      <c r="VP86" s="31">
        <v>4.9000000000000004</v>
      </c>
      <c r="VQ86" s="31">
        <v>1.8</v>
      </c>
      <c r="VR86" s="32">
        <f t="shared" si="110"/>
        <v>1.1180339887498947</v>
      </c>
      <c r="VS86" s="23">
        <f t="shared" si="111"/>
        <v>36</v>
      </c>
      <c r="VV86" s="23"/>
      <c r="WL86" s="15" t="s">
        <v>12</v>
      </c>
      <c r="WM86" s="6" t="s">
        <v>2</v>
      </c>
      <c r="WN86" s="31">
        <v>4.9000000000000004</v>
      </c>
      <c r="WO86" s="31">
        <v>1.8</v>
      </c>
      <c r="WP86" s="32">
        <f t="shared" si="112"/>
        <v>1.0630145812734648</v>
      </c>
      <c r="WQ86" s="23">
        <f t="shared" si="113"/>
        <v>31</v>
      </c>
      <c r="WT86" s="23"/>
      <c r="XJ86" s="15" t="s">
        <v>12</v>
      </c>
      <c r="XK86" s="6" t="s">
        <v>2</v>
      </c>
      <c r="XL86" s="31">
        <v>4.9000000000000004</v>
      </c>
      <c r="XM86" s="31">
        <v>1.8</v>
      </c>
      <c r="XN86" s="32">
        <f t="shared" si="114"/>
        <v>0.58309518948452976</v>
      </c>
      <c r="XO86" s="23">
        <f t="shared" si="115"/>
        <v>15</v>
      </c>
      <c r="XR86" s="23"/>
      <c r="YH86" s="15" t="s">
        <v>12</v>
      </c>
      <c r="YI86" s="6" t="s">
        <v>2</v>
      </c>
      <c r="YJ86" s="27">
        <v>4.9000000000000004</v>
      </c>
      <c r="YK86" s="27">
        <v>1.8</v>
      </c>
      <c r="YL86" s="28">
        <f t="shared" si="116"/>
        <v>0.14142135623730917</v>
      </c>
      <c r="YM86" s="29">
        <f t="shared" si="117"/>
        <v>3</v>
      </c>
      <c r="YP86" s="23"/>
      <c r="ZF86" s="15" t="s">
        <v>12</v>
      </c>
      <c r="ZG86" s="6" t="s">
        <v>2</v>
      </c>
      <c r="ZH86" s="27">
        <v>4.9000000000000004</v>
      </c>
      <c r="ZI86" s="27">
        <v>1.8</v>
      </c>
      <c r="ZJ86" s="28">
        <f t="shared" si="118"/>
        <v>0.36055512754639879</v>
      </c>
      <c r="ZK86" s="29">
        <f t="shared" si="119"/>
        <v>9</v>
      </c>
      <c r="ZN86" s="23"/>
      <c r="AAD86" s="15" t="s">
        <v>12</v>
      </c>
      <c r="AAE86" s="6" t="s">
        <v>2</v>
      </c>
      <c r="AAF86" s="31">
        <v>4.9000000000000004</v>
      </c>
      <c r="AAG86" s="31">
        <v>1.8</v>
      </c>
      <c r="AAH86" s="32">
        <f t="shared" si="120"/>
        <v>0.70710678118654735</v>
      </c>
      <c r="AAI86" s="23">
        <f t="shared" si="121"/>
        <v>23</v>
      </c>
      <c r="AAL86" s="23"/>
      <c r="ABB86" s="15" t="s">
        <v>12</v>
      </c>
      <c r="ABC86" s="6" t="s">
        <v>2</v>
      </c>
      <c r="ABD86" s="27">
        <v>4.9000000000000004</v>
      </c>
      <c r="ABE86" s="27">
        <v>1.8</v>
      </c>
      <c r="ABF86" s="28">
        <f t="shared" si="122"/>
        <v>0.19999999999999929</v>
      </c>
      <c r="ABG86" s="29">
        <f t="shared" si="123"/>
        <v>3</v>
      </c>
      <c r="ABJ86" s="23"/>
    </row>
    <row r="87" spans="1:738" x14ac:dyDescent="0.3">
      <c r="A87" s="5">
        <v>6</v>
      </c>
      <c r="B87" s="5">
        <v>3.4</v>
      </c>
      <c r="C87" s="5">
        <v>4.5</v>
      </c>
      <c r="D87" s="5">
        <v>1.6</v>
      </c>
      <c r="E87" s="3" t="s">
        <v>1</v>
      </c>
      <c r="F87" s="18" t="s">
        <v>13</v>
      </c>
      <c r="L87" s="5">
        <v>6</v>
      </c>
      <c r="M87" s="5">
        <v>1.8</v>
      </c>
      <c r="N87" s="6" t="s">
        <v>2</v>
      </c>
      <c r="O87" s="15" t="s">
        <v>12</v>
      </c>
      <c r="V87" s="17" t="s">
        <v>22</v>
      </c>
      <c r="W87" s="20" t="s">
        <v>0</v>
      </c>
      <c r="X87" s="5">
        <v>1.6</v>
      </c>
      <c r="Y87" s="5">
        <v>0.2</v>
      </c>
      <c r="AH87" s="15" t="s">
        <v>12</v>
      </c>
      <c r="AI87" s="6" t="s">
        <v>2</v>
      </c>
      <c r="AJ87" s="5">
        <v>5.7</v>
      </c>
      <c r="AK87" s="5">
        <v>2.1</v>
      </c>
      <c r="AL87" s="21">
        <f t="shared" si="64"/>
        <v>4.7539457296018854</v>
      </c>
      <c r="AM87" s="1">
        <f t="shared" si="65"/>
        <v>105</v>
      </c>
      <c r="AP87" s="23"/>
      <c r="BF87" s="15" t="s">
        <v>12</v>
      </c>
      <c r="BG87" s="6" t="s">
        <v>2</v>
      </c>
      <c r="BH87" s="5">
        <v>5.7</v>
      </c>
      <c r="BI87" s="5">
        <v>2.1</v>
      </c>
      <c r="BJ87" s="21">
        <f t="shared" si="66"/>
        <v>4.7539457296018854</v>
      </c>
      <c r="BK87" s="1">
        <f t="shared" si="67"/>
        <v>105</v>
      </c>
      <c r="BN87" s="23"/>
      <c r="CD87" s="15" t="s">
        <v>12</v>
      </c>
      <c r="CE87" s="6" t="s">
        <v>2</v>
      </c>
      <c r="CF87" s="31">
        <v>5.7</v>
      </c>
      <c r="CG87" s="31">
        <v>2.1</v>
      </c>
      <c r="CH87" s="32">
        <f t="shared" si="68"/>
        <v>4.7927027865287037</v>
      </c>
      <c r="CI87" s="23">
        <f t="shared" si="69"/>
        <v>105</v>
      </c>
      <c r="CL87" s="23"/>
      <c r="DB87" s="15" t="s">
        <v>12</v>
      </c>
      <c r="DC87" s="6" t="s">
        <v>2</v>
      </c>
      <c r="DD87" s="31">
        <v>5.7</v>
      </c>
      <c r="DE87" s="31">
        <v>2.1</v>
      </c>
      <c r="DF87" s="32">
        <f t="shared" si="70"/>
        <v>4.3657759905886149</v>
      </c>
      <c r="DG87" s="23">
        <f t="shared" si="71"/>
        <v>104</v>
      </c>
      <c r="DJ87" s="23"/>
      <c r="DZ87" s="15" t="s">
        <v>12</v>
      </c>
      <c r="EA87" s="6" t="s">
        <v>2</v>
      </c>
      <c r="EB87" s="31">
        <v>5.7</v>
      </c>
      <c r="EC87" s="31">
        <v>2.1</v>
      </c>
      <c r="ED87" s="32">
        <f t="shared" si="72"/>
        <v>4.1629316592997299</v>
      </c>
      <c r="EE87" s="23">
        <f t="shared" si="73"/>
        <v>105</v>
      </c>
      <c r="EH87" s="23"/>
      <c r="EX87" s="15" t="s">
        <v>12</v>
      </c>
      <c r="EY87" s="6" t="s">
        <v>2</v>
      </c>
      <c r="EZ87" s="31">
        <v>5.7</v>
      </c>
      <c r="FA87" s="31">
        <v>2.1</v>
      </c>
      <c r="FB87" s="32">
        <f t="shared" si="74"/>
        <v>4.6615448083226667</v>
      </c>
      <c r="FC87" s="23">
        <f t="shared" si="75"/>
        <v>105</v>
      </c>
      <c r="FF87" s="23"/>
      <c r="FV87" s="15" t="s">
        <v>12</v>
      </c>
      <c r="FW87" s="6" t="s">
        <v>2</v>
      </c>
      <c r="FX87" s="31">
        <v>5.7</v>
      </c>
      <c r="FY87" s="31">
        <v>2.1</v>
      </c>
      <c r="FZ87" s="32">
        <f t="shared" si="76"/>
        <v>4.5188494110780013</v>
      </c>
      <c r="GA87" s="23">
        <f t="shared" si="77"/>
        <v>105</v>
      </c>
      <c r="GD87" s="23"/>
      <c r="GT87" s="15" t="s">
        <v>12</v>
      </c>
      <c r="GU87" s="6" t="s">
        <v>2</v>
      </c>
      <c r="GV87" s="31">
        <v>5.7</v>
      </c>
      <c r="GW87" s="31">
        <v>2.1</v>
      </c>
      <c r="GX87" s="32">
        <f t="shared" si="78"/>
        <v>4.701063709417264</v>
      </c>
      <c r="GY87" s="23">
        <f t="shared" si="79"/>
        <v>105</v>
      </c>
      <c r="HB87" s="23"/>
      <c r="HR87" s="15" t="s">
        <v>12</v>
      </c>
      <c r="HS87" s="6" t="s">
        <v>2</v>
      </c>
      <c r="HT87" s="31">
        <v>5.7</v>
      </c>
      <c r="HU87" s="31">
        <v>2.1</v>
      </c>
      <c r="HV87" s="32">
        <f t="shared" si="80"/>
        <v>4.6097722286464435</v>
      </c>
      <c r="HW87" s="23">
        <f t="shared" si="81"/>
        <v>105</v>
      </c>
      <c r="HZ87" s="23"/>
      <c r="IP87" s="15" t="s">
        <v>12</v>
      </c>
      <c r="IQ87" s="6" t="s">
        <v>2</v>
      </c>
      <c r="IR87" s="31">
        <v>5.7</v>
      </c>
      <c r="IS87" s="31">
        <v>2.1</v>
      </c>
      <c r="IT87" s="32">
        <f t="shared" si="82"/>
        <v>4.701063709417264</v>
      </c>
      <c r="IU87" s="23">
        <f t="shared" si="83"/>
        <v>105</v>
      </c>
      <c r="IX87" s="23"/>
      <c r="JN87" s="15" t="s">
        <v>12</v>
      </c>
      <c r="JO87" s="6" t="s">
        <v>2</v>
      </c>
      <c r="JP87" s="31">
        <v>5.7</v>
      </c>
      <c r="JQ87" s="31">
        <v>2.1</v>
      </c>
      <c r="JR87" s="32">
        <f t="shared" si="84"/>
        <v>1.5811388300841898</v>
      </c>
      <c r="JS87" s="23">
        <f t="shared" si="85"/>
        <v>65</v>
      </c>
      <c r="JV87" s="23"/>
      <c r="KL87" s="15" t="s">
        <v>12</v>
      </c>
      <c r="KM87" s="6" t="s">
        <v>2</v>
      </c>
      <c r="KN87" s="31">
        <v>5.7</v>
      </c>
      <c r="KO87" s="31">
        <v>2.1</v>
      </c>
      <c r="KP87" s="32">
        <f t="shared" si="86"/>
        <v>1.3038404810405302</v>
      </c>
      <c r="KQ87" s="23">
        <f t="shared" si="87"/>
        <v>64</v>
      </c>
      <c r="KT87" s="23"/>
      <c r="LJ87" s="15" t="s">
        <v>12</v>
      </c>
      <c r="LK87" s="6" t="s">
        <v>2</v>
      </c>
      <c r="LL87" s="31">
        <v>5.7</v>
      </c>
      <c r="LM87" s="31">
        <v>2.1</v>
      </c>
      <c r="LN87" s="32">
        <f t="shared" si="88"/>
        <v>1.9235384061671348</v>
      </c>
      <c r="LO87" s="23">
        <f t="shared" si="89"/>
        <v>65</v>
      </c>
      <c r="LR87" s="23"/>
      <c r="MH87" s="15" t="s">
        <v>12</v>
      </c>
      <c r="MI87" s="6" t="s">
        <v>2</v>
      </c>
      <c r="MJ87" s="31">
        <v>5.7</v>
      </c>
      <c r="MK87" s="31">
        <v>2.1</v>
      </c>
      <c r="ML87" s="32">
        <f t="shared" si="90"/>
        <v>2.6400757564888173</v>
      </c>
      <c r="MM87" s="23">
        <f t="shared" si="91"/>
        <v>105</v>
      </c>
      <c r="MP87" s="23"/>
      <c r="NF87" s="15" t="s">
        <v>12</v>
      </c>
      <c r="NG87" s="6" t="s">
        <v>2</v>
      </c>
      <c r="NH87" s="31">
        <v>5.7</v>
      </c>
      <c r="NI87" s="31">
        <v>2.1</v>
      </c>
      <c r="NJ87" s="32">
        <f t="shared" si="92"/>
        <v>1.7</v>
      </c>
      <c r="NK87" s="23">
        <f t="shared" si="93"/>
        <v>65</v>
      </c>
      <c r="NN87" s="23"/>
      <c r="OD87" s="15" t="s">
        <v>12</v>
      </c>
      <c r="OE87" s="6" t="s">
        <v>2</v>
      </c>
      <c r="OF87" s="31">
        <v>5.7</v>
      </c>
      <c r="OG87" s="31">
        <v>2.1</v>
      </c>
      <c r="OH87" s="32">
        <f t="shared" si="94"/>
        <v>1.7492855684535902</v>
      </c>
      <c r="OI87" s="23">
        <f t="shared" si="95"/>
        <v>65</v>
      </c>
      <c r="OL87" s="23"/>
      <c r="PB87" s="15" t="s">
        <v>12</v>
      </c>
      <c r="PC87" s="6" t="s">
        <v>2</v>
      </c>
      <c r="PD87" s="31">
        <v>5.7</v>
      </c>
      <c r="PE87" s="31">
        <v>2.1</v>
      </c>
      <c r="PF87" s="32">
        <f t="shared" si="96"/>
        <v>1.7</v>
      </c>
      <c r="PG87" s="23">
        <f t="shared" si="97"/>
        <v>65</v>
      </c>
      <c r="PJ87" s="23"/>
      <c r="PZ87" s="15" t="s">
        <v>12</v>
      </c>
      <c r="QA87" s="6" t="s">
        <v>2</v>
      </c>
      <c r="QB87" s="31">
        <v>5.7</v>
      </c>
      <c r="QC87" s="31">
        <v>2.1</v>
      </c>
      <c r="QD87" s="32">
        <f t="shared" si="98"/>
        <v>2.5238858928247927</v>
      </c>
      <c r="QE87" s="23">
        <f t="shared" si="99"/>
        <v>65</v>
      </c>
      <c r="QH87" s="23"/>
      <c r="QX87" s="15" t="s">
        <v>12</v>
      </c>
      <c r="QY87" s="6" t="s">
        <v>2</v>
      </c>
      <c r="QZ87" s="31">
        <v>5.7</v>
      </c>
      <c r="RA87" s="31">
        <v>2.1</v>
      </c>
      <c r="RB87" s="32">
        <f t="shared" si="100"/>
        <v>2.879236009777594</v>
      </c>
      <c r="RC87" s="23">
        <f t="shared" si="101"/>
        <v>104</v>
      </c>
      <c r="RF87" s="23"/>
      <c r="RV87" s="15" t="s">
        <v>12</v>
      </c>
      <c r="RW87" s="6" t="s">
        <v>2</v>
      </c>
      <c r="RX87" s="31">
        <v>5.7</v>
      </c>
      <c r="RY87" s="31">
        <v>2.1</v>
      </c>
      <c r="RZ87" s="32">
        <f t="shared" si="102"/>
        <v>1.7888543819998324</v>
      </c>
      <c r="SA87" s="23">
        <f t="shared" si="103"/>
        <v>65</v>
      </c>
      <c r="SD87" s="23"/>
      <c r="ST87" s="15" t="s">
        <v>12</v>
      </c>
      <c r="SU87" s="6" t="s">
        <v>2</v>
      </c>
      <c r="SV87" s="27">
        <v>5.7</v>
      </c>
      <c r="SW87" s="27">
        <v>2.1</v>
      </c>
      <c r="SX87" s="28">
        <f t="shared" si="104"/>
        <v>0.31622776601683794</v>
      </c>
      <c r="SY87" s="29">
        <f t="shared" si="105"/>
        <v>8</v>
      </c>
      <c r="TB87" s="23"/>
      <c r="TR87" s="15" t="s">
        <v>12</v>
      </c>
      <c r="TS87" s="6" t="s">
        <v>2</v>
      </c>
      <c r="TT87" s="31">
        <v>5.7</v>
      </c>
      <c r="TU87" s="31">
        <v>2.1</v>
      </c>
      <c r="TV87" s="32">
        <f t="shared" si="106"/>
        <v>0.63245553203367633</v>
      </c>
      <c r="TW87" s="23">
        <f t="shared" si="107"/>
        <v>20</v>
      </c>
      <c r="TZ87" s="23"/>
      <c r="UP87" s="15" t="s">
        <v>12</v>
      </c>
      <c r="UQ87" s="6" t="s">
        <v>2</v>
      </c>
      <c r="UR87" s="31">
        <v>5.7</v>
      </c>
      <c r="US87" s="31">
        <v>2.1</v>
      </c>
      <c r="UT87" s="32">
        <f t="shared" si="108"/>
        <v>0.63245553203367644</v>
      </c>
      <c r="UU87" s="23">
        <f t="shared" si="109"/>
        <v>30</v>
      </c>
      <c r="UX87" s="23"/>
      <c r="VN87" s="15" t="s">
        <v>12</v>
      </c>
      <c r="VO87" s="6" t="s">
        <v>2</v>
      </c>
      <c r="VP87" s="27">
        <v>5.7</v>
      </c>
      <c r="VQ87" s="27">
        <v>2.1</v>
      </c>
      <c r="VR87" s="28">
        <f t="shared" si="110"/>
        <v>0.28284271247461895</v>
      </c>
      <c r="VS87" s="29">
        <f t="shared" si="111"/>
        <v>7</v>
      </c>
      <c r="VV87" s="23"/>
      <c r="WL87" s="15" t="s">
        <v>12</v>
      </c>
      <c r="WM87" s="6" t="s">
        <v>2</v>
      </c>
      <c r="WN87" s="27">
        <v>5.7</v>
      </c>
      <c r="WO87" s="27">
        <v>2.1</v>
      </c>
      <c r="WP87" s="28">
        <f t="shared" si="112"/>
        <v>0.39999999999999991</v>
      </c>
      <c r="WQ87" s="29">
        <f t="shared" si="113"/>
        <v>7</v>
      </c>
      <c r="WT87" s="23"/>
      <c r="XJ87" s="15" t="s">
        <v>12</v>
      </c>
      <c r="XK87" s="6" t="s">
        <v>2</v>
      </c>
      <c r="XL87" s="31">
        <v>5.7</v>
      </c>
      <c r="XM87" s="31">
        <v>2.1</v>
      </c>
      <c r="XN87" s="32">
        <f t="shared" si="114"/>
        <v>0.53851648071345037</v>
      </c>
      <c r="XO87" s="23">
        <f t="shared" si="115"/>
        <v>14</v>
      </c>
      <c r="XR87" s="23"/>
      <c r="YH87" s="15" t="s">
        <v>12</v>
      </c>
      <c r="YI87" s="6" t="s">
        <v>2</v>
      </c>
      <c r="YJ87" s="31">
        <v>5.7</v>
      </c>
      <c r="YK87" s="31">
        <v>2.1</v>
      </c>
      <c r="YL87" s="32">
        <f t="shared" si="116"/>
        <v>0.72801098892805205</v>
      </c>
      <c r="YM87" s="23">
        <f t="shared" si="117"/>
        <v>40</v>
      </c>
      <c r="YP87" s="23"/>
      <c r="ZF87" s="15" t="s">
        <v>12</v>
      </c>
      <c r="ZG87" s="6" t="s">
        <v>2</v>
      </c>
      <c r="ZH87" s="31">
        <v>5.7</v>
      </c>
      <c r="ZI87" s="31">
        <v>2.1</v>
      </c>
      <c r="ZJ87" s="32">
        <f t="shared" si="118"/>
        <v>0.50990195135927852</v>
      </c>
      <c r="ZK87" s="23">
        <f t="shared" si="119"/>
        <v>22</v>
      </c>
      <c r="ZN87" s="23"/>
      <c r="AAD87" s="15" t="s">
        <v>12</v>
      </c>
      <c r="AAE87" s="6" t="s">
        <v>2</v>
      </c>
      <c r="AAF87" s="27">
        <v>5.7</v>
      </c>
      <c r="AAG87" s="27">
        <v>2.1</v>
      </c>
      <c r="AAH87" s="28">
        <f t="shared" si="120"/>
        <v>0.36055512754639862</v>
      </c>
      <c r="AAI87" s="29">
        <f t="shared" si="121"/>
        <v>9</v>
      </c>
      <c r="AAL87" s="23"/>
      <c r="ABB87" s="15" t="s">
        <v>12</v>
      </c>
      <c r="ABC87" s="6" t="s">
        <v>2</v>
      </c>
      <c r="ABD87" s="31">
        <v>5.7</v>
      </c>
      <c r="ABE87" s="31">
        <v>2.1</v>
      </c>
      <c r="ABF87" s="32">
        <f t="shared" si="122"/>
        <v>0.67082039324993736</v>
      </c>
      <c r="ABG87" s="23">
        <f t="shared" si="123"/>
        <v>40</v>
      </c>
      <c r="ABJ87" s="23"/>
    </row>
    <row r="88" spans="1:738" x14ac:dyDescent="0.3">
      <c r="A88" s="5">
        <v>6.7</v>
      </c>
      <c r="B88" s="5">
        <v>3.1</v>
      </c>
      <c r="C88" s="5">
        <v>4.7</v>
      </c>
      <c r="D88" s="5">
        <v>1.5</v>
      </c>
      <c r="E88" s="3" t="s">
        <v>1</v>
      </c>
      <c r="F88" s="18" t="s">
        <v>13</v>
      </c>
      <c r="L88" s="5">
        <v>4.8</v>
      </c>
      <c r="M88" s="5">
        <v>1.8</v>
      </c>
      <c r="N88" s="6" t="s">
        <v>2</v>
      </c>
      <c r="O88" s="15" t="s">
        <v>12</v>
      </c>
      <c r="V88" s="17" t="s">
        <v>23</v>
      </c>
      <c r="W88" s="20" t="s">
        <v>0</v>
      </c>
      <c r="X88" s="34">
        <v>1.4</v>
      </c>
      <c r="Y88" s="34">
        <v>0.2</v>
      </c>
      <c r="AH88" s="15" t="s">
        <v>12</v>
      </c>
      <c r="AI88" s="6" t="s">
        <v>2</v>
      </c>
      <c r="AJ88" s="5">
        <v>6</v>
      </c>
      <c r="AK88" s="5">
        <v>1.8</v>
      </c>
      <c r="AL88" s="21">
        <f t="shared" si="64"/>
        <v>4.9335585534176039</v>
      </c>
      <c r="AM88" s="1">
        <f t="shared" si="65"/>
        <v>109</v>
      </c>
      <c r="AP88" s="23"/>
      <c r="BF88" s="15" t="s">
        <v>12</v>
      </c>
      <c r="BG88" s="6" t="s">
        <v>2</v>
      </c>
      <c r="BH88" s="5">
        <v>6</v>
      </c>
      <c r="BI88" s="5">
        <v>1.8</v>
      </c>
      <c r="BJ88" s="21">
        <f t="shared" si="66"/>
        <v>4.9335585534176039</v>
      </c>
      <c r="BK88" s="1">
        <f t="shared" si="67"/>
        <v>109</v>
      </c>
      <c r="BN88" s="23"/>
      <c r="CD88" s="15" t="s">
        <v>12</v>
      </c>
      <c r="CE88" s="6" t="s">
        <v>2</v>
      </c>
      <c r="CF88" s="31">
        <v>6</v>
      </c>
      <c r="CG88" s="31">
        <v>1.8</v>
      </c>
      <c r="CH88" s="32">
        <f t="shared" si="68"/>
        <v>4.9648766349225646</v>
      </c>
      <c r="CI88" s="23">
        <f t="shared" si="69"/>
        <v>109</v>
      </c>
      <c r="CL88" s="23"/>
      <c r="DB88" s="15" t="s">
        <v>12</v>
      </c>
      <c r="DC88" s="6" t="s">
        <v>2</v>
      </c>
      <c r="DD88" s="31">
        <v>6</v>
      </c>
      <c r="DE88" s="31">
        <v>1.8</v>
      </c>
      <c r="DF88" s="32">
        <f t="shared" si="70"/>
        <v>4.5607017003965522</v>
      </c>
      <c r="DG88" s="23">
        <f t="shared" si="71"/>
        <v>110</v>
      </c>
      <c r="DJ88" s="23"/>
      <c r="DZ88" s="15" t="s">
        <v>12</v>
      </c>
      <c r="EA88" s="6" t="s">
        <v>2</v>
      </c>
      <c r="EB88" s="31">
        <v>6</v>
      </c>
      <c r="EC88" s="31">
        <v>1.8</v>
      </c>
      <c r="ED88" s="32">
        <f t="shared" si="72"/>
        <v>4.3324358044868942</v>
      </c>
      <c r="EE88" s="23">
        <f t="shared" si="73"/>
        <v>109</v>
      </c>
      <c r="EH88" s="23"/>
      <c r="EX88" s="15" t="s">
        <v>12</v>
      </c>
      <c r="EY88" s="6" t="s">
        <v>2</v>
      </c>
      <c r="EZ88" s="31">
        <v>6</v>
      </c>
      <c r="FA88" s="31">
        <v>1.8</v>
      </c>
      <c r="FB88" s="32">
        <f t="shared" si="74"/>
        <v>4.8383881613611779</v>
      </c>
      <c r="FC88" s="23">
        <f t="shared" si="75"/>
        <v>109</v>
      </c>
      <c r="FF88" s="23"/>
      <c r="FV88" s="15" t="s">
        <v>12</v>
      </c>
      <c r="FW88" s="6" t="s">
        <v>2</v>
      </c>
      <c r="FX88" s="31">
        <v>6</v>
      </c>
      <c r="FY88" s="31">
        <v>1.8</v>
      </c>
      <c r="FZ88" s="32">
        <f t="shared" si="76"/>
        <v>4.6818799642878499</v>
      </c>
      <c r="GA88" s="23">
        <f t="shared" si="77"/>
        <v>109</v>
      </c>
      <c r="GD88" s="23"/>
      <c r="GT88" s="15" t="s">
        <v>12</v>
      </c>
      <c r="GU88" s="6" t="s">
        <v>2</v>
      </c>
      <c r="GV88" s="31">
        <v>6</v>
      </c>
      <c r="GW88" s="31">
        <v>1.8</v>
      </c>
      <c r="GX88" s="32">
        <f t="shared" si="78"/>
        <v>4.8703182647543679</v>
      </c>
      <c r="GY88" s="23">
        <f t="shared" si="79"/>
        <v>109</v>
      </c>
      <c r="HB88" s="23"/>
      <c r="HR88" s="15" t="s">
        <v>12</v>
      </c>
      <c r="HS88" s="6" t="s">
        <v>2</v>
      </c>
      <c r="HT88" s="31">
        <v>6</v>
      </c>
      <c r="HU88" s="31">
        <v>1.8</v>
      </c>
      <c r="HV88" s="32">
        <f t="shared" si="80"/>
        <v>4.7759815745038212</v>
      </c>
      <c r="HW88" s="23">
        <f t="shared" si="81"/>
        <v>109</v>
      </c>
      <c r="HZ88" s="23"/>
      <c r="IP88" s="15" t="s">
        <v>12</v>
      </c>
      <c r="IQ88" s="6" t="s">
        <v>2</v>
      </c>
      <c r="IR88" s="31">
        <v>6</v>
      </c>
      <c r="IS88" s="31">
        <v>1.8</v>
      </c>
      <c r="IT88" s="32">
        <f t="shared" si="82"/>
        <v>4.8703182647543679</v>
      </c>
      <c r="IU88" s="23">
        <f t="shared" si="83"/>
        <v>109</v>
      </c>
      <c r="IX88" s="23"/>
      <c r="JN88" s="15" t="s">
        <v>12</v>
      </c>
      <c r="JO88" s="6" t="s">
        <v>2</v>
      </c>
      <c r="JP88" s="31">
        <v>6</v>
      </c>
      <c r="JQ88" s="31">
        <v>1.8</v>
      </c>
      <c r="JR88" s="32">
        <f t="shared" si="84"/>
        <v>1.708800749063506</v>
      </c>
      <c r="JS88" s="23">
        <f t="shared" si="85"/>
        <v>68</v>
      </c>
      <c r="JV88" s="23"/>
      <c r="KL88" s="15" t="s">
        <v>12</v>
      </c>
      <c r="KM88" s="6" t="s">
        <v>2</v>
      </c>
      <c r="KN88" s="31">
        <v>6</v>
      </c>
      <c r="KO88" s="31">
        <v>1.8</v>
      </c>
      <c r="KP88" s="32">
        <f t="shared" si="86"/>
        <v>1.4560219778561041</v>
      </c>
      <c r="KQ88" s="23">
        <f t="shared" si="87"/>
        <v>69</v>
      </c>
      <c r="KT88" s="23"/>
      <c r="LJ88" s="15" t="s">
        <v>12</v>
      </c>
      <c r="LK88" s="6" t="s">
        <v>2</v>
      </c>
      <c r="LL88" s="31">
        <v>6</v>
      </c>
      <c r="LM88" s="31">
        <v>1.8</v>
      </c>
      <c r="LN88" s="32">
        <f t="shared" si="88"/>
        <v>2.0880613017821101</v>
      </c>
      <c r="LO88" s="23">
        <f t="shared" si="89"/>
        <v>69</v>
      </c>
      <c r="LR88" s="23"/>
      <c r="MH88" s="15" t="s">
        <v>12</v>
      </c>
      <c r="MI88" s="6" t="s">
        <v>2</v>
      </c>
      <c r="MJ88" s="31">
        <v>6</v>
      </c>
      <c r="MK88" s="31">
        <v>1.8</v>
      </c>
      <c r="ML88" s="32">
        <f t="shared" si="90"/>
        <v>2.8160255680657449</v>
      </c>
      <c r="MM88" s="23">
        <f t="shared" si="91"/>
        <v>109</v>
      </c>
      <c r="MP88" s="23"/>
      <c r="NF88" s="15" t="s">
        <v>12</v>
      </c>
      <c r="NG88" s="6" t="s">
        <v>2</v>
      </c>
      <c r="NH88" s="31">
        <v>6</v>
      </c>
      <c r="NI88" s="31">
        <v>1.8</v>
      </c>
      <c r="NJ88" s="32">
        <f t="shared" si="92"/>
        <v>1.8681541692269403</v>
      </c>
      <c r="NK88" s="23">
        <f t="shared" si="93"/>
        <v>69</v>
      </c>
      <c r="NN88" s="23"/>
      <c r="OD88" s="15" t="s">
        <v>12</v>
      </c>
      <c r="OE88" s="6" t="s">
        <v>2</v>
      </c>
      <c r="OF88" s="31">
        <v>6</v>
      </c>
      <c r="OG88" s="31">
        <v>1.8</v>
      </c>
      <c r="OH88" s="32">
        <f t="shared" si="94"/>
        <v>1.8973665961010275</v>
      </c>
      <c r="OI88" s="23">
        <f t="shared" si="95"/>
        <v>69</v>
      </c>
      <c r="OL88" s="23"/>
      <c r="PB88" s="15" t="s">
        <v>12</v>
      </c>
      <c r="PC88" s="6" t="s">
        <v>2</v>
      </c>
      <c r="PD88" s="31">
        <v>6</v>
      </c>
      <c r="PE88" s="31">
        <v>1.8</v>
      </c>
      <c r="PF88" s="32">
        <f t="shared" si="96"/>
        <v>1.8681541692269403</v>
      </c>
      <c r="PG88" s="23">
        <f t="shared" si="97"/>
        <v>69</v>
      </c>
      <c r="PJ88" s="23"/>
      <c r="PZ88" s="15" t="s">
        <v>12</v>
      </c>
      <c r="QA88" s="6" t="s">
        <v>2</v>
      </c>
      <c r="QB88" s="31">
        <v>6</v>
      </c>
      <c r="QC88" s="31">
        <v>1.8</v>
      </c>
      <c r="QD88" s="32">
        <f t="shared" si="98"/>
        <v>2.4758836806279896</v>
      </c>
      <c r="QE88" s="23">
        <f t="shared" si="99"/>
        <v>63</v>
      </c>
      <c r="QH88" s="23"/>
      <c r="QX88" s="15" t="s">
        <v>12</v>
      </c>
      <c r="QY88" s="6" t="s">
        <v>2</v>
      </c>
      <c r="QZ88" s="31">
        <v>6</v>
      </c>
      <c r="RA88" s="31">
        <v>1.8</v>
      </c>
      <c r="RB88" s="32">
        <f t="shared" si="100"/>
        <v>3.0805843601498726</v>
      </c>
      <c r="RC88" s="23">
        <f t="shared" si="101"/>
        <v>110</v>
      </c>
      <c r="RF88" s="23"/>
      <c r="RV88" s="15" t="s">
        <v>12</v>
      </c>
      <c r="RW88" s="6" t="s">
        <v>2</v>
      </c>
      <c r="RX88" s="31">
        <v>6</v>
      </c>
      <c r="RY88" s="31">
        <v>1.8</v>
      </c>
      <c r="RZ88" s="32">
        <f t="shared" si="102"/>
        <v>1.9646882704388504</v>
      </c>
      <c r="SA88" s="23">
        <f t="shared" si="103"/>
        <v>69</v>
      </c>
      <c r="SD88" s="23"/>
      <c r="ST88" s="15" t="s">
        <v>12</v>
      </c>
      <c r="SU88" s="6" t="s">
        <v>2</v>
      </c>
      <c r="SV88" s="31">
        <v>6</v>
      </c>
      <c r="SW88" s="31">
        <v>1.8</v>
      </c>
      <c r="SX88" s="32">
        <f t="shared" si="104"/>
        <v>0.72111025509279791</v>
      </c>
      <c r="SY88" s="23">
        <f t="shared" si="105"/>
        <v>24</v>
      </c>
      <c r="TB88" s="23"/>
      <c r="TR88" s="15" t="s">
        <v>12</v>
      </c>
      <c r="TS88" s="6" t="s">
        <v>2</v>
      </c>
      <c r="TT88" s="31">
        <v>6</v>
      </c>
      <c r="TU88" s="31">
        <v>1.8</v>
      </c>
      <c r="TV88" s="32">
        <f t="shared" si="106"/>
        <v>1.0295630140987002</v>
      </c>
      <c r="TW88" s="23">
        <f t="shared" si="107"/>
        <v>50</v>
      </c>
      <c r="TZ88" s="23"/>
      <c r="UP88" s="15" t="s">
        <v>12</v>
      </c>
      <c r="UQ88" s="6" t="s">
        <v>2</v>
      </c>
      <c r="UR88" s="31">
        <v>6</v>
      </c>
      <c r="US88" s="31">
        <v>1.8</v>
      </c>
      <c r="UT88" s="32">
        <f t="shared" si="108"/>
        <v>0.90553851381374195</v>
      </c>
      <c r="UU88" s="23">
        <f t="shared" si="109"/>
        <v>52</v>
      </c>
      <c r="UX88" s="23"/>
      <c r="VN88" s="15" t="s">
        <v>12</v>
      </c>
      <c r="VO88" s="6" t="s">
        <v>2</v>
      </c>
      <c r="VP88" s="31">
        <v>6</v>
      </c>
      <c r="VQ88" s="31">
        <v>1.8</v>
      </c>
      <c r="VR88" s="32">
        <f t="shared" si="110"/>
        <v>0.50990195135927818</v>
      </c>
      <c r="VS88" s="23">
        <f t="shared" si="111"/>
        <v>13</v>
      </c>
      <c r="VV88" s="23"/>
      <c r="WL88" s="15" t="s">
        <v>12</v>
      </c>
      <c r="WM88" s="6" t="s">
        <v>2</v>
      </c>
      <c r="WN88" s="31">
        <v>6</v>
      </c>
      <c r="WO88" s="31">
        <v>1.8</v>
      </c>
      <c r="WP88" s="32">
        <f t="shared" si="112"/>
        <v>0.76157731058639078</v>
      </c>
      <c r="WQ88" s="23">
        <f t="shared" si="113"/>
        <v>21</v>
      </c>
      <c r="WT88" s="23"/>
      <c r="XJ88" s="15" t="s">
        <v>12</v>
      </c>
      <c r="XK88" s="6" t="s">
        <v>2</v>
      </c>
      <c r="XL88" s="31">
        <v>6</v>
      </c>
      <c r="XM88" s="31">
        <v>1.8</v>
      </c>
      <c r="XN88" s="32">
        <f t="shared" si="114"/>
        <v>0.94339811320566014</v>
      </c>
      <c r="XO88" s="23">
        <f t="shared" si="115"/>
        <v>38</v>
      </c>
      <c r="XR88" s="23"/>
      <c r="YH88" s="15" t="s">
        <v>12</v>
      </c>
      <c r="YI88" s="6" t="s">
        <v>2</v>
      </c>
      <c r="YJ88" s="31">
        <v>6</v>
      </c>
      <c r="YK88" s="31">
        <v>1.8</v>
      </c>
      <c r="YL88" s="32">
        <f t="shared" si="116"/>
        <v>1.004987562112089</v>
      </c>
      <c r="YM88" s="23">
        <f t="shared" si="117"/>
        <v>55</v>
      </c>
      <c r="YP88" s="23"/>
      <c r="ZF88" s="15" t="s">
        <v>12</v>
      </c>
      <c r="ZG88" s="6" t="s">
        <v>2</v>
      </c>
      <c r="ZH88" s="31">
        <v>6</v>
      </c>
      <c r="ZI88" s="31">
        <v>1.8</v>
      </c>
      <c r="ZJ88" s="32">
        <f t="shared" si="118"/>
        <v>0.82462112512353192</v>
      </c>
      <c r="ZK88" s="23">
        <f t="shared" si="119"/>
        <v>42</v>
      </c>
      <c r="ZN88" s="23"/>
      <c r="AAD88" s="15" t="s">
        <v>12</v>
      </c>
      <c r="AAE88" s="6" t="s">
        <v>2</v>
      </c>
      <c r="AAF88" s="31">
        <v>6</v>
      </c>
      <c r="AAG88" s="31">
        <v>1.8</v>
      </c>
      <c r="AAH88" s="32">
        <f t="shared" si="120"/>
        <v>0.78102496759066509</v>
      </c>
      <c r="AAI88" s="23">
        <f t="shared" si="121"/>
        <v>28</v>
      </c>
      <c r="AAL88" s="23"/>
      <c r="ABB88" s="15" t="s">
        <v>12</v>
      </c>
      <c r="ABC88" s="6" t="s">
        <v>2</v>
      </c>
      <c r="ABD88" s="31">
        <v>6</v>
      </c>
      <c r="ABE88" s="31">
        <v>1.8</v>
      </c>
      <c r="ABF88" s="32">
        <f t="shared" si="122"/>
        <v>0.90000000000000036</v>
      </c>
      <c r="ABG88" s="23">
        <f t="shared" si="123"/>
        <v>53</v>
      </c>
      <c r="ABJ88" s="23"/>
    </row>
    <row r="89" spans="1:738" x14ac:dyDescent="0.3">
      <c r="A89" s="5">
        <v>6.3</v>
      </c>
      <c r="B89" s="5">
        <v>2.2999999999999998</v>
      </c>
      <c r="C89" s="5">
        <v>4.4000000000000004</v>
      </c>
      <c r="D89" s="5">
        <v>1.3</v>
      </c>
      <c r="E89" s="3" t="s">
        <v>1</v>
      </c>
      <c r="F89" s="18" t="s">
        <v>13</v>
      </c>
      <c r="L89" s="5">
        <v>4.9000000000000004</v>
      </c>
      <c r="M89" s="5">
        <v>1.8</v>
      </c>
      <c r="N89" s="6" t="s">
        <v>2</v>
      </c>
      <c r="O89" s="15" t="s">
        <v>12</v>
      </c>
      <c r="V89" s="17" t="s">
        <v>24</v>
      </c>
      <c r="W89" s="20" t="s">
        <v>0</v>
      </c>
      <c r="X89" s="5">
        <v>1.5</v>
      </c>
      <c r="Y89" s="5">
        <v>0.2</v>
      </c>
      <c r="AH89" s="15" t="s">
        <v>12</v>
      </c>
      <c r="AI89" s="6" t="s">
        <v>2</v>
      </c>
      <c r="AJ89" s="5">
        <v>4.8</v>
      </c>
      <c r="AK89" s="5">
        <v>1.8</v>
      </c>
      <c r="AL89" s="21">
        <f t="shared" si="64"/>
        <v>3.8078865529319543</v>
      </c>
      <c r="AM89" s="1">
        <f t="shared" si="65"/>
        <v>79</v>
      </c>
      <c r="AP89" s="23"/>
      <c r="BF89" s="15" t="s">
        <v>12</v>
      </c>
      <c r="BG89" s="6" t="s">
        <v>2</v>
      </c>
      <c r="BH89" s="5">
        <v>4.8</v>
      </c>
      <c r="BI89" s="5">
        <v>1.8</v>
      </c>
      <c r="BJ89" s="21">
        <f t="shared" si="66"/>
        <v>3.8078865529319543</v>
      </c>
      <c r="BK89" s="1">
        <f t="shared" si="67"/>
        <v>79</v>
      </c>
      <c r="BN89" s="23"/>
      <c r="CD89" s="15" t="s">
        <v>12</v>
      </c>
      <c r="CE89" s="6" t="s">
        <v>2</v>
      </c>
      <c r="CF89" s="31">
        <v>4.8</v>
      </c>
      <c r="CG89" s="31">
        <v>1.8</v>
      </c>
      <c r="CH89" s="32">
        <f t="shared" si="68"/>
        <v>3.8483762809787714</v>
      </c>
      <c r="CI89" s="23">
        <f t="shared" si="69"/>
        <v>79</v>
      </c>
      <c r="CL89" s="23"/>
      <c r="DB89" s="15" t="s">
        <v>12</v>
      </c>
      <c r="DC89" s="6" t="s">
        <v>2</v>
      </c>
      <c r="DD89" s="31">
        <v>4.8</v>
      </c>
      <c r="DE89" s="31">
        <v>1.8</v>
      </c>
      <c r="DF89" s="32">
        <f t="shared" si="70"/>
        <v>3.4176014981270124</v>
      </c>
      <c r="DG89" s="23">
        <f t="shared" si="71"/>
        <v>77</v>
      </c>
      <c r="DJ89" s="23"/>
      <c r="DZ89" s="15" t="s">
        <v>12</v>
      </c>
      <c r="EA89" s="6" t="s">
        <v>2</v>
      </c>
      <c r="EB89" s="31">
        <v>4.8</v>
      </c>
      <c r="EC89" s="31">
        <v>1.8</v>
      </c>
      <c r="ED89" s="32">
        <f t="shared" si="72"/>
        <v>3.2202484376209237</v>
      </c>
      <c r="EE89" s="23">
        <f t="shared" si="73"/>
        <v>79</v>
      </c>
      <c r="EH89" s="23"/>
      <c r="EX89" s="15" t="s">
        <v>12</v>
      </c>
      <c r="EY89" s="6" t="s">
        <v>2</v>
      </c>
      <c r="EZ89" s="31">
        <v>4.8</v>
      </c>
      <c r="FA89" s="31">
        <v>1.8</v>
      </c>
      <c r="FB89" s="32">
        <f t="shared" si="74"/>
        <v>3.7161808352124091</v>
      </c>
      <c r="FC89" s="23">
        <f t="shared" si="75"/>
        <v>79</v>
      </c>
      <c r="FF89" s="23"/>
      <c r="FV89" s="15" t="s">
        <v>12</v>
      </c>
      <c r="FW89" s="6" t="s">
        <v>2</v>
      </c>
      <c r="FX89" s="31">
        <v>4.8</v>
      </c>
      <c r="FY89" s="31">
        <v>1.8</v>
      </c>
      <c r="FZ89" s="32">
        <f t="shared" si="76"/>
        <v>3.5777087639996634</v>
      </c>
      <c r="GA89" s="23">
        <f t="shared" si="77"/>
        <v>79</v>
      </c>
      <c r="GD89" s="23"/>
      <c r="GT89" s="15" t="s">
        <v>12</v>
      </c>
      <c r="GU89" s="6" t="s">
        <v>2</v>
      </c>
      <c r="GV89" s="31">
        <v>4.8</v>
      </c>
      <c r="GW89" s="31">
        <v>1.8</v>
      </c>
      <c r="GX89" s="32">
        <f t="shared" si="78"/>
        <v>3.757658845611187</v>
      </c>
      <c r="GY89" s="23">
        <f t="shared" si="79"/>
        <v>79</v>
      </c>
      <c r="HB89" s="23"/>
      <c r="HR89" s="15" t="s">
        <v>12</v>
      </c>
      <c r="HS89" s="6" t="s">
        <v>2</v>
      </c>
      <c r="HT89" s="31">
        <v>4.8</v>
      </c>
      <c r="HU89" s="31">
        <v>1.8</v>
      </c>
      <c r="HV89" s="32">
        <f t="shared" si="80"/>
        <v>3.6674241641784495</v>
      </c>
      <c r="HW89" s="23">
        <f t="shared" si="81"/>
        <v>79</v>
      </c>
      <c r="HZ89" s="23"/>
      <c r="IP89" s="15" t="s">
        <v>12</v>
      </c>
      <c r="IQ89" s="6" t="s">
        <v>2</v>
      </c>
      <c r="IR89" s="31">
        <v>4.8</v>
      </c>
      <c r="IS89" s="31">
        <v>1.8</v>
      </c>
      <c r="IT89" s="32">
        <f t="shared" si="82"/>
        <v>3.757658845611187</v>
      </c>
      <c r="IU89" s="23">
        <f t="shared" si="83"/>
        <v>79</v>
      </c>
      <c r="IX89" s="23"/>
      <c r="JN89" s="15" t="s">
        <v>12</v>
      </c>
      <c r="JO89" s="6" t="s">
        <v>2</v>
      </c>
      <c r="JP89" s="31">
        <v>4.8</v>
      </c>
      <c r="JQ89" s="31">
        <v>1.8</v>
      </c>
      <c r="JR89" s="32">
        <f t="shared" si="84"/>
        <v>0.72111025509279769</v>
      </c>
      <c r="JS89" s="23">
        <f t="shared" si="85"/>
        <v>35</v>
      </c>
      <c r="JV89" s="23"/>
      <c r="KL89" s="15" t="s">
        <v>12</v>
      </c>
      <c r="KM89" s="6" t="s">
        <v>2</v>
      </c>
      <c r="KN89" s="31">
        <v>4.8</v>
      </c>
      <c r="KO89" s="31">
        <v>1.8</v>
      </c>
      <c r="KP89" s="32">
        <f t="shared" si="86"/>
        <v>0.44721359549995815</v>
      </c>
      <c r="KQ89" s="23">
        <f t="shared" si="87"/>
        <v>25</v>
      </c>
      <c r="KT89" s="23"/>
      <c r="LJ89" s="15" t="s">
        <v>12</v>
      </c>
      <c r="LK89" s="6" t="s">
        <v>2</v>
      </c>
      <c r="LL89" s="31">
        <v>4.8</v>
      </c>
      <c r="LM89" s="31">
        <v>1.8</v>
      </c>
      <c r="LN89" s="32">
        <f t="shared" si="88"/>
        <v>0.99999999999999989</v>
      </c>
      <c r="LO89" s="23">
        <f t="shared" si="89"/>
        <v>39</v>
      </c>
      <c r="LR89" s="23"/>
      <c r="MH89" s="15" t="s">
        <v>12</v>
      </c>
      <c r="MI89" s="6" t="s">
        <v>2</v>
      </c>
      <c r="MJ89" s="31">
        <v>4.8</v>
      </c>
      <c r="MK89" s="31">
        <v>1.8</v>
      </c>
      <c r="ML89" s="32">
        <f t="shared" si="90"/>
        <v>1.7</v>
      </c>
      <c r="MM89" s="23">
        <f t="shared" si="91"/>
        <v>41</v>
      </c>
      <c r="MP89" s="23"/>
      <c r="NF89" s="15" t="s">
        <v>12</v>
      </c>
      <c r="NG89" s="6" t="s">
        <v>2</v>
      </c>
      <c r="NH89" s="31">
        <v>4.8</v>
      </c>
      <c r="NI89" s="31">
        <v>1.8</v>
      </c>
      <c r="NJ89" s="32">
        <f t="shared" si="92"/>
        <v>0.7810249675906652</v>
      </c>
      <c r="NK89" s="23">
        <f t="shared" si="93"/>
        <v>38</v>
      </c>
      <c r="NN89" s="23"/>
      <c r="OD89" s="15" t="s">
        <v>12</v>
      </c>
      <c r="OE89" s="6" t="s">
        <v>2</v>
      </c>
      <c r="OF89" s="31">
        <v>4.8</v>
      </c>
      <c r="OG89" s="31">
        <v>1.8</v>
      </c>
      <c r="OH89" s="32">
        <f t="shared" si="94"/>
        <v>0.84852813742385691</v>
      </c>
      <c r="OI89" s="23">
        <f t="shared" si="95"/>
        <v>38</v>
      </c>
      <c r="OL89" s="23"/>
      <c r="PB89" s="15" t="s">
        <v>12</v>
      </c>
      <c r="PC89" s="6" t="s">
        <v>2</v>
      </c>
      <c r="PD89" s="31">
        <v>4.8</v>
      </c>
      <c r="PE89" s="31">
        <v>1.8</v>
      </c>
      <c r="PF89" s="32">
        <f t="shared" si="96"/>
        <v>0.7810249675906652</v>
      </c>
      <c r="PG89" s="23">
        <f t="shared" si="97"/>
        <v>38</v>
      </c>
      <c r="PJ89" s="23"/>
      <c r="PZ89" s="15" t="s">
        <v>12</v>
      </c>
      <c r="QA89" s="6" t="s">
        <v>2</v>
      </c>
      <c r="QB89" s="31">
        <v>4.8</v>
      </c>
      <c r="QC89" s="31">
        <v>1.8</v>
      </c>
      <c r="QD89" s="32">
        <f t="shared" si="98"/>
        <v>1.8681541692269406</v>
      </c>
      <c r="QE89" s="23">
        <f t="shared" si="99"/>
        <v>43</v>
      </c>
      <c r="QH89" s="23"/>
      <c r="QX89" s="15" t="s">
        <v>12</v>
      </c>
      <c r="QY89" s="6" t="s">
        <v>2</v>
      </c>
      <c r="QZ89" s="31">
        <v>4.8</v>
      </c>
      <c r="RA89" s="31">
        <v>1.8</v>
      </c>
      <c r="RB89" s="32">
        <f t="shared" si="100"/>
        <v>1.9313207915827963</v>
      </c>
      <c r="RC89" s="23">
        <f t="shared" si="101"/>
        <v>73</v>
      </c>
      <c r="RF89" s="23"/>
      <c r="RV89" s="15" t="s">
        <v>12</v>
      </c>
      <c r="RW89" s="6" t="s">
        <v>2</v>
      </c>
      <c r="RX89" s="31">
        <v>4.8</v>
      </c>
      <c r="RY89" s="31">
        <v>1.8</v>
      </c>
      <c r="RZ89" s="32">
        <f t="shared" si="102"/>
        <v>0.86023252670426276</v>
      </c>
      <c r="SA89" s="23">
        <f t="shared" si="103"/>
        <v>39</v>
      </c>
      <c r="SD89" s="23"/>
      <c r="ST89" s="15" t="s">
        <v>12</v>
      </c>
      <c r="SU89" s="6" t="s">
        <v>2</v>
      </c>
      <c r="SV89" s="31">
        <v>4.8</v>
      </c>
      <c r="SW89" s="31">
        <v>1.8</v>
      </c>
      <c r="SX89" s="32">
        <f t="shared" si="104"/>
        <v>0.99999999999999978</v>
      </c>
      <c r="SY89" s="23">
        <f t="shared" si="105"/>
        <v>33</v>
      </c>
      <c r="TB89" s="23"/>
      <c r="TR89" s="15" t="s">
        <v>12</v>
      </c>
      <c r="TS89" s="6" t="s">
        <v>2</v>
      </c>
      <c r="TT89" s="31">
        <v>4.8</v>
      </c>
      <c r="TU89" s="31">
        <v>1.8</v>
      </c>
      <c r="TV89" s="32">
        <f t="shared" si="106"/>
        <v>0.58309518948452976</v>
      </c>
      <c r="TW89" s="23">
        <f t="shared" si="107"/>
        <v>15</v>
      </c>
      <c r="TZ89" s="23"/>
      <c r="UP89" s="15" t="s">
        <v>12</v>
      </c>
      <c r="UQ89" s="6" t="s">
        <v>2</v>
      </c>
      <c r="UR89" s="31">
        <v>4.8</v>
      </c>
      <c r="US89" s="31">
        <v>1.8</v>
      </c>
      <c r="UT89" s="32">
        <f t="shared" si="108"/>
        <v>0.31622776601683772</v>
      </c>
      <c r="UU89" s="23">
        <f t="shared" si="109"/>
        <v>10</v>
      </c>
      <c r="UX89" s="23"/>
      <c r="VN89" s="15" t="s">
        <v>12</v>
      </c>
      <c r="VO89" s="6" t="s">
        <v>2</v>
      </c>
      <c r="VP89" s="31">
        <v>4.8</v>
      </c>
      <c r="VQ89" s="31">
        <v>1.8</v>
      </c>
      <c r="VR89" s="32">
        <f t="shared" si="110"/>
        <v>1.2083045973594575</v>
      </c>
      <c r="VS89" s="23">
        <f t="shared" si="111"/>
        <v>40</v>
      </c>
      <c r="VV89" s="23"/>
      <c r="WL89" s="15" t="s">
        <v>12</v>
      </c>
      <c r="WM89" s="6" t="s">
        <v>2</v>
      </c>
      <c r="WN89" s="31">
        <v>4.8</v>
      </c>
      <c r="WO89" s="31">
        <v>1.8</v>
      </c>
      <c r="WP89" s="32">
        <f t="shared" si="112"/>
        <v>1.1401754250991383</v>
      </c>
      <c r="WQ89" s="23">
        <f t="shared" si="113"/>
        <v>37</v>
      </c>
      <c r="WT89" s="23"/>
      <c r="XJ89" s="15" t="s">
        <v>12</v>
      </c>
      <c r="XK89" s="6" t="s">
        <v>2</v>
      </c>
      <c r="XL89" s="31">
        <v>4.8</v>
      </c>
      <c r="XM89" s="31">
        <v>1.8</v>
      </c>
      <c r="XN89" s="32">
        <f t="shared" si="114"/>
        <v>0.6403124237432849</v>
      </c>
      <c r="XO89" s="23">
        <f t="shared" si="115"/>
        <v>22</v>
      </c>
      <c r="XR89" s="23"/>
      <c r="YH89" s="15" t="s">
        <v>12</v>
      </c>
      <c r="YI89" s="6" t="s">
        <v>2</v>
      </c>
      <c r="YJ89" s="27">
        <v>4.8</v>
      </c>
      <c r="YK89" s="27">
        <v>1.8</v>
      </c>
      <c r="YL89" s="28">
        <f t="shared" si="116"/>
        <v>0.22360679774997907</v>
      </c>
      <c r="YM89" s="29">
        <f t="shared" si="117"/>
        <v>8</v>
      </c>
      <c r="YP89" s="23"/>
      <c r="ZF89" s="15" t="s">
        <v>12</v>
      </c>
      <c r="ZG89" s="6" t="s">
        <v>2</v>
      </c>
      <c r="ZH89" s="31">
        <v>4.8</v>
      </c>
      <c r="ZI89" s="31">
        <v>1.8</v>
      </c>
      <c r="ZJ89" s="32">
        <f t="shared" si="118"/>
        <v>0.44721359549995821</v>
      </c>
      <c r="ZK89" s="23">
        <f t="shared" si="119"/>
        <v>19</v>
      </c>
      <c r="ZN89" s="23"/>
      <c r="AAD89" s="15" t="s">
        <v>12</v>
      </c>
      <c r="AAE89" s="6" t="s">
        <v>2</v>
      </c>
      <c r="AAF89" s="31">
        <v>4.8</v>
      </c>
      <c r="AAG89" s="31">
        <v>1.8</v>
      </c>
      <c r="AAH89" s="32">
        <f t="shared" si="120"/>
        <v>0.78102496759066575</v>
      </c>
      <c r="AAI89" s="23">
        <f t="shared" si="121"/>
        <v>29</v>
      </c>
      <c r="AAL89" s="23"/>
      <c r="ABB89" s="15" t="s">
        <v>12</v>
      </c>
      <c r="ABC89" s="6" t="s">
        <v>2</v>
      </c>
      <c r="ABD89" s="27">
        <v>4.8</v>
      </c>
      <c r="ABE89" s="27">
        <v>1.8</v>
      </c>
      <c r="ABF89" s="28">
        <f t="shared" si="122"/>
        <v>0.29999999999999982</v>
      </c>
      <c r="ABG89" s="29">
        <f t="shared" si="123"/>
        <v>10</v>
      </c>
      <c r="ABJ89" s="23"/>
    </row>
    <row r="90" spans="1:738" x14ac:dyDescent="0.3">
      <c r="A90" s="5">
        <v>5.6</v>
      </c>
      <c r="B90" s="5">
        <v>3</v>
      </c>
      <c r="C90" s="5">
        <v>4.0999999999999996</v>
      </c>
      <c r="D90" s="5">
        <v>1.3</v>
      </c>
      <c r="E90" s="3" t="s">
        <v>1</v>
      </c>
      <c r="F90" s="18" t="s">
        <v>13</v>
      </c>
      <c r="L90" s="5">
        <v>5.6</v>
      </c>
      <c r="M90" s="5">
        <v>2.1</v>
      </c>
      <c r="N90" s="6" t="s">
        <v>2</v>
      </c>
      <c r="O90" s="15" t="s">
        <v>12</v>
      </c>
      <c r="V90" s="17" t="s">
        <v>25</v>
      </c>
      <c r="W90" s="20" t="s">
        <v>0</v>
      </c>
      <c r="X90" s="34">
        <v>1.4</v>
      </c>
      <c r="Y90" s="34">
        <v>0.2</v>
      </c>
      <c r="AH90" s="15" t="s">
        <v>12</v>
      </c>
      <c r="AI90" s="6" t="s">
        <v>2</v>
      </c>
      <c r="AJ90" s="5">
        <v>4.9000000000000004</v>
      </c>
      <c r="AK90" s="5">
        <v>1.8</v>
      </c>
      <c r="AL90" s="21">
        <f t="shared" si="64"/>
        <v>3.9000000000000004</v>
      </c>
      <c r="AM90" s="1">
        <f t="shared" si="65"/>
        <v>83</v>
      </c>
      <c r="AP90" s="23"/>
      <c r="BF90" s="15" t="s">
        <v>12</v>
      </c>
      <c r="BG90" s="6" t="s">
        <v>2</v>
      </c>
      <c r="BH90" s="5">
        <v>4.9000000000000004</v>
      </c>
      <c r="BI90" s="5">
        <v>1.8</v>
      </c>
      <c r="BJ90" s="21">
        <f t="shared" si="66"/>
        <v>3.9000000000000004</v>
      </c>
      <c r="BK90" s="1">
        <f t="shared" si="67"/>
        <v>83</v>
      </c>
      <c r="BN90" s="23"/>
      <c r="CD90" s="15" t="s">
        <v>12</v>
      </c>
      <c r="CE90" s="6" t="s">
        <v>2</v>
      </c>
      <c r="CF90" s="31">
        <v>4.9000000000000004</v>
      </c>
      <c r="CG90" s="31">
        <v>1.8</v>
      </c>
      <c r="CH90" s="32">
        <f t="shared" si="68"/>
        <v>3.9395431207184424</v>
      </c>
      <c r="CI90" s="23">
        <f t="shared" si="69"/>
        <v>83</v>
      </c>
      <c r="CL90" s="23"/>
      <c r="DB90" s="15" t="s">
        <v>12</v>
      </c>
      <c r="DC90" s="6" t="s">
        <v>2</v>
      </c>
      <c r="DD90" s="31">
        <v>4.9000000000000004</v>
      </c>
      <c r="DE90" s="31">
        <v>1.8</v>
      </c>
      <c r="DF90" s="32">
        <f t="shared" si="70"/>
        <v>3.5114099732158879</v>
      </c>
      <c r="DG90" s="23">
        <f t="shared" si="71"/>
        <v>82</v>
      </c>
      <c r="DJ90" s="23"/>
      <c r="DZ90" s="15" t="s">
        <v>12</v>
      </c>
      <c r="EA90" s="6" t="s">
        <v>2</v>
      </c>
      <c r="EB90" s="31">
        <v>4.9000000000000004</v>
      </c>
      <c r="EC90" s="31">
        <v>1.8</v>
      </c>
      <c r="ED90" s="32">
        <f t="shared" si="72"/>
        <v>3.3105890714493702</v>
      </c>
      <c r="EE90" s="23">
        <f t="shared" si="73"/>
        <v>83</v>
      </c>
      <c r="EH90" s="23"/>
      <c r="EX90" s="15" t="s">
        <v>12</v>
      </c>
      <c r="EY90" s="6" t="s">
        <v>2</v>
      </c>
      <c r="EZ90" s="31">
        <v>4.9000000000000004</v>
      </c>
      <c r="FA90" s="31">
        <v>1.8</v>
      </c>
      <c r="FB90" s="32">
        <f t="shared" si="74"/>
        <v>3.8078865529319548</v>
      </c>
      <c r="FC90" s="23">
        <f t="shared" si="75"/>
        <v>83</v>
      </c>
      <c r="FF90" s="23"/>
      <c r="FV90" s="15" t="s">
        <v>12</v>
      </c>
      <c r="FW90" s="6" t="s">
        <v>2</v>
      </c>
      <c r="FX90" s="31">
        <v>4.9000000000000004</v>
      </c>
      <c r="FY90" s="31">
        <v>1.8</v>
      </c>
      <c r="FZ90" s="32">
        <f t="shared" si="76"/>
        <v>3.66742416417845</v>
      </c>
      <c r="GA90" s="23">
        <f t="shared" si="77"/>
        <v>83</v>
      </c>
      <c r="GD90" s="23"/>
      <c r="GT90" s="15" t="s">
        <v>12</v>
      </c>
      <c r="GU90" s="6" t="s">
        <v>2</v>
      </c>
      <c r="GV90" s="31">
        <v>4.9000000000000004</v>
      </c>
      <c r="GW90" s="31">
        <v>1.8</v>
      </c>
      <c r="GX90" s="32">
        <f t="shared" si="78"/>
        <v>3.8483762809787718</v>
      </c>
      <c r="GY90" s="23">
        <f t="shared" si="79"/>
        <v>83</v>
      </c>
      <c r="HB90" s="23"/>
      <c r="HR90" s="15" t="s">
        <v>12</v>
      </c>
      <c r="HS90" s="6" t="s">
        <v>2</v>
      </c>
      <c r="HT90" s="31">
        <v>4.9000000000000004</v>
      </c>
      <c r="HU90" s="31">
        <v>1.8</v>
      </c>
      <c r="HV90" s="32">
        <f t="shared" si="80"/>
        <v>3.7576588456111875</v>
      </c>
      <c r="HW90" s="23">
        <f t="shared" si="81"/>
        <v>83</v>
      </c>
      <c r="HZ90" s="23"/>
      <c r="IP90" s="15" t="s">
        <v>12</v>
      </c>
      <c r="IQ90" s="6" t="s">
        <v>2</v>
      </c>
      <c r="IR90" s="31">
        <v>4.9000000000000004</v>
      </c>
      <c r="IS90" s="31">
        <v>1.8</v>
      </c>
      <c r="IT90" s="32">
        <f t="shared" si="82"/>
        <v>3.8483762809787718</v>
      </c>
      <c r="IU90" s="23">
        <f t="shared" si="83"/>
        <v>83</v>
      </c>
      <c r="IX90" s="23"/>
      <c r="JN90" s="15" t="s">
        <v>12</v>
      </c>
      <c r="JO90" s="6" t="s">
        <v>2</v>
      </c>
      <c r="JP90" s="31">
        <v>4.9000000000000004</v>
      </c>
      <c r="JQ90" s="31">
        <v>1.8</v>
      </c>
      <c r="JR90" s="32">
        <f t="shared" si="84"/>
        <v>0.78102496759066553</v>
      </c>
      <c r="JS90" s="23">
        <f t="shared" si="85"/>
        <v>41</v>
      </c>
      <c r="JV90" s="23"/>
      <c r="KL90" s="15" t="s">
        <v>12</v>
      </c>
      <c r="KM90" s="6" t="s">
        <v>2</v>
      </c>
      <c r="KN90" s="31">
        <v>4.9000000000000004</v>
      </c>
      <c r="KO90" s="31">
        <v>1.8</v>
      </c>
      <c r="KP90" s="32">
        <f t="shared" si="86"/>
        <v>0.50000000000000056</v>
      </c>
      <c r="KQ90" s="23">
        <f t="shared" si="87"/>
        <v>29</v>
      </c>
      <c r="KT90" s="23"/>
      <c r="LJ90" s="15" t="s">
        <v>12</v>
      </c>
      <c r="LK90" s="6" t="s">
        <v>2</v>
      </c>
      <c r="LL90" s="31">
        <v>4.9000000000000004</v>
      </c>
      <c r="LM90" s="31">
        <v>1.8</v>
      </c>
      <c r="LN90" s="32">
        <f t="shared" si="88"/>
        <v>1.0816653826391971</v>
      </c>
      <c r="LO90" s="23">
        <f t="shared" si="89"/>
        <v>43</v>
      </c>
      <c r="LR90" s="23"/>
      <c r="MH90" s="15" t="s">
        <v>12</v>
      </c>
      <c r="MI90" s="6" t="s">
        <v>2</v>
      </c>
      <c r="MJ90" s="31">
        <v>4.9000000000000004</v>
      </c>
      <c r="MK90" s="31">
        <v>1.8</v>
      </c>
      <c r="ML90" s="32">
        <f t="shared" si="90"/>
        <v>1.7888543819998324</v>
      </c>
      <c r="MM90" s="23">
        <f t="shared" si="91"/>
        <v>48</v>
      </c>
      <c r="MP90" s="23"/>
      <c r="NF90" s="15" t="s">
        <v>12</v>
      </c>
      <c r="NG90" s="6" t="s">
        <v>2</v>
      </c>
      <c r="NH90" s="31">
        <v>4.9000000000000004</v>
      </c>
      <c r="NI90" s="31">
        <v>1.8</v>
      </c>
      <c r="NJ90" s="32">
        <f t="shared" si="92"/>
        <v>0.86023252670426276</v>
      </c>
      <c r="NK90" s="23">
        <f t="shared" si="93"/>
        <v>42</v>
      </c>
      <c r="NN90" s="23"/>
      <c r="OD90" s="15" t="s">
        <v>12</v>
      </c>
      <c r="OE90" s="6" t="s">
        <v>2</v>
      </c>
      <c r="OF90" s="31">
        <v>4.9000000000000004</v>
      </c>
      <c r="OG90" s="31">
        <v>1.8</v>
      </c>
      <c r="OH90" s="32">
        <f t="shared" si="94"/>
        <v>0.92195444572928886</v>
      </c>
      <c r="OI90" s="23">
        <f t="shared" si="95"/>
        <v>42</v>
      </c>
      <c r="OL90" s="23"/>
      <c r="PB90" s="15" t="s">
        <v>12</v>
      </c>
      <c r="PC90" s="6" t="s">
        <v>2</v>
      </c>
      <c r="PD90" s="31">
        <v>4.9000000000000004</v>
      </c>
      <c r="PE90" s="31">
        <v>1.8</v>
      </c>
      <c r="PF90" s="32">
        <f t="shared" si="96"/>
        <v>0.86023252670426276</v>
      </c>
      <c r="PG90" s="23">
        <f t="shared" si="97"/>
        <v>42</v>
      </c>
      <c r="PJ90" s="23"/>
      <c r="PZ90" s="15" t="s">
        <v>12</v>
      </c>
      <c r="QA90" s="6" t="s">
        <v>2</v>
      </c>
      <c r="QB90" s="31">
        <v>4.9000000000000004</v>
      </c>
      <c r="QC90" s="31">
        <v>1.8</v>
      </c>
      <c r="QD90" s="32">
        <f t="shared" si="98"/>
        <v>1.8973665961010278</v>
      </c>
      <c r="QE90" s="23">
        <f t="shared" si="99"/>
        <v>46</v>
      </c>
      <c r="QH90" s="23"/>
      <c r="QX90" s="15" t="s">
        <v>12</v>
      </c>
      <c r="QY90" s="6" t="s">
        <v>2</v>
      </c>
      <c r="QZ90" s="31">
        <v>4.9000000000000004</v>
      </c>
      <c r="RA90" s="31">
        <v>1.8</v>
      </c>
      <c r="RB90" s="32">
        <f t="shared" si="100"/>
        <v>2.0248456731316589</v>
      </c>
      <c r="RC90" s="23">
        <f t="shared" si="101"/>
        <v>80</v>
      </c>
      <c r="RF90" s="23"/>
      <c r="RV90" s="15" t="s">
        <v>12</v>
      </c>
      <c r="RW90" s="6" t="s">
        <v>2</v>
      </c>
      <c r="RX90" s="31">
        <v>4.9000000000000004</v>
      </c>
      <c r="RY90" s="31">
        <v>1.8</v>
      </c>
      <c r="RZ90" s="32">
        <f t="shared" si="102"/>
        <v>0.94339811320566103</v>
      </c>
      <c r="SA90" s="23">
        <f t="shared" si="103"/>
        <v>43</v>
      </c>
      <c r="SD90" s="23"/>
      <c r="ST90" s="15" t="s">
        <v>12</v>
      </c>
      <c r="SU90" s="6" t="s">
        <v>2</v>
      </c>
      <c r="SV90" s="31">
        <v>4.9000000000000004</v>
      </c>
      <c r="SW90" s="31">
        <v>1.8</v>
      </c>
      <c r="SX90" s="32">
        <f t="shared" si="104"/>
        <v>0.92195444572928809</v>
      </c>
      <c r="SY90" s="23">
        <f t="shared" si="105"/>
        <v>28</v>
      </c>
      <c r="TB90" s="23"/>
      <c r="TR90" s="15" t="s">
        <v>12</v>
      </c>
      <c r="TS90" s="6" t="s">
        <v>2</v>
      </c>
      <c r="TT90" s="31">
        <v>4.9000000000000004</v>
      </c>
      <c r="TU90" s="31">
        <v>1.8</v>
      </c>
      <c r="TV90" s="32">
        <f t="shared" si="106"/>
        <v>0.53851648071344993</v>
      </c>
      <c r="TW90" s="23">
        <f t="shared" si="107"/>
        <v>12</v>
      </c>
      <c r="TZ90" s="23"/>
      <c r="UP90" s="15" t="s">
        <v>12</v>
      </c>
      <c r="UQ90" s="6" t="s">
        <v>2</v>
      </c>
      <c r="UR90" s="27">
        <v>4.9000000000000004</v>
      </c>
      <c r="US90" s="27">
        <v>1.8</v>
      </c>
      <c r="UT90" s="28">
        <f t="shared" si="108"/>
        <v>0.22360679774997827</v>
      </c>
      <c r="UU90" s="29">
        <f t="shared" si="109"/>
        <v>5</v>
      </c>
      <c r="UX90" s="23"/>
      <c r="VN90" s="15" t="s">
        <v>12</v>
      </c>
      <c r="VO90" s="6" t="s">
        <v>2</v>
      </c>
      <c r="VP90" s="31">
        <v>4.9000000000000004</v>
      </c>
      <c r="VQ90" s="31">
        <v>1.8</v>
      </c>
      <c r="VR90" s="32">
        <f t="shared" si="110"/>
        <v>1.1180339887498947</v>
      </c>
      <c r="VS90" s="23">
        <f t="shared" si="111"/>
        <v>36</v>
      </c>
      <c r="VV90" s="23"/>
      <c r="WL90" s="15" t="s">
        <v>12</v>
      </c>
      <c r="WM90" s="6" t="s">
        <v>2</v>
      </c>
      <c r="WN90" s="31">
        <v>4.9000000000000004</v>
      </c>
      <c r="WO90" s="31">
        <v>1.8</v>
      </c>
      <c r="WP90" s="32">
        <f t="shared" si="112"/>
        <v>1.0630145812734648</v>
      </c>
      <c r="WQ90" s="23">
        <f t="shared" si="113"/>
        <v>31</v>
      </c>
      <c r="WT90" s="23"/>
      <c r="XJ90" s="15" t="s">
        <v>12</v>
      </c>
      <c r="XK90" s="6" t="s">
        <v>2</v>
      </c>
      <c r="XL90" s="31">
        <v>4.9000000000000004</v>
      </c>
      <c r="XM90" s="31">
        <v>1.8</v>
      </c>
      <c r="XN90" s="32">
        <f t="shared" si="114"/>
        <v>0.58309518948452976</v>
      </c>
      <c r="XO90" s="23">
        <f t="shared" si="115"/>
        <v>15</v>
      </c>
      <c r="XR90" s="23"/>
      <c r="YH90" s="15" t="s">
        <v>12</v>
      </c>
      <c r="YI90" s="6" t="s">
        <v>2</v>
      </c>
      <c r="YJ90" s="27">
        <v>4.9000000000000004</v>
      </c>
      <c r="YK90" s="27">
        <v>1.8</v>
      </c>
      <c r="YL90" s="28">
        <f t="shared" si="116"/>
        <v>0.14142135623730917</v>
      </c>
      <c r="YM90" s="29">
        <f t="shared" si="117"/>
        <v>3</v>
      </c>
      <c r="YP90" s="23"/>
      <c r="ZF90" s="15" t="s">
        <v>12</v>
      </c>
      <c r="ZG90" s="6" t="s">
        <v>2</v>
      </c>
      <c r="ZH90" s="27">
        <v>4.9000000000000004</v>
      </c>
      <c r="ZI90" s="27">
        <v>1.8</v>
      </c>
      <c r="ZJ90" s="28">
        <f t="shared" si="118"/>
        <v>0.36055512754639879</v>
      </c>
      <c r="ZK90" s="29">
        <f t="shared" si="119"/>
        <v>9</v>
      </c>
      <c r="ZN90" s="23"/>
      <c r="AAD90" s="15" t="s">
        <v>12</v>
      </c>
      <c r="AAE90" s="6" t="s">
        <v>2</v>
      </c>
      <c r="AAF90" s="31">
        <v>4.9000000000000004</v>
      </c>
      <c r="AAG90" s="31">
        <v>1.8</v>
      </c>
      <c r="AAH90" s="32">
        <f t="shared" si="120"/>
        <v>0.70710678118654735</v>
      </c>
      <c r="AAI90" s="23">
        <f t="shared" si="121"/>
        <v>23</v>
      </c>
      <c r="AAL90" s="23"/>
      <c r="ABB90" s="15" t="s">
        <v>12</v>
      </c>
      <c r="ABC90" s="6" t="s">
        <v>2</v>
      </c>
      <c r="ABD90" s="27">
        <v>4.9000000000000004</v>
      </c>
      <c r="ABE90" s="27">
        <v>1.8</v>
      </c>
      <c r="ABF90" s="28">
        <f t="shared" si="122"/>
        <v>0.19999999999999929</v>
      </c>
      <c r="ABG90" s="29">
        <f t="shared" si="123"/>
        <v>3</v>
      </c>
      <c r="ABJ90" s="23"/>
    </row>
    <row r="91" spans="1:738" x14ac:dyDescent="0.3">
      <c r="A91" s="5">
        <v>5.5</v>
      </c>
      <c r="B91" s="5">
        <v>2.5</v>
      </c>
      <c r="C91" s="5">
        <v>4</v>
      </c>
      <c r="D91" s="5">
        <v>1.3</v>
      </c>
      <c r="E91" s="3" t="s">
        <v>1</v>
      </c>
      <c r="F91" s="18" t="s">
        <v>13</v>
      </c>
      <c r="L91" s="5">
        <v>5.8</v>
      </c>
      <c r="M91" s="5">
        <v>1.6</v>
      </c>
      <c r="N91" s="6" t="s">
        <v>2</v>
      </c>
      <c r="O91" s="15" t="s">
        <v>12</v>
      </c>
      <c r="V91" s="17" t="s">
        <v>26</v>
      </c>
      <c r="W91" s="20" t="s">
        <v>1</v>
      </c>
      <c r="X91" s="5">
        <v>4.4000000000000004</v>
      </c>
      <c r="Y91" s="5">
        <v>1.2</v>
      </c>
      <c r="AH91" s="15" t="s">
        <v>12</v>
      </c>
      <c r="AI91" s="6" t="s">
        <v>2</v>
      </c>
      <c r="AJ91" s="5">
        <v>5.6</v>
      </c>
      <c r="AK91" s="5">
        <v>2.1</v>
      </c>
      <c r="AL91" s="21">
        <f t="shared" si="64"/>
        <v>4.6615448083226658</v>
      </c>
      <c r="AM91" s="1">
        <f t="shared" si="65"/>
        <v>101</v>
      </c>
      <c r="AP91" s="23"/>
      <c r="BF91" s="15" t="s">
        <v>12</v>
      </c>
      <c r="BG91" s="6" t="s">
        <v>2</v>
      </c>
      <c r="BH91" s="5">
        <v>5.6</v>
      </c>
      <c r="BI91" s="5">
        <v>2.1</v>
      </c>
      <c r="BJ91" s="21">
        <f t="shared" si="66"/>
        <v>4.6615448083226658</v>
      </c>
      <c r="BK91" s="1">
        <f t="shared" si="67"/>
        <v>101</v>
      </c>
      <c r="BN91" s="23"/>
      <c r="CD91" s="15" t="s">
        <v>12</v>
      </c>
      <c r="CE91" s="6" t="s">
        <v>2</v>
      </c>
      <c r="CF91" s="31">
        <v>5.6</v>
      </c>
      <c r="CG91" s="31">
        <v>2.1</v>
      </c>
      <c r="CH91" s="32">
        <f t="shared" si="68"/>
        <v>4.7010637094172631</v>
      </c>
      <c r="CI91" s="23">
        <f t="shared" si="69"/>
        <v>101</v>
      </c>
      <c r="CL91" s="23"/>
      <c r="DB91" s="15" t="s">
        <v>12</v>
      </c>
      <c r="DC91" s="6" t="s">
        <v>2</v>
      </c>
      <c r="DD91" s="31">
        <v>5.6</v>
      </c>
      <c r="DE91" s="31">
        <v>2.1</v>
      </c>
      <c r="DF91" s="32">
        <f t="shared" si="70"/>
        <v>4.2720018726587652</v>
      </c>
      <c r="DG91" s="23">
        <f t="shared" si="71"/>
        <v>101</v>
      </c>
      <c r="DJ91" s="23"/>
      <c r="DZ91" s="15" t="s">
        <v>12</v>
      </c>
      <c r="EA91" s="6" t="s">
        <v>2</v>
      </c>
      <c r="EB91" s="31">
        <v>5.6</v>
      </c>
      <c r="EC91" s="31">
        <v>2.1</v>
      </c>
      <c r="ED91" s="32">
        <f t="shared" si="72"/>
        <v>4.0718546143004666</v>
      </c>
      <c r="EE91" s="23">
        <f t="shared" si="73"/>
        <v>101</v>
      </c>
      <c r="EH91" s="23"/>
      <c r="EX91" s="15" t="s">
        <v>12</v>
      </c>
      <c r="EY91" s="6" t="s">
        <v>2</v>
      </c>
      <c r="EZ91" s="31">
        <v>5.6</v>
      </c>
      <c r="FA91" s="31">
        <v>2.1</v>
      </c>
      <c r="FB91" s="32">
        <f t="shared" si="74"/>
        <v>4.5694638635183447</v>
      </c>
      <c r="FC91" s="23">
        <f t="shared" si="75"/>
        <v>101</v>
      </c>
      <c r="FF91" s="23"/>
      <c r="FV91" s="15" t="s">
        <v>12</v>
      </c>
      <c r="FW91" s="6" t="s">
        <v>2</v>
      </c>
      <c r="FX91" s="31">
        <v>5.6</v>
      </c>
      <c r="FY91" s="31">
        <v>2.1</v>
      </c>
      <c r="FZ91" s="32">
        <f t="shared" si="76"/>
        <v>4.4283179650969053</v>
      </c>
      <c r="GA91" s="23">
        <f t="shared" si="77"/>
        <v>102</v>
      </c>
      <c r="GD91" s="23"/>
      <c r="GT91" s="15" t="s">
        <v>12</v>
      </c>
      <c r="GU91" s="6" t="s">
        <v>2</v>
      </c>
      <c r="GV91" s="31">
        <v>5.6</v>
      </c>
      <c r="GW91" s="31">
        <v>2.1</v>
      </c>
      <c r="GX91" s="32">
        <f t="shared" si="78"/>
        <v>4.6097722286464426</v>
      </c>
      <c r="GY91" s="23">
        <f t="shared" si="79"/>
        <v>101</v>
      </c>
      <c r="HB91" s="23"/>
      <c r="HR91" s="15" t="s">
        <v>12</v>
      </c>
      <c r="HS91" s="6" t="s">
        <v>2</v>
      </c>
      <c r="HT91" s="31">
        <v>5.6</v>
      </c>
      <c r="HU91" s="31">
        <v>2.1</v>
      </c>
      <c r="HV91" s="32">
        <f t="shared" si="80"/>
        <v>4.5188494110780013</v>
      </c>
      <c r="HW91" s="23">
        <f t="shared" si="81"/>
        <v>101</v>
      </c>
      <c r="HZ91" s="23"/>
      <c r="IP91" s="15" t="s">
        <v>12</v>
      </c>
      <c r="IQ91" s="6" t="s">
        <v>2</v>
      </c>
      <c r="IR91" s="31">
        <v>5.6</v>
      </c>
      <c r="IS91" s="31">
        <v>2.1</v>
      </c>
      <c r="IT91" s="32">
        <f t="shared" si="82"/>
        <v>4.6097722286464426</v>
      </c>
      <c r="IU91" s="23">
        <f t="shared" si="83"/>
        <v>101</v>
      </c>
      <c r="IX91" s="23"/>
      <c r="JN91" s="15" t="s">
        <v>12</v>
      </c>
      <c r="JO91" s="6" t="s">
        <v>2</v>
      </c>
      <c r="JP91" s="31">
        <v>5.6</v>
      </c>
      <c r="JQ91" s="31">
        <v>2.1</v>
      </c>
      <c r="JR91" s="32">
        <f t="shared" si="84"/>
        <v>1.4999999999999996</v>
      </c>
      <c r="JS91" s="23">
        <f t="shared" si="85"/>
        <v>62</v>
      </c>
      <c r="JV91" s="23"/>
      <c r="KL91" s="15" t="s">
        <v>12</v>
      </c>
      <c r="KM91" s="6" t="s">
        <v>2</v>
      </c>
      <c r="KN91" s="31">
        <v>5.6</v>
      </c>
      <c r="KO91" s="31">
        <v>2.1</v>
      </c>
      <c r="KP91" s="32">
        <f t="shared" si="86"/>
        <v>1.2206555615733703</v>
      </c>
      <c r="KQ91" s="23">
        <f t="shared" si="87"/>
        <v>61</v>
      </c>
      <c r="KT91" s="23"/>
      <c r="LJ91" s="15" t="s">
        <v>12</v>
      </c>
      <c r="LK91" s="6" t="s">
        <v>2</v>
      </c>
      <c r="LL91" s="31">
        <v>5.6</v>
      </c>
      <c r="LM91" s="31">
        <v>2.1</v>
      </c>
      <c r="LN91" s="32">
        <f t="shared" si="88"/>
        <v>1.8357559750685817</v>
      </c>
      <c r="LO91" s="23">
        <f t="shared" si="89"/>
        <v>61</v>
      </c>
      <c r="LR91" s="23"/>
      <c r="MH91" s="15" t="s">
        <v>12</v>
      </c>
      <c r="MI91" s="6" t="s">
        <v>2</v>
      </c>
      <c r="MJ91" s="31">
        <v>5.6</v>
      </c>
      <c r="MK91" s="31">
        <v>2.1</v>
      </c>
      <c r="ML91" s="32">
        <f t="shared" si="90"/>
        <v>2.5495097567963922</v>
      </c>
      <c r="MM91" s="23">
        <f t="shared" si="91"/>
        <v>101</v>
      </c>
      <c r="MP91" s="23"/>
      <c r="NF91" s="15" t="s">
        <v>12</v>
      </c>
      <c r="NG91" s="6" t="s">
        <v>2</v>
      </c>
      <c r="NH91" s="31">
        <v>5.6</v>
      </c>
      <c r="NI91" s="31">
        <v>2.1</v>
      </c>
      <c r="NJ91" s="32">
        <f t="shared" si="92"/>
        <v>1.6124515496597096</v>
      </c>
      <c r="NK91" s="23">
        <f t="shared" si="93"/>
        <v>61</v>
      </c>
      <c r="NN91" s="23"/>
      <c r="OD91" s="15" t="s">
        <v>12</v>
      </c>
      <c r="OE91" s="6" t="s">
        <v>2</v>
      </c>
      <c r="OF91" s="31">
        <v>5.6</v>
      </c>
      <c r="OG91" s="31">
        <v>2.1</v>
      </c>
      <c r="OH91" s="32">
        <f t="shared" si="94"/>
        <v>1.6643316977093234</v>
      </c>
      <c r="OI91" s="23">
        <f t="shared" si="95"/>
        <v>62</v>
      </c>
      <c r="OL91" s="23"/>
      <c r="PB91" s="15" t="s">
        <v>12</v>
      </c>
      <c r="PC91" s="6" t="s">
        <v>2</v>
      </c>
      <c r="PD91" s="31">
        <v>5.6</v>
      </c>
      <c r="PE91" s="31">
        <v>2.1</v>
      </c>
      <c r="PF91" s="32">
        <f t="shared" si="96"/>
        <v>1.6124515496597096</v>
      </c>
      <c r="PG91" s="23">
        <f t="shared" si="97"/>
        <v>61</v>
      </c>
      <c r="PJ91" s="23"/>
      <c r="PZ91" s="15" t="s">
        <v>12</v>
      </c>
      <c r="QA91" s="6" t="s">
        <v>2</v>
      </c>
      <c r="QB91" s="31">
        <v>5.6</v>
      </c>
      <c r="QC91" s="31">
        <v>2.1</v>
      </c>
      <c r="QD91" s="32">
        <f t="shared" si="98"/>
        <v>2.4698178070456938</v>
      </c>
      <c r="QE91" s="23">
        <f t="shared" si="99"/>
        <v>62</v>
      </c>
      <c r="QH91" s="23"/>
      <c r="QX91" s="15" t="s">
        <v>12</v>
      </c>
      <c r="QY91" s="6" t="s">
        <v>2</v>
      </c>
      <c r="QZ91" s="31">
        <v>5.6</v>
      </c>
      <c r="RA91" s="31">
        <v>2.1</v>
      </c>
      <c r="RB91" s="32">
        <f t="shared" si="100"/>
        <v>2.7856776554368237</v>
      </c>
      <c r="RC91" s="23">
        <f t="shared" si="101"/>
        <v>101</v>
      </c>
      <c r="RF91" s="23"/>
      <c r="RV91" s="15" t="s">
        <v>12</v>
      </c>
      <c r="RW91" s="6" t="s">
        <v>2</v>
      </c>
      <c r="RX91" s="31">
        <v>5.6</v>
      </c>
      <c r="RY91" s="31">
        <v>2.1</v>
      </c>
      <c r="RZ91" s="32">
        <f t="shared" si="102"/>
        <v>1.7</v>
      </c>
      <c r="SA91" s="23">
        <f t="shared" si="103"/>
        <v>61</v>
      </c>
      <c r="SD91" s="23"/>
      <c r="ST91" s="15" t="s">
        <v>12</v>
      </c>
      <c r="SU91" s="6" t="s">
        <v>2</v>
      </c>
      <c r="SV91" s="27">
        <v>5.6</v>
      </c>
      <c r="SW91" s="27">
        <v>2.1</v>
      </c>
      <c r="SX91" s="28">
        <f t="shared" si="104"/>
        <v>0.29999999999999982</v>
      </c>
      <c r="SY91" s="29">
        <f t="shared" si="105"/>
        <v>5</v>
      </c>
      <c r="TB91" s="23"/>
      <c r="TR91" s="15" t="s">
        <v>12</v>
      </c>
      <c r="TS91" s="6" t="s">
        <v>2</v>
      </c>
      <c r="TT91" s="31">
        <v>5.6</v>
      </c>
      <c r="TU91" s="31">
        <v>2.1</v>
      </c>
      <c r="TV91" s="32">
        <f t="shared" si="106"/>
        <v>0.53851648071345037</v>
      </c>
      <c r="TW91" s="23">
        <f t="shared" si="107"/>
        <v>14</v>
      </c>
      <c r="TZ91" s="23"/>
      <c r="UP91" s="15" t="s">
        <v>12</v>
      </c>
      <c r="UQ91" s="6" t="s">
        <v>2</v>
      </c>
      <c r="UR91" s="31">
        <v>5.6</v>
      </c>
      <c r="US91" s="31">
        <v>2.1</v>
      </c>
      <c r="UT91" s="32">
        <f t="shared" si="108"/>
        <v>0.53851648071345048</v>
      </c>
      <c r="UU91" s="23">
        <f t="shared" si="109"/>
        <v>25</v>
      </c>
      <c r="UX91" s="23"/>
      <c r="VN91" s="15" t="s">
        <v>12</v>
      </c>
      <c r="VO91" s="6" t="s">
        <v>2</v>
      </c>
      <c r="VP91" s="27">
        <v>5.6</v>
      </c>
      <c r="VQ91" s="27">
        <v>2.1</v>
      </c>
      <c r="VR91" s="28">
        <f t="shared" si="110"/>
        <v>0.3605551275463994</v>
      </c>
      <c r="VS91" s="29">
        <f t="shared" si="111"/>
        <v>10</v>
      </c>
      <c r="VV91" s="23"/>
      <c r="WL91" s="15" t="s">
        <v>12</v>
      </c>
      <c r="WM91" s="6" t="s">
        <v>2</v>
      </c>
      <c r="WN91" s="27">
        <v>5.6</v>
      </c>
      <c r="WO91" s="27">
        <v>2.1</v>
      </c>
      <c r="WP91" s="28">
        <f t="shared" si="112"/>
        <v>0.41231056256176613</v>
      </c>
      <c r="WQ91" s="29">
        <f t="shared" si="113"/>
        <v>8</v>
      </c>
      <c r="WT91" s="23"/>
      <c r="XJ91" s="15" t="s">
        <v>12</v>
      </c>
      <c r="XK91" s="6" t="s">
        <v>2</v>
      </c>
      <c r="XL91" s="31">
        <v>5.6</v>
      </c>
      <c r="XM91" s="31">
        <v>2.1</v>
      </c>
      <c r="XN91" s="32">
        <f t="shared" si="114"/>
        <v>0.44721359549995737</v>
      </c>
      <c r="XO91" s="23">
        <f t="shared" si="115"/>
        <v>12</v>
      </c>
      <c r="XR91" s="23"/>
      <c r="YH91" s="15" t="s">
        <v>12</v>
      </c>
      <c r="YI91" s="6" t="s">
        <v>2</v>
      </c>
      <c r="YJ91" s="31">
        <v>5.6</v>
      </c>
      <c r="YK91" s="31">
        <v>2.1</v>
      </c>
      <c r="YL91" s="32">
        <f t="shared" si="116"/>
        <v>0.63245553203367566</v>
      </c>
      <c r="YM91" s="23">
        <f t="shared" si="117"/>
        <v>32</v>
      </c>
      <c r="YP91" s="23"/>
      <c r="ZF91" s="15" t="s">
        <v>12</v>
      </c>
      <c r="ZG91" s="6" t="s">
        <v>2</v>
      </c>
      <c r="ZH91" s="31">
        <v>5.6</v>
      </c>
      <c r="ZI91" s="31">
        <v>2.1</v>
      </c>
      <c r="ZJ91" s="32">
        <f t="shared" si="118"/>
        <v>0.41231056256176557</v>
      </c>
      <c r="ZK91" s="23">
        <f t="shared" si="119"/>
        <v>14</v>
      </c>
      <c r="ZN91" s="23"/>
      <c r="AAD91" s="15" t="s">
        <v>12</v>
      </c>
      <c r="AAE91" s="6" t="s">
        <v>2</v>
      </c>
      <c r="AAF91" s="27">
        <v>5.6</v>
      </c>
      <c r="AAG91" s="27">
        <v>2.1</v>
      </c>
      <c r="AAH91" s="28">
        <f t="shared" si="120"/>
        <v>0.28284271247461834</v>
      </c>
      <c r="AAI91" s="29">
        <f t="shared" si="121"/>
        <v>6</v>
      </c>
      <c r="AAL91" s="23"/>
      <c r="ABB91" s="15" t="s">
        <v>12</v>
      </c>
      <c r="ABC91" s="6" t="s">
        <v>2</v>
      </c>
      <c r="ABD91" s="31">
        <v>5.6</v>
      </c>
      <c r="ABE91" s="31">
        <v>2.1</v>
      </c>
      <c r="ABF91" s="32">
        <f t="shared" si="122"/>
        <v>0.5830951894845301</v>
      </c>
      <c r="ABG91" s="23">
        <f t="shared" si="123"/>
        <v>28</v>
      </c>
      <c r="ABJ91" s="23"/>
    </row>
    <row r="92" spans="1:738" x14ac:dyDescent="0.3">
      <c r="A92" s="5">
        <v>5.5</v>
      </c>
      <c r="B92" s="5">
        <v>2.6</v>
      </c>
      <c r="C92" s="5">
        <v>4.4000000000000004</v>
      </c>
      <c r="D92" s="5">
        <v>1.2</v>
      </c>
      <c r="E92" s="3" t="s">
        <v>1</v>
      </c>
      <c r="F92" s="17" t="s">
        <v>9</v>
      </c>
      <c r="L92" s="5">
        <v>1.6</v>
      </c>
      <c r="M92" s="5">
        <v>0.2</v>
      </c>
      <c r="N92" s="4" t="s">
        <v>0</v>
      </c>
      <c r="O92" s="18" t="s">
        <v>13</v>
      </c>
      <c r="V92" s="17" t="s">
        <v>27</v>
      </c>
      <c r="W92" s="20" t="s">
        <v>1</v>
      </c>
      <c r="X92" s="5">
        <v>4.5999999999999996</v>
      </c>
      <c r="Y92" s="5">
        <v>1.4</v>
      </c>
      <c r="AH92" s="15" t="s">
        <v>12</v>
      </c>
      <c r="AI92" s="6" t="s">
        <v>2</v>
      </c>
      <c r="AJ92" s="5">
        <v>5.8</v>
      </c>
      <c r="AK92" s="5">
        <v>1.6</v>
      </c>
      <c r="AL92" s="21">
        <f t="shared" si="64"/>
        <v>4.6840153714521477</v>
      </c>
      <c r="AM92" s="1">
        <f t="shared" si="65"/>
        <v>102</v>
      </c>
      <c r="AP92" s="23"/>
      <c r="BF92" s="15" t="s">
        <v>12</v>
      </c>
      <c r="BG92" s="6" t="s">
        <v>2</v>
      </c>
      <c r="BH92" s="5">
        <v>5.8</v>
      </c>
      <c r="BI92" s="5">
        <v>1.6</v>
      </c>
      <c r="BJ92" s="21">
        <f t="shared" si="66"/>
        <v>4.6840153714521477</v>
      </c>
      <c r="BK92" s="1">
        <f t="shared" si="67"/>
        <v>102</v>
      </c>
      <c r="BN92" s="23"/>
      <c r="CD92" s="15" t="s">
        <v>12</v>
      </c>
      <c r="CE92" s="6" t="s">
        <v>2</v>
      </c>
      <c r="CF92" s="31">
        <v>5.8</v>
      </c>
      <c r="CG92" s="31">
        <v>1.6</v>
      </c>
      <c r="CH92" s="32">
        <f t="shared" si="68"/>
        <v>4.7127486671792713</v>
      </c>
      <c r="CI92" s="23">
        <f t="shared" si="69"/>
        <v>102</v>
      </c>
      <c r="CL92" s="23"/>
      <c r="DB92" s="15" t="s">
        <v>12</v>
      </c>
      <c r="DC92" s="6" t="s">
        <v>2</v>
      </c>
      <c r="DD92" s="31">
        <v>5.8</v>
      </c>
      <c r="DE92" s="31">
        <v>1.6</v>
      </c>
      <c r="DF92" s="32">
        <f t="shared" si="70"/>
        <v>4.3174066289845801</v>
      </c>
      <c r="DG92" s="23">
        <f t="shared" si="71"/>
        <v>103</v>
      </c>
      <c r="DJ92" s="23"/>
      <c r="DZ92" s="15" t="s">
        <v>12</v>
      </c>
      <c r="EA92" s="6" t="s">
        <v>2</v>
      </c>
      <c r="EB92" s="31">
        <v>5.8</v>
      </c>
      <c r="EC92" s="31">
        <v>1.6</v>
      </c>
      <c r="ED92" s="32">
        <f t="shared" si="72"/>
        <v>4.080441152620633</v>
      </c>
      <c r="EE92" s="23">
        <f t="shared" si="73"/>
        <v>102</v>
      </c>
      <c r="EH92" s="23"/>
      <c r="EX92" s="15" t="s">
        <v>12</v>
      </c>
      <c r="EY92" s="6" t="s">
        <v>2</v>
      </c>
      <c r="EZ92" s="31">
        <v>5.8</v>
      </c>
      <c r="FA92" s="31">
        <v>1.6</v>
      </c>
      <c r="FB92" s="32">
        <f t="shared" si="74"/>
        <v>4.5880278987817853</v>
      </c>
      <c r="FC92" s="23">
        <f t="shared" si="75"/>
        <v>102</v>
      </c>
      <c r="FF92" s="23"/>
      <c r="FV92" s="15" t="s">
        <v>12</v>
      </c>
      <c r="FW92" s="6" t="s">
        <v>2</v>
      </c>
      <c r="FX92" s="31">
        <v>5.8</v>
      </c>
      <c r="FY92" s="31">
        <v>1.6</v>
      </c>
      <c r="FZ92" s="32">
        <f t="shared" si="76"/>
        <v>4.4271887242357302</v>
      </c>
      <c r="GA92" s="23">
        <f t="shared" si="77"/>
        <v>101</v>
      </c>
      <c r="GD92" s="23"/>
      <c r="GT92" s="15" t="s">
        <v>12</v>
      </c>
      <c r="GU92" s="6" t="s">
        <v>2</v>
      </c>
      <c r="GV92" s="31">
        <v>5.8</v>
      </c>
      <c r="GW92" s="31">
        <v>1.6</v>
      </c>
      <c r="GX92" s="32">
        <f t="shared" si="78"/>
        <v>4.6173585522460785</v>
      </c>
      <c r="GY92" s="23">
        <f t="shared" si="79"/>
        <v>102</v>
      </c>
      <c r="HB92" s="23"/>
      <c r="HR92" s="15" t="s">
        <v>12</v>
      </c>
      <c r="HS92" s="6" t="s">
        <v>2</v>
      </c>
      <c r="HT92" s="31">
        <v>5.8</v>
      </c>
      <c r="HU92" s="31">
        <v>1.6</v>
      </c>
      <c r="HV92" s="32">
        <f t="shared" si="80"/>
        <v>4.5221676218380056</v>
      </c>
      <c r="HW92" s="23">
        <f t="shared" si="81"/>
        <v>102</v>
      </c>
      <c r="HZ92" s="23"/>
      <c r="IP92" s="15" t="s">
        <v>12</v>
      </c>
      <c r="IQ92" s="6" t="s">
        <v>2</v>
      </c>
      <c r="IR92" s="31">
        <v>5.8</v>
      </c>
      <c r="IS92" s="31">
        <v>1.6</v>
      </c>
      <c r="IT92" s="32">
        <f t="shared" si="82"/>
        <v>4.6173585522460785</v>
      </c>
      <c r="IU92" s="23">
        <f t="shared" si="83"/>
        <v>102</v>
      </c>
      <c r="IX92" s="23"/>
      <c r="JN92" s="15" t="s">
        <v>12</v>
      </c>
      <c r="JO92" s="6" t="s">
        <v>2</v>
      </c>
      <c r="JP92" s="31">
        <v>5.8</v>
      </c>
      <c r="JQ92" s="31">
        <v>1.6</v>
      </c>
      <c r="JR92" s="32">
        <f t="shared" si="84"/>
        <v>1.456021977856103</v>
      </c>
      <c r="JS92" s="23">
        <f t="shared" si="85"/>
        <v>61</v>
      </c>
      <c r="JV92" s="23"/>
      <c r="KL92" s="15" t="s">
        <v>12</v>
      </c>
      <c r="KM92" s="6" t="s">
        <v>2</v>
      </c>
      <c r="KN92" s="31">
        <v>5.8</v>
      </c>
      <c r="KO92" s="31">
        <v>1.6</v>
      </c>
      <c r="KP92" s="32">
        <f t="shared" si="86"/>
        <v>1.216552506059644</v>
      </c>
      <c r="KQ92" s="23">
        <f t="shared" si="87"/>
        <v>60</v>
      </c>
      <c r="KT92" s="23"/>
      <c r="LJ92" s="15" t="s">
        <v>12</v>
      </c>
      <c r="LK92" s="6" t="s">
        <v>2</v>
      </c>
      <c r="LL92" s="31">
        <v>5.8</v>
      </c>
      <c r="LM92" s="31">
        <v>1.6</v>
      </c>
      <c r="LN92" s="32">
        <f t="shared" si="88"/>
        <v>1.8439088914585773</v>
      </c>
      <c r="LO92" s="23">
        <f t="shared" si="89"/>
        <v>62</v>
      </c>
      <c r="LR92" s="23"/>
      <c r="MH92" s="15" t="s">
        <v>12</v>
      </c>
      <c r="MI92" s="6" t="s">
        <v>2</v>
      </c>
      <c r="MJ92" s="31">
        <v>5.8</v>
      </c>
      <c r="MK92" s="31">
        <v>1.6</v>
      </c>
      <c r="ML92" s="32">
        <f t="shared" si="90"/>
        <v>2.5709920264364881</v>
      </c>
      <c r="MM92" s="23">
        <f t="shared" si="91"/>
        <v>102</v>
      </c>
      <c r="MP92" s="23"/>
      <c r="NF92" s="15" t="s">
        <v>12</v>
      </c>
      <c r="NG92" s="6" t="s">
        <v>2</v>
      </c>
      <c r="NH92" s="31">
        <v>5.8</v>
      </c>
      <c r="NI92" s="31">
        <v>1.6</v>
      </c>
      <c r="NJ92" s="32">
        <f t="shared" si="92"/>
        <v>1.6278820596099701</v>
      </c>
      <c r="NK92" s="23">
        <f t="shared" si="93"/>
        <v>62</v>
      </c>
      <c r="NN92" s="23"/>
      <c r="OD92" s="15" t="s">
        <v>12</v>
      </c>
      <c r="OE92" s="6" t="s">
        <v>2</v>
      </c>
      <c r="OF92" s="31">
        <v>5.8</v>
      </c>
      <c r="OG92" s="31">
        <v>1.6</v>
      </c>
      <c r="OH92" s="32">
        <f t="shared" si="94"/>
        <v>1.6492422502470638</v>
      </c>
      <c r="OI92" s="23">
        <f t="shared" si="95"/>
        <v>61</v>
      </c>
      <c r="OL92" s="23"/>
      <c r="PB92" s="15" t="s">
        <v>12</v>
      </c>
      <c r="PC92" s="6" t="s">
        <v>2</v>
      </c>
      <c r="PD92" s="31">
        <v>5.8</v>
      </c>
      <c r="PE92" s="31">
        <v>1.6</v>
      </c>
      <c r="PF92" s="32">
        <f t="shared" si="96"/>
        <v>1.6278820596099701</v>
      </c>
      <c r="PG92" s="23">
        <f t="shared" si="97"/>
        <v>62</v>
      </c>
      <c r="PJ92" s="23"/>
      <c r="PZ92" s="15" t="s">
        <v>12</v>
      </c>
      <c r="QA92" s="6" t="s">
        <v>2</v>
      </c>
      <c r="QB92" s="31">
        <v>5.8</v>
      </c>
      <c r="QC92" s="31">
        <v>1.6</v>
      </c>
      <c r="QD92" s="32">
        <f t="shared" si="98"/>
        <v>2.1931712199461311</v>
      </c>
      <c r="QE92" s="23">
        <f t="shared" si="99"/>
        <v>56</v>
      </c>
      <c r="QH92" s="23"/>
      <c r="QX92" s="15" t="s">
        <v>12</v>
      </c>
      <c r="QY92" s="6" t="s">
        <v>2</v>
      </c>
      <c r="QZ92" s="31">
        <v>5.8</v>
      </c>
      <c r="RA92" s="31">
        <v>1.6</v>
      </c>
      <c r="RB92" s="32">
        <f t="shared" si="100"/>
        <v>2.8442925306655784</v>
      </c>
      <c r="RC92" s="23">
        <f t="shared" si="101"/>
        <v>103</v>
      </c>
      <c r="RF92" s="23"/>
      <c r="RV92" s="15" t="s">
        <v>12</v>
      </c>
      <c r="RW92" s="6" t="s">
        <v>2</v>
      </c>
      <c r="RX92" s="31">
        <v>5.8</v>
      </c>
      <c r="RY92" s="31">
        <v>1.6</v>
      </c>
      <c r="RZ92" s="32">
        <f t="shared" si="102"/>
        <v>1.726267650163207</v>
      </c>
      <c r="SA92" s="23">
        <f t="shared" si="103"/>
        <v>62</v>
      </c>
      <c r="SD92" s="23"/>
      <c r="ST92" s="15" t="s">
        <v>12</v>
      </c>
      <c r="SU92" s="6" t="s">
        <v>2</v>
      </c>
      <c r="SV92" s="31">
        <v>5.8</v>
      </c>
      <c r="SW92" s="31">
        <v>1.6</v>
      </c>
      <c r="SX92" s="32">
        <f t="shared" si="104"/>
        <v>0.82462112512353192</v>
      </c>
      <c r="SY92" s="23">
        <f t="shared" si="105"/>
        <v>26</v>
      </c>
      <c r="TB92" s="23"/>
      <c r="TR92" s="15" t="s">
        <v>12</v>
      </c>
      <c r="TS92" s="6" t="s">
        <v>2</v>
      </c>
      <c r="TT92" s="31">
        <v>5.8</v>
      </c>
      <c r="TU92" s="31">
        <v>1.6</v>
      </c>
      <c r="TV92" s="32">
        <f t="shared" si="106"/>
        <v>0.98994949366116647</v>
      </c>
      <c r="TW92" s="23">
        <f t="shared" si="107"/>
        <v>41</v>
      </c>
      <c r="TZ92" s="23"/>
      <c r="UP92" s="15" t="s">
        <v>12</v>
      </c>
      <c r="UQ92" s="6" t="s">
        <v>2</v>
      </c>
      <c r="UR92" s="31">
        <v>5.8</v>
      </c>
      <c r="US92" s="31">
        <v>1.6</v>
      </c>
      <c r="UT92" s="32">
        <f t="shared" si="108"/>
        <v>0.761577310586391</v>
      </c>
      <c r="UU92" s="23">
        <f t="shared" si="109"/>
        <v>44</v>
      </c>
      <c r="UX92" s="23"/>
      <c r="VN92" s="15" t="s">
        <v>12</v>
      </c>
      <c r="VO92" s="6" t="s">
        <v>2</v>
      </c>
      <c r="VP92" s="31">
        <v>5.8</v>
      </c>
      <c r="VQ92" s="31">
        <v>1.6</v>
      </c>
      <c r="VR92" s="32">
        <f t="shared" si="110"/>
        <v>0.70710678118654735</v>
      </c>
      <c r="VS92" s="23">
        <f t="shared" si="111"/>
        <v>22</v>
      </c>
      <c r="VV92" s="23"/>
      <c r="WL92" s="15" t="s">
        <v>12</v>
      </c>
      <c r="WM92" s="6" t="s">
        <v>2</v>
      </c>
      <c r="WN92" s="31">
        <v>5.8</v>
      </c>
      <c r="WO92" s="31">
        <v>1.6</v>
      </c>
      <c r="WP92" s="32">
        <f t="shared" si="112"/>
        <v>0.90553851381374151</v>
      </c>
      <c r="WQ92" s="23">
        <f t="shared" si="113"/>
        <v>26</v>
      </c>
      <c r="WT92" s="23"/>
      <c r="XJ92" s="15" t="s">
        <v>12</v>
      </c>
      <c r="XK92" s="6" t="s">
        <v>2</v>
      </c>
      <c r="XL92" s="31">
        <v>5.8</v>
      </c>
      <c r="XM92" s="31">
        <v>1.6</v>
      </c>
      <c r="XN92" s="32">
        <f t="shared" si="114"/>
        <v>0.92195444572928831</v>
      </c>
      <c r="XO92" s="23">
        <f t="shared" si="115"/>
        <v>36</v>
      </c>
      <c r="XR92" s="23"/>
      <c r="YH92" s="15" t="s">
        <v>12</v>
      </c>
      <c r="YI92" s="6" t="s">
        <v>2</v>
      </c>
      <c r="YJ92" s="31">
        <v>5.8</v>
      </c>
      <c r="YK92" s="31">
        <v>1.6</v>
      </c>
      <c r="YL92" s="32">
        <f t="shared" si="116"/>
        <v>0.85440037453175288</v>
      </c>
      <c r="YM92" s="23">
        <f t="shared" si="117"/>
        <v>50</v>
      </c>
      <c r="YP92" s="23"/>
      <c r="ZF92" s="15" t="s">
        <v>12</v>
      </c>
      <c r="ZG92" s="6" t="s">
        <v>2</v>
      </c>
      <c r="ZH92" s="31">
        <v>5.8</v>
      </c>
      <c r="ZI92" s="31">
        <v>1.6</v>
      </c>
      <c r="ZJ92" s="32">
        <f t="shared" si="118"/>
        <v>0.72111025509279758</v>
      </c>
      <c r="ZK92" s="23">
        <f t="shared" si="119"/>
        <v>34</v>
      </c>
      <c r="ZN92" s="23"/>
      <c r="AAD92" s="15" t="s">
        <v>12</v>
      </c>
      <c r="AAE92" s="6" t="s">
        <v>2</v>
      </c>
      <c r="AAF92" s="31">
        <v>5.8</v>
      </c>
      <c r="AAG92" s="31">
        <v>1.6</v>
      </c>
      <c r="AAH92" s="32">
        <f t="shared" si="120"/>
        <v>0.80622577482985447</v>
      </c>
      <c r="AAI92" s="23">
        <f t="shared" si="121"/>
        <v>33</v>
      </c>
      <c r="AAL92" s="23"/>
      <c r="ABB92" s="15" t="s">
        <v>12</v>
      </c>
      <c r="ABC92" s="6" t="s">
        <v>2</v>
      </c>
      <c r="ABD92" s="31">
        <v>5.8</v>
      </c>
      <c r="ABE92" s="31">
        <v>1.6</v>
      </c>
      <c r="ABF92" s="32">
        <f t="shared" si="122"/>
        <v>0.72801098892805205</v>
      </c>
      <c r="ABG92" s="23">
        <f t="shared" si="123"/>
        <v>44</v>
      </c>
      <c r="ABJ92" s="23"/>
    </row>
    <row r="93" spans="1:738" x14ac:dyDescent="0.3">
      <c r="A93" s="5">
        <v>6.1</v>
      </c>
      <c r="B93" s="5">
        <v>3</v>
      </c>
      <c r="C93" s="5">
        <v>4.5999999999999996</v>
      </c>
      <c r="D93" s="5">
        <v>1.4</v>
      </c>
      <c r="E93" s="3" t="s">
        <v>1</v>
      </c>
      <c r="F93" s="17" t="s">
        <v>9</v>
      </c>
      <c r="L93" s="5">
        <v>1.5</v>
      </c>
      <c r="M93" s="5">
        <v>0.4</v>
      </c>
      <c r="N93" s="4" t="s">
        <v>0</v>
      </c>
      <c r="O93" s="18" t="s">
        <v>13</v>
      </c>
      <c r="V93" s="17" t="s">
        <v>28</v>
      </c>
      <c r="W93" s="20" t="s">
        <v>1</v>
      </c>
      <c r="X93" s="5">
        <v>4</v>
      </c>
      <c r="Y93" s="5">
        <v>1.2</v>
      </c>
      <c r="AH93" s="18" t="s">
        <v>13</v>
      </c>
      <c r="AI93" s="4" t="s">
        <v>0</v>
      </c>
      <c r="AJ93" s="5">
        <v>1.6</v>
      </c>
      <c r="AK93" s="5">
        <v>0.2</v>
      </c>
      <c r="AL93" s="21">
        <f t="shared" si="64"/>
        <v>0.31622776601683794</v>
      </c>
      <c r="AM93" s="1">
        <f t="shared" si="65"/>
        <v>30</v>
      </c>
      <c r="AP93" s="23"/>
      <c r="BF93" s="18" t="s">
        <v>13</v>
      </c>
      <c r="BG93" s="4" t="s">
        <v>0</v>
      </c>
      <c r="BH93" s="5">
        <v>1.6</v>
      </c>
      <c r="BI93" s="5">
        <v>0.2</v>
      </c>
      <c r="BJ93" s="21">
        <f t="shared" si="66"/>
        <v>0.31622776601683794</v>
      </c>
      <c r="BK93" s="1">
        <f t="shared" si="67"/>
        <v>30</v>
      </c>
      <c r="BN93" s="23"/>
      <c r="CD93" s="18" t="s">
        <v>13</v>
      </c>
      <c r="CE93" s="4" t="s">
        <v>0</v>
      </c>
      <c r="CF93" s="31">
        <v>1.6</v>
      </c>
      <c r="CG93" s="31">
        <v>0.2</v>
      </c>
      <c r="CH93" s="32">
        <f t="shared" si="68"/>
        <v>0.30000000000000004</v>
      </c>
      <c r="CI93" s="23">
        <f t="shared" si="69"/>
        <v>30</v>
      </c>
      <c r="CL93" s="23"/>
      <c r="DB93" s="18" t="s">
        <v>13</v>
      </c>
      <c r="DC93" s="4" t="s">
        <v>0</v>
      </c>
      <c r="DD93" s="31">
        <v>1.6</v>
      </c>
      <c r="DE93" s="31">
        <v>0.2</v>
      </c>
      <c r="DF93" s="32">
        <f t="shared" si="70"/>
        <v>0.39999999999999997</v>
      </c>
      <c r="DG93" s="23">
        <f t="shared" si="71"/>
        <v>12</v>
      </c>
      <c r="DJ93" s="23"/>
      <c r="DZ93" s="18" t="s">
        <v>13</v>
      </c>
      <c r="EA93" s="4" t="s">
        <v>0</v>
      </c>
      <c r="EB93" s="27">
        <v>1.6</v>
      </c>
      <c r="EC93" s="27">
        <v>0.2</v>
      </c>
      <c r="ED93" s="28">
        <f t="shared" si="72"/>
        <v>0.36055512754639879</v>
      </c>
      <c r="EE93" s="29">
        <f t="shared" si="73"/>
        <v>7</v>
      </c>
      <c r="EH93" s="23"/>
      <c r="EX93" s="18" t="s">
        <v>13</v>
      </c>
      <c r="EY93" s="4" t="s">
        <v>0</v>
      </c>
      <c r="EZ93" s="31">
        <v>1.6</v>
      </c>
      <c r="FA93" s="31">
        <v>0.2</v>
      </c>
      <c r="FB93" s="32">
        <f t="shared" si="74"/>
        <v>0.2236067977499791</v>
      </c>
      <c r="FC93" s="23">
        <f t="shared" si="75"/>
        <v>29</v>
      </c>
      <c r="FF93" s="23"/>
      <c r="FV93" s="18" t="s">
        <v>13</v>
      </c>
      <c r="FW93" s="4" t="s">
        <v>0</v>
      </c>
      <c r="FX93" s="27">
        <v>1.6</v>
      </c>
      <c r="FY93" s="27">
        <v>0.2</v>
      </c>
      <c r="FZ93" s="28">
        <f t="shared" si="76"/>
        <v>0</v>
      </c>
      <c r="GA93" s="29">
        <f t="shared" si="77"/>
        <v>1</v>
      </c>
      <c r="GD93" s="23"/>
      <c r="GT93" s="18" t="s">
        <v>13</v>
      </c>
      <c r="GU93" s="4" t="s">
        <v>0</v>
      </c>
      <c r="GV93" s="31">
        <v>1.6</v>
      </c>
      <c r="GW93" s="31">
        <v>0.2</v>
      </c>
      <c r="GX93" s="32">
        <f t="shared" si="78"/>
        <v>0.20000000000000018</v>
      </c>
      <c r="GY93" s="23">
        <f t="shared" si="79"/>
        <v>25</v>
      </c>
      <c r="HB93" s="23"/>
      <c r="HR93" s="18" t="s">
        <v>13</v>
      </c>
      <c r="HS93" s="4" t="s">
        <v>0</v>
      </c>
      <c r="HT93" s="31">
        <v>1.6</v>
      </c>
      <c r="HU93" s="31">
        <v>0.2</v>
      </c>
      <c r="HV93" s="32">
        <f t="shared" si="80"/>
        <v>0.10000000000000009</v>
      </c>
      <c r="HW93" s="23">
        <f t="shared" si="81"/>
        <v>10</v>
      </c>
      <c r="HZ93" s="23"/>
      <c r="IP93" s="18" t="s">
        <v>13</v>
      </c>
      <c r="IQ93" s="4" t="s">
        <v>0</v>
      </c>
      <c r="IR93" s="31">
        <v>1.6</v>
      </c>
      <c r="IS93" s="31">
        <v>0.2</v>
      </c>
      <c r="IT93" s="32">
        <f t="shared" si="82"/>
        <v>0.20000000000000018</v>
      </c>
      <c r="IU93" s="23">
        <f t="shared" si="83"/>
        <v>25</v>
      </c>
      <c r="IX93" s="23"/>
      <c r="JN93" s="18" t="s">
        <v>13</v>
      </c>
      <c r="JO93" s="4" t="s">
        <v>0</v>
      </c>
      <c r="JP93" s="31">
        <v>1.6</v>
      </c>
      <c r="JQ93" s="31">
        <v>0.2</v>
      </c>
      <c r="JR93" s="32">
        <f t="shared" si="84"/>
        <v>2.9732137494637012</v>
      </c>
      <c r="JS93" s="23">
        <f t="shared" si="85"/>
        <v>87</v>
      </c>
      <c r="JV93" s="23"/>
      <c r="KL93" s="18" t="s">
        <v>13</v>
      </c>
      <c r="KM93" s="4" t="s">
        <v>0</v>
      </c>
      <c r="KN93" s="31">
        <v>1.6</v>
      </c>
      <c r="KO93" s="31">
        <v>0.2</v>
      </c>
      <c r="KP93" s="32">
        <f t="shared" si="86"/>
        <v>3.2310988842807018</v>
      </c>
      <c r="KQ93" s="23">
        <f t="shared" si="87"/>
        <v>87</v>
      </c>
      <c r="KT93" s="23"/>
      <c r="LJ93" s="18" t="s">
        <v>13</v>
      </c>
      <c r="LK93" s="4" t="s">
        <v>0</v>
      </c>
      <c r="LL93" s="31">
        <v>1.6</v>
      </c>
      <c r="LM93" s="31">
        <v>0.2</v>
      </c>
      <c r="LN93" s="32">
        <f t="shared" si="88"/>
        <v>2.6</v>
      </c>
      <c r="LO93" s="23">
        <f t="shared" si="89"/>
        <v>83</v>
      </c>
      <c r="LR93" s="23"/>
      <c r="MH93" s="18" t="s">
        <v>13</v>
      </c>
      <c r="MI93" s="4" t="s">
        <v>0</v>
      </c>
      <c r="MJ93" s="31">
        <v>1.6</v>
      </c>
      <c r="MK93" s="31">
        <v>0.2</v>
      </c>
      <c r="ML93" s="32">
        <f t="shared" si="90"/>
        <v>1.8788294228055935</v>
      </c>
      <c r="MM93" s="23">
        <f t="shared" si="91"/>
        <v>53</v>
      </c>
      <c r="MP93" s="23"/>
      <c r="NF93" s="18" t="s">
        <v>13</v>
      </c>
      <c r="NG93" s="4" t="s">
        <v>0</v>
      </c>
      <c r="NH93" s="31">
        <v>1.6</v>
      </c>
      <c r="NI93" s="31">
        <v>0.2</v>
      </c>
      <c r="NJ93" s="32">
        <f t="shared" si="92"/>
        <v>2.8231188426986211</v>
      </c>
      <c r="NK93" s="23">
        <f t="shared" si="93"/>
        <v>86</v>
      </c>
      <c r="NN93" s="23"/>
      <c r="OD93" s="18" t="s">
        <v>13</v>
      </c>
      <c r="OE93" s="4" t="s">
        <v>0</v>
      </c>
      <c r="OF93" s="31">
        <v>1.6</v>
      </c>
      <c r="OG93" s="31">
        <v>0.2</v>
      </c>
      <c r="OH93" s="32">
        <f t="shared" si="94"/>
        <v>2.7856776554368241</v>
      </c>
      <c r="OI93" s="23">
        <f t="shared" si="95"/>
        <v>86</v>
      </c>
      <c r="OL93" s="23"/>
      <c r="PB93" s="18" t="s">
        <v>13</v>
      </c>
      <c r="PC93" s="4" t="s">
        <v>0</v>
      </c>
      <c r="PD93" s="31">
        <v>1.6</v>
      </c>
      <c r="PE93" s="31">
        <v>0.2</v>
      </c>
      <c r="PF93" s="32">
        <f t="shared" si="96"/>
        <v>2.8231188426986211</v>
      </c>
      <c r="PG93" s="23">
        <f t="shared" si="97"/>
        <v>86</v>
      </c>
      <c r="PJ93" s="23"/>
      <c r="PZ93" s="18" t="s">
        <v>13</v>
      </c>
      <c r="QA93" s="4" t="s">
        <v>0</v>
      </c>
      <c r="QB93" s="31">
        <v>1.6</v>
      </c>
      <c r="QC93" s="31">
        <v>0.2</v>
      </c>
      <c r="QD93" s="32">
        <f t="shared" si="98"/>
        <v>2.7073972741361763</v>
      </c>
      <c r="QE93" s="23">
        <f t="shared" si="99"/>
        <v>77</v>
      </c>
      <c r="QH93" s="23"/>
      <c r="QX93" s="18" t="s">
        <v>13</v>
      </c>
      <c r="QY93" s="4" t="s">
        <v>0</v>
      </c>
      <c r="QZ93" s="31">
        <v>1.6</v>
      </c>
      <c r="RA93" s="31">
        <v>0.2</v>
      </c>
      <c r="RB93" s="32">
        <f t="shared" si="100"/>
        <v>1.6643316977093239</v>
      </c>
      <c r="RC93" s="23">
        <f t="shared" si="101"/>
        <v>40</v>
      </c>
      <c r="RF93" s="23"/>
      <c r="RV93" s="18" t="s">
        <v>13</v>
      </c>
      <c r="RW93" s="4" t="s">
        <v>0</v>
      </c>
      <c r="RX93" s="31">
        <v>1.6</v>
      </c>
      <c r="RY93" s="31">
        <v>0.2</v>
      </c>
      <c r="RZ93" s="32">
        <f t="shared" si="102"/>
        <v>2.7313000567495322</v>
      </c>
      <c r="SA93" s="23">
        <f t="shared" si="103"/>
        <v>85</v>
      </c>
      <c r="SD93" s="23"/>
      <c r="ST93" s="18" t="s">
        <v>13</v>
      </c>
      <c r="SU93" s="4" t="s">
        <v>0</v>
      </c>
      <c r="SV93" s="31">
        <v>1.6</v>
      </c>
      <c r="SW93" s="31">
        <v>0.2</v>
      </c>
      <c r="SX93" s="32">
        <f t="shared" si="104"/>
        <v>4.5650848842053309</v>
      </c>
      <c r="SY93" s="23">
        <f t="shared" si="105"/>
        <v>90</v>
      </c>
      <c r="TB93" s="23"/>
      <c r="TR93" s="18" t="s">
        <v>13</v>
      </c>
      <c r="TS93" s="4" t="s">
        <v>0</v>
      </c>
      <c r="TT93" s="31">
        <v>1.6</v>
      </c>
      <c r="TU93" s="31">
        <v>0.2</v>
      </c>
      <c r="TV93" s="32">
        <f t="shared" si="106"/>
        <v>4.0816663263917103</v>
      </c>
      <c r="TW93" s="23">
        <f t="shared" si="107"/>
        <v>90</v>
      </c>
      <c r="TZ93" s="23"/>
      <c r="UP93" s="18" t="s">
        <v>13</v>
      </c>
      <c r="UQ93" s="4" t="s">
        <v>0</v>
      </c>
      <c r="UR93" s="31">
        <v>1.6</v>
      </c>
      <c r="US93" s="31">
        <v>0.2</v>
      </c>
      <c r="UT93" s="32">
        <f t="shared" si="108"/>
        <v>3.8910152916687437</v>
      </c>
      <c r="UU93" s="23">
        <f t="shared" si="109"/>
        <v>87</v>
      </c>
      <c r="UX93" s="23"/>
      <c r="VN93" s="18" t="s">
        <v>13</v>
      </c>
      <c r="VO93" s="4" t="s">
        <v>0</v>
      </c>
      <c r="VP93" s="31">
        <v>1.6</v>
      </c>
      <c r="VQ93" s="31">
        <v>0.2</v>
      </c>
      <c r="VR93" s="32">
        <f t="shared" si="110"/>
        <v>4.7853944456021598</v>
      </c>
      <c r="VS93" s="23">
        <f t="shared" si="111"/>
        <v>87</v>
      </c>
      <c r="VV93" s="23"/>
      <c r="WL93" s="18" t="s">
        <v>13</v>
      </c>
      <c r="WM93" s="4" t="s">
        <v>0</v>
      </c>
      <c r="WN93" s="31">
        <v>1.6</v>
      </c>
      <c r="WO93" s="31">
        <v>0.2</v>
      </c>
      <c r="WP93" s="32">
        <f t="shared" si="112"/>
        <v>4.7010637094172631</v>
      </c>
      <c r="WQ93" s="23">
        <f t="shared" si="113"/>
        <v>90</v>
      </c>
      <c r="WT93" s="23"/>
      <c r="XJ93" s="18" t="s">
        <v>13</v>
      </c>
      <c r="XK93" s="4" t="s">
        <v>0</v>
      </c>
      <c r="XL93" s="31">
        <v>1.6</v>
      </c>
      <c r="XM93" s="31">
        <v>0.2</v>
      </c>
      <c r="XN93" s="32">
        <f t="shared" si="114"/>
        <v>4.1677331968349414</v>
      </c>
      <c r="XO93" s="23">
        <f t="shared" si="115"/>
        <v>90</v>
      </c>
      <c r="XR93" s="23"/>
      <c r="YH93" s="18" t="s">
        <v>13</v>
      </c>
      <c r="YI93" s="4" t="s">
        <v>0</v>
      </c>
      <c r="YJ93" s="31">
        <v>1.6</v>
      </c>
      <c r="YK93" s="31">
        <v>0.2</v>
      </c>
      <c r="YL93" s="32">
        <f t="shared" si="116"/>
        <v>3.8013155617496426</v>
      </c>
      <c r="YM93" s="23">
        <f t="shared" si="117"/>
        <v>87</v>
      </c>
      <c r="YP93" s="23"/>
      <c r="ZF93" s="18" t="s">
        <v>13</v>
      </c>
      <c r="ZG93" s="4" t="s">
        <v>0</v>
      </c>
      <c r="ZH93" s="31">
        <v>1.6</v>
      </c>
      <c r="ZI93" s="31">
        <v>0.2</v>
      </c>
      <c r="ZJ93" s="32">
        <f t="shared" si="118"/>
        <v>4.0249223594996222</v>
      </c>
      <c r="ZK93" s="23">
        <f t="shared" si="119"/>
        <v>87</v>
      </c>
      <c r="ZN93" s="23"/>
      <c r="AAD93" s="18" t="s">
        <v>13</v>
      </c>
      <c r="AAE93" s="4" t="s">
        <v>0</v>
      </c>
      <c r="AAF93" s="31">
        <v>1.6</v>
      </c>
      <c r="AAG93" s="31">
        <v>0.2</v>
      </c>
      <c r="AAH93" s="32">
        <f t="shared" si="120"/>
        <v>4.3416586692184822</v>
      </c>
      <c r="AAI93" s="23">
        <f t="shared" si="121"/>
        <v>90</v>
      </c>
      <c r="AAL93" s="23"/>
      <c r="ABB93" s="18" t="s">
        <v>13</v>
      </c>
      <c r="ABC93" s="4" t="s">
        <v>0</v>
      </c>
      <c r="ABD93" s="31">
        <v>1.6</v>
      </c>
      <c r="ABE93" s="31">
        <v>0.2</v>
      </c>
      <c r="ABF93" s="32">
        <f t="shared" si="122"/>
        <v>3.8483762809787709</v>
      </c>
      <c r="ABG93" s="23">
        <f t="shared" si="123"/>
        <v>87</v>
      </c>
      <c r="ABJ93" s="23"/>
    </row>
    <row r="94" spans="1:738" x14ac:dyDescent="0.3">
      <c r="A94" s="5">
        <v>5.8</v>
      </c>
      <c r="B94" s="5">
        <v>2.6</v>
      </c>
      <c r="C94" s="5">
        <v>4</v>
      </c>
      <c r="D94" s="5">
        <v>1.2</v>
      </c>
      <c r="E94" s="3" t="s">
        <v>1</v>
      </c>
      <c r="F94" s="17" t="s">
        <v>9</v>
      </c>
      <c r="L94" s="5">
        <v>1.5</v>
      </c>
      <c r="M94" s="5">
        <v>0.1</v>
      </c>
      <c r="N94" s="4" t="s">
        <v>0</v>
      </c>
      <c r="O94" s="18" t="s">
        <v>13</v>
      </c>
      <c r="V94" s="17" t="s">
        <v>29</v>
      </c>
      <c r="W94" s="20" t="s">
        <v>1</v>
      </c>
      <c r="X94" s="5">
        <v>3.3</v>
      </c>
      <c r="Y94" s="5">
        <v>1</v>
      </c>
      <c r="AH94" s="18" t="s">
        <v>13</v>
      </c>
      <c r="AI94" s="4" t="s">
        <v>0</v>
      </c>
      <c r="AJ94" s="5">
        <v>1.5</v>
      </c>
      <c r="AK94" s="5">
        <v>0.4</v>
      </c>
      <c r="AL94" s="21">
        <f t="shared" si="64"/>
        <v>0.22360679774997894</v>
      </c>
      <c r="AM94" s="1">
        <f t="shared" si="65"/>
        <v>24</v>
      </c>
      <c r="AP94" s="23"/>
      <c r="BF94" s="18" t="s">
        <v>13</v>
      </c>
      <c r="BG94" s="4" t="s">
        <v>0</v>
      </c>
      <c r="BH94" s="5">
        <v>1.5</v>
      </c>
      <c r="BI94" s="5">
        <v>0.4</v>
      </c>
      <c r="BJ94" s="21">
        <f t="shared" si="66"/>
        <v>0.22360679774997894</v>
      </c>
      <c r="BK94" s="1">
        <f t="shared" si="67"/>
        <v>24</v>
      </c>
      <c r="BN94" s="23"/>
      <c r="CD94" s="18" t="s">
        <v>13</v>
      </c>
      <c r="CE94" s="4" t="s">
        <v>0</v>
      </c>
      <c r="CF94" s="31">
        <v>1.5</v>
      </c>
      <c r="CG94" s="31">
        <v>0.4</v>
      </c>
      <c r="CH94" s="32">
        <f t="shared" si="68"/>
        <v>0.28284271247461901</v>
      </c>
      <c r="CI94" s="23">
        <f t="shared" si="69"/>
        <v>27</v>
      </c>
      <c r="CL94" s="23"/>
      <c r="DB94" s="18" t="s">
        <v>13</v>
      </c>
      <c r="DC94" s="4" t="s">
        <v>0</v>
      </c>
      <c r="DD94" s="27">
        <v>1.5</v>
      </c>
      <c r="DE94" s="27">
        <v>0.4</v>
      </c>
      <c r="DF94" s="28">
        <f t="shared" si="70"/>
        <v>0.22360679774997896</v>
      </c>
      <c r="DG94" s="29">
        <f t="shared" si="71"/>
        <v>4</v>
      </c>
      <c r="DJ94" s="23"/>
      <c r="DZ94" s="18" t="s">
        <v>13</v>
      </c>
      <c r="EA94" s="4" t="s">
        <v>0</v>
      </c>
      <c r="EB94" s="27">
        <v>1.5</v>
      </c>
      <c r="EC94" s="27">
        <v>0.4</v>
      </c>
      <c r="ED94" s="28">
        <f t="shared" si="72"/>
        <v>0.39999999999999991</v>
      </c>
      <c r="EE94" s="29">
        <f t="shared" si="73"/>
        <v>11</v>
      </c>
      <c r="EH94" s="23"/>
      <c r="EX94" s="18" t="s">
        <v>13</v>
      </c>
      <c r="EY94" s="4" t="s">
        <v>0</v>
      </c>
      <c r="EZ94" s="31">
        <v>1.5</v>
      </c>
      <c r="FA94" s="31">
        <v>0.4</v>
      </c>
      <c r="FB94" s="32">
        <f t="shared" si="74"/>
        <v>0.14142135623730959</v>
      </c>
      <c r="FC94" s="23">
        <f t="shared" si="75"/>
        <v>20</v>
      </c>
      <c r="FF94" s="23"/>
      <c r="FV94" s="18" t="s">
        <v>13</v>
      </c>
      <c r="FW94" s="4" t="s">
        <v>0</v>
      </c>
      <c r="FX94" s="31">
        <v>1.5</v>
      </c>
      <c r="FY94" s="31">
        <v>0.4</v>
      </c>
      <c r="FZ94" s="32">
        <f t="shared" si="76"/>
        <v>0.22360679774997902</v>
      </c>
      <c r="GA94" s="23">
        <f t="shared" si="77"/>
        <v>24</v>
      </c>
      <c r="GD94" s="23"/>
      <c r="GT94" s="18" t="s">
        <v>13</v>
      </c>
      <c r="GU94" s="4" t="s">
        <v>0</v>
      </c>
      <c r="GV94" s="31">
        <v>1.5</v>
      </c>
      <c r="GW94" s="31">
        <v>0.4</v>
      </c>
      <c r="GX94" s="32">
        <f t="shared" si="78"/>
        <v>0.22360679774997902</v>
      </c>
      <c r="GY94" s="23">
        <f t="shared" si="79"/>
        <v>30</v>
      </c>
      <c r="HB94" s="23"/>
      <c r="HR94" s="18" t="s">
        <v>13</v>
      </c>
      <c r="HS94" s="4" t="s">
        <v>0</v>
      </c>
      <c r="HT94" s="31">
        <v>1.5</v>
      </c>
      <c r="HU94" s="31">
        <v>0.4</v>
      </c>
      <c r="HV94" s="32">
        <f t="shared" si="80"/>
        <v>0.2</v>
      </c>
      <c r="HW94" s="23">
        <f t="shared" si="81"/>
        <v>28</v>
      </c>
      <c r="HZ94" s="23"/>
      <c r="IP94" s="18" t="s">
        <v>13</v>
      </c>
      <c r="IQ94" s="4" t="s">
        <v>0</v>
      </c>
      <c r="IR94" s="31">
        <v>1.5</v>
      </c>
      <c r="IS94" s="31">
        <v>0.4</v>
      </c>
      <c r="IT94" s="32">
        <f t="shared" si="82"/>
        <v>0.22360679774997902</v>
      </c>
      <c r="IU94" s="23">
        <f t="shared" si="83"/>
        <v>30</v>
      </c>
      <c r="IX94" s="23"/>
      <c r="JN94" s="18" t="s">
        <v>13</v>
      </c>
      <c r="JO94" s="4" t="s">
        <v>0</v>
      </c>
      <c r="JP94" s="31">
        <v>1.5</v>
      </c>
      <c r="JQ94" s="31">
        <v>0.4</v>
      </c>
      <c r="JR94" s="32">
        <f t="shared" si="84"/>
        <v>3.0083217912982652</v>
      </c>
      <c r="JS94" s="23">
        <f t="shared" si="85"/>
        <v>91</v>
      </c>
      <c r="JV94" s="23"/>
      <c r="KL94" s="18" t="s">
        <v>13</v>
      </c>
      <c r="KM94" s="4" t="s">
        <v>0</v>
      </c>
      <c r="KN94" s="31">
        <v>1.5</v>
      </c>
      <c r="KO94" s="31">
        <v>0.4</v>
      </c>
      <c r="KP94" s="32">
        <f t="shared" si="86"/>
        <v>3.2572994949804657</v>
      </c>
      <c r="KQ94" s="23">
        <f t="shared" si="87"/>
        <v>91</v>
      </c>
      <c r="KT94" s="23"/>
      <c r="LJ94" s="18" t="s">
        <v>13</v>
      </c>
      <c r="LK94" s="4" t="s">
        <v>0</v>
      </c>
      <c r="LL94" s="31">
        <v>1.5</v>
      </c>
      <c r="LM94" s="31">
        <v>0.4</v>
      </c>
      <c r="LN94" s="32">
        <f t="shared" si="88"/>
        <v>2.6248809496813372</v>
      </c>
      <c r="LO94" s="23">
        <f t="shared" si="89"/>
        <v>87</v>
      </c>
      <c r="LR94" s="23"/>
      <c r="MH94" s="18" t="s">
        <v>13</v>
      </c>
      <c r="MI94" s="4" t="s">
        <v>0</v>
      </c>
      <c r="MJ94" s="31">
        <v>1.5</v>
      </c>
      <c r="MK94" s="31">
        <v>0.4</v>
      </c>
      <c r="ML94" s="32">
        <f t="shared" si="90"/>
        <v>1.8973665961010273</v>
      </c>
      <c r="MM94" s="23">
        <f t="shared" si="91"/>
        <v>58</v>
      </c>
      <c r="MP94" s="23"/>
      <c r="NF94" s="18" t="s">
        <v>13</v>
      </c>
      <c r="NG94" s="4" t="s">
        <v>0</v>
      </c>
      <c r="NH94" s="31">
        <v>1.5</v>
      </c>
      <c r="NI94" s="31">
        <v>0.4</v>
      </c>
      <c r="NJ94" s="32">
        <f t="shared" si="92"/>
        <v>2.8460498941515415</v>
      </c>
      <c r="NK94" s="23">
        <f t="shared" si="93"/>
        <v>90</v>
      </c>
      <c r="NN94" s="23"/>
      <c r="OD94" s="18" t="s">
        <v>13</v>
      </c>
      <c r="OE94" s="4" t="s">
        <v>0</v>
      </c>
      <c r="OF94" s="31">
        <v>1.5</v>
      </c>
      <c r="OG94" s="31">
        <v>0.4</v>
      </c>
      <c r="OH94" s="32">
        <f t="shared" si="94"/>
        <v>2.8160255680657449</v>
      </c>
      <c r="OI94" s="23">
        <f t="shared" si="95"/>
        <v>90</v>
      </c>
      <c r="OL94" s="23"/>
      <c r="PB94" s="18" t="s">
        <v>13</v>
      </c>
      <c r="PC94" s="4" t="s">
        <v>0</v>
      </c>
      <c r="PD94" s="31">
        <v>1.5</v>
      </c>
      <c r="PE94" s="31">
        <v>0.4</v>
      </c>
      <c r="PF94" s="32">
        <f t="shared" si="96"/>
        <v>2.8460498941515415</v>
      </c>
      <c r="PG94" s="23">
        <f t="shared" si="97"/>
        <v>90</v>
      </c>
      <c r="PJ94" s="23"/>
      <c r="PZ94" s="18" t="s">
        <v>13</v>
      </c>
      <c r="QA94" s="4" t="s">
        <v>0</v>
      </c>
      <c r="QB94" s="31">
        <v>1.5</v>
      </c>
      <c r="QC94" s="31">
        <v>0.4</v>
      </c>
      <c r="QD94" s="32">
        <f t="shared" si="98"/>
        <v>2.8284271247461898</v>
      </c>
      <c r="QE94" s="23">
        <f t="shared" si="99"/>
        <v>92</v>
      </c>
      <c r="QH94" s="23"/>
      <c r="QX94" s="18" t="s">
        <v>13</v>
      </c>
      <c r="QY94" s="4" t="s">
        <v>0</v>
      </c>
      <c r="QZ94" s="31">
        <v>1.5</v>
      </c>
      <c r="RA94" s="31">
        <v>0.4</v>
      </c>
      <c r="RB94" s="32">
        <f t="shared" si="100"/>
        <v>1.6552945357246849</v>
      </c>
      <c r="RC94" s="23">
        <f t="shared" si="101"/>
        <v>37</v>
      </c>
      <c r="RF94" s="23"/>
      <c r="RV94" s="18" t="s">
        <v>13</v>
      </c>
      <c r="RW94" s="4" t="s">
        <v>0</v>
      </c>
      <c r="RX94" s="31">
        <v>1.5</v>
      </c>
      <c r="RY94" s="31">
        <v>0.4</v>
      </c>
      <c r="RZ94" s="32">
        <f t="shared" si="102"/>
        <v>2.7513632984395207</v>
      </c>
      <c r="SA94" s="23">
        <f t="shared" si="103"/>
        <v>89</v>
      </c>
      <c r="SD94" s="23"/>
      <c r="ST94" s="18" t="s">
        <v>13</v>
      </c>
      <c r="SU94" s="4" t="s">
        <v>0</v>
      </c>
      <c r="SV94" s="31">
        <v>1.5</v>
      </c>
      <c r="SW94" s="31">
        <v>0.4</v>
      </c>
      <c r="SX94" s="32">
        <f t="shared" si="104"/>
        <v>4.5617978911828176</v>
      </c>
      <c r="SY94" s="23">
        <f t="shared" si="105"/>
        <v>87</v>
      </c>
      <c r="TB94" s="23"/>
      <c r="TR94" s="18" t="s">
        <v>13</v>
      </c>
      <c r="TS94" s="4" t="s">
        <v>0</v>
      </c>
      <c r="TT94" s="31">
        <v>1.5</v>
      </c>
      <c r="TU94" s="31">
        <v>0.4</v>
      </c>
      <c r="TV94" s="32">
        <f t="shared" si="106"/>
        <v>4.0706264874095233</v>
      </c>
      <c r="TW94" s="23">
        <f t="shared" si="107"/>
        <v>87</v>
      </c>
      <c r="TZ94" s="23"/>
      <c r="UP94" s="18" t="s">
        <v>13</v>
      </c>
      <c r="UQ94" s="4" t="s">
        <v>0</v>
      </c>
      <c r="UR94" s="31">
        <v>1.5</v>
      </c>
      <c r="US94" s="31">
        <v>0.4</v>
      </c>
      <c r="UT94" s="32">
        <f t="shared" si="108"/>
        <v>3.8999999999999995</v>
      </c>
      <c r="UU94" s="23">
        <f t="shared" si="109"/>
        <v>91</v>
      </c>
      <c r="UX94" s="23"/>
      <c r="VN94" s="18" t="s">
        <v>13</v>
      </c>
      <c r="VO94" s="4" t="s">
        <v>0</v>
      </c>
      <c r="VP94" s="31">
        <v>1.5</v>
      </c>
      <c r="VQ94" s="31">
        <v>0.4</v>
      </c>
      <c r="VR94" s="32">
        <f t="shared" si="110"/>
        <v>4.7927027865287037</v>
      </c>
      <c r="VS94" s="23">
        <f t="shared" si="111"/>
        <v>91</v>
      </c>
      <c r="VV94" s="23"/>
      <c r="WL94" s="18" t="s">
        <v>13</v>
      </c>
      <c r="WM94" s="4" t="s">
        <v>0</v>
      </c>
      <c r="WN94" s="31">
        <v>1.5</v>
      </c>
      <c r="WO94" s="31">
        <v>0.4</v>
      </c>
      <c r="WP94" s="32">
        <f t="shared" si="112"/>
        <v>4.6957427527495588</v>
      </c>
      <c r="WQ94" s="23">
        <f t="shared" si="113"/>
        <v>87</v>
      </c>
      <c r="WT94" s="23"/>
      <c r="XJ94" s="18" t="s">
        <v>13</v>
      </c>
      <c r="XK94" s="4" t="s">
        <v>0</v>
      </c>
      <c r="XL94" s="31">
        <v>1.5</v>
      </c>
      <c r="XM94" s="31">
        <v>0.4</v>
      </c>
      <c r="XN94" s="32">
        <f t="shared" si="114"/>
        <v>4.1593268686170841</v>
      </c>
      <c r="XO94" s="23">
        <f t="shared" si="115"/>
        <v>87</v>
      </c>
      <c r="XR94" s="23"/>
      <c r="YH94" s="18" t="s">
        <v>13</v>
      </c>
      <c r="YI94" s="4" t="s">
        <v>0</v>
      </c>
      <c r="YJ94" s="31">
        <v>1.5</v>
      </c>
      <c r="YK94" s="31">
        <v>0.4</v>
      </c>
      <c r="YL94" s="32">
        <f t="shared" si="116"/>
        <v>3.8078865529319543</v>
      </c>
      <c r="YM94" s="23">
        <f t="shared" si="117"/>
        <v>91</v>
      </c>
      <c r="YP94" s="23"/>
      <c r="ZF94" s="18" t="s">
        <v>13</v>
      </c>
      <c r="ZG94" s="4" t="s">
        <v>0</v>
      </c>
      <c r="ZH94" s="31">
        <v>1.5</v>
      </c>
      <c r="ZI94" s="31">
        <v>0.4</v>
      </c>
      <c r="ZJ94" s="32">
        <f t="shared" si="118"/>
        <v>4.0311288741492746</v>
      </c>
      <c r="ZK94" s="23">
        <f t="shared" si="119"/>
        <v>91</v>
      </c>
      <c r="ZN94" s="23"/>
      <c r="AAD94" s="18" t="s">
        <v>13</v>
      </c>
      <c r="AAE94" s="4" t="s">
        <v>0</v>
      </c>
      <c r="AAF94" s="31">
        <v>1.5</v>
      </c>
      <c r="AAG94" s="31">
        <v>0.4</v>
      </c>
      <c r="AAH94" s="32">
        <f t="shared" si="120"/>
        <v>4.3382023926967728</v>
      </c>
      <c r="AAI94" s="23">
        <f t="shared" si="121"/>
        <v>87</v>
      </c>
      <c r="AAL94" s="23"/>
      <c r="ABB94" s="18" t="s">
        <v>13</v>
      </c>
      <c r="ABC94" s="4" t="s">
        <v>0</v>
      </c>
      <c r="ABD94" s="31">
        <v>1.5</v>
      </c>
      <c r="ABE94" s="31">
        <v>0.4</v>
      </c>
      <c r="ABF94" s="32">
        <f t="shared" si="122"/>
        <v>3.8626415831655927</v>
      </c>
      <c r="ABG94" s="23">
        <f t="shared" si="123"/>
        <v>91</v>
      </c>
      <c r="ABJ94" s="23"/>
    </row>
    <row r="95" spans="1:738" x14ac:dyDescent="0.3">
      <c r="A95" s="5">
        <v>5</v>
      </c>
      <c r="B95" s="5">
        <v>2.2999999999999998</v>
      </c>
      <c r="C95" s="5">
        <v>3.3</v>
      </c>
      <c r="D95" s="5">
        <v>1</v>
      </c>
      <c r="E95" s="3" t="s">
        <v>1</v>
      </c>
      <c r="F95" s="17" t="s">
        <v>9</v>
      </c>
      <c r="L95" s="5">
        <v>1.4</v>
      </c>
      <c r="M95" s="5">
        <v>0.2</v>
      </c>
      <c r="N95" s="4" t="s">
        <v>0</v>
      </c>
      <c r="O95" s="18" t="s">
        <v>13</v>
      </c>
      <c r="V95" s="17" t="s">
        <v>30</v>
      </c>
      <c r="W95" s="20" t="s">
        <v>1</v>
      </c>
      <c r="X95" s="35">
        <v>4.2</v>
      </c>
      <c r="Y95" s="35">
        <v>1.3</v>
      </c>
      <c r="AH95" s="18" t="s">
        <v>13</v>
      </c>
      <c r="AI95" s="4" t="s">
        <v>0</v>
      </c>
      <c r="AJ95" s="5">
        <v>1.5</v>
      </c>
      <c r="AK95" s="5">
        <v>0.1</v>
      </c>
      <c r="AL95" s="21">
        <f t="shared" si="64"/>
        <v>0.28284271247461895</v>
      </c>
      <c r="AM95" s="1">
        <f t="shared" si="65"/>
        <v>27</v>
      </c>
      <c r="AP95" s="23"/>
      <c r="BF95" s="18" t="s">
        <v>13</v>
      </c>
      <c r="BG95" s="4" t="s">
        <v>0</v>
      </c>
      <c r="BH95" s="5">
        <v>1.5</v>
      </c>
      <c r="BI95" s="5">
        <v>0.1</v>
      </c>
      <c r="BJ95" s="21">
        <f t="shared" si="66"/>
        <v>0.28284271247461895</v>
      </c>
      <c r="BK95" s="1">
        <f t="shared" si="67"/>
        <v>27</v>
      </c>
      <c r="BN95" s="23"/>
      <c r="CD95" s="18" t="s">
        <v>13</v>
      </c>
      <c r="CE95" s="4" t="s">
        <v>0</v>
      </c>
      <c r="CF95" s="31">
        <v>1.5</v>
      </c>
      <c r="CG95" s="31">
        <v>0.1</v>
      </c>
      <c r="CH95" s="32">
        <f t="shared" si="68"/>
        <v>0.22360679774997894</v>
      </c>
      <c r="CI95" s="23">
        <f t="shared" si="69"/>
        <v>24</v>
      </c>
      <c r="CL95" s="23"/>
      <c r="DB95" s="18" t="s">
        <v>13</v>
      </c>
      <c r="DC95" s="4" t="s">
        <v>0</v>
      </c>
      <c r="DD95" s="31">
        <v>1.5</v>
      </c>
      <c r="DE95" s="31">
        <v>0.1</v>
      </c>
      <c r="DF95" s="32">
        <f t="shared" si="70"/>
        <v>0.50990195135927852</v>
      </c>
      <c r="DG95" s="23">
        <f t="shared" si="71"/>
        <v>33</v>
      </c>
      <c r="DJ95" s="23"/>
      <c r="DZ95" s="18" t="s">
        <v>13</v>
      </c>
      <c r="EA95" s="4" t="s">
        <v>0</v>
      </c>
      <c r="EB95" s="31">
        <v>1.5</v>
      </c>
      <c r="EC95" s="31">
        <v>0.1</v>
      </c>
      <c r="ED95" s="32">
        <f t="shared" si="72"/>
        <v>0.49999999999999994</v>
      </c>
      <c r="EE95" s="23">
        <f t="shared" si="73"/>
        <v>21</v>
      </c>
      <c r="EH95" s="23"/>
      <c r="EX95" s="18" t="s">
        <v>13</v>
      </c>
      <c r="EY95" s="4" t="s">
        <v>0</v>
      </c>
      <c r="EZ95" s="31">
        <v>1.5</v>
      </c>
      <c r="FA95" s="31">
        <v>0.1</v>
      </c>
      <c r="FB95" s="32">
        <f t="shared" si="74"/>
        <v>0.22360679774997899</v>
      </c>
      <c r="FC95" s="23">
        <f t="shared" si="75"/>
        <v>27</v>
      </c>
      <c r="FF95" s="23"/>
      <c r="FV95" s="18" t="s">
        <v>13</v>
      </c>
      <c r="FW95" s="4" t="s">
        <v>0</v>
      </c>
      <c r="FX95" s="31">
        <v>1.5</v>
      </c>
      <c r="FY95" s="31">
        <v>0.1</v>
      </c>
      <c r="FZ95" s="32">
        <f t="shared" si="76"/>
        <v>0.14142135623730956</v>
      </c>
      <c r="GA95" s="23">
        <f t="shared" si="77"/>
        <v>14</v>
      </c>
      <c r="GD95" s="23"/>
      <c r="GT95" s="18" t="s">
        <v>13</v>
      </c>
      <c r="GU95" s="4" t="s">
        <v>0</v>
      </c>
      <c r="GV95" s="31">
        <v>1.5</v>
      </c>
      <c r="GW95" s="31">
        <v>0.1</v>
      </c>
      <c r="GX95" s="32">
        <f t="shared" si="78"/>
        <v>0.14142135623730956</v>
      </c>
      <c r="GY95" s="23">
        <f t="shared" si="79"/>
        <v>21</v>
      </c>
      <c r="HB95" s="23"/>
      <c r="HR95" s="18" t="s">
        <v>13</v>
      </c>
      <c r="HS95" s="4" t="s">
        <v>0</v>
      </c>
      <c r="HT95" s="27">
        <v>1.5</v>
      </c>
      <c r="HU95" s="27">
        <v>0.1</v>
      </c>
      <c r="HV95" s="28">
        <f t="shared" si="80"/>
        <v>0.1</v>
      </c>
      <c r="HW95" s="29">
        <f t="shared" si="81"/>
        <v>8</v>
      </c>
      <c r="HZ95" s="23"/>
      <c r="IP95" s="18" t="s">
        <v>13</v>
      </c>
      <c r="IQ95" s="4" t="s">
        <v>0</v>
      </c>
      <c r="IR95" s="31">
        <v>1.5</v>
      </c>
      <c r="IS95" s="31">
        <v>0.1</v>
      </c>
      <c r="IT95" s="32">
        <f t="shared" si="82"/>
        <v>0.14142135623730956</v>
      </c>
      <c r="IU95" s="23">
        <f t="shared" si="83"/>
        <v>21</v>
      </c>
      <c r="IX95" s="23"/>
      <c r="JN95" s="18" t="s">
        <v>13</v>
      </c>
      <c r="JO95" s="4" t="s">
        <v>0</v>
      </c>
      <c r="JP95" s="31">
        <v>1.5</v>
      </c>
      <c r="JQ95" s="31">
        <v>0.1</v>
      </c>
      <c r="JR95" s="32">
        <f t="shared" si="84"/>
        <v>3.1016124838541645</v>
      </c>
      <c r="JS95" s="23">
        <f t="shared" si="85"/>
        <v>101</v>
      </c>
      <c r="JV95" s="23"/>
      <c r="KL95" s="18" t="s">
        <v>13</v>
      </c>
      <c r="KM95" s="4" t="s">
        <v>0</v>
      </c>
      <c r="KN95" s="31">
        <v>1.5</v>
      </c>
      <c r="KO95" s="31">
        <v>0.1</v>
      </c>
      <c r="KP95" s="32">
        <f t="shared" si="86"/>
        <v>3.3615472627943217</v>
      </c>
      <c r="KQ95" s="23">
        <f t="shared" si="87"/>
        <v>101</v>
      </c>
      <c r="KT95" s="23"/>
      <c r="LJ95" s="18" t="s">
        <v>13</v>
      </c>
      <c r="LK95" s="4" t="s">
        <v>0</v>
      </c>
      <c r="LL95" s="31">
        <v>1.5</v>
      </c>
      <c r="LM95" s="31">
        <v>0.1</v>
      </c>
      <c r="LN95" s="32">
        <f t="shared" si="88"/>
        <v>2.7313000567495327</v>
      </c>
      <c r="LO95" s="23">
        <f t="shared" si="89"/>
        <v>97</v>
      </c>
      <c r="LR95" s="23"/>
      <c r="MH95" s="18" t="s">
        <v>13</v>
      </c>
      <c r="MI95" s="4" t="s">
        <v>0</v>
      </c>
      <c r="MJ95" s="31">
        <v>1.5</v>
      </c>
      <c r="MK95" s="31">
        <v>0.1</v>
      </c>
      <c r="ML95" s="32">
        <f t="shared" si="90"/>
        <v>2.0124611797498106</v>
      </c>
      <c r="MM95" s="23">
        <f t="shared" si="91"/>
        <v>70</v>
      </c>
      <c r="MP95" s="23"/>
      <c r="NF95" s="18" t="s">
        <v>13</v>
      </c>
      <c r="NG95" s="4" t="s">
        <v>0</v>
      </c>
      <c r="NH95" s="31">
        <v>1.5</v>
      </c>
      <c r="NI95" s="31">
        <v>0.1</v>
      </c>
      <c r="NJ95" s="32">
        <f t="shared" si="92"/>
        <v>2.9546573405388314</v>
      </c>
      <c r="NK95" s="23">
        <f t="shared" si="93"/>
        <v>101</v>
      </c>
      <c r="NN95" s="23"/>
      <c r="OD95" s="18" t="s">
        <v>13</v>
      </c>
      <c r="OE95" s="4" t="s">
        <v>0</v>
      </c>
      <c r="OF95" s="31">
        <v>1.5</v>
      </c>
      <c r="OG95" s="31">
        <v>0.1</v>
      </c>
      <c r="OH95" s="32">
        <f t="shared" si="94"/>
        <v>2.9154759474226504</v>
      </c>
      <c r="OI95" s="23">
        <f t="shared" si="95"/>
        <v>100</v>
      </c>
      <c r="OL95" s="23"/>
      <c r="PB95" s="18" t="s">
        <v>13</v>
      </c>
      <c r="PC95" s="4" t="s">
        <v>0</v>
      </c>
      <c r="PD95" s="31">
        <v>1.5</v>
      </c>
      <c r="PE95" s="31">
        <v>0.1</v>
      </c>
      <c r="PF95" s="32">
        <f t="shared" si="96"/>
        <v>2.9546573405388314</v>
      </c>
      <c r="PG95" s="23">
        <f t="shared" si="97"/>
        <v>101</v>
      </c>
      <c r="PJ95" s="23"/>
      <c r="PZ95" s="18" t="s">
        <v>13</v>
      </c>
      <c r="QA95" s="4" t="s">
        <v>0</v>
      </c>
      <c r="QB95" s="31">
        <v>1.5</v>
      </c>
      <c r="QC95" s="31">
        <v>0.1</v>
      </c>
      <c r="QD95" s="32">
        <f t="shared" si="98"/>
        <v>2.8017851452243798</v>
      </c>
      <c r="QE95" s="23">
        <f t="shared" si="99"/>
        <v>83</v>
      </c>
      <c r="QH95" s="23"/>
      <c r="QX95" s="18" t="s">
        <v>13</v>
      </c>
      <c r="QY95" s="4" t="s">
        <v>0</v>
      </c>
      <c r="QZ95" s="31">
        <v>1.5</v>
      </c>
      <c r="RA95" s="31">
        <v>0.1</v>
      </c>
      <c r="RB95" s="32">
        <f t="shared" si="100"/>
        <v>1.8027756377319946</v>
      </c>
      <c r="RC95" s="23">
        <f t="shared" si="101"/>
        <v>58</v>
      </c>
      <c r="RF95" s="23"/>
      <c r="RV95" s="18" t="s">
        <v>13</v>
      </c>
      <c r="RW95" s="4" t="s">
        <v>0</v>
      </c>
      <c r="RX95" s="31">
        <v>1.5</v>
      </c>
      <c r="RY95" s="31">
        <v>0.1</v>
      </c>
      <c r="RZ95" s="32">
        <f t="shared" si="102"/>
        <v>2.8635642126552701</v>
      </c>
      <c r="SA95" s="23">
        <f t="shared" si="103"/>
        <v>100</v>
      </c>
      <c r="SD95" s="23"/>
      <c r="ST95" s="18" t="s">
        <v>13</v>
      </c>
      <c r="SU95" s="4" t="s">
        <v>0</v>
      </c>
      <c r="SV95" s="31">
        <v>1.5</v>
      </c>
      <c r="SW95" s="31">
        <v>0.1</v>
      </c>
      <c r="SX95" s="32">
        <f t="shared" si="104"/>
        <v>4.7010637094172631</v>
      </c>
      <c r="SY95" s="23">
        <f t="shared" si="105"/>
        <v>103</v>
      </c>
      <c r="TB95" s="23"/>
      <c r="TR95" s="18" t="s">
        <v>13</v>
      </c>
      <c r="TS95" s="4" t="s">
        <v>0</v>
      </c>
      <c r="TT95" s="31">
        <v>1.5</v>
      </c>
      <c r="TU95" s="31">
        <v>0.1</v>
      </c>
      <c r="TV95" s="32">
        <f t="shared" si="106"/>
        <v>4.2190046219457971</v>
      </c>
      <c r="TW95" s="23">
        <f t="shared" si="107"/>
        <v>103</v>
      </c>
      <c r="TZ95" s="23"/>
      <c r="UP95" s="18" t="s">
        <v>13</v>
      </c>
      <c r="UQ95" s="4" t="s">
        <v>0</v>
      </c>
      <c r="UR95" s="31">
        <v>1.5</v>
      </c>
      <c r="US95" s="31">
        <v>0.1</v>
      </c>
      <c r="UT95" s="32">
        <f t="shared" si="108"/>
        <v>4.0249223594996213</v>
      </c>
      <c r="UU95" s="23">
        <f t="shared" si="109"/>
        <v>101</v>
      </c>
      <c r="UX95" s="23"/>
      <c r="VN95" s="18" t="s">
        <v>13</v>
      </c>
      <c r="VO95" s="4" t="s">
        <v>0</v>
      </c>
      <c r="VP95" s="31">
        <v>1.5</v>
      </c>
      <c r="VQ95" s="31">
        <v>0.1</v>
      </c>
      <c r="VR95" s="32">
        <f t="shared" si="110"/>
        <v>4.9193495504995379</v>
      </c>
      <c r="VS95" s="23">
        <f t="shared" si="111"/>
        <v>101</v>
      </c>
      <c r="VV95" s="23"/>
      <c r="WL95" s="18" t="s">
        <v>13</v>
      </c>
      <c r="WM95" s="4" t="s">
        <v>0</v>
      </c>
      <c r="WN95" s="31">
        <v>1.5</v>
      </c>
      <c r="WO95" s="31">
        <v>0.1</v>
      </c>
      <c r="WP95" s="32">
        <f t="shared" si="112"/>
        <v>4.8373546489791295</v>
      </c>
      <c r="WQ95" s="23">
        <f t="shared" si="113"/>
        <v>103</v>
      </c>
      <c r="WT95" s="23"/>
      <c r="XJ95" s="18" t="s">
        <v>13</v>
      </c>
      <c r="XK95" s="4" t="s">
        <v>0</v>
      </c>
      <c r="XL95" s="31">
        <v>1.5</v>
      </c>
      <c r="XM95" s="31">
        <v>0.1</v>
      </c>
      <c r="XN95" s="32">
        <f t="shared" si="114"/>
        <v>4.3046486500061771</v>
      </c>
      <c r="XO95" s="23">
        <f t="shared" si="115"/>
        <v>103</v>
      </c>
      <c r="XR95" s="23"/>
      <c r="YH95" s="18" t="s">
        <v>13</v>
      </c>
      <c r="YI95" s="4" t="s">
        <v>0</v>
      </c>
      <c r="YJ95" s="31">
        <v>1.5</v>
      </c>
      <c r="YK95" s="31">
        <v>0.1</v>
      </c>
      <c r="YL95" s="32">
        <f t="shared" si="116"/>
        <v>3.9357337308308851</v>
      </c>
      <c r="YM95" s="23">
        <f t="shared" si="117"/>
        <v>101</v>
      </c>
      <c r="YP95" s="23"/>
      <c r="ZF95" s="18" t="s">
        <v>13</v>
      </c>
      <c r="ZG95" s="4" t="s">
        <v>0</v>
      </c>
      <c r="ZH95" s="31">
        <v>1.5</v>
      </c>
      <c r="ZI95" s="31">
        <v>0.1</v>
      </c>
      <c r="ZJ95" s="32">
        <f t="shared" si="118"/>
        <v>4.1593268686170841</v>
      </c>
      <c r="ZK95" s="23">
        <f t="shared" si="119"/>
        <v>101</v>
      </c>
      <c r="ZN95" s="23"/>
      <c r="AAD95" s="18" t="s">
        <v>13</v>
      </c>
      <c r="AAE95" s="4" t="s">
        <v>0</v>
      </c>
      <c r="AAF95" s="31">
        <v>1.5</v>
      </c>
      <c r="AAG95" s="31">
        <v>0.1</v>
      </c>
      <c r="AAH95" s="32">
        <f t="shared" si="120"/>
        <v>4.4777226354476225</v>
      </c>
      <c r="AAI95" s="23">
        <f t="shared" si="121"/>
        <v>103</v>
      </c>
      <c r="AAL95" s="23"/>
      <c r="ABB95" s="18" t="s">
        <v>13</v>
      </c>
      <c r="ABC95" s="4" t="s">
        <v>0</v>
      </c>
      <c r="ABD95" s="31">
        <v>1.5</v>
      </c>
      <c r="ABE95" s="31">
        <v>0.1</v>
      </c>
      <c r="ABF95" s="32">
        <f t="shared" si="122"/>
        <v>3.9812058474788765</v>
      </c>
      <c r="ABG95" s="23">
        <f t="shared" si="123"/>
        <v>101</v>
      </c>
      <c r="ABJ95" s="23"/>
    </row>
    <row r="96" spans="1:738" x14ac:dyDescent="0.3">
      <c r="A96" s="5">
        <v>5.6</v>
      </c>
      <c r="B96" s="5">
        <v>2.7</v>
      </c>
      <c r="C96" s="5">
        <v>4.2</v>
      </c>
      <c r="D96" s="5">
        <v>1.3</v>
      </c>
      <c r="E96" s="3" t="s">
        <v>1</v>
      </c>
      <c r="F96" s="17" t="s">
        <v>9</v>
      </c>
      <c r="L96" s="5">
        <v>1.5</v>
      </c>
      <c r="M96" s="5">
        <v>0.2</v>
      </c>
      <c r="N96" s="4" t="s">
        <v>0</v>
      </c>
      <c r="O96" s="18" t="s">
        <v>13</v>
      </c>
      <c r="V96" s="17" t="s">
        <v>31</v>
      </c>
      <c r="W96" s="20" t="s">
        <v>1</v>
      </c>
      <c r="X96" s="5">
        <v>4.2</v>
      </c>
      <c r="Y96" s="5">
        <v>1.2</v>
      </c>
      <c r="AH96" s="18" t="s">
        <v>13</v>
      </c>
      <c r="AI96" s="4" t="s">
        <v>0</v>
      </c>
      <c r="AJ96" s="27">
        <v>1.4</v>
      </c>
      <c r="AK96" s="27">
        <v>0.2</v>
      </c>
      <c r="AL96" s="28">
        <f t="shared" si="64"/>
        <v>0.14142135623730939</v>
      </c>
      <c r="AM96" s="29">
        <f t="shared" si="65"/>
        <v>7</v>
      </c>
      <c r="AP96" s="23"/>
      <c r="BF96" s="18" t="s">
        <v>13</v>
      </c>
      <c r="BG96" s="4" t="s">
        <v>0</v>
      </c>
      <c r="BH96" s="27">
        <v>1.4</v>
      </c>
      <c r="BI96" s="27">
        <v>0.2</v>
      </c>
      <c r="BJ96" s="28">
        <f t="shared" si="66"/>
        <v>0.14142135623730939</v>
      </c>
      <c r="BK96" s="29">
        <f t="shared" si="67"/>
        <v>7</v>
      </c>
      <c r="BN96" s="23"/>
      <c r="CD96" s="18" t="s">
        <v>13</v>
      </c>
      <c r="CE96" s="4" t="s">
        <v>0</v>
      </c>
      <c r="CF96" s="27">
        <v>1.4</v>
      </c>
      <c r="CG96" s="27">
        <v>0.2</v>
      </c>
      <c r="CH96" s="28">
        <f t="shared" si="68"/>
        <v>9.9999999999999867E-2</v>
      </c>
      <c r="CI96" s="29">
        <f t="shared" si="69"/>
        <v>4</v>
      </c>
      <c r="CL96" s="23"/>
      <c r="DB96" s="18" t="s">
        <v>13</v>
      </c>
      <c r="DC96" s="4" t="s">
        <v>0</v>
      </c>
      <c r="DD96" s="31">
        <v>1.4</v>
      </c>
      <c r="DE96" s="31">
        <v>0.2</v>
      </c>
      <c r="DF96" s="32">
        <f t="shared" si="70"/>
        <v>0.44721359549995798</v>
      </c>
      <c r="DG96" s="23">
        <f t="shared" si="71"/>
        <v>23</v>
      </c>
      <c r="DJ96" s="23"/>
      <c r="DZ96" s="18" t="s">
        <v>13</v>
      </c>
      <c r="EA96" s="4" t="s">
        <v>0</v>
      </c>
      <c r="EB96" s="31">
        <v>1.4</v>
      </c>
      <c r="EC96" s="31">
        <v>0.2</v>
      </c>
      <c r="ED96" s="32">
        <f t="shared" si="72"/>
        <v>0.53851648071345048</v>
      </c>
      <c r="EE96" s="23">
        <f t="shared" si="73"/>
        <v>25</v>
      </c>
      <c r="EH96" s="23"/>
      <c r="EX96" s="18" t="s">
        <v>13</v>
      </c>
      <c r="EY96" s="4" t="s">
        <v>0</v>
      </c>
      <c r="EZ96" s="27">
        <v>1.4</v>
      </c>
      <c r="FA96" s="27">
        <v>0.2</v>
      </c>
      <c r="FB96" s="28">
        <f t="shared" si="74"/>
        <v>9.9999999999999978E-2</v>
      </c>
      <c r="FC96" s="29">
        <f t="shared" si="75"/>
        <v>3</v>
      </c>
      <c r="FF96" s="23"/>
      <c r="FV96" s="18" t="s">
        <v>13</v>
      </c>
      <c r="FW96" s="4" t="s">
        <v>0</v>
      </c>
      <c r="FX96" s="31">
        <v>1.4</v>
      </c>
      <c r="FY96" s="31">
        <v>0.2</v>
      </c>
      <c r="FZ96" s="32">
        <f t="shared" si="76"/>
        <v>0.20000000000000018</v>
      </c>
      <c r="GA96" s="23">
        <f t="shared" si="77"/>
        <v>17</v>
      </c>
      <c r="GD96" s="23"/>
      <c r="GT96" s="18" t="s">
        <v>13</v>
      </c>
      <c r="GU96" s="4" t="s">
        <v>0</v>
      </c>
      <c r="GV96" s="27">
        <v>1.4</v>
      </c>
      <c r="GW96" s="27">
        <v>0.2</v>
      </c>
      <c r="GX96" s="28">
        <f t="shared" si="78"/>
        <v>0</v>
      </c>
      <c r="GY96" s="29">
        <f t="shared" si="79"/>
        <v>1</v>
      </c>
      <c r="HB96" s="23"/>
      <c r="HR96" s="18" t="s">
        <v>13</v>
      </c>
      <c r="HS96" s="4" t="s">
        <v>0</v>
      </c>
      <c r="HT96" s="31">
        <v>1.4</v>
      </c>
      <c r="HU96" s="31">
        <v>0.2</v>
      </c>
      <c r="HV96" s="32">
        <f t="shared" si="80"/>
        <v>0.10000000000000009</v>
      </c>
      <c r="HW96" s="23">
        <f t="shared" si="81"/>
        <v>10</v>
      </c>
      <c r="HZ96" s="23"/>
      <c r="IP96" s="18" t="s">
        <v>13</v>
      </c>
      <c r="IQ96" s="4" t="s">
        <v>0</v>
      </c>
      <c r="IR96" s="27">
        <v>1.4</v>
      </c>
      <c r="IS96" s="27">
        <v>0.2</v>
      </c>
      <c r="IT96" s="28">
        <f t="shared" si="82"/>
        <v>0</v>
      </c>
      <c r="IU96" s="29">
        <f t="shared" si="83"/>
        <v>1</v>
      </c>
      <c r="IX96" s="23"/>
      <c r="JN96" s="18" t="s">
        <v>13</v>
      </c>
      <c r="JO96" s="4" t="s">
        <v>0</v>
      </c>
      <c r="JP96" s="31">
        <v>1.4</v>
      </c>
      <c r="JQ96" s="31">
        <v>0.2</v>
      </c>
      <c r="JR96" s="32">
        <f t="shared" si="84"/>
        <v>3.16227766016838</v>
      </c>
      <c r="JS96" s="23">
        <f t="shared" si="85"/>
        <v>105</v>
      </c>
      <c r="JV96" s="23"/>
      <c r="KL96" s="18" t="s">
        <v>13</v>
      </c>
      <c r="KM96" s="4" t="s">
        <v>0</v>
      </c>
      <c r="KN96" s="31">
        <v>1.4</v>
      </c>
      <c r="KO96" s="31">
        <v>0.2</v>
      </c>
      <c r="KP96" s="32">
        <f t="shared" si="86"/>
        <v>3.417601498127012</v>
      </c>
      <c r="KQ96" s="23">
        <f t="shared" si="87"/>
        <v>105</v>
      </c>
      <c r="KT96" s="23"/>
      <c r="LJ96" s="18" t="s">
        <v>13</v>
      </c>
      <c r="LK96" s="4" t="s">
        <v>0</v>
      </c>
      <c r="LL96" s="31">
        <v>1.4</v>
      </c>
      <c r="LM96" s="31">
        <v>0.2</v>
      </c>
      <c r="LN96" s="32">
        <f t="shared" si="88"/>
        <v>2.7856776554368241</v>
      </c>
      <c r="LO96" s="23">
        <f t="shared" si="89"/>
        <v>102</v>
      </c>
      <c r="LR96" s="23"/>
      <c r="MH96" s="18" t="s">
        <v>13</v>
      </c>
      <c r="MI96" s="4" t="s">
        <v>0</v>
      </c>
      <c r="MJ96" s="31">
        <v>1.4</v>
      </c>
      <c r="MK96" s="31">
        <v>0.2</v>
      </c>
      <c r="ML96" s="32">
        <f t="shared" si="90"/>
        <v>2.0615528128088303</v>
      </c>
      <c r="MM96" s="23">
        <f t="shared" si="91"/>
        <v>76</v>
      </c>
      <c r="MP96" s="23"/>
      <c r="NF96" s="18" t="s">
        <v>13</v>
      </c>
      <c r="NG96" s="4" t="s">
        <v>0</v>
      </c>
      <c r="NH96" s="31">
        <v>1.4</v>
      </c>
      <c r="NI96" s="31">
        <v>0.2</v>
      </c>
      <c r="NJ96" s="32">
        <f t="shared" si="92"/>
        <v>3.0083217912982652</v>
      </c>
      <c r="NK96" s="23">
        <f t="shared" si="93"/>
        <v>105</v>
      </c>
      <c r="NN96" s="23"/>
      <c r="OD96" s="18" t="s">
        <v>13</v>
      </c>
      <c r="OE96" s="4" t="s">
        <v>0</v>
      </c>
      <c r="OF96" s="31">
        <v>1.4</v>
      </c>
      <c r="OG96" s="31">
        <v>0.2</v>
      </c>
      <c r="OH96" s="32">
        <f t="shared" si="94"/>
        <v>2.9732137494637012</v>
      </c>
      <c r="OI96" s="23">
        <f t="shared" si="95"/>
        <v>105</v>
      </c>
      <c r="OL96" s="23"/>
      <c r="PB96" s="18" t="s">
        <v>13</v>
      </c>
      <c r="PC96" s="4" t="s">
        <v>0</v>
      </c>
      <c r="PD96" s="31">
        <v>1.4</v>
      </c>
      <c r="PE96" s="31">
        <v>0.2</v>
      </c>
      <c r="PF96" s="32">
        <f t="shared" si="96"/>
        <v>3.0083217912982652</v>
      </c>
      <c r="PG96" s="23">
        <f t="shared" si="97"/>
        <v>105</v>
      </c>
      <c r="PJ96" s="23"/>
      <c r="PZ96" s="18" t="s">
        <v>13</v>
      </c>
      <c r="QA96" s="4" t="s">
        <v>0</v>
      </c>
      <c r="QB96" s="31">
        <v>1.4</v>
      </c>
      <c r="QC96" s="31">
        <v>0.2</v>
      </c>
      <c r="QD96" s="32">
        <f t="shared" si="98"/>
        <v>2.9068883707497264</v>
      </c>
      <c r="QE96" s="23">
        <f t="shared" si="99"/>
        <v>98</v>
      </c>
      <c r="QH96" s="23"/>
      <c r="QX96" s="18" t="s">
        <v>13</v>
      </c>
      <c r="QY96" s="4" t="s">
        <v>0</v>
      </c>
      <c r="QZ96" s="31">
        <v>1.4</v>
      </c>
      <c r="RA96" s="31">
        <v>0.2</v>
      </c>
      <c r="RB96" s="32">
        <f t="shared" si="100"/>
        <v>1.8357559750685821</v>
      </c>
      <c r="RC96" s="23">
        <f t="shared" si="101"/>
        <v>61</v>
      </c>
      <c r="RF96" s="23"/>
      <c r="RV96" s="18" t="s">
        <v>13</v>
      </c>
      <c r="RW96" s="4" t="s">
        <v>0</v>
      </c>
      <c r="RX96" s="31">
        <v>1.4</v>
      </c>
      <c r="RY96" s="31">
        <v>0.2</v>
      </c>
      <c r="RZ96" s="32">
        <f t="shared" si="102"/>
        <v>2.9154759474226499</v>
      </c>
      <c r="SA96" s="23">
        <f t="shared" si="103"/>
        <v>104</v>
      </c>
      <c r="SD96" s="23"/>
      <c r="ST96" s="18" t="s">
        <v>13</v>
      </c>
      <c r="SU96" s="4" t="s">
        <v>0</v>
      </c>
      <c r="SV96" s="31">
        <v>1.4</v>
      </c>
      <c r="SW96" s="31">
        <v>0.2</v>
      </c>
      <c r="SX96" s="32">
        <f t="shared" si="104"/>
        <v>4.7413078364518784</v>
      </c>
      <c r="SY96" s="23">
        <f t="shared" si="105"/>
        <v>105</v>
      </c>
      <c r="TB96" s="23"/>
      <c r="TR96" s="18" t="s">
        <v>13</v>
      </c>
      <c r="TS96" s="4" t="s">
        <v>0</v>
      </c>
      <c r="TT96" s="31">
        <v>1.4</v>
      </c>
      <c r="TU96" s="31">
        <v>0.2</v>
      </c>
      <c r="TV96" s="32">
        <f t="shared" si="106"/>
        <v>4.2544094772365284</v>
      </c>
      <c r="TW96" s="23">
        <f t="shared" si="107"/>
        <v>106</v>
      </c>
      <c r="TZ96" s="23"/>
      <c r="UP96" s="18" t="s">
        <v>13</v>
      </c>
      <c r="UQ96" s="4" t="s">
        <v>0</v>
      </c>
      <c r="UR96" s="31">
        <v>1.4</v>
      </c>
      <c r="US96" s="31">
        <v>0.2</v>
      </c>
      <c r="UT96" s="32">
        <f t="shared" si="108"/>
        <v>4.0718546143004666</v>
      </c>
      <c r="UU96" s="23">
        <f t="shared" si="109"/>
        <v>105</v>
      </c>
      <c r="UX96" s="23"/>
      <c r="VN96" s="18" t="s">
        <v>13</v>
      </c>
      <c r="VO96" s="4" t="s">
        <v>0</v>
      </c>
      <c r="VP96" s="31">
        <v>1.4</v>
      </c>
      <c r="VQ96" s="31">
        <v>0.2</v>
      </c>
      <c r="VR96" s="32">
        <f t="shared" si="110"/>
        <v>4.965883607174054</v>
      </c>
      <c r="VS96" s="23">
        <f t="shared" si="111"/>
        <v>105</v>
      </c>
      <c r="VV96" s="23"/>
      <c r="WL96" s="18" t="s">
        <v>13</v>
      </c>
      <c r="WM96" s="4" t="s">
        <v>0</v>
      </c>
      <c r="WN96" s="31">
        <v>1.4</v>
      </c>
      <c r="WO96" s="31">
        <v>0.2</v>
      </c>
      <c r="WP96" s="32">
        <f t="shared" si="112"/>
        <v>4.876474136094644</v>
      </c>
      <c r="WQ96" s="23">
        <f t="shared" si="113"/>
        <v>106</v>
      </c>
      <c r="WT96" s="23"/>
      <c r="XJ96" s="18" t="s">
        <v>13</v>
      </c>
      <c r="XK96" s="4" t="s">
        <v>0</v>
      </c>
      <c r="XL96" s="31">
        <v>1.4</v>
      </c>
      <c r="XM96" s="31">
        <v>0.2</v>
      </c>
      <c r="XN96" s="32">
        <f t="shared" si="114"/>
        <v>4.3416586692184822</v>
      </c>
      <c r="XO96" s="23">
        <f t="shared" si="115"/>
        <v>106</v>
      </c>
      <c r="XR96" s="23"/>
      <c r="YH96" s="18" t="s">
        <v>13</v>
      </c>
      <c r="YI96" s="4" t="s">
        <v>0</v>
      </c>
      <c r="YJ96" s="31">
        <v>1.4</v>
      </c>
      <c r="YK96" s="31">
        <v>0.2</v>
      </c>
      <c r="YL96" s="32">
        <f t="shared" si="116"/>
        <v>3.981205847478877</v>
      </c>
      <c r="YM96" s="23">
        <f t="shared" si="117"/>
        <v>105</v>
      </c>
      <c r="YP96" s="23"/>
      <c r="ZF96" s="18" t="s">
        <v>13</v>
      </c>
      <c r="ZG96" s="4" t="s">
        <v>0</v>
      </c>
      <c r="ZH96" s="31">
        <v>1.4</v>
      </c>
      <c r="ZI96" s="31">
        <v>0.2</v>
      </c>
      <c r="ZJ96" s="32">
        <f t="shared" si="118"/>
        <v>4.2047592083257275</v>
      </c>
      <c r="ZK96" s="23">
        <f t="shared" si="119"/>
        <v>105</v>
      </c>
      <c r="ZN96" s="23"/>
      <c r="AAD96" s="18" t="s">
        <v>13</v>
      </c>
      <c r="AAE96" s="4" t="s">
        <v>0</v>
      </c>
      <c r="AAF96" s="31">
        <v>1.4</v>
      </c>
      <c r="AAG96" s="31">
        <v>0.2</v>
      </c>
      <c r="AAH96" s="32">
        <f t="shared" si="120"/>
        <v>4.5177427992306063</v>
      </c>
      <c r="AAI96" s="23">
        <f t="shared" si="121"/>
        <v>105</v>
      </c>
      <c r="AAL96" s="23"/>
      <c r="ABB96" s="18" t="s">
        <v>13</v>
      </c>
      <c r="ABC96" s="4" t="s">
        <v>0</v>
      </c>
      <c r="ABD96" s="31">
        <v>1.4</v>
      </c>
      <c r="ABE96" s="31">
        <v>0.2</v>
      </c>
      <c r="ABF96" s="32">
        <f t="shared" si="122"/>
        <v>4.0311288741492746</v>
      </c>
      <c r="ABG96" s="23">
        <f t="shared" si="123"/>
        <v>105</v>
      </c>
      <c r="ABJ96" s="23"/>
    </row>
    <row r="97" spans="1:738" x14ac:dyDescent="0.3">
      <c r="A97" s="5">
        <v>5.7</v>
      </c>
      <c r="B97" s="5">
        <v>3</v>
      </c>
      <c r="C97" s="5">
        <v>4.2</v>
      </c>
      <c r="D97" s="5">
        <v>1.2</v>
      </c>
      <c r="E97" s="3" t="s">
        <v>1</v>
      </c>
      <c r="F97" s="17" t="s">
        <v>9</v>
      </c>
      <c r="L97" s="5">
        <v>1.2</v>
      </c>
      <c r="M97" s="5">
        <v>0.2</v>
      </c>
      <c r="N97" s="4" t="s">
        <v>0</v>
      </c>
      <c r="O97" s="18" t="s">
        <v>13</v>
      </c>
      <c r="V97" s="17" t="s">
        <v>32</v>
      </c>
      <c r="W97" s="20" t="s">
        <v>1</v>
      </c>
      <c r="X97" s="35">
        <v>4.2</v>
      </c>
      <c r="Y97" s="35">
        <v>1.3</v>
      </c>
      <c r="AH97" s="18" t="s">
        <v>13</v>
      </c>
      <c r="AI97" s="4" t="s">
        <v>0</v>
      </c>
      <c r="AJ97" s="5">
        <v>1.5</v>
      </c>
      <c r="AK97" s="5">
        <v>0.2</v>
      </c>
      <c r="AL97" s="21">
        <f t="shared" si="64"/>
        <v>0.22360679774997891</v>
      </c>
      <c r="AM97" s="1">
        <f t="shared" si="65"/>
        <v>16</v>
      </c>
      <c r="AP97" s="23"/>
      <c r="BF97" s="18" t="s">
        <v>13</v>
      </c>
      <c r="BG97" s="4" t="s">
        <v>0</v>
      </c>
      <c r="BH97" s="5">
        <v>1.5</v>
      </c>
      <c r="BI97" s="5">
        <v>0.2</v>
      </c>
      <c r="BJ97" s="21">
        <f t="shared" si="66"/>
        <v>0.22360679774997891</v>
      </c>
      <c r="BK97" s="1">
        <f t="shared" si="67"/>
        <v>16</v>
      </c>
      <c r="BN97" s="23"/>
      <c r="CD97" s="18" t="s">
        <v>13</v>
      </c>
      <c r="CE97" s="4" t="s">
        <v>0</v>
      </c>
      <c r="CF97" s="31">
        <v>1.5</v>
      </c>
      <c r="CG97" s="31">
        <v>0.2</v>
      </c>
      <c r="CH97" s="32">
        <f t="shared" si="68"/>
        <v>0.19999999999999996</v>
      </c>
      <c r="CI97" s="23">
        <f t="shared" si="69"/>
        <v>16</v>
      </c>
      <c r="CL97" s="23"/>
      <c r="DB97" s="18" t="s">
        <v>13</v>
      </c>
      <c r="DC97" s="4" t="s">
        <v>0</v>
      </c>
      <c r="DD97" s="31">
        <v>1.5</v>
      </c>
      <c r="DE97" s="31">
        <v>0.2</v>
      </c>
      <c r="DF97" s="32">
        <f t="shared" si="70"/>
        <v>0.41231056256176601</v>
      </c>
      <c r="DG97" s="23">
        <f t="shared" si="71"/>
        <v>16</v>
      </c>
      <c r="DJ97" s="23"/>
      <c r="DZ97" s="18" t="s">
        <v>13</v>
      </c>
      <c r="EA97" s="4" t="s">
        <v>0</v>
      </c>
      <c r="EB97" s="31">
        <v>1.5</v>
      </c>
      <c r="EC97" s="31">
        <v>0.2</v>
      </c>
      <c r="ED97" s="32">
        <f t="shared" si="72"/>
        <v>0.44721359549995787</v>
      </c>
      <c r="EE97" s="23">
        <f t="shared" si="73"/>
        <v>15</v>
      </c>
      <c r="EH97" s="23"/>
      <c r="EX97" s="18" t="s">
        <v>13</v>
      </c>
      <c r="EY97" s="4" t="s">
        <v>0</v>
      </c>
      <c r="EZ97" s="31">
        <v>1.5</v>
      </c>
      <c r="FA97" s="31">
        <v>0.2</v>
      </c>
      <c r="FB97" s="32">
        <f t="shared" si="74"/>
        <v>0.14142135623730953</v>
      </c>
      <c r="FC97" s="23">
        <f t="shared" si="75"/>
        <v>14</v>
      </c>
      <c r="FF97" s="23"/>
      <c r="FV97" s="18" t="s">
        <v>13</v>
      </c>
      <c r="FW97" s="4" t="s">
        <v>0</v>
      </c>
      <c r="FX97" s="27">
        <v>1.5</v>
      </c>
      <c r="FY97" s="27">
        <v>0.2</v>
      </c>
      <c r="FZ97" s="28">
        <f t="shared" si="76"/>
        <v>0.10000000000000009</v>
      </c>
      <c r="GA97" s="29">
        <f t="shared" si="77"/>
        <v>6</v>
      </c>
      <c r="GD97" s="23"/>
      <c r="GT97" s="18" t="s">
        <v>13</v>
      </c>
      <c r="GU97" s="4" t="s">
        <v>0</v>
      </c>
      <c r="GV97" s="31">
        <v>1.5</v>
      </c>
      <c r="GW97" s="31">
        <v>0.2</v>
      </c>
      <c r="GX97" s="32">
        <f t="shared" si="78"/>
        <v>0.10000000000000009</v>
      </c>
      <c r="GY97" s="23">
        <f t="shared" si="79"/>
        <v>14</v>
      </c>
      <c r="HB97" s="23"/>
      <c r="HR97" s="18" t="s">
        <v>13</v>
      </c>
      <c r="HS97" s="4" t="s">
        <v>0</v>
      </c>
      <c r="HT97" s="27">
        <v>1.5</v>
      </c>
      <c r="HU97" s="27">
        <v>0.2</v>
      </c>
      <c r="HV97" s="28">
        <f t="shared" si="80"/>
        <v>0</v>
      </c>
      <c r="HW97" s="29">
        <f t="shared" si="81"/>
        <v>1</v>
      </c>
      <c r="HZ97" s="23"/>
      <c r="IP97" s="18" t="s">
        <v>13</v>
      </c>
      <c r="IQ97" s="4" t="s">
        <v>0</v>
      </c>
      <c r="IR97" s="31">
        <v>1.5</v>
      </c>
      <c r="IS97" s="31">
        <v>0.2</v>
      </c>
      <c r="IT97" s="32">
        <f t="shared" si="82"/>
        <v>0.10000000000000009</v>
      </c>
      <c r="IU97" s="23">
        <f t="shared" si="83"/>
        <v>14</v>
      </c>
      <c r="IX97" s="23"/>
      <c r="JN97" s="18" t="s">
        <v>13</v>
      </c>
      <c r="JO97" s="4" t="s">
        <v>0</v>
      </c>
      <c r="JP97" s="31">
        <v>1.5</v>
      </c>
      <c r="JQ97" s="31">
        <v>0.2</v>
      </c>
      <c r="JR97" s="32">
        <f t="shared" si="84"/>
        <v>3.0675723300355937</v>
      </c>
      <c r="JS97" s="23">
        <f t="shared" si="85"/>
        <v>95</v>
      </c>
      <c r="JV97" s="23"/>
      <c r="KL97" s="18" t="s">
        <v>13</v>
      </c>
      <c r="KM97" s="4" t="s">
        <v>0</v>
      </c>
      <c r="KN97" s="31">
        <v>1.5</v>
      </c>
      <c r="KO97" s="31">
        <v>0.2</v>
      </c>
      <c r="KP97" s="32">
        <f t="shared" si="86"/>
        <v>3.3241540277189316</v>
      </c>
      <c r="KQ97" s="23">
        <f t="shared" si="87"/>
        <v>95</v>
      </c>
      <c r="KT97" s="23"/>
      <c r="LJ97" s="18" t="s">
        <v>13</v>
      </c>
      <c r="LK97" s="4" t="s">
        <v>0</v>
      </c>
      <c r="LL97" s="31">
        <v>1.5</v>
      </c>
      <c r="LM97" s="31">
        <v>0.2</v>
      </c>
      <c r="LN97" s="32">
        <f t="shared" si="88"/>
        <v>2.6925824035672519</v>
      </c>
      <c r="LO97" s="23">
        <f t="shared" si="89"/>
        <v>91</v>
      </c>
      <c r="LR97" s="23"/>
      <c r="MH97" s="18" t="s">
        <v>13</v>
      </c>
      <c r="MI97" s="4" t="s">
        <v>0</v>
      </c>
      <c r="MJ97" s="31">
        <v>1.5</v>
      </c>
      <c r="MK97" s="31">
        <v>0.2</v>
      </c>
      <c r="ML97" s="32">
        <f t="shared" si="90"/>
        <v>1.9697715603592207</v>
      </c>
      <c r="MM97" s="23">
        <f t="shared" si="91"/>
        <v>63</v>
      </c>
      <c r="MP97" s="23"/>
      <c r="NF97" s="18" t="s">
        <v>13</v>
      </c>
      <c r="NG97" s="4" t="s">
        <v>0</v>
      </c>
      <c r="NH97" s="31">
        <v>1.5</v>
      </c>
      <c r="NI97" s="31">
        <v>0.2</v>
      </c>
      <c r="NJ97" s="32">
        <f t="shared" si="92"/>
        <v>2.9154759474226504</v>
      </c>
      <c r="NK97" s="23">
        <f t="shared" si="93"/>
        <v>95</v>
      </c>
      <c r="NN97" s="23"/>
      <c r="OD97" s="18" t="s">
        <v>13</v>
      </c>
      <c r="OE97" s="4" t="s">
        <v>0</v>
      </c>
      <c r="OF97" s="31">
        <v>1.5</v>
      </c>
      <c r="OG97" s="31">
        <v>0.2</v>
      </c>
      <c r="OH97" s="32">
        <f t="shared" si="94"/>
        <v>2.879236009777594</v>
      </c>
      <c r="OI97" s="23">
        <f t="shared" si="95"/>
        <v>94</v>
      </c>
      <c r="OL97" s="23"/>
      <c r="PB97" s="18" t="s">
        <v>13</v>
      </c>
      <c r="PC97" s="4" t="s">
        <v>0</v>
      </c>
      <c r="PD97" s="31">
        <v>1.5</v>
      </c>
      <c r="PE97" s="31">
        <v>0.2</v>
      </c>
      <c r="PF97" s="32">
        <f t="shared" si="96"/>
        <v>2.9154759474226504</v>
      </c>
      <c r="PG97" s="23">
        <f t="shared" si="97"/>
        <v>95</v>
      </c>
      <c r="PJ97" s="23"/>
      <c r="PZ97" s="18" t="s">
        <v>13</v>
      </c>
      <c r="QA97" s="4" t="s">
        <v>0</v>
      </c>
      <c r="QB97" s="31">
        <v>1.5</v>
      </c>
      <c r="QC97" s="31">
        <v>0.2</v>
      </c>
      <c r="QD97" s="32">
        <f t="shared" si="98"/>
        <v>2.8071337695236398</v>
      </c>
      <c r="QE97" s="23">
        <f t="shared" si="99"/>
        <v>85</v>
      </c>
      <c r="QH97" s="23"/>
      <c r="QX97" s="18" t="s">
        <v>13</v>
      </c>
      <c r="QY97" s="4" t="s">
        <v>0</v>
      </c>
      <c r="QZ97" s="31">
        <v>1.5</v>
      </c>
      <c r="RA97" s="31">
        <v>0.2</v>
      </c>
      <c r="RB97" s="32">
        <f t="shared" si="100"/>
        <v>1.7492855684535902</v>
      </c>
      <c r="RC97" s="23">
        <f t="shared" si="101"/>
        <v>49</v>
      </c>
      <c r="RF97" s="23"/>
      <c r="RV97" s="18" t="s">
        <v>13</v>
      </c>
      <c r="RW97" s="4" t="s">
        <v>0</v>
      </c>
      <c r="RX97" s="31">
        <v>1.5</v>
      </c>
      <c r="RY97" s="31">
        <v>0.2</v>
      </c>
      <c r="RZ97" s="32">
        <f t="shared" si="102"/>
        <v>2.8231188426986202</v>
      </c>
      <c r="SA97" s="23">
        <f t="shared" si="103"/>
        <v>94</v>
      </c>
      <c r="SD97" s="23"/>
      <c r="ST97" s="18" t="s">
        <v>13</v>
      </c>
      <c r="SU97" s="4" t="s">
        <v>0</v>
      </c>
      <c r="SV97" s="31">
        <v>1.5</v>
      </c>
      <c r="SW97" s="31">
        <v>0.2</v>
      </c>
      <c r="SX97" s="32">
        <f t="shared" si="104"/>
        <v>4.6529560496527367</v>
      </c>
      <c r="SY97" s="23">
        <f t="shared" si="105"/>
        <v>95</v>
      </c>
      <c r="TB97" s="23"/>
      <c r="TR97" s="18" t="s">
        <v>13</v>
      </c>
      <c r="TS97" s="4" t="s">
        <v>0</v>
      </c>
      <c r="TT97" s="31">
        <v>1.5</v>
      </c>
      <c r="TU97" s="31">
        <v>0.2</v>
      </c>
      <c r="TV97" s="32">
        <f t="shared" si="106"/>
        <v>4.1677331968349414</v>
      </c>
      <c r="TW97" s="23">
        <f t="shared" si="107"/>
        <v>95</v>
      </c>
      <c r="TZ97" s="23"/>
      <c r="UP97" s="18" t="s">
        <v>13</v>
      </c>
      <c r="UQ97" s="4" t="s">
        <v>0</v>
      </c>
      <c r="UR97" s="31">
        <v>1.5</v>
      </c>
      <c r="US97" s="31">
        <v>0.2</v>
      </c>
      <c r="UT97" s="32">
        <f t="shared" si="108"/>
        <v>3.9812058474788765</v>
      </c>
      <c r="UU97" s="23">
        <f t="shared" si="109"/>
        <v>95</v>
      </c>
      <c r="UX97" s="23"/>
      <c r="VN97" s="18" t="s">
        <v>13</v>
      </c>
      <c r="VO97" s="4" t="s">
        <v>0</v>
      </c>
      <c r="VP97" s="31">
        <v>1.5</v>
      </c>
      <c r="VQ97" s="31">
        <v>0.2</v>
      </c>
      <c r="VR97" s="32">
        <f t="shared" si="110"/>
        <v>4.8754486972995625</v>
      </c>
      <c r="VS97" s="23">
        <f t="shared" si="111"/>
        <v>95</v>
      </c>
      <c r="VV97" s="23"/>
      <c r="WL97" s="18" t="s">
        <v>13</v>
      </c>
      <c r="WM97" s="4" t="s">
        <v>0</v>
      </c>
      <c r="WN97" s="31">
        <v>1.5</v>
      </c>
      <c r="WO97" s="31">
        <v>0.2</v>
      </c>
      <c r="WP97" s="32">
        <f t="shared" si="112"/>
        <v>4.7885279575251518</v>
      </c>
      <c r="WQ97" s="23">
        <f t="shared" si="113"/>
        <v>95</v>
      </c>
      <c r="WT97" s="23"/>
      <c r="XJ97" s="18" t="s">
        <v>13</v>
      </c>
      <c r="XK97" s="4" t="s">
        <v>0</v>
      </c>
      <c r="XL97" s="31">
        <v>1.5</v>
      </c>
      <c r="XM97" s="31">
        <v>0.2</v>
      </c>
      <c r="XN97" s="32">
        <f t="shared" si="114"/>
        <v>4.2544094772365293</v>
      </c>
      <c r="XO97" s="23">
        <f t="shared" si="115"/>
        <v>95</v>
      </c>
      <c r="XR97" s="23"/>
      <c r="YH97" s="18" t="s">
        <v>13</v>
      </c>
      <c r="YI97" s="4" t="s">
        <v>0</v>
      </c>
      <c r="YJ97" s="31">
        <v>1.5</v>
      </c>
      <c r="YK97" s="31">
        <v>0.2</v>
      </c>
      <c r="YL97" s="32">
        <f t="shared" si="116"/>
        <v>3.8910152916687442</v>
      </c>
      <c r="YM97" s="23">
        <f t="shared" si="117"/>
        <v>95</v>
      </c>
      <c r="YP97" s="23"/>
      <c r="ZF97" s="18" t="s">
        <v>13</v>
      </c>
      <c r="ZG97" s="4" t="s">
        <v>0</v>
      </c>
      <c r="ZH97" s="31">
        <v>1.5</v>
      </c>
      <c r="ZI97" s="31">
        <v>0.2</v>
      </c>
      <c r="ZJ97" s="32">
        <f t="shared" si="118"/>
        <v>4.1146081222881969</v>
      </c>
      <c r="ZK97" s="23">
        <f t="shared" si="119"/>
        <v>95</v>
      </c>
      <c r="ZN97" s="23"/>
      <c r="AAD97" s="18" t="s">
        <v>13</v>
      </c>
      <c r="AAE97" s="4" t="s">
        <v>0</v>
      </c>
      <c r="AAF97" s="31">
        <v>1.5</v>
      </c>
      <c r="AAG97" s="31">
        <v>0.2</v>
      </c>
      <c r="AAH97" s="32">
        <f t="shared" si="120"/>
        <v>4.4294469180700204</v>
      </c>
      <c r="AAI97" s="23">
        <f t="shared" si="121"/>
        <v>95</v>
      </c>
      <c r="AAL97" s="23"/>
      <c r="ABB97" s="18" t="s">
        <v>13</v>
      </c>
      <c r="ABC97" s="4" t="s">
        <v>0</v>
      </c>
      <c r="ABD97" s="31">
        <v>1.5</v>
      </c>
      <c r="ABE97" s="31">
        <v>0.2</v>
      </c>
      <c r="ABF97" s="32">
        <f t="shared" si="122"/>
        <v>3.9395431207184415</v>
      </c>
      <c r="ABG97" s="23">
        <f t="shared" si="123"/>
        <v>95</v>
      </c>
      <c r="ABJ97" s="23"/>
    </row>
    <row r="98" spans="1:738" x14ac:dyDescent="0.3">
      <c r="A98" s="5">
        <v>5.7</v>
      </c>
      <c r="B98" s="5">
        <v>2.9</v>
      </c>
      <c r="C98" s="5">
        <v>4.2</v>
      </c>
      <c r="D98" s="5">
        <v>1.3</v>
      </c>
      <c r="E98" s="3" t="s">
        <v>1</v>
      </c>
      <c r="F98" s="17" t="s">
        <v>9</v>
      </c>
      <c r="L98" s="5">
        <v>1.3</v>
      </c>
      <c r="M98" s="5">
        <v>0.2</v>
      </c>
      <c r="N98" s="4" t="s">
        <v>0</v>
      </c>
      <c r="O98" s="18" t="s">
        <v>13</v>
      </c>
      <c r="V98" s="17" t="s">
        <v>33</v>
      </c>
      <c r="W98" s="20" t="s">
        <v>1</v>
      </c>
      <c r="X98" s="5">
        <v>4.3</v>
      </c>
      <c r="Y98" s="5">
        <v>1.3</v>
      </c>
      <c r="AH98" s="18" t="s">
        <v>13</v>
      </c>
      <c r="AI98" s="4" t="s">
        <v>0</v>
      </c>
      <c r="AJ98" s="5">
        <v>1.2</v>
      </c>
      <c r="AK98" s="5">
        <v>0.2</v>
      </c>
      <c r="AL98" s="21">
        <f t="shared" si="64"/>
        <v>0.14142135623730953</v>
      </c>
      <c r="AM98" s="1">
        <f t="shared" si="65"/>
        <v>13</v>
      </c>
      <c r="AP98" s="23"/>
      <c r="BF98" s="18" t="s">
        <v>13</v>
      </c>
      <c r="BG98" s="4" t="s">
        <v>0</v>
      </c>
      <c r="BH98" s="5">
        <v>1.2</v>
      </c>
      <c r="BI98" s="5">
        <v>0.2</v>
      </c>
      <c r="BJ98" s="21">
        <f t="shared" si="66"/>
        <v>0.14142135623730953</v>
      </c>
      <c r="BK98" s="1">
        <f t="shared" si="67"/>
        <v>13</v>
      </c>
      <c r="BN98" s="23"/>
      <c r="CD98" s="18" t="s">
        <v>13</v>
      </c>
      <c r="CE98" s="4" t="s">
        <v>0</v>
      </c>
      <c r="CF98" s="27">
        <v>1.2</v>
      </c>
      <c r="CG98" s="27">
        <v>0.2</v>
      </c>
      <c r="CH98" s="28">
        <f t="shared" si="68"/>
        <v>0.10000000000000009</v>
      </c>
      <c r="CI98" s="29">
        <f t="shared" si="69"/>
        <v>10</v>
      </c>
      <c r="CL98" s="23"/>
      <c r="DB98" s="18" t="s">
        <v>13</v>
      </c>
      <c r="DC98" s="4" t="s">
        <v>0</v>
      </c>
      <c r="DD98" s="31">
        <v>1.2</v>
      </c>
      <c r="DE98" s="31">
        <v>0.2</v>
      </c>
      <c r="DF98" s="32">
        <f t="shared" si="70"/>
        <v>0.56568542494923812</v>
      </c>
      <c r="DG98" s="23">
        <f t="shared" si="71"/>
        <v>37</v>
      </c>
      <c r="DJ98" s="23"/>
      <c r="DZ98" s="18" t="s">
        <v>13</v>
      </c>
      <c r="EA98" s="4" t="s">
        <v>0</v>
      </c>
      <c r="EB98" s="31">
        <v>1.2</v>
      </c>
      <c r="EC98" s="31">
        <v>0.2</v>
      </c>
      <c r="ED98" s="32">
        <f t="shared" si="72"/>
        <v>0.72801098892805172</v>
      </c>
      <c r="EE98" s="23">
        <f t="shared" si="73"/>
        <v>37</v>
      </c>
      <c r="EH98" s="23"/>
      <c r="EX98" s="18" t="s">
        <v>13</v>
      </c>
      <c r="EY98" s="4" t="s">
        <v>0</v>
      </c>
      <c r="EZ98" s="31">
        <v>1.2</v>
      </c>
      <c r="FA98" s="31">
        <v>0.2</v>
      </c>
      <c r="FB98" s="32">
        <f t="shared" si="74"/>
        <v>0.22360679774997891</v>
      </c>
      <c r="FC98" s="23">
        <f t="shared" si="75"/>
        <v>25</v>
      </c>
      <c r="FF98" s="23"/>
      <c r="FV98" s="18" t="s">
        <v>13</v>
      </c>
      <c r="FW98" s="4" t="s">
        <v>0</v>
      </c>
      <c r="FX98" s="31">
        <v>1.2</v>
      </c>
      <c r="FY98" s="31">
        <v>0.2</v>
      </c>
      <c r="FZ98" s="32">
        <f t="shared" si="76"/>
        <v>0.40000000000000013</v>
      </c>
      <c r="GA98" s="23">
        <f t="shared" si="77"/>
        <v>37</v>
      </c>
      <c r="GD98" s="23"/>
      <c r="GT98" s="18" t="s">
        <v>13</v>
      </c>
      <c r="GU98" s="4" t="s">
        <v>0</v>
      </c>
      <c r="GV98" s="31">
        <v>1.2</v>
      </c>
      <c r="GW98" s="31">
        <v>0.2</v>
      </c>
      <c r="GX98" s="32">
        <f t="shared" si="78"/>
        <v>0.19999999999999996</v>
      </c>
      <c r="GY98" s="23">
        <f t="shared" si="79"/>
        <v>23</v>
      </c>
      <c r="HB98" s="23"/>
      <c r="HR98" s="18" t="s">
        <v>13</v>
      </c>
      <c r="HS98" s="4" t="s">
        <v>0</v>
      </c>
      <c r="HT98" s="31">
        <v>1.2</v>
      </c>
      <c r="HU98" s="31">
        <v>0.2</v>
      </c>
      <c r="HV98" s="32">
        <f t="shared" si="80"/>
        <v>0.30000000000000004</v>
      </c>
      <c r="HW98" s="23">
        <f t="shared" si="81"/>
        <v>35</v>
      </c>
      <c r="HZ98" s="23"/>
      <c r="IP98" s="18" t="s">
        <v>13</v>
      </c>
      <c r="IQ98" s="4" t="s">
        <v>0</v>
      </c>
      <c r="IR98" s="31">
        <v>1.2</v>
      </c>
      <c r="IS98" s="31">
        <v>0.2</v>
      </c>
      <c r="IT98" s="32">
        <f t="shared" si="82"/>
        <v>0.19999999999999996</v>
      </c>
      <c r="IU98" s="23">
        <f t="shared" si="83"/>
        <v>23</v>
      </c>
      <c r="IX98" s="23"/>
      <c r="JN98" s="18" t="s">
        <v>13</v>
      </c>
      <c r="JO98" s="4" t="s">
        <v>0</v>
      </c>
      <c r="JP98" s="31">
        <v>1.2</v>
      </c>
      <c r="JQ98" s="31">
        <v>0.2</v>
      </c>
      <c r="JR98" s="32">
        <f t="shared" si="84"/>
        <v>3.3526109228480423</v>
      </c>
      <c r="JS98" s="23">
        <f t="shared" si="85"/>
        <v>117</v>
      </c>
      <c r="JV98" s="23"/>
      <c r="KL98" s="18" t="s">
        <v>13</v>
      </c>
      <c r="KM98" s="4" t="s">
        <v>0</v>
      </c>
      <c r="KN98" s="31">
        <v>1.2</v>
      </c>
      <c r="KO98" s="31">
        <v>0.2</v>
      </c>
      <c r="KP98" s="32">
        <f t="shared" si="86"/>
        <v>3.6055512754639887</v>
      </c>
      <c r="KQ98" s="23">
        <f t="shared" si="87"/>
        <v>117</v>
      </c>
      <c r="KT98" s="23"/>
      <c r="LJ98" s="18" t="s">
        <v>13</v>
      </c>
      <c r="LK98" s="4" t="s">
        <v>0</v>
      </c>
      <c r="LL98" s="31">
        <v>1.2</v>
      </c>
      <c r="LM98" s="31">
        <v>0.2</v>
      </c>
      <c r="LN98" s="32">
        <f t="shared" si="88"/>
        <v>2.9732137494637012</v>
      </c>
      <c r="LO98" s="23">
        <f t="shared" si="89"/>
        <v>116</v>
      </c>
      <c r="LR98" s="23"/>
      <c r="MH98" s="18" t="s">
        <v>13</v>
      </c>
      <c r="MI98" s="4" t="s">
        <v>0</v>
      </c>
      <c r="MJ98" s="31">
        <v>1.2</v>
      </c>
      <c r="MK98" s="31">
        <v>0.2</v>
      </c>
      <c r="ML98" s="32">
        <f t="shared" si="90"/>
        <v>2.2472205054244228</v>
      </c>
      <c r="MM98" s="23">
        <f t="shared" si="91"/>
        <v>89</v>
      </c>
      <c r="MP98" s="23"/>
      <c r="NF98" s="18" t="s">
        <v>13</v>
      </c>
      <c r="NG98" s="4" t="s">
        <v>0</v>
      </c>
      <c r="NH98" s="31">
        <v>1.2</v>
      </c>
      <c r="NI98" s="31">
        <v>0.2</v>
      </c>
      <c r="NJ98" s="32">
        <f t="shared" si="92"/>
        <v>3.1953090617340916</v>
      </c>
      <c r="NK98" s="23">
        <f t="shared" si="93"/>
        <v>117</v>
      </c>
      <c r="NN98" s="23"/>
      <c r="OD98" s="18" t="s">
        <v>13</v>
      </c>
      <c r="OE98" s="4" t="s">
        <v>0</v>
      </c>
      <c r="OF98" s="31">
        <v>1.2</v>
      </c>
      <c r="OG98" s="31">
        <v>0.2</v>
      </c>
      <c r="OH98" s="32">
        <f t="shared" si="94"/>
        <v>3.1622776601683795</v>
      </c>
      <c r="OI98" s="23">
        <f t="shared" si="95"/>
        <v>117</v>
      </c>
      <c r="OL98" s="23"/>
      <c r="PB98" s="18" t="s">
        <v>13</v>
      </c>
      <c r="PC98" s="4" t="s">
        <v>0</v>
      </c>
      <c r="PD98" s="31">
        <v>1.2</v>
      </c>
      <c r="PE98" s="31">
        <v>0.2</v>
      </c>
      <c r="PF98" s="32">
        <f t="shared" si="96"/>
        <v>3.1953090617340916</v>
      </c>
      <c r="PG98" s="23">
        <f t="shared" si="97"/>
        <v>117</v>
      </c>
      <c r="PJ98" s="23"/>
      <c r="PZ98" s="18" t="s">
        <v>13</v>
      </c>
      <c r="QA98" s="4" t="s">
        <v>0</v>
      </c>
      <c r="QB98" s="31">
        <v>1.2</v>
      </c>
      <c r="QC98" s="31">
        <v>0.2</v>
      </c>
      <c r="QD98" s="32">
        <f t="shared" si="98"/>
        <v>3.1064449134018131</v>
      </c>
      <c r="QE98" s="23">
        <f t="shared" si="99"/>
        <v>113</v>
      </c>
      <c r="QH98" s="23"/>
      <c r="QX98" s="18" t="s">
        <v>13</v>
      </c>
      <c r="QY98" s="4" t="s">
        <v>0</v>
      </c>
      <c r="QZ98" s="31">
        <v>1.2</v>
      </c>
      <c r="RA98" s="31">
        <v>0.2</v>
      </c>
      <c r="RB98" s="32">
        <f t="shared" si="100"/>
        <v>2.0124611797498111</v>
      </c>
      <c r="RC98" s="23">
        <f t="shared" si="101"/>
        <v>78</v>
      </c>
      <c r="RF98" s="23"/>
      <c r="RV98" s="18" t="s">
        <v>13</v>
      </c>
      <c r="RW98" s="4" t="s">
        <v>0</v>
      </c>
      <c r="RX98" s="31">
        <v>1.2</v>
      </c>
      <c r="RY98" s="31">
        <v>0.2</v>
      </c>
      <c r="RZ98" s="32">
        <f t="shared" si="102"/>
        <v>3.1016124838541641</v>
      </c>
      <c r="SA98" s="23">
        <f t="shared" si="103"/>
        <v>117</v>
      </c>
      <c r="SD98" s="23"/>
      <c r="ST98" s="18" t="s">
        <v>13</v>
      </c>
      <c r="SU98" s="4" t="s">
        <v>0</v>
      </c>
      <c r="SV98" s="31">
        <v>1.2</v>
      </c>
      <c r="SW98" s="31">
        <v>0.2</v>
      </c>
      <c r="SX98" s="32">
        <f t="shared" si="104"/>
        <v>4.919349550499537</v>
      </c>
      <c r="SY98" s="23">
        <f t="shared" si="105"/>
        <v>117</v>
      </c>
      <c r="TB98" s="23"/>
      <c r="TR98" s="18" t="s">
        <v>13</v>
      </c>
      <c r="TS98" s="4" t="s">
        <v>0</v>
      </c>
      <c r="TT98" s="31">
        <v>1.2</v>
      </c>
      <c r="TU98" s="31">
        <v>0.2</v>
      </c>
      <c r="TV98" s="32">
        <f t="shared" si="106"/>
        <v>4.4294469180700196</v>
      </c>
      <c r="TW98" s="23">
        <f t="shared" si="107"/>
        <v>117</v>
      </c>
      <c r="TZ98" s="23"/>
      <c r="UP98" s="18" t="s">
        <v>13</v>
      </c>
      <c r="UQ98" s="4" t="s">
        <v>0</v>
      </c>
      <c r="UR98" s="31">
        <v>1.2</v>
      </c>
      <c r="US98" s="31">
        <v>0.2</v>
      </c>
      <c r="UT98" s="32">
        <f t="shared" si="108"/>
        <v>4.2544094772365284</v>
      </c>
      <c r="UU98" s="23">
        <f t="shared" si="109"/>
        <v>117</v>
      </c>
      <c r="UX98" s="23"/>
      <c r="VN98" s="18" t="s">
        <v>13</v>
      </c>
      <c r="VO98" s="4" t="s">
        <v>0</v>
      </c>
      <c r="VP98" s="31">
        <v>1.2</v>
      </c>
      <c r="VQ98" s="31">
        <v>0.2</v>
      </c>
      <c r="VR98" s="32">
        <f t="shared" si="110"/>
        <v>5.1478150704935004</v>
      </c>
      <c r="VS98" s="23">
        <f t="shared" si="111"/>
        <v>117</v>
      </c>
      <c r="VV98" s="23"/>
      <c r="WL98" s="18" t="s">
        <v>13</v>
      </c>
      <c r="WM98" s="4" t="s">
        <v>0</v>
      </c>
      <c r="WN98" s="31">
        <v>1.2</v>
      </c>
      <c r="WO98" s="31">
        <v>0.2</v>
      </c>
      <c r="WP98" s="32">
        <f t="shared" si="112"/>
        <v>5.0537115073973107</v>
      </c>
      <c r="WQ98" s="23">
        <f t="shared" si="113"/>
        <v>117</v>
      </c>
      <c r="WT98" s="23"/>
      <c r="XJ98" s="18" t="s">
        <v>13</v>
      </c>
      <c r="XK98" s="4" t="s">
        <v>0</v>
      </c>
      <c r="XL98" s="31">
        <v>1.2</v>
      </c>
      <c r="XM98" s="31">
        <v>0.2</v>
      </c>
      <c r="XN98" s="32">
        <f t="shared" si="114"/>
        <v>4.5177427992306063</v>
      </c>
      <c r="XO98" s="23">
        <f t="shared" si="115"/>
        <v>117</v>
      </c>
      <c r="XR98" s="23"/>
      <c r="YH98" s="18" t="s">
        <v>13</v>
      </c>
      <c r="YI98" s="4" t="s">
        <v>0</v>
      </c>
      <c r="YJ98" s="31">
        <v>1.2</v>
      </c>
      <c r="YK98" s="31">
        <v>0.2</v>
      </c>
      <c r="YL98" s="32">
        <f t="shared" si="116"/>
        <v>4.162931659299729</v>
      </c>
      <c r="YM98" s="23">
        <f t="shared" si="117"/>
        <v>117</v>
      </c>
      <c r="YP98" s="23"/>
      <c r="ZF98" s="18" t="s">
        <v>13</v>
      </c>
      <c r="ZG98" s="4" t="s">
        <v>0</v>
      </c>
      <c r="ZH98" s="31">
        <v>1.2</v>
      </c>
      <c r="ZI98" s="31">
        <v>0.2</v>
      </c>
      <c r="ZJ98" s="32">
        <f t="shared" si="118"/>
        <v>4.3863424398922621</v>
      </c>
      <c r="ZK98" s="23">
        <f t="shared" si="119"/>
        <v>117</v>
      </c>
      <c r="ZN98" s="23"/>
      <c r="AAD98" s="18" t="s">
        <v>13</v>
      </c>
      <c r="AAE98" s="4" t="s">
        <v>0</v>
      </c>
      <c r="AAF98" s="31">
        <v>1.2</v>
      </c>
      <c r="AAG98" s="31">
        <v>0.2</v>
      </c>
      <c r="AAH98" s="32">
        <f t="shared" si="120"/>
        <v>4.6957427527495579</v>
      </c>
      <c r="AAI98" s="23">
        <f t="shared" si="121"/>
        <v>117</v>
      </c>
      <c r="AAL98" s="23"/>
      <c r="ABB98" s="18" t="s">
        <v>13</v>
      </c>
      <c r="ABC98" s="4" t="s">
        <v>0</v>
      </c>
      <c r="ABD98" s="31">
        <v>1.2</v>
      </c>
      <c r="ABE98" s="31">
        <v>0.2</v>
      </c>
      <c r="ABF98" s="32">
        <f t="shared" si="122"/>
        <v>4.2154477816715978</v>
      </c>
      <c r="ABG98" s="23">
        <f t="shared" si="123"/>
        <v>117</v>
      </c>
      <c r="ABJ98" s="23"/>
    </row>
    <row r="99" spans="1:738" x14ac:dyDescent="0.3">
      <c r="A99" s="5">
        <v>6.2</v>
      </c>
      <c r="B99" s="5">
        <v>2.9</v>
      </c>
      <c r="C99" s="5">
        <v>4.3</v>
      </c>
      <c r="D99" s="5">
        <v>1.3</v>
      </c>
      <c r="E99" s="3" t="s">
        <v>1</v>
      </c>
      <c r="F99" s="17" t="s">
        <v>9</v>
      </c>
      <c r="L99" s="5">
        <v>1.4</v>
      </c>
      <c r="M99" s="5">
        <v>0.1</v>
      </c>
      <c r="N99" s="4" t="s">
        <v>0</v>
      </c>
      <c r="O99" s="18" t="s">
        <v>13</v>
      </c>
      <c r="V99" s="17" t="s">
        <v>34</v>
      </c>
      <c r="W99" s="20" t="s">
        <v>1</v>
      </c>
      <c r="X99" s="5">
        <v>3</v>
      </c>
      <c r="Y99" s="5">
        <v>1.1000000000000001</v>
      </c>
      <c r="AH99" s="18" t="s">
        <v>13</v>
      </c>
      <c r="AI99" s="4" t="s">
        <v>0</v>
      </c>
      <c r="AJ99" s="27">
        <v>1.3</v>
      </c>
      <c r="AK99" s="27">
        <v>0.2</v>
      </c>
      <c r="AL99" s="28">
        <f t="shared" ref="AL99:AL122" si="124">SQRT((AJ99-$AJ$123)^2+(AK99-$AK$123)^2)</f>
        <v>9.9999999999999978E-2</v>
      </c>
      <c r="AM99" s="29">
        <f t="shared" ref="AM99:AM122" si="125">RANK(AL99,$AL$3:$AL$122,1)</f>
        <v>3</v>
      </c>
      <c r="AP99" s="23"/>
      <c r="BF99" s="18" t="s">
        <v>13</v>
      </c>
      <c r="BG99" s="4" t="s">
        <v>0</v>
      </c>
      <c r="BH99" s="27">
        <v>1.3</v>
      </c>
      <c r="BI99" s="27">
        <v>0.2</v>
      </c>
      <c r="BJ99" s="28">
        <f t="shared" ref="BJ99:BJ122" si="126">SQRT((BH99-$AJ$123)^2+(BI99-$AK$123)^2)</f>
        <v>9.9999999999999978E-2</v>
      </c>
      <c r="BK99" s="29">
        <f t="shared" ref="BK99:BK122" si="127">RANK(BJ99,$AL$3:$AL$122,1)</f>
        <v>3</v>
      </c>
      <c r="BN99" s="23"/>
      <c r="CD99" s="18" t="s">
        <v>13</v>
      </c>
      <c r="CE99" s="4" t="s">
        <v>0</v>
      </c>
      <c r="CF99" s="27">
        <v>1.3</v>
      </c>
      <c r="CG99" s="27">
        <v>0.2</v>
      </c>
      <c r="CH99" s="28">
        <f t="shared" si="68"/>
        <v>0</v>
      </c>
      <c r="CI99" s="29">
        <f t="shared" si="69"/>
        <v>1</v>
      </c>
      <c r="CL99" s="23"/>
      <c r="DB99" s="18" t="s">
        <v>13</v>
      </c>
      <c r="DC99" s="4" t="s">
        <v>0</v>
      </c>
      <c r="DD99" s="31">
        <v>1.3</v>
      </c>
      <c r="DE99" s="31">
        <v>0.2</v>
      </c>
      <c r="DF99" s="32">
        <f t="shared" si="70"/>
        <v>0.5</v>
      </c>
      <c r="DG99" s="23">
        <f t="shared" si="71"/>
        <v>30</v>
      </c>
      <c r="DJ99" s="23"/>
      <c r="DZ99" s="18" t="s">
        <v>13</v>
      </c>
      <c r="EA99" s="4" t="s">
        <v>0</v>
      </c>
      <c r="EB99" s="31">
        <v>1.3</v>
      </c>
      <c r="EC99" s="31">
        <v>0.2</v>
      </c>
      <c r="ED99" s="32">
        <f t="shared" si="72"/>
        <v>0.63245553203367566</v>
      </c>
      <c r="EE99" s="23">
        <f t="shared" si="73"/>
        <v>34</v>
      </c>
      <c r="EH99" s="23"/>
      <c r="EX99" s="18" t="s">
        <v>13</v>
      </c>
      <c r="EY99" s="4" t="s">
        <v>0</v>
      </c>
      <c r="EZ99" s="27">
        <v>1.3</v>
      </c>
      <c r="FA99" s="27">
        <v>0.2</v>
      </c>
      <c r="FB99" s="28">
        <f t="shared" si="74"/>
        <v>0.14142135623730939</v>
      </c>
      <c r="FC99" s="29">
        <f t="shared" si="75"/>
        <v>10</v>
      </c>
      <c r="FF99" s="23"/>
      <c r="FV99" s="18" t="s">
        <v>13</v>
      </c>
      <c r="FW99" s="4" t="s">
        <v>0</v>
      </c>
      <c r="FX99" s="31">
        <v>1.3</v>
      </c>
      <c r="FY99" s="31">
        <v>0.2</v>
      </c>
      <c r="FZ99" s="32">
        <f t="shared" si="76"/>
        <v>0.30000000000000004</v>
      </c>
      <c r="GA99" s="23">
        <f t="shared" si="77"/>
        <v>32</v>
      </c>
      <c r="GD99" s="23"/>
      <c r="GT99" s="18" t="s">
        <v>13</v>
      </c>
      <c r="GU99" s="4" t="s">
        <v>0</v>
      </c>
      <c r="GV99" s="27">
        <v>1.3</v>
      </c>
      <c r="GW99" s="27">
        <v>0.2</v>
      </c>
      <c r="GX99" s="28">
        <f t="shared" si="78"/>
        <v>9.9999999999999867E-2</v>
      </c>
      <c r="GY99" s="29">
        <f t="shared" si="79"/>
        <v>7</v>
      </c>
      <c r="HB99" s="23"/>
      <c r="HR99" s="18" t="s">
        <v>13</v>
      </c>
      <c r="HS99" s="4" t="s">
        <v>0</v>
      </c>
      <c r="HT99" s="31">
        <v>1.3</v>
      </c>
      <c r="HU99" s="31">
        <v>0.2</v>
      </c>
      <c r="HV99" s="32">
        <f t="shared" si="80"/>
        <v>0.19999999999999996</v>
      </c>
      <c r="HW99" s="23">
        <f t="shared" si="81"/>
        <v>24</v>
      </c>
      <c r="HZ99" s="23"/>
      <c r="IP99" s="18" t="s">
        <v>13</v>
      </c>
      <c r="IQ99" s="4" t="s">
        <v>0</v>
      </c>
      <c r="IR99" s="27">
        <v>1.3</v>
      </c>
      <c r="IS99" s="27">
        <v>0.2</v>
      </c>
      <c r="IT99" s="28">
        <f t="shared" si="82"/>
        <v>9.9999999999999867E-2</v>
      </c>
      <c r="IU99" s="29">
        <f t="shared" si="83"/>
        <v>7</v>
      </c>
      <c r="IX99" s="23"/>
      <c r="JN99" s="18" t="s">
        <v>13</v>
      </c>
      <c r="JO99" s="4" t="s">
        <v>0</v>
      </c>
      <c r="JP99" s="31">
        <v>1.3</v>
      </c>
      <c r="JQ99" s="31">
        <v>0.2</v>
      </c>
      <c r="JR99" s="32">
        <f t="shared" si="84"/>
        <v>3.2572994949804666</v>
      </c>
      <c r="JS99" s="23">
        <f t="shared" si="85"/>
        <v>114</v>
      </c>
      <c r="JV99" s="23"/>
      <c r="KL99" s="18" t="s">
        <v>13</v>
      </c>
      <c r="KM99" s="4" t="s">
        <v>0</v>
      </c>
      <c r="KN99" s="31">
        <v>1.3</v>
      </c>
      <c r="KO99" s="31">
        <v>0.2</v>
      </c>
      <c r="KP99" s="32">
        <f t="shared" si="86"/>
        <v>3.5114099732158874</v>
      </c>
      <c r="KQ99" s="23">
        <f t="shared" si="87"/>
        <v>114</v>
      </c>
      <c r="KT99" s="23"/>
      <c r="LJ99" s="18" t="s">
        <v>13</v>
      </c>
      <c r="LK99" s="4" t="s">
        <v>0</v>
      </c>
      <c r="LL99" s="31">
        <v>1.3</v>
      </c>
      <c r="LM99" s="31">
        <v>0.2</v>
      </c>
      <c r="LN99" s="32">
        <f t="shared" si="88"/>
        <v>2.879236009777594</v>
      </c>
      <c r="LO99" s="23">
        <f t="shared" si="89"/>
        <v>112</v>
      </c>
      <c r="LR99" s="23"/>
      <c r="MH99" s="18" t="s">
        <v>13</v>
      </c>
      <c r="MI99" s="4" t="s">
        <v>0</v>
      </c>
      <c r="MJ99" s="31">
        <v>1.3</v>
      </c>
      <c r="MK99" s="31">
        <v>0.2</v>
      </c>
      <c r="ML99" s="32">
        <f t="shared" si="90"/>
        <v>2.1540659228538015</v>
      </c>
      <c r="MM99" s="23">
        <f t="shared" si="91"/>
        <v>85</v>
      </c>
      <c r="MP99" s="23"/>
      <c r="NF99" s="18" t="s">
        <v>13</v>
      </c>
      <c r="NG99" s="4" t="s">
        <v>0</v>
      </c>
      <c r="NH99" s="31">
        <v>1.3</v>
      </c>
      <c r="NI99" s="31">
        <v>0.2</v>
      </c>
      <c r="NJ99" s="32">
        <f t="shared" si="92"/>
        <v>3.101612483854165</v>
      </c>
      <c r="NK99" s="23">
        <f t="shared" si="93"/>
        <v>114</v>
      </c>
      <c r="NN99" s="23"/>
      <c r="OD99" s="18" t="s">
        <v>13</v>
      </c>
      <c r="OE99" s="4" t="s">
        <v>0</v>
      </c>
      <c r="OF99" s="31">
        <v>1.3</v>
      </c>
      <c r="OG99" s="31">
        <v>0.2</v>
      </c>
      <c r="OH99" s="32">
        <f t="shared" si="94"/>
        <v>3.0675723300355937</v>
      </c>
      <c r="OI99" s="23">
        <f t="shared" si="95"/>
        <v>114</v>
      </c>
      <c r="OL99" s="23"/>
      <c r="PB99" s="18" t="s">
        <v>13</v>
      </c>
      <c r="PC99" s="4" t="s">
        <v>0</v>
      </c>
      <c r="PD99" s="31">
        <v>1.3</v>
      </c>
      <c r="PE99" s="31">
        <v>0.2</v>
      </c>
      <c r="PF99" s="32">
        <f t="shared" si="96"/>
        <v>3.101612483854165</v>
      </c>
      <c r="PG99" s="23">
        <f t="shared" si="97"/>
        <v>114</v>
      </c>
      <c r="PJ99" s="23"/>
      <c r="PZ99" s="18" t="s">
        <v>13</v>
      </c>
      <c r="QA99" s="4" t="s">
        <v>0</v>
      </c>
      <c r="QB99" s="31">
        <v>1.3</v>
      </c>
      <c r="QC99" s="31">
        <v>0.2</v>
      </c>
      <c r="QD99" s="32">
        <f t="shared" si="98"/>
        <v>3.0066592756745814</v>
      </c>
      <c r="QE99" s="23">
        <f t="shared" si="99"/>
        <v>107</v>
      </c>
      <c r="QH99" s="23"/>
      <c r="QX99" s="18" t="s">
        <v>13</v>
      </c>
      <c r="QY99" s="4" t="s">
        <v>0</v>
      </c>
      <c r="QZ99" s="31">
        <v>1.3</v>
      </c>
      <c r="RA99" s="31">
        <v>0.2</v>
      </c>
      <c r="RB99" s="32">
        <f t="shared" si="100"/>
        <v>1.9235384061671346</v>
      </c>
      <c r="RC99" s="23">
        <f t="shared" si="101"/>
        <v>70</v>
      </c>
      <c r="RF99" s="23"/>
      <c r="RV99" s="18" t="s">
        <v>13</v>
      </c>
      <c r="RW99" s="4" t="s">
        <v>0</v>
      </c>
      <c r="RX99" s="31">
        <v>1.3</v>
      </c>
      <c r="RY99" s="31">
        <v>0.2</v>
      </c>
      <c r="RZ99" s="32">
        <f t="shared" si="102"/>
        <v>3.0083217912982647</v>
      </c>
      <c r="SA99" s="23">
        <f t="shared" si="103"/>
        <v>114</v>
      </c>
      <c r="SD99" s="23"/>
      <c r="ST99" s="18" t="s">
        <v>13</v>
      </c>
      <c r="SU99" s="4" t="s">
        <v>0</v>
      </c>
      <c r="SV99" s="31">
        <v>1.3</v>
      </c>
      <c r="SW99" s="31">
        <v>0.2</v>
      </c>
      <c r="SX99" s="32">
        <f t="shared" si="104"/>
        <v>4.8301138702933288</v>
      </c>
      <c r="SY99" s="23">
        <f t="shared" si="105"/>
        <v>114</v>
      </c>
      <c r="TB99" s="23"/>
      <c r="TR99" s="18" t="s">
        <v>13</v>
      </c>
      <c r="TS99" s="4" t="s">
        <v>0</v>
      </c>
      <c r="TT99" s="31">
        <v>1.3</v>
      </c>
      <c r="TU99" s="31">
        <v>0.2</v>
      </c>
      <c r="TV99" s="32">
        <f t="shared" si="106"/>
        <v>4.3416586692184813</v>
      </c>
      <c r="TW99" s="23">
        <f t="shared" si="107"/>
        <v>114</v>
      </c>
      <c r="TZ99" s="23"/>
      <c r="UP99" s="18" t="s">
        <v>13</v>
      </c>
      <c r="UQ99" s="4" t="s">
        <v>0</v>
      </c>
      <c r="UR99" s="31">
        <v>1.3</v>
      </c>
      <c r="US99" s="31">
        <v>0.2</v>
      </c>
      <c r="UT99" s="32">
        <f t="shared" si="108"/>
        <v>4.162931659299729</v>
      </c>
      <c r="UU99" s="23">
        <f t="shared" si="109"/>
        <v>114</v>
      </c>
      <c r="UX99" s="23"/>
      <c r="VN99" s="18" t="s">
        <v>13</v>
      </c>
      <c r="VO99" s="4" t="s">
        <v>0</v>
      </c>
      <c r="VP99" s="31">
        <v>1.3</v>
      </c>
      <c r="VQ99" s="31">
        <v>0.2</v>
      </c>
      <c r="VR99" s="32">
        <f t="shared" si="110"/>
        <v>5.0566787519082128</v>
      </c>
      <c r="VS99" s="23">
        <f t="shared" si="111"/>
        <v>114</v>
      </c>
      <c r="VV99" s="23"/>
      <c r="WL99" s="18" t="s">
        <v>13</v>
      </c>
      <c r="WM99" s="4" t="s">
        <v>0</v>
      </c>
      <c r="WN99" s="31">
        <v>1.3</v>
      </c>
      <c r="WO99" s="31">
        <v>0.2</v>
      </c>
      <c r="WP99" s="32">
        <f t="shared" si="112"/>
        <v>4.9648766349225637</v>
      </c>
      <c r="WQ99" s="23">
        <f t="shared" si="113"/>
        <v>114</v>
      </c>
      <c r="WT99" s="23"/>
      <c r="XJ99" s="18" t="s">
        <v>13</v>
      </c>
      <c r="XK99" s="4" t="s">
        <v>0</v>
      </c>
      <c r="XL99" s="31">
        <v>1.3</v>
      </c>
      <c r="XM99" s="31">
        <v>0.2</v>
      </c>
      <c r="XN99" s="32">
        <f t="shared" si="114"/>
        <v>4.4294469180700204</v>
      </c>
      <c r="XO99" s="23">
        <f t="shared" si="115"/>
        <v>114</v>
      </c>
      <c r="XR99" s="23"/>
      <c r="YH99" s="18" t="s">
        <v>13</v>
      </c>
      <c r="YI99" s="4" t="s">
        <v>0</v>
      </c>
      <c r="YJ99" s="31">
        <v>1.3</v>
      </c>
      <c r="YK99" s="31">
        <v>0.2</v>
      </c>
      <c r="YL99" s="32">
        <f t="shared" si="116"/>
        <v>4.0718546143004666</v>
      </c>
      <c r="YM99" s="23">
        <f t="shared" si="117"/>
        <v>114</v>
      </c>
      <c r="YP99" s="23"/>
      <c r="ZF99" s="18" t="s">
        <v>13</v>
      </c>
      <c r="ZG99" s="4" t="s">
        <v>0</v>
      </c>
      <c r="ZH99" s="31">
        <v>1.3</v>
      </c>
      <c r="ZI99" s="31">
        <v>0.2</v>
      </c>
      <c r="ZJ99" s="32">
        <f t="shared" si="118"/>
        <v>4.2953463189829062</v>
      </c>
      <c r="ZK99" s="23">
        <f t="shared" si="119"/>
        <v>114</v>
      </c>
      <c r="ZN99" s="23"/>
      <c r="AAD99" s="18" t="s">
        <v>13</v>
      </c>
      <c r="AAE99" s="4" t="s">
        <v>0</v>
      </c>
      <c r="AAF99" s="31">
        <v>1.3</v>
      </c>
      <c r="AAG99" s="31">
        <v>0.2</v>
      </c>
      <c r="AAH99" s="32">
        <f t="shared" si="120"/>
        <v>4.6065171225124093</v>
      </c>
      <c r="AAI99" s="23">
        <f t="shared" si="121"/>
        <v>114</v>
      </c>
      <c r="AAL99" s="23"/>
      <c r="ABB99" s="18" t="s">
        <v>13</v>
      </c>
      <c r="ABC99" s="4" t="s">
        <v>0</v>
      </c>
      <c r="ABD99" s="31">
        <v>1.3</v>
      </c>
      <c r="ABE99" s="31">
        <v>0.2</v>
      </c>
      <c r="ABF99" s="32">
        <f t="shared" si="122"/>
        <v>4.1231056256176606</v>
      </c>
      <c r="ABG99" s="23">
        <f t="shared" si="123"/>
        <v>114</v>
      </c>
      <c r="ABJ99" s="23"/>
    </row>
    <row r="100" spans="1:738" x14ac:dyDescent="0.3">
      <c r="A100" s="5">
        <v>5.0999999999999996</v>
      </c>
      <c r="B100" s="5">
        <v>2.5</v>
      </c>
      <c r="C100" s="5">
        <v>3</v>
      </c>
      <c r="D100" s="5">
        <v>1.1000000000000001</v>
      </c>
      <c r="E100" s="3" t="s">
        <v>1</v>
      </c>
      <c r="F100" s="17" t="s">
        <v>9</v>
      </c>
      <c r="L100" s="5">
        <v>1.3</v>
      </c>
      <c r="M100" s="5">
        <v>0.2</v>
      </c>
      <c r="N100" s="4" t="s">
        <v>0</v>
      </c>
      <c r="O100" s="18" t="s">
        <v>13</v>
      </c>
      <c r="V100" s="17" t="s">
        <v>35</v>
      </c>
      <c r="W100" s="20" t="s">
        <v>1</v>
      </c>
      <c r="X100" s="5">
        <v>4.0999999999999996</v>
      </c>
      <c r="Y100" s="5">
        <v>1.3</v>
      </c>
      <c r="AH100" s="18" t="s">
        <v>13</v>
      </c>
      <c r="AI100" s="4" t="s">
        <v>0</v>
      </c>
      <c r="AJ100" s="5">
        <v>1.4</v>
      </c>
      <c r="AK100" s="5">
        <v>0.1</v>
      </c>
      <c r="AL100" s="21">
        <f t="shared" si="124"/>
        <v>0.22360679774997891</v>
      </c>
      <c r="AM100" s="1">
        <f t="shared" si="125"/>
        <v>16</v>
      </c>
      <c r="AP100" s="23"/>
      <c r="BF100" s="18" t="s">
        <v>13</v>
      </c>
      <c r="BG100" s="4" t="s">
        <v>0</v>
      </c>
      <c r="BH100" s="5">
        <v>1.4</v>
      </c>
      <c r="BI100" s="5">
        <v>0.1</v>
      </c>
      <c r="BJ100" s="21">
        <f t="shared" si="126"/>
        <v>0.22360679774997891</v>
      </c>
      <c r="BK100" s="1">
        <f t="shared" si="127"/>
        <v>16</v>
      </c>
      <c r="BN100" s="23"/>
      <c r="CD100" s="18" t="s">
        <v>13</v>
      </c>
      <c r="CE100" s="4" t="s">
        <v>0</v>
      </c>
      <c r="CF100" s="31">
        <v>1.4</v>
      </c>
      <c r="CG100" s="31">
        <v>0.1</v>
      </c>
      <c r="CH100" s="32">
        <f t="shared" si="68"/>
        <v>0.14142135623730942</v>
      </c>
      <c r="CI100" s="23">
        <f t="shared" si="69"/>
        <v>14</v>
      </c>
      <c r="CL100" s="23"/>
      <c r="DB100" s="18" t="s">
        <v>13</v>
      </c>
      <c r="DC100" s="4" t="s">
        <v>0</v>
      </c>
      <c r="DD100" s="31">
        <v>1.4</v>
      </c>
      <c r="DE100" s="31">
        <v>0.1</v>
      </c>
      <c r="DF100" s="32">
        <f t="shared" si="70"/>
        <v>0.53851648071345048</v>
      </c>
      <c r="DG100" s="23">
        <f t="shared" si="71"/>
        <v>35</v>
      </c>
      <c r="DJ100" s="23"/>
      <c r="DZ100" s="18" t="s">
        <v>13</v>
      </c>
      <c r="EA100" s="4" t="s">
        <v>0</v>
      </c>
      <c r="EB100" s="31">
        <v>1.4</v>
      </c>
      <c r="EC100" s="31">
        <v>0.1</v>
      </c>
      <c r="ED100" s="32">
        <f t="shared" si="72"/>
        <v>0.5830951894845301</v>
      </c>
      <c r="EE100" s="23">
        <f t="shared" si="73"/>
        <v>31</v>
      </c>
      <c r="EH100" s="23"/>
      <c r="EX100" s="18" t="s">
        <v>13</v>
      </c>
      <c r="EY100" s="4" t="s">
        <v>0</v>
      </c>
      <c r="EZ100" s="31">
        <v>1.4</v>
      </c>
      <c r="FA100" s="31">
        <v>0.1</v>
      </c>
      <c r="FB100" s="32">
        <f t="shared" si="74"/>
        <v>0.19999999999999998</v>
      </c>
      <c r="FC100" s="23">
        <f t="shared" si="75"/>
        <v>23</v>
      </c>
      <c r="FF100" s="23"/>
      <c r="FV100" s="18" t="s">
        <v>13</v>
      </c>
      <c r="FW100" s="4" t="s">
        <v>0</v>
      </c>
      <c r="FX100" s="31">
        <v>1.4</v>
      </c>
      <c r="FY100" s="31">
        <v>0.1</v>
      </c>
      <c r="FZ100" s="32">
        <f t="shared" si="76"/>
        <v>0.22360679774997913</v>
      </c>
      <c r="GA100" s="23">
        <f t="shared" si="77"/>
        <v>29</v>
      </c>
      <c r="GD100" s="23"/>
      <c r="GT100" s="18" t="s">
        <v>13</v>
      </c>
      <c r="GU100" s="4" t="s">
        <v>0</v>
      </c>
      <c r="GV100" s="31">
        <v>1.4</v>
      </c>
      <c r="GW100" s="31">
        <v>0.1</v>
      </c>
      <c r="GX100" s="32">
        <f t="shared" si="78"/>
        <v>0.1</v>
      </c>
      <c r="GY100" s="23">
        <f t="shared" si="79"/>
        <v>12</v>
      </c>
      <c r="HB100" s="23"/>
      <c r="HR100" s="18" t="s">
        <v>13</v>
      </c>
      <c r="HS100" s="4" t="s">
        <v>0</v>
      </c>
      <c r="HT100" s="31">
        <v>1.4</v>
      </c>
      <c r="HU100" s="31">
        <v>0.1</v>
      </c>
      <c r="HV100" s="32">
        <f t="shared" si="80"/>
        <v>0.14142135623730956</v>
      </c>
      <c r="HW100" s="23">
        <f t="shared" si="81"/>
        <v>22</v>
      </c>
      <c r="HZ100" s="23"/>
      <c r="IP100" s="18" t="s">
        <v>13</v>
      </c>
      <c r="IQ100" s="4" t="s">
        <v>0</v>
      </c>
      <c r="IR100" s="31">
        <v>1.4</v>
      </c>
      <c r="IS100" s="31">
        <v>0.1</v>
      </c>
      <c r="IT100" s="32">
        <f t="shared" si="82"/>
        <v>0.1</v>
      </c>
      <c r="IU100" s="23">
        <f t="shared" si="83"/>
        <v>12</v>
      </c>
      <c r="IX100" s="23"/>
      <c r="JN100" s="18" t="s">
        <v>13</v>
      </c>
      <c r="JO100" s="4" t="s">
        <v>0</v>
      </c>
      <c r="JP100" s="31">
        <v>1.4</v>
      </c>
      <c r="JQ100" s="31">
        <v>0.1</v>
      </c>
      <c r="JR100" s="32">
        <f t="shared" si="84"/>
        <v>3.195309061734092</v>
      </c>
      <c r="JS100" s="23">
        <f t="shared" si="85"/>
        <v>111</v>
      </c>
      <c r="JV100" s="23"/>
      <c r="KL100" s="18" t="s">
        <v>13</v>
      </c>
      <c r="KM100" s="4" t="s">
        <v>0</v>
      </c>
      <c r="KN100" s="31">
        <v>1.4</v>
      </c>
      <c r="KO100" s="31">
        <v>0.1</v>
      </c>
      <c r="KP100" s="32">
        <f t="shared" si="86"/>
        <v>3.4539832078341086</v>
      </c>
      <c r="KQ100" s="23">
        <f t="shared" si="87"/>
        <v>112</v>
      </c>
      <c r="KT100" s="23"/>
      <c r="LJ100" s="18" t="s">
        <v>13</v>
      </c>
      <c r="LK100" s="4" t="s">
        <v>0</v>
      </c>
      <c r="LL100" s="31">
        <v>1.4</v>
      </c>
      <c r="LM100" s="31">
        <v>0.1</v>
      </c>
      <c r="LN100" s="32">
        <f t="shared" si="88"/>
        <v>2.8231188426986211</v>
      </c>
      <c r="LO100" s="23">
        <f t="shared" si="89"/>
        <v>110</v>
      </c>
      <c r="LR100" s="23"/>
      <c r="MH100" s="18" t="s">
        <v>13</v>
      </c>
      <c r="MI100" s="4" t="s">
        <v>0</v>
      </c>
      <c r="MJ100" s="31">
        <v>1.4</v>
      </c>
      <c r="MK100" s="31">
        <v>0.1</v>
      </c>
      <c r="ML100" s="32">
        <f t="shared" si="90"/>
        <v>2.1023796041628637</v>
      </c>
      <c r="MM100" s="23">
        <f t="shared" si="91"/>
        <v>83</v>
      </c>
      <c r="MP100" s="23"/>
      <c r="NF100" s="18" t="s">
        <v>13</v>
      </c>
      <c r="NG100" s="4" t="s">
        <v>0</v>
      </c>
      <c r="NH100" s="31">
        <v>1.4</v>
      </c>
      <c r="NI100" s="31">
        <v>0.1</v>
      </c>
      <c r="NJ100" s="32">
        <f t="shared" si="92"/>
        <v>3.0463092423455636</v>
      </c>
      <c r="NK100" s="23">
        <f t="shared" si="93"/>
        <v>112</v>
      </c>
      <c r="NN100" s="23"/>
      <c r="OD100" s="18" t="s">
        <v>13</v>
      </c>
      <c r="OE100" s="4" t="s">
        <v>0</v>
      </c>
      <c r="OF100" s="31">
        <v>1.4</v>
      </c>
      <c r="OG100" s="31">
        <v>0.1</v>
      </c>
      <c r="OH100" s="32">
        <f t="shared" si="94"/>
        <v>3.0083217912982647</v>
      </c>
      <c r="OI100" s="23">
        <f t="shared" si="95"/>
        <v>111</v>
      </c>
      <c r="OL100" s="23"/>
      <c r="PB100" s="18" t="s">
        <v>13</v>
      </c>
      <c r="PC100" s="4" t="s">
        <v>0</v>
      </c>
      <c r="PD100" s="31">
        <v>1.4</v>
      </c>
      <c r="PE100" s="31">
        <v>0.1</v>
      </c>
      <c r="PF100" s="32">
        <f t="shared" si="96"/>
        <v>3.0463092423455636</v>
      </c>
      <c r="PG100" s="23">
        <f t="shared" si="97"/>
        <v>112</v>
      </c>
      <c r="PJ100" s="23"/>
      <c r="PZ100" s="18" t="s">
        <v>13</v>
      </c>
      <c r="QA100" s="4" t="s">
        <v>0</v>
      </c>
      <c r="QB100" s="31">
        <v>1.4</v>
      </c>
      <c r="QC100" s="31">
        <v>0.1</v>
      </c>
      <c r="QD100" s="32">
        <f t="shared" si="98"/>
        <v>2.9017236257093817</v>
      </c>
      <c r="QE100" s="23">
        <f t="shared" si="99"/>
        <v>96</v>
      </c>
      <c r="QH100" s="23"/>
      <c r="QX100" s="18" t="s">
        <v>13</v>
      </c>
      <c r="QY100" s="4" t="s">
        <v>0</v>
      </c>
      <c r="QZ100" s="31">
        <v>1.4</v>
      </c>
      <c r="RA100" s="31">
        <v>0.1</v>
      </c>
      <c r="RB100" s="32">
        <f t="shared" si="100"/>
        <v>1.8867962264113209</v>
      </c>
      <c r="RC100" s="23">
        <f t="shared" si="101"/>
        <v>68</v>
      </c>
      <c r="RF100" s="23"/>
      <c r="RV100" s="18" t="s">
        <v>13</v>
      </c>
      <c r="RW100" s="4" t="s">
        <v>0</v>
      </c>
      <c r="RX100" s="31">
        <v>1.4</v>
      </c>
      <c r="RY100" s="31">
        <v>0.1</v>
      </c>
      <c r="RZ100" s="32">
        <f t="shared" si="102"/>
        <v>2.954657340538831</v>
      </c>
      <c r="SA100" s="23">
        <f t="shared" si="103"/>
        <v>111</v>
      </c>
      <c r="SD100" s="23"/>
      <c r="ST100" s="18" t="s">
        <v>13</v>
      </c>
      <c r="SU100" s="4" t="s">
        <v>0</v>
      </c>
      <c r="SV100" s="31">
        <v>1.4</v>
      </c>
      <c r="SW100" s="31">
        <v>0.1</v>
      </c>
      <c r="SX100" s="32">
        <f t="shared" si="104"/>
        <v>4.7885279575251509</v>
      </c>
      <c r="SY100" s="23">
        <f t="shared" si="105"/>
        <v>112</v>
      </c>
      <c r="TB100" s="23"/>
      <c r="TR100" s="18" t="s">
        <v>13</v>
      </c>
      <c r="TS100" s="4" t="s">
        <v>0</v>
      </c>
      <c r="TT100" s="31">
        <v>1.4</v>
      </c>
      <c r="TU100" s="31">
        <v>0.1</v>
      </c>
      <c r="TV100" s="32">
        <f t="shared" si="106"/>
        <v>4.3046486500061762</v>
      </c>
      <c r="TW100" s="23">
        <f t="shared" si="107"/>
        <v>112</v>
      </c>
      <c r="TZ100" s="23"/>
      <c r="UP100" s="18" t="s">
        <v>13</v>
      </c>
      <c r="UQ100" s="4" t="s">
        <v>0</v>
      </c>
      <c r="UR100" s="31">
        <v>1.4</v>
      </c>
      <c r="US100" s="31">
        <v>0.1</v>
      </c>
      <c r="UT100" s="32">
        <f t="shared" si="108"/>
        <v>4.1146081222881961</v>
      </c>
      <c r="UU100" s="23">
        <f t="shared" si="109"/>
        <v>112</v>
      </c>
      <c r="UX100" s="23"/>
      <c r="VN100" s="18" t="s">
        <v>13</v>
      </c>
      <c r="VO100" s="4" t="s">
        <v>0</v>
      </c>
      <c r="VP100" s="31">
        <v>1.4</v>
      </c>
      <c r="VQ100" s="31">
        <v>0.1</v>
      </c>
      <c r="VR100" s="32">
        <f t="shared" si="110"/>
        <v>5.008991914547277</v>
      </c>
      <c r="VS100" s="23">
        <f t="shared" si="111"/>
        <v>112</v>
      </c>
      <c r="VV100" s="23"/>
      <c r="WL100" s="18" t="s">
        <v>13</v>
      </c>
      <c r="WM100" s="4" t="s">
        <v>0</v>
      </c>
      <c r="WN100" s="31">
        <v>1.4</v>
      </c>
      <c r="WO100" s="31">
        <v>0.1</v>
      </c>
      <c r="WP100" s="32">
        <f t="shared" si="112"/>
        <v>4.9244289008980529</v>
      </c>
      <c r="WQ100" s="23">
        <f t="shared" si="113"/>
        <v>112</v>
      </c>
      <c r="WT100" s="23"/>
      <c r="XJ100" s="18" t="s">
        <v>13</v>
      </c>
      <c r="XK100" s="4" t="s">
        <v>0</v>
      </c>
      <c r="XL100" s="31">
        <v>1.4</v>
      </c>
      <c r="XM100" s="31">
        <v>0.1</v>
      </c>
      <c r="XN100" s="32">
        <f t="shared" si="114"/>
        <v>4.3908996800200297</v>
      </c>
      <c r="XO100" s="23">
        <f t="shared" si="115"/>
        <v>112</v>
      </c>
      <c r="XR100" s="23"/>
      <c r="YH100" s="18" t="s">
        <v>13</v>
      </c>
      <c r="YI100" s="4" t="s">
        <v>0</v>
      </c>
      <c r="YJ100" s="31">
        <v>1.4</v>
      </c>
      <c r="YK100" s="31">
        <v>0.1</v>
      </c>
      <c r="YL100" s="32">
        <f t="shared" si="116"/>
        <v>4.0249223594996213</v>
      </c>
      <c r="YM100" s="23">
        <f t="shared" si="117"/>
        <v>112</v>
      </c>
      <c r="YP100" s="23"/>
      <c r="ZF100" s="18" t="s">
        <v>13</v>
      </c>
      <c r="ZG100" s="4" t="s">
        <v>0</v>
      </c>
      <c r="ZH100" s="31">
        <v>1.4</v>
      </c>
      <c r="ZI100" s="31">
        <v>0.1</v>
      </c>
      <c r="ZJ100" s="32">
        <f t="shared" si="118"/>
        <v>4.2485291572496005</v>
      </c>
      <c r="ZK100" s="23">
        <f t="shared" si="119"/>
        <v>112</v>
      </c>
      <c r="ZN100" s="23"/>
      <c r="AAD100" s="18" t="s">
        <v>13</v>
      </c>
      <c r="AAE100" s="4" t="s">
        <v>0</v>
      </c>
      <c r="AAF100" s="31">
        <v>1.4</v>
      </c>
      <c r="AAG100" s="31">
        <v>0.1</v>
      </c>
      <c r="AAH100" s="32">
        <f t="shared" si="120"/>
        <v>4.5650848842053309</v>
      </c>
      <c r="AAI100" s="23">
        <f t="shared" si="121"/>
        <v>112</v>
      </c>
      <c r="AAL100" s="23"/>
      <c r="ABB100" s="18" t="s">
        <v>13</v>
      </c>
      <c r="ABC100" s="4" t="s">
        <v>0</v>
      </c>
      <c r="ABD100" s="31">
        <v>1.4</v>
      </c>
      <c r="ABE100" s="31">
        <v>0.1</v>
      </c>
      <c r="ABF100" s="32">
        <f t="shared" si="122"/>
        <v>4.0718546143004666</v>
      </c>
      <c r="ABG100" s="23">
        <f t="shared" si="123"/>
        <v>112</v>
      </c>
      <c r="ABJ100" s="23"/>
    </row>
    <row r="101" spans="1:738" x14ac:dyDescent="0.3">
      <c r="A101" s="5">
        <v>5.7</v>
      </c>
      <c r="B101" s="5">
        <v>2.8</v>
      </c>
      <c r="C101" s="5">
        <v>4.0999999999999996</v>
      </c>
      <c r="D101" s="5">
        <v>1.3</v>
      </c>
      <c r="E101" s="3" t="s">
        <v>1</v>
      </c>
      <c r="F101" s="17" t="s">
        <v>9</v>
      </c>
      <c r="L101" s="5">
        <v>1.5</v>
      </c>
      <c r="M101" s="5">
        <v>0.2</v>
      </c>
      <c r="N101" s="4" t="s">
        <v>0</v>
      </c>
      <c r="O101" s="18" t="s">
        <v>13</v>
      </c>
      <c r="V101" s="17" t="s">
        <v>36</v>
      </c>
      <c r="W101" s="20" t="s">
        <v>2</v>
      </c>
      <c r="X101" s="5">
        <v>5.6</v>
      </c>
      <c r="Y101" s="5">
        <v>2.4</v>
      </c>
      <c r="AH101" s="18" t="s">
        <v>13</v>
      </c>
      <c r="AI101" s="4" t="s">
        <v>0</v>
      </c>
      <c r="AJ101" s="27">
        <v>1.3</v>
      </c>
      <c r="AK101" s="27">
        <v>0.2</v>
      </c>
      <c r="AL101" s="28">
        <f t="shared" si="124"/>
        <v>9.9999999999999978E-2</v>
      </c>
      <c r="AM101" s="29">
        <f t="shared" si="125"/>
        <v>3</v>
      </c>
      <c r="AP101" s="23"/>
      <c r="BF101" s="18" t="s">
        <v>13</v>
      </c>
      <c r="BG101" s="4" t="s">
        <v>0</v>
      </c>
      <c r="BH101" s="27">
        <v>1.3</v>
      </c>
      <c r="BI101" s="27">
        <v>0.2</v>
      </c>
      <c r="BJ101" s="28">
        <f t="shared" si="126"/>
        <v>9.9999999999999978E-2</v>
      </c>
      <c r="BK101" s="29">
        <f t="shared" si="127"/>
        <v>3</v>
      </c>
      <c r="BN101" s="23"/>
      <c r="CD101" s="18" t="s">
        <v>13</v>
      </c>
      <c r="CE101" s="4" t="s">
        <v>0</v>
      </c>
      <c r="CF101" s="27">
        <v>1.3</v>
      </c>
      <c r="CG101" s="27">
        <v>0.2</v>
      </c>
      <c r="CH101" s="28">
        <f t="shared" si="68"/>
        <v>0</v>
      </c>
      <c r="CI101" s="29">
        <f t="shared" si="69"/>
        <v>1</v>
      </c>
      <c r="CL101" s="23"/>
      <c r="DB101" s="18" t="s">
        <v>13</v>
      </c>
      <c r="DC101" s="4" t="s">
        <v>0</v>
      </c>
      <c r="DD101" s="31">
        <v>1.3</v>
      </c>
      <c r="DE101" s="31">
        <v>0.2</v>
      </c>
      <c r="DF101" s="32">
        <f t="shared" si="70"/>
        <v>0.5</v>
      </c>
      <c r="DG101" s="23">
        <f t="shared" si="71"/>
        <v>30</v>
      </c>
      <c r="DJ101" s="23"/>
      <c r="DZ101" s="18" t="s">
        <v>13</v>
      </c>
      <c r="EA101" s="4" t="s">
        <v>0</v>
      </c>
      <c r="EB101" s="31">
        <v>1.3</v>
      </c>
      <c r="EC101" s="31">
        <v>0.2</v>
      </c>
      <c r="ED101" s="32">
        <f t="shared" si="72"/>
        <v>0.63245553203367566</v>
      </c>
      <c r="EE101" s="23">
        <f t="shared" si="73"/>
        <v>34</v>
      </c>
      <c r="EH101" s="23"/>
      <c r="EX101" s="18" t="s">
        <v>13</v>
      </c>
      <c r="EY101" s="4" t="s">
        <v>0</v>
      </c>
      <c r="EZ101" s="27">
        <v>1.3</v>
      </c>
      <c r="FA101" s="27">
        <v>0.2</v>
      </c>
      <c r="FB101" s="28">
        <f t="shared" si="74"/>
        <v>0.14142135623730939</v>
      </c>
      <c r="FC101" s="29">
        <f t="shared" si="75"/>
        <v>10</v>
      </c>
      <c r="FF101" s="23"/>
      <c r="FV101" s="18" t="s">
        <v>13</v>
      </c>
      <c r="FW101" s="4" t="s">
        <v>0</v>
      </c>
      <c r="FX101" s="31">
        <v>1.3</v>
      </c>
      <c r="FY101" s="31">
        <v>0.2</v>
      </c>
      <c r="FZ101" s="32">
        <f t="shared" si="76"/>
        <v>0.30000000000000004</v>
      </c>
      <c r="GA101" s="23">
        <f t="shared" si="77"/>
        <v>32</v>
      </c>
      <c r="GD101" s="23"/>
      <c r="GT101" s="18" t="s">
        <v>13</v>
      </c>
      <c r="GU101" s="4" t="s">
        <v>0</v>
      </c>
      <c r="GV101" s="27">
        <v>1.3</v>
      </c>
      <c r="GW101" s="27">
        <v>0.2</v>
      </c>
      <c r="GX101" s="28">
        <f t="shared" si="78"/>
        <v>9.9999999999999867E-2</v>
      </c>
      <c r="GY101" s="29">
        <f t="shared" si="79"/>
        <v>7</v>
      </c>
      <c r="HB101" s="23"/>
      <c r="HR101" s="18" t="s">
        <v>13</v>
      </c>
      <c r="HS101" s="4" t="s">
        <v>0</v>
      </c>
      <c r="HT101" s="31">
        <v>1.3</v>
      </c>
      <c r="HU101" s="31">
        <v>0.2</v>
      </c>
      <c r="HV101" s="32">
        <f t="shared" si="80"/>
        <v>0.19999999999999996</v>
      </c>
      <c r="HW101" s="23">
        <f t="shared" si="81"/>
        <v>24</v>
      </c>
      <c r="HZ101" s="23"/>
      <c r="IP101" s="18" t="s">
        <v>13</v>
      </c>
      <c r="IQ101" s="4" t="s">
        <v>0</v>
      </c>
      <c r="IR101" s="27">
        <v>1.3</v>
      </c>
      <c r="IS101" s="27">
        <v>0.2</v>
      </c>
      <c r="IT101" s="28">
        <f t="shared" si="82"/>
        <v>9.9999999999999867E-2</v>
      </c>
      <c r="IU101" s="29">
        <f t="shared" si="83"/>
        <v>7</v>
      </c>
      <c r="IX101" s="23"/>
      <c r="JN101" s="18" t="s">
        <v>13</v>
      </c>
      <c r="JO101" s="4" t="s">
        <v>0</v>
      </c>
      <c r="JP101" s="31">
        <v>1.3</v>
      </c>
      <c r="JQ101" s="31">
        <v>0.2</v>
      </c>
      <c r="JR101" s="32">
        <f t="shared" si="84"/>
        <v>3.2572994949804666</v>
      </c>
      <c r="JS101" s="23">
        <f t="shared" si="85"/>
        <v>114</v>
      </c>
      <c r="JV101" s="23"/>
      <c r="KL101" s="18" t="s">
        <v>13</v>
      </c>
      <c r="KM101" s="4" t="s">
        <v>0</v>
      </c>
      <c r="KN101" s="31">
        <v>1.3</v>
      </c>
      <c r="KO101" s="31">
        <v>0.2</v>
      </c>
      <c r="KP101" s="32">
        <f t="shared" si="86"/>
        <v>3.5114099732158874</v>
      </c>
      <c r="KQ101" s="23">
        <f t="shared" si="87"/>
        <v>114</v>
      </c>
      <c r="KT101" s="23"/>
      <c r="LJ101" s="18" t="s">
        <v>13</v>
      </c>
      <c r="LK101" s="4" t="s">
        <v>0</v>
      </c>
      <c r="LL101" s="31">
        <v>1.3</v>
      </c>
      <c r="LM101" s="31">
        <v>0.2</v>
      </c>
      <c r="LN101" s="32">
        <f t="shared" si="88"/>
        <v>2.879236009777594</v>
      </c>
      <c r="LO101" s="23">
        <f t="shared" si="89"/>
        <v>112</v>
      </c>
      <c r="LR101" s="23"/>
      <c r="MH101" s="18" t="s">
        <v>13</v>
      </c>
      <c r="MI101" s="4" t="s">
        <v>0</v>
      </c>
      <c r="MJ101" s="31">
        <v>1.3</v>
      </c>
      <c r="MK101" s="31">
        <v>0.2</v>
      </c>
      <c r="ML101" s="32">
        <f t="shared" si="90"/>
        <v>2.1540659228538015</v>
      </c>
      <c r="MM101" s="23">
        <f t="shared" si="91"/>
        <v>85</v>
      </c>
      <c r="MP101" s="23"/>
      <c r="NF101" s="18" t="s">
        <v>13</v>
      </c>
      <c r="NG101" s="4" t="s">
        <v>0</v>
      </c>
      <c r="NH101" s="31">
        <v>1.3</v>
      </c>
      <c r="NI101" s="31">
        <v>0.2</v>
      </c>
      <c r="NJ101" s="32">
        <f t="shared" si="92"/>
        <v>3.101612483854165</v>
      </c>
      <c r="NK101" s="23">
        <f t="shared" si="93"/>
        <v>114</v>
      </c>
      <c r="NN101" s="23"/>
      <c r="OD101" s="18" t="s">
        <v>13</v>
      </c>
      <c r="OE101" s="4" t="s">
        <v>0</v>
      </c>
      <c r="OF101" s="31">
        <v>1.3</v>
      </c>
      <c r="OG101" s="31">
        <v>0.2</v>
      </c>
      <c r="OH101" s="32">
        <f t="shared" si="94"/>
        <v>3.0675723300355937</v>
      </c>
      <c r="OI101" s="23">
        <f t="shared" si="95"/>
        <v>114</v>
      </c>
      <c r="OL101" s="23"/>
      <c r="PB101" s="18" t="s">
        <v>13</v>
      </c>
      <c r="PC101" s="4" t="s">
        <v>0</v>
      </c>
      <c r="PD101" s="31">
        <v>1.3</v>
      </c>
      <c r="PE101" s="31">
        <v>0.2</v>
      </c>
      <c r="PF101" s="32">
        <f t="shared" si="96"/>
        <v>3.101612483854165</v>
      </c>
      <c r="PG101" s="23">
        <f t="shared" si="97"/>
        <v>114</v>
      </c>
      <c r="PJ101" s="23"/>
      <c r="PZ101" s="18" t="s">
        <v>13</v>
      </c>
      <c r="QA101" s="4" t="s">
        <v>0</v>
      </c>
      <c r="QB101" s="31">
        <v>1.3</v>
      </c>
      <c r="QC101" s="31">
        <v>0.2</v>
      </c>
      <c r="QD101" s="32">
        <f t="shared" si="98"/>
        <v>3.0066592756745814</v>
      </c>
      <c r="QE101" s="23">
        <f t="shared" si="99"/>
        <v>107</v>
      </c>
      <c r="QH101" s="23"/>
      <c r="QX101" s="18" t="s">
        <v>13</v>
      </c>
      <c r="QY101" s="4" t="s">
        <v>0</v>
      </c>
      <c r="QZ101" s="31">
        <v>1.3</v>
      </c>
      <c r="RA101" s="31">
        <v>0.2</v>
      </c>
      <c r="RB101" s="32">
        <f t="shared" si="100"/>
        <v>1.9235384061671346</v>
      </c>
      <c r="RC101" s="23">
        <f t="shared" si="101"/>
        <v>70</v>
      </c>
      <c r="RF101" s="23"/>
      <c r="RV101" s="18" t="s">
        <v>13</v>
      </c>
      <c r="RW101" s="4" t="s">
        <v>0</v>
      </c>
      <c r="RX101" s="31">
        <v>1.3</v>
      </c>
      <c r="RY101" s="31">
        <v>0.2</v>
      </c>
      <c r="RZ101" s="32">
        <f t="shared" si="102"/>
        <v>3.0083217912982647</v>
      </c>
      <c r="SA101" s="23">
        <f t="shared" si="103"/>
        <v>114</v>
      </c>
      <c r="SD101" s="23"/>
      <c r="ST101" s="18" t="s">
        <v>13</v>
      </c>
      <c r="SU101" s="4" t="s">
        <v>0</v>
      </c>
      <c r="SV101" s="31">
        <v>1.3</v>
      </c>
      <c r="SW101" s="31">
        <v>0.2</v>
      </c>
      <c r="SX101" s="32">
        <f t="shared" si="104"/>
        <v>4.8301138702933288</v>
      </c>
      <c r="SY101" s="23">
        <f t="shared" si="105"/>
        <v>114</v>
      </c>
      <c r="TB101" s="23"/>
      <c r="TR101" s="18" t="s">
        <v>13</v>
      </c>
      <c r="TS101" s="4" t="s">
        <v>0</v>
      </c>
      <c r="TT101" s="31">
        <v>1.3</v>
      </c>
      <c r="TU101" s="31">
        <v>0.2</v>
      </c>
      <c r="TV101" s="32">
        <f t="shared" si="106"/>
        <v>4.3416586692184813</v>
      </c>
      <c r="TW101" s="23">
        <f t="shared" si="107"/>
        <v>114</v>
      </c>
      <c r="TZ101" s="23"/>
      <c r="UP101" s="18" t="s">
        <v>13</v>
      </c>
      <c r="UQ101" s="4" t="s">
        <v>0</v>
      </c>
      <c r="UR101" s="31">
        <v>1.3</v>
      </c>
      <c r="US101" s="31">
        <v>0.2</v>
      </c>
      <c r="UT101" s="32">
        <f t="shared" si="108"/>
        <v>4.162931659299729</v>
      </c>
      <c r="UU101" s="23">
        <f t="shared" si="109"/>
        <v>114</v>
      </c>
      <c r="UX101" s="23"/>
      <c r="VN101" s="18" t="s">
        <v>13</v>
      </c>
      <c r="VO101" s="4" t="s">
        <v>0</v>
      </c>
      <c r="VP101" s="31">
        <v>1.3</v>
      </c>
      <c r="VQ101" s="31">
        <v>0.2</v>
      </c>
      <c r="VR101" s="32">
        <f t="shared" si="110"/>
        <v>5.0566787519082128</v>
      </c>
      <c r="VS101" s="23">
        <f t="shared" si="111"/>
        <v>114</v>
      </c>
      <c r="VV101" s="23"/>
      <c r="WL101" s="18" t="s">
        <v>13</v>
      </c>
      <c r="WM101" s="4" t="s">
        <v>0</v>
      </c>
      <c r="WN101" s="31">
        <v>1.3</v>
      </c>
      <c r="WO101" s="31">
        <v>0.2</v>
      </c>
      <c r="WP101" s="32">
        <f t="shared" si="112"/>
        <v>4.9648766349225637</v>
      </c>
      <c r="WQ101" s="23">
        <f t="shared" si="113"/>
        <v>114</v>
      </c>
      <c r="WT101" s="23"/>
      <c r="XJ101" s="18" t="s">
        <v>13</v>
      </c>
      <c r="XK101" s="4" t="s">
        <v>0</v>
      </c>
      <c r="XL101" s="31">
        <v>1.3</v>
      </c>
      <c r="XM101" s="31">
        <v>0.2</v>
      </c>
      <c r="XN101" s="32">
        <f t="shared" si="114"/>
        <v>4.4294469180700204</v>
      </c>
      <c r="XO101" s="23">
        <f t="shared" si="115"/>
        <v>114</v>
      </c>
      <c r="XR101" s="23"/>
      <c r="YH101" s="18" t="s">
        <v>13</v>
      </c>
      <c r="YI101" s="4" t="s">
        <v>0</v>
      </c>
      <c r="YJ101" s="31">
        <v>1.3</v>
      </c>
      <c r="YK101" s="31">
        <v>0.2</v>
      </c>
      <c r="YL101" s="32">
        <f t="shared" si="116"/>
        <v>4.0718546143004666</v>
      </c>
      <c r="YM101" s="23">
        <f t="shared" si="117"/>
        <v>114</v>
      </c>
      <c r="YP101" s="23"/>
      <c r="ZF101" s="18" t="s">
        <v>13</v>
      </c>
      <c r="ZG101" s="4" t="s">
        <v>0</v>
      </c>
      <c r="ZH101" s="31">
        <v>1.3</v>
      </c>
      <c r="ZI101" s="31">
        <v>0.2</v>
      </c>
      <c r="ZJ101" s="32">
        <f t="shared" si="118"/>
        <v>4.2953463189829062</v>
      </c>
      <c r="ZK101" s="23">
        <f t="shared" si="119"/>
        <v>114</v>
      </c>
      <c r="ZN101" s="23"/>
      <c r="AAD101" s="18" t="s">
        <v>13</v>
      </c>
      <c r="AAE101" s="4" t="s">
        <v>0</v>
      </c>
      <c r="AAF101" s="31">
        <v>1.3</v>
      </c>
      <c r="AAG101" s="31">
        <v>0.2</v>
      </c>
      <c r="AAH101" s="32">
        <f t="shared" si="120"/>
        <v>4.6065171225124093</v>
      </c>
      <c r="AAI101" s="23">
        <f t="shared" si="121"/>
        <v>114</v>
      </c>
      <c r="AAL101" s="23"/>
      <c r="ABB101" s="18" t="s">
        <v>13</v>
      </c>
      <c r="ABC101" s="4" t="s">
        <v>0</v>
      </c>
      <c r="ABD101" s="31">
        <v>1.3</v>
      </c>
      <c r="ABE101" s="31">
        <v>0.2</v>
      </c>
      <c r="ABF101" s="32">
        <f t="shared" si="122"/>
        <v>4.1231056256176606</v>
      </c>
      <c r="ABG101" s="23">
        <f t="shared" si="123"/>
        <v>114</v>
      </c>
      <c r="ABJ101" s="23"/>
    </row>
    <row r="102" spans="1:738" x14ac:dyDescent="0.3">
      <c r="A102" s="5">
        <v>6.3</v>
      </c>
      <c r="B102" s="5">
        <v>3.3</v>
      </c>
      <c r="C102" s="5">
        <v>6</v>
      </c>
      <c r="D102" s="5">
        <v>2.5</v>
      </c>
      <c r="E102" s="6" t="s">
        <v>2</v>
      </c>
      <c r="F102" s="14" t="s">
        <v>10</v>
      </c>
      <c r="L102" s="5">
        <v>3.8</v>
      </c>
      <c r="M102" s="5">
        <v>1.1000000000000001</v>
      </c>
      <c r="N102" s="3" t="s">
        <v>1</v>
      </c>
      <c r="O102" s="18" t="s">
        <v>13</v>
      </c>
      <c r="V102" s="17" t="s">
        <v>37</v>
      </c>
      <c r="W102" s="20" t="s">
        <v>2</v>
      </c>
      <c r="X102" s="5">
        <v>5.0999999999999996</v>
      </c>
      <c r="Y102" s="5">
        <v>2.2999999999999998</v>
      </c>
      <c r="AH102" s="18" t="s">
        <v>13</v>
      </c>
      <c r="AI102" s="4" t="s">
        <v>0</v>
      </c>
      <c r="AJ102" s="5">
        <v>1.5</v>
      </c>
      <c r="AK102" s="5">
        <v>0.2</v>
      </c>
      <c r="AL102" s="21">
        <f t="shared" si="124"/>
        <v>0.22360679774997891</v>
      </c>
      <c r="AM102" s="1">
        <f t="shared" si="125"/>
        <v>16</v>
      </c>
      <c r="AP102" s="23"/>
      <c r="BF102" s="18" t="s">
        <v>13</v>
      </c>
      <c r="BG102" s="4" t="s">
        <v>0</v>
      </c>
      <c r="BH102" s="5">
        <v>1.5</v>
      </c>
      <c r="BI102" s="5">
        <v>0.2</v>
      </c>
      <c r="BJ102" s="21">
        <f t="shared" si="126"/>
        <v>0.22360679774997891</v>
      </c>
      <c r="BK102" s="1">
        <f t="shared" si="127"/>
        <v>16</v>
      </c>
      <c r="BN102" s="23"/>
      <c r="CD102" s="18" t="s">
        <v>13</v>
      </c>
      <c r="CE102" s="4" t="s">
        <v>0</v>
      </c>
      <c r="CF102" s="31">
        <v>1.5</v>
      </c>
      <c r="CG102" s="31">
        <v>0.2</v>
      </c>
      <c r="CH102" s="32">
        <f t="shared" si="68"/>
        <v>0.19999999999999996</v>
      </c>
      <c r="CI102" s="23">
        <f t="shared" si="69"/>
        <v>16</v>
      </c>
      <c r="CL102" s="23"/>
      <c r="DB102" s="18" t="s">
        <v>13</v>
      </c>
      <c r="DC102" s="4" t="s">
        <v>0</v>
      </c>
      <c r="DD102" s="31">
        <v>1.5</v>
      </c>
      <c r="DE102" s="31">
        <v>0.2</v>
      </c>
      <c r="DF102" s="32">
        <f t="shared" si="70"/>
        <v>0.41231056256176601</v>
      </c>
      <c r="DG102" s="23">
        <f t="shared" si="71"/>
        <v>16</v>
      </c>
      <c r="DJ102" s="23"/>
      <c r="DZ102" s="18" t="s">
        <v>13</v>
      </c>
      <c r="EA102" s="4" t="s">
        <v>0</v>
      </c>
      <c r="EB102" s="31">
        <v>1.5</v>
      </c>
      <c r="EC102" s="31">
        <v>0.2</v>
      </c>
      <c r="ED102" s="32">
        <f t="shared" si="72"/>
        <v>0.44721359549995787</v>
      </c>
      <c r="EE102" s="23">
        <f t="shared" si="73"/>
        <v>15</v>
      </c>
      <c r="EH102" s="23"/>
      <c r="EX102" s="18" t="s">
        <v>13</v>
      </c>
      <c r="EY102" s="4" t="s">
        <v>0</v>
      </c>
      <c r="EZ102" s="31">
        <v>1.5</v>
      </c>
      <c r="FA102" s="31">
        <v>0.2</v>
      </c>
      <c r="FB102" s="32">
        <f t="shared" si="74"/>
        <v>0.14142135623730953</v>
      </c>
      <c r="FC102" s="23">
        <f t="shared" si="75"/>
        <v>14</v>
      </c>
      <c r="FF102" s="23"/>
      <c r="FV102" s="18" t="s">
        <v>13</v>
      </c>
      <c r="FW102" s="4" t="s">
        <v>0</v>
      </c>
      <c r="FX102" s="27">
        <v>1.5</v>
      </c>
      <c r="FY102" s="27">
        <v>0.2</v>
      </c>
      <c r="FZ102" s="28">
        <f t="shared" si="76"/>
        <v>0.10000000000000009</v>
      </c>
      <c r="GA102" s="29">
        <f t="shared" si="77"/>
        <v>6</v>
      </c>
      <c r="GD102" s="23"/>
      <c r="GT102" s="18" t="s">
        <v>13</v>
      </c>
      <c r="GU102" s="4" t="s">
        <v>0</v>
      </c>
      <c r="GV102" s="31">
        <v>1.5</v>
      </c>
      <c r="GW102" s="31">
        <v>0.2</v>
      </c>
      <c r="GX102" s="32">
        <f t="shared" si="78"/>
        <v>0.10000000000000009</v>
      </c>
      <c r="GY102" s="23">
        <f t="shared" si="79"/>
        <v>14</v>
      </c>
      <c r="HB102" s="23"/>
      <c r="HR102" s="18" t="s">
        <v>13</v>
      </c>
      <c r="HS102" s="4" t="s">
        <v>0</v>
      </c>
      <c r="HT102" s="27">
        <v>1.5</v>
      </c>
      <c r="HU102" s="27">
        <v>0.2</v>
      </c>
      <c r="HV102" s="28">
        <f t="shared" si="80"/>
        <v>0</v>
      </c>
      <c r="HW102" s="29">
        <f t="shared" si="81"/>
        <v>1</v>
      </c>
      <c r="HZ102" s="23"/>
      <c r="IP102" s="18" t="s">
        <v>13</v>
      </c>
      <c r="IQ102" s="4" t="s">
        <v>0</v>
      </c>
      <c r="IR102" s="31">
        <v>1.5</v>
      </c>
      <c r="IS102" s="31">
        <v>0.2</v>
      </c>
      <c r="IT102" s="32">
        <f t="shared" si="82"/>
        <v>0.10000000000000009</v>
      </c>
      <c r="IU102" s="23">
        <f t="shared" si="83"/>
        <v>14</v>
      </c>
      <c r="IX102" s="23"/>
      <c r="JN102" s="18" t="s">
        <v>13</v>
      </c>
      <c r="JO102" s="4" t="s">
        <v>0</v>
      </c>
      <c r="JP102" s="31">
        <v>1.5</v>
      </c>
      <c r="JQ102" s="31">
        <v>0.2</v>
      </c>
      <c r="JR102" s="32">
        <f t="shared" si="84"/>
        <v>3.0675723300355937</v>
      </c>
      <c r="JS102" s="23">
        <f t="shared" si="85"/>
        <v>95</v>
      </c>
      <c r="JV102" s="23"/>
      <c r="KL102" s="18" t="s">
        <v>13</v>
      </c>
      <c r="KM102" s="4" t="s">
        <v>0</v>
      </c>
      <c r="KN102" s="31">
        <v>1.5</v>
      </c>
      <c r="KO102" s="31">
        <v>0.2</v>
      </c>
      <c r="KP102" s="32">
        <f t="shared" si="86"/>
        <v>3.3241540277189316</v>
      </c>
      <c r="KQ102" s="23">
        <f t="shared" si="87"/>
        <v>95</v>
      </c>
      <c r="KT102" s="23"/>
      <c r="LJ102" s="18" t="s">
        <v>13</v>
      </c>
      <c r="LK102" s="4" t="s">
        <v>0</v>
      </c>
      <c r="LL102" s="31">
        <v>1.5</v>
      </c>
      <c r="LM102" s="31">
        <v>0.2</v>
      </c>
      <c r="LN102" s="32">
        <f t="shared" si="88"/>
        <v>2.6925824035672519</v>
      </c>
      <c r="LO102" s="23">
        <f t="shared" si="89"/>
        <v>91</v>
      </c>
      <c r="LR102" s="23"/>
      <c r="MH102" s="18" t="s">
        <v>13</v>
      </c>
      <c r="MI102" s="4" t="s">
        <v>0</v>
      </c>
      <c r="MJ102" s="31">
        <v>1.5</v>
      </c>
      <c r="MK102" s="31">
        <v>0.2</v>
      </c>
      <c r="ML102" s="32">
        <f t="shared" si="90"/>
        <v>1.9697715603592207</v>
      </c>
      <c r="MM102" s="23">
        <f t="shared" si="91"/>
        <v>63</v>
      </c>
      <c r="MP102" s="23"/>
      <c r="NF102" s="18" t="s">
        <v>13</v>
      </c>
      <c r="NG102" s="4" t="s">
        <v>0</v>
      </c>
      <c r="NH102" s="31">
        <v>1.5</v>
      </c>
      <c r="NI102" s="31">
        <v>0.2</v>
      </c>
      <c r="NJ102" s="32">
        <f t="shared" si="92"/>
        <v>2.9154759474226504</v>
      </c>
      <c r="NK102" s="23">
        <f t="shared" si="93"/>
        <v>95</v>
      </c>
      <c r="NN102" s="23"/>
      <c r="OD102" s="18" t="s">
        <v>13</v>
      </c>
      <c r="OE102" s="4" t="s">
        <v>0</v>
      </c>
      <c r="OF102" s="31">
        <v>1.5</v>
      </c>
      <c r="OG102" s="31">
        <v>0.2</v>
      </c>
      <c r="OH102" s="32">
        <f t="shared" si="94"/>
        <v>2.879236009777594</v>
      </c>
      <c r="OI102" s="23">
        <f t="shared" si="95"/>
        <v>94</v>
      </c>
      <c r="OL102" s="23"/>
      <c r="PB102" s="18" t="s">
        <v>13</v>
      </c>
      <c r="PC102" s="4" t="s">
        <v>0</v>
      </c>
      <c r="PD102" s="31">
        <v>1.5</v>
      </c>
      <c r="PE102" s="31">
        <v>0.2</v>
      </c>
      <c r="PF102" s="32">
        <f t="shared" si="96"/>
        <v>2.9154759474226504</v>
      </c>
      <c r="PG102" s="23">
        <f t="shared" si="97"/>
        <v>95</v>
      </c>
      <c r="PJ102" s="23"/>
      <c r="PZ102" s="18" t="s">
        <v>13</v>
      </c>
      <c r="QA102" s="4" t="s">
        <v>0</v>
      </c>
      <c r="QB102" s="31">
        <v>1.5</v>
      </c>
      <c r="QC102" s="31">
        <v>0.2</v>
      </c>
      <c r="QD102" s="32">
        <f t="shared" si="98"/>
        <v>2.8071337695236398</v>
      </c>
      <c r="QE102" s="23">
        <f t="shared" si="99"/>
        <v>85</v>
      </c>
      <c r="QH102" s="23"/>
      <c r="QX102" s="18" t="s">
        <v>13</v>
      </c>
      <c r="QY102" s="4" t="s">
        <v>0</v>
      </c>
      <c r="QZ102" s="31">
        <v>1.5</v>
      </c>
      <c r="RA102" s="31">
        <v>0.2</v>
      </c>
      <c r="RB102" s="32">
        <f t="shared" si="100"/>
        <v>1.7492855684535902</v>
      </c>
      <c r="RC102" s="23">
        <f t="shared" si="101"/>
        <v>49</v>
      </c>
      <c r="RF102" s="23"/>
      <c r="RV102" s="18" t="s">
        <v>13</v>
      </c>
      <c r="RW102" s="4" t="s">
        <v>0</v>
      </c>
      <c r="RX102" s="31">
        <v>1.5</v>
      </c>
      <c r="RY102" s="31">
        <v>0.2</v>
      </c>
      <c r="RZ102" s="32">
        <f t="shared" si="102"/>
        <v>2.8231188426986202</v>
      </c>
      <c r="SA102" s="23">
        <f t="shared" si="103"/>
        <v>94</v>
      </c>
      <c r="SD102" s="23"/>
      <c r="ST102" s="18" t="s">
        <v>13</v>
      </c>
      <c r="SU102" s="4" t="s">
        <v>0</v>
      </c>
      <c r="SV102" s="31">
        <v>1.5</v>
      </c>
      <c r="SW102" s="31">
        <v>0.2</v>
      </c>
      <c r="SX102" s="32">
        <f t="shared" si="104"/>
        <v>4.6529560496527367</v>
      </c>
      <c r="SY102" s="23">
        <f t="shared" si="105"/>
        <v>95</v>
      </c>
      <c r="TB102" s="23"/>
      <c r="TR102" s="18" t="s">
        <v>13</v>
      </c>
      <c r="TS102" s="4" t="s">
        <v>0</v>
      </c>
      <c r="TT102" s="31">
        <v>1.5</v>
      </c>
      <c r="TU102" s="31">
        <v>0.2</v>
      </c>
      <c r="TV102" s="32">
        <f t="shared" si="106"/>
        <v>4.1677331968349414</v>
      </c>
      <c r="TW102" s="23">
        <f t="shared" si="107"/>
        <v>95</v>
      </c>
      <c r="TZ102" s="23"/>
      <c r="UP102" s="18" t="s">
        <v>13</v>
      </c>
      <c r="UQ102" s="4" t="s">
        <v>0</v>
      </c>
      <c r="UR102" s="31">
        <v>1.5</v>
      </c>
      <c r="US102" s="31">
        <v>0.2</v>
      </c>
      <c r="UT102" s="32">
        <f t="shared" si="108"/>
        <v>3.9812058474788765</v>
      </c>
      <c r="UU102" s="23">
        <f t="shared" si="109"/>
        <v>95</v>
      </c>
      <c r="UX102" s="23"/>
      <c r="VN102" s="18" t="s">
        <v>13</v>
      </c>
      <c r="VO102" s="4" t="s">
        <v>0</v>
      </c>
      <c r="VP102" s="31">
        <v>1.5</v>
      </c>
      <c r="VQ102" s="31">
        <v>0.2</v>
      </c>
      <c r="VR102" s="32">
        <f t="shared" si="110"/>
        <v>4.8754486972995625</v>
      </c>
      <c r="VS102" s="23">
        <f t="shared" si="111"/>
        <v>95</v>
      </c>
      <c r="VV102" s="23"/>
      <c r="WL102" s="18" t="s">
        <v>13</v>
      </c>
      <c r="WM102" s="4" t="s">
        <v>0</v>
      </c>
      <c r="WN102" s="31">
        <v>1.5</v>
      </c>
      <c r="WO102" s="31">
        <v>0.2</v>
      </c>
      <c r="WP102" s="32">
        <f t="shared" si="112"/>
        <v>4.7885279575251518</v>
      </c>
      <c r="WQ102" s="23">
        <f t="shared" si="113"/>
        <v>95</v>
      </c>
      <c r="WT102" s="23"/>
      <c r="XJ102" s="18" t="s">
        <v>13</v>
      </c>
      <c r="XK102" s="4" t="s">
        <v>0</v>
      </c>
      <c r="XL102" s="31">
        <v>1.5</v>
      </c>
      <c r="XM102" s="31">
        <v>0.2</v>
      </c>
      <c r="XN102" s="32">
        <f t="shared" si="114"/>
        <v>4.2544094772365293</v>
      </c>
      <c r="XO102" s="23">
        <f t="shared" si="115"/>
        <v>95</v>
      </c>
      <c r="XR102" s="23"/>
      <c r="YH102" s="18" t="s">
        <v>13</v>
      </c>
      <c r="YI102" s="4" t="s">
        <v>0</v>
      </c>
      <c r="YJ102" s="31">
        <v>1.5</v>
      </c>
      <c r="YK102" s="31">
        <v>0.2</v>
      </c>
      <c r="YL102" s="32">
        <f t="shared" si="116"/>
        <v>3.8910152916687442</v>
      </c>
      <c r="YM102" s="23">
        <f t="shared" si="117"/>
        <v>95</v>
      </c>
      <c r="YP102" s="23"/>
      <c r="ZF102" s="18" t="s">
        <v>13</v>
      </c>
      <c r="ZG102" s="4" t="s">
        <v>0</v>
      </c>
      <c r="ZH102" s="31">
        <v>1.5</v>
      </c>
      <c r="ZI102" s="31">
        <v>0.2</v>
      </c>
      <c r="ZJ102" s="32">
        <f t="shared" si="118"/>
        <v>4.1146081222881969</v>
      </c>
      <c r="ZK102" s="23">
        <f t="shared" si="119"/>
        <v>95</v>
      </c>
      <c r="ZN102" s="23"/>
      <c r="AAD102" s="18" t="s">
        <v>13</v>
      </c>
      <c r="AAE102" s="4" t="s">
        <v>0</v>
      </c>
      <c r="AAF102" s="31">
        <v>1.5</v>
      </c>
      <c r="AAG102" s="31">
        <v>0.2</v>
      </c>
      <c r="AAH102" s="32">
        <f t="shared" si="120"/>
        <v>4.4294469180700204</v>
      </c>
      <c r="AAI102" s="23">
        <f t="shared" si="121"/>
        <v>95</v>
      </c>
      <c r="AAL102" s="23"/>
      <c r="ABB102" s="18" t="s">
        <v>13</v>
      </c>
      <c r="ABC102" s="4" t="s">
        <v>0</v>
      </c>
      <c r="ABD102" s="31">
        <v>1.5</v>
      </c>
      <c r="ABE102" s="31">
        <v>0.2</v>
      </c>
      <c r="ABF102" s="32">
        <f t="shared" si="122"/>
        <v>3.9395431207184415</v>
      </c>
      <c r="ABG102" s="23">
        <f t="shared" si="123"/>
        <v>95</v>
      </c>
      <c r="ABJ102" s="23"/>
    </row>
    <row r="103" spans="1:738" x14ac:dyDescent="0.3">
      <c r="A103" s="5">
        <v>5.8</v>
      </c>
      <c r="B103" s="5">
        <v>2.7</v>
      </c>
      <c r="C103" s="5">
        <v>5.0999999999999996</v>
      </c>
      <c r="D103" s="5">
        <v>1.9</v>
      </c>
      <c r="E103" s="6" t="s">
        <v>2</v>
      </c>
      <c r="F103" s="14" t="s">
        <v>10</v>
      </c>
      <c r="L103" s="5">
        <v>3.7</v>
      </c>
      <c r="M103" s="5">
        <v>1</v>
      </c>
      <c r="N103" s="3" t="s">
        <v>1</v>
      </c>
      <c r="O103" s="18" t="s">
        <v>13</v>
      </c>
      <c r="V103" s="17" t="s">
        <v>38</v>
      </c>
      <c r="W103" s="20" t="s">
        <v>2</v>
      </c>
      <c r="X103" s="5">
        <v>5.0999999999999996</v>
      </c>
      <c r="Y103" s="5">
        <v>1.9</v>
      </c>
      <c r="AH103" s="18" t="s">
        <v>13</v>
      </c>
      <c r="AI103" s="3" t="s">
        <v>1</v>
      </c>
      <c r="AJ103" s="5">
        <v>3.8</v>
      </c>
      <c r="AK103" s="5">
        <v>1.1000000000000001</v>
      </c>
      <c r="AL103" s="21">
        <f t="shared" si="124"/>
        <v>2.6248809496813377</v>
      </c>
      <c r="AM103" s="1">
        <f t="shared" si="125"/>
        <v>46</v>
      </c>
      <c r="AP103" s="23"/>
      <c r="BF103" s="18" t="s">
        <v>13</v>
      </c>
      <c r="BG103" s="3" t="s">
        <v>1</v>
      </c>
      <c r="BH103" s="5">
        <v>3.8</v>
      </c>
      <c r="BI103" s="5">
        <v>1.1000000000000001</v>
      </c>
      <c r="BJ103" s="21">
        <f t="shared" si="126"/>
        <v>2.6248809496813377</v>
      </c>
      <c r="BK103" s="1">
        <f t="shared" si="127"/>
        <v>46</v>
      </c>
      <c r="BN103" s="23"/>
      <c r="CD103" s="18" t="s">
        <v>13</v>
      </c>
      <c r="CE103" s="3" t="s">
        <v>1</v>
      </c>
      <c r="CF103" s="31">
        <v>3.8</v>
      </c>
      <c r="CG103" s="31">
        <v>1.1000000000000001</v>
      </c>
      <c r="CH103" s="32">
        <f t="shared" si="68"/>
        <v>2.6570660511172846</v>
      </c>
      <c r="CI103" s="23">
        <f t="shared" si="69"/>
        <v>46</v>
      </c>
      <c r="CL103" s="23"/>
      <c r="DB103" s="18" t="s">
        <v>13</v>
      </c>
      <c r="DC103" s="3" t="s">
        <v>1</v>
      </c>
      <c r="DD103" s="31">
        <v>3.8</v>
      </c>
      <c r="DE103" s="31">
        <v>1.1000000000000001</v>
      </c>
      <c r="DF103" s="32">
        <f t="shared" si="70"/>
        <v>2.2561028345356955</v>
      </c>
      <c r="DG103" s="23">
        <f t="shared" si="71"/>
        <v>46</v>
      </c>
      <c r="DJ103" s="23"/>
      <c r="DZ103" s="18" t="s">
        <v>13</v>
      </c>
      <c r="EA103" s="3" t="s">
        <v>1</v>
      </c>
      <c r="EB103" s="31">
        <v>3.8</v>
      </c>
      <c r="EC103" s="31">
        <v>1.1000000000000001</v>
      </c>
      <c r="ED103" s="32">
        <f t="shared" si="72"/>
        <v>2.0248456731316584</v>
      </c>
      <c r="EE103" s="23">
        <f t="shared" si="73"/>
        <v>46</v>
      </c>
      <c r="EH103" s="23"/>
      <c r="EX103" s="18" t="s">
        <v>13</v>
      </c>
      <c r="EY103" s="3" t="s">
        <v>1</v>
      </c>
      <c r="EZ103" s="31">
        <v>3.8</v>
      </c>
      <c r="FA103" s="31">
        <v>1.1000000000000001</v>
      </c>
      <c r="FB103" s="32">
        <f t="shared" si="74"/>
        <v>2.5298221281347035</v>
      </c>
      <c r="FC103" s="23">
        <f t="shared" si="75"/>
        <v>46</v>
      </c>
      <c r="FF103" s="23"/>
      <c r="FV103" s="18" t="s">
        <v>13</v>
      </c>
      <c r="FW103" s="3" t="s">
        <v>1</v>
      </c>
      <c r="FX103" s="31">
        <v>3.8</v>
      </c>
      <c r="FY103" s="31">
        <v>1.1000000000000001</v>
      </c>
      <c r="FZ103" s="32">
        <f t="shared" si="76"/>
        <v>2.3769728648009423</v>
      </c>
      <c r="GA103" s="23">
        <f t="shared" si="77"/>
        <v>46</v>
      </c>
      <c r="GD103" s="23"/>
      <c r="GT103" s="18" t="s">
        <v>13</v>
      </c>
      <c r="GU103" s="3" t="s">
        <v>1</v>
      </c>
      <c r="GV103" s="31">
        <v>3.8</v>
      </c>
      <c r="GW103" s="31">
        <v>1.1000000000000001</v>
      </c>
      <c r="GX103" s="32">
        <f t="shared" si="78"/>
        <v>2.5632011235952592</v>
      </c>
      <c r="GY103" s="23">
        <f t="shared" si="79"/>
        <v>46</v>
      </c>
      <c r="HB103" s="23"/>
      <c r="HR103" s="18" t="s">
        <v>13</v>
      </c>
      <c r="HS103" s="3" t="s">
        <v>1</v>
      </c>
      <c r="HT103" s="31">
        <v>3.8</v>
      </c>
      <c r="HU103" s="31">
        <v>1.1000000000000001</v>
      </c>
      <c r="HV103" s="32">
        <f t="shared" si="80"/>
        <v>2.4698178070456938</v>
      </c>
      <c r="HW103" s="23">
        <f t="shared" si="81"/>
        <v>46</v>
      </c>
      <c r="HZ103" s="23"/>
      <c r="IP103" s="18" t="s">
        <v>13</v>
      </c>
      <c r="IQ103" s="3" t="s">
        <v>1</v>
      </c>
      <c r="IR103" s="31">
        <v>3.8</v>
      </c>
      <c r="IS103" s="31">
        <v>1.1000000000000001</v>
      </c>
      <c r="IT103" s="32">
        <f t="shared" si="82"/>
        <v>2.5632011235952592</v>
      </c>
      <c r="IU103" s="23">
        <f t="shared" si="83"/>
        <v>46</v>
      </c>
      <c r="IX103" s="23"/>
      <c r="JN103" s="18" t="s">
        <v>13</v>
      </c>
      <c r="JO103" s="3" t="s">
        <v>1</v>
      </c>
      <c r="JP103" s="31">
        <v>3.8</v>
      </c>
      <c r="JQ103" s="31">
        <v>1.1000000000000001</v>
      </c>
      <c r="JR103" s="32">
        <f t="shared" si="84"/>
        <v>0.60827625302982247</v>
      </c>
      <c r="JS103" s="23">
        <f t="shared" si="85"/>
        <v>33</v>
      </c>
      <c r="JV103" s="23"/>
      <c r="KL103" s="18" t="s">
        <v>13</v>
      </c>
      <c r="KM103" s="3" t="s">
        <v>1</v>
      </c>
      <c r="KN103" s="31">
        <v>3.8</v>
      </c>
      <c r="KO103" s="31">
        <v>1.1000000000000001</v>
      </c>
      <c r="KP103" s="32">
        <f t="shared" si="86"/>
        <v>0.85440037453175288</v>
      </c>
      <c r="KQ103" s="23">
        <f t="shared" si="87"/>
        <v>46</v>
      </c>
      <c r="KT103" s="23"/>
      <c r="LJ103" s="18" t="s">
        <v>13</v>
      </c>
      <c r="LK103" s="3" t="s">
        <v>1</v>
      </c>
      <c r="LL103" s="27">
        <v>3.8</v>
      </c>
      <c r="LM103" s="27">
        <v>1.1000000000000001</v>
      </c>
      <c r="LN103" s="28">
        <f t="shared" si="88"/>
        <v>0.22360679774997907</v>
      </c>
      <c r="LO103" s="29">
        <f t="shared" si="89"/>
        <v>10</v>
      </c>
      <c r="LR103" s="23"/>
      <c r="MH103" s="18" t="s">
        <v>13</v>
      </c>
      <c r="MI103" s="3" t="s">
        <v>1</v>
      </c>
      <c r="MJ103" s="27">
        <v>3.8</v>
      </c>
      <c r="MK103" s="27">
        <v>1.1000000000000001</v>
      </c>
      <c r="ML103" s="28">
        <f t="shared" si="90"/>
        <v>0.50990195135927852</v>
      </c>
      <c r="MM103" s="29">
        <f t="shared" si="91"/>
        <v>6</v>
      </c>
      <c r="MP103" s="23"/>
      <c r="NF103" s="18" t="s">
        <v>13</v>
      </c>
      <c r="NG103" s="3" t="s">
        <v>1</v>
      </c>
      <c r="NH103" s="31">
        <v>3.8</v>
      </c>
      <c r="NI103" s="31">
        <v>1.1000000000000001</v>
      </c>
      <c r="NJ103" s="32">
        <f t="shared" si="92"/>
        <v>0.44721359549995821</v>
      </c>
      <c r="NK103" s="23">
        <f t="shared" si="93"/>
        <v>24</v>
      </c>
      <c r="NN103" s="23"/>
      <c r="OD103" s="18" t="s">
        <v>13</v>
      </c>
      <c r="OE103" s="3" t="s">
        <v>1</v>
      </c>
      <c r="OF103" s="31">
        <v>3.8</v>
      </c>
      <c r="OG103" s="31">
        <v>1.1000000000000001</v>
      </c>
      <c r="OH103" s="32">
        <f t="shared" si="94"/>
        <v>0.41231056256176635</v>
      </c>
      <c r="OI103" s="23">
        <f t="shared" si="95"/>
        <v>17</v>
      </c>
      <c r="OL103" s="23"/>
      <c r="PB103" s="18" t="s">
        <v>13</v>
      </c>
      <c r="PC103" s="3" t="s">
        <v>1</v>
      </c>
      <c r="PD103" s="31">
        <v>3.8</v>
      </c>
      <c r="PE103" s="31">
        <v>1.1000000000000001</v>
      </c>
      <c r="PF103" s="32">
        <f t="shared" si="96"/>
        <v>0.44721359549995821</v>
      </c>
      <c r="PG103" s="23">
        <f t="shared" si="97"/>
        <v>24</v>
      </c>
      <c r="PJ103" s="23"/>
      <c r="PZ103" s="18" t="s">
        <v>13</v>
      </c>
      <c r="QA103" s="3" t="s">
        <v>1</v>
      </c>
      <c r="QB103" s="27">
        <v>3.8</v>
      </c>
      <c r="QC103" s="27">
        <v>1.1000000000000001</v>
      </c>
      <c r="QD103" s="28">
        <f t="shared" si="98"/>
        <v>1.2083045973594573</v>
      </c>
      <c r="QE103" s="29">
        <f t="shared" si="99"/>
        <v>5</v>
      </c>
      <c r="QH103" s="23"/>
      <c r="QX103" s="18" t="s">
        <v>13</v>
      </c>
      <c r="QY103" s="3" t="s">
        <v>1</v>
      </c>
      <c r="QZ103" s="27">
        <v>3.8</v>
      </c>
      <c r="RA103" s="27">
        <v>1.1000000000000001</v>
      </c>
      <c r="RB103" s="28">
        <f t="shared" si="100"/>
        <v>0.79999999999999982</v>
      </c>
      <c r="RC103" s="29">
        <f t="shared" si="101"/>
        <v>6</v>
      </c>
      <c r="RF103" s="23"/>
      <c r="RV103" s="18" t="s">
        <v>13</v>
      </c>
      <c r="RW103" s="3" t="s">
        <v>1</v>
      </c>
      <c r="RX103" s="31">
        <v>3.8</v>
      </c>
      <c r="RY103" s="31">
        <v>1.1000000000000001</v>
      </c>
      <c r="RZ103" s="32">
        <f t="shared" si="102"/>
        <v>0.36055512754639879</v>
      </c>
      <c r="SA103" s="23">
        <f t="shared" si="103"/>
        <v>15</v>
      </c>
      <c r="SD103" s="23"/>
      <c r="ST103" s="18" t="s">
        <v>13</v>
      </c>
      <c r="SU103" s="3" t="s">
        <v>1</v>
      </c>
      <c r="SV103" s="31">
        <v>3.8</v>
      </c>
      <c r="SW103" s="31">
        <v>1.1000000000000001</v>
      </c>
      <c r="SX103" s="32">
        <f t="shared" si="104"/>
        <v>2.2203603311174516</v>
      </c>
      <c r="SY103" s="23">
        <f t="shared" si="105"/>
        <v>75</v>
      </c>
      <c r="TB103" s="23"/>
      <c r="TR103" s="18" t="s">
        <v>13</v>
      </c>
      <c r="TS103" s="3" t="s">
        <v>1</v>
      </c>
      <c r="TT103" s="31">
        <v>3.8</v>
      </c>
      <c r="TU103" s="31">
        <v>1.1000000000000001</v>
      </c>
      <c r="TV103" s="32">
        <f t="shared" si="106"/>
        <v>1.769180601295413</v>
      </c>
      <c r="TW103" s="23">
        <f t="shared" si="107"/>
        <v>74</v>
      </c>
      <c r="TZ103" s="23"/>
      <c r="UP103" s="18" t="s">
        <v>13</v>
      </c>
      <c r="UQ103" s="3" t="s">
        <v>1</v>
      </c>
      <c r="UR103" s="31">
        <v>3.8</v>
      </c>
      <c r="US103" s="31">
        <v>1.1000000000000001</v>
      </c>
      <c r="UT103" s="32">
        <f t="shared" si="108"/>
        <v>1.5264337522473745</v>
      </c>
      <c r="UU103" s="23">
        <f t="shared" si="109"/>
        <v>72</v>
      </c>
      <c r="UX103" s="23"/>
      <c r="VN103" s="18" t="s">
        <v>13</v>
      </c>
      <c r="VO103" s="3" t="s">
        <v>1</v>
      </c>
      <c r="VP103" s="31">
        <v>3.8</v>
      </c>
      <c r="VQ103" s="31">
        <v>1.1000000000000001</v>
      </c>
      <c r="VR103" s="32">
        <f t="shared" si="110"/>
        <v>2.4186773244895652</v>
      </c>
      <c r="VS103" s="23">
        <f t="shared" si="111"/>
        <v>75</v>
      </c>
      <c r="VV103" s="23"/>
      <c r="WL103" s="18" t="s">
        <v>13</v>
      </c>
      <c r="WM103" s="3" t="s">
        <v>1</v>
      </c>
      <c r="WN103" s="31">
        <v>3.8</v>
      </c>
      <c r="WO103" s="31">
        <v>1.1000000000000001</v>
      </c>
      <c r="WP103" s="32">
        <f t="shared" si="112"/>
        <v>2.3600847442411896</v>
      </c>
      <c r="WQ103" s="23">
        <f t="shared" si="113"/>
        <v>75</v>
      </c>
      <c r="WT103" s="23"/>
      <c r="XJ103" s="18" t="s">
        <v>13</v>
      </c>
      <c r="XK103" s="3" t="s">
        <v>1</v>
      </c>
      <c r="XL103" s="31">
        <v>3.8</v>
      </c>
      <c r="XM103" s="31">
        <v>1.1000000000000001</v>
      </c>
      <c r="XN103" s="32">
        <f t="shared" si="114"/>
        <v>1.8439088914585775</v>
      </c>
      <c r="XO103" s="23">
        <f t="shared" si="115"/>
        <v>75</v>
      </c>
      <c r="XR103" s="23"/>
      <c r="YH103" s="18" t="s">
        <v>13</v>
      </c>
      <c r="YI103" s="3" t="s">
        <v>1</v>
      </c>
      <c r="YJ103" s="31">
        <v>3.8</v>
      </c>
      <c r="YK103" s="31">
        <v>1.1000000000000001</v>
      </c>
      <c r="YL103" s="32">
        <f t="shared" si="116"/>
        <v>1.4422205101855958</v>
      </c>
      <c r="YM103" s="23">
        <f t="shared" si="117"/>
        <v>71</v>
      </c>
      <c r="YP103" s="23"/>
      <c r="ZF103" s="18" t="s">
        <v>13</v>
      </c>
      <c r="ZG103" s="3" t="s">
        <v>1</v>
      </c>
      <c r="ZH103" s="31">
        <v>3.8</v>
      </c>
      <c r="ZI103" s="31">
        <v>1.1000000000000001</v>
      </c>
      <c r="ZJ103" s="32">
        <f t="shared" si="118"/>
        <v>1.6643316977093241</v>
      </c>
      <c r="ZK103" s="23">
        <f t="shared" si="119"/>
        <v>74</v>
      </c>
      <c r="ZN103" s="23"/>
      <c r="AAD103" s="18" t="s">
        <v>13</v>
      </c>
      <c r="AAE103" s="3" t="s">
        <v>1</v>
      </c>
      <c r="AAF103" s="31">
        <v>3.8</v>
      </c>
      <c r="AAG103" s="31">
        <v>1.1000000000000001</v>
      </c>
      <c r="AAH103" s="32">
        <f t="shared" si="120"/>
        <v>2</v>
      </c>
      <c r="AAI103" s="23">
        <f t="shared" si="121"/>
        <v>75</v>
      </c>
      <c r="AAL103" s="23"/>
      <c r="ABB103" s="18" t="s">
        <v>13</v>
      </c>
      <c r="ABC103" s="3" t="s">
        <v>1</v>
      </c>
      <c r="ABD103" s="31">
        <v>3.8</v>
      </c>
      <c r="ABE103" s="31">
        <v>1.1000000000000001</v>
      </c>
      <c r="ABF103" s="32">
        <f t="shared" si="122"/>
        <v>1.4764823060233399</v>
      </c>
      <c r="ABG103" s="23">
        <f t="shared" si="123"/>
        <v>71</v>
      </c>
      <c r="ABJ103" s="23"/>
    </row>
    <row r="104" spans="1:738" x14ac:dyDescent="0.3">
      <c r="A104" s="5">
        <v>7.1</v>
      </c>
      <c r="B104" s="5">
        <v>3</v>
      </c>
      <c r="C104" s="5">
        <v>5.9</v>
      </c>
      <c r="D104" s="5">
        <v>2.1</v>
      </c>
      <c r="E104" s="6" t="s">
        <v>2</v>
      </c>
      <c r="F104" s="14" t="s">
        <v>10</v>
      </c>
      <c r="L104" s="5">
        <v>3.9</v>
      </c>
      <c r="M104" s="5">
        <v>1.2</v>
      </c>
      <c r="N104" s="3" t="s">
        <v>1</v>
      </c>
      <c r="O104" s="18" t="s">
        <v>13</v>
      </c>
      <c r="V104" s="17" t="s">
        <v>39</v>
      </c>
      <c r="W104" s="20" t="s">
        <v>2</v>
      </c>
      <c r="X104" s="5">
        <v>5.9</v>
      </c>
      <c r="Y104" s="5">
        <v>2.2999999999999998</v>
      </c>
      <c r="AH104" s="18" t="s">
        <v>13</v>
      </c>
      <c r="AI104" s="3" t="s">
        <v>1</v>
      </c>
      <c r="AJ104" s="5">
        <v>3.7</v>
      </c>
      <c r="AK104" s="5">
        <v>1</v>
      </c>
      <c r="AL104" s="21">
        <f t="shared" si="124"/>
        <v>2.5000000000000004</v>
      </c>
      <c r="AM104" s="1">
        <f t="shared" si="125"/>
        <v>44</v>
      </c>
      <c r="AP104" s="23"/>
      <c r="BF104" s="18" t="s">
        <v>13</v>
      </c>
      <c r="BG104" s="3" t="s">
        <v>1</v>
      </c>
      <c r="BH104" s="5">
        <v>3.7</v>
      </c>
      <c r="BI104" s="5">
        <v>1</v>
      </c>
      <c r="BJ104" s="21">
        <f t="shared" si="126"/>
        <v>2.5000000000000004</v>
      </c>
      <c r="BK104" s="1">
        <f t="shared" si="127"/>
        <v>44</v>
      </c>
      <c r="BN104" s="23"/>
      <c r="CD104" s="18" t="s">
        <v>13</v>
      </c>
      <c r="CE104" s="3" t="s">
        <v>1</v>
      </c>
      <c r="CF104" s="31">
        <v>3.7</v>
      </c>
      <c r="CG104" s="31">
        <v>1</v>
      </c>
      <c r="CH104" s="32">
        <f t="shared" si="68"/>
        <v>2.529822128134704</v>
      </c>
      <c r="CI104" s="23">
        <f t="shared" si="69"/>
        <v>44</v>
      </c>
      <c r="CL104" s="23"/>
      <c r="DB104" s="18" t="s">
        <v>13</v>
      </c>
      <c r="DC104" s="3" t="s">
        <v>1</v>
      </c>
      <c r="DD104" s="31">
        <v>3.7</v>
      </c>
      <c r="DE104" s="31">
        <v>1</v>
      </c>
      <c r="DF104" s="32">
        <f t="shared" si="70"/>
        <v>2.1377558326431951</v>
      </c>
      <c r="DG104" s="23">
        <f t="shared" si="71"/>
        <v>45</v>
      </c>
      <c r="DJ104" s="23"/>
      <c r="DZ104" s="18" t="s">
        <v>13</v>
      </c>
      <c r="EA104" s="3" t="s">
        <v>1</v>
      </c>
      <c r="EB104" s="31">
        <v>3.7</v>
      </c>
      <c r="EC104" s="31">
        <v>1</v>
      </c>
      <c r="ED104" s="32">
        <f t="shared" si="72"/>
        <v>1.8973665961010278</v>
      </c>
      <c r="EE104" s="23">
        <f t="shared" si="73"/>
        <v>44</v>
      </c>
      <c r="EH104" s="23"/>
      <c r="EX104" s="18" t="s">
        <v>13</v>
      </c>
      <c r="EY104" s="3" t="s">
        <v>1</v>
      </c>
      <c r="EZ104" s="31">
        <v>3.7</v>
      </c>
      <c r="FA104" s="31">
        <v>1</v>
      </c>
      <c r="FB104" s="32">
        <f t="shared" si="74"/>
        <v>2.4041630560342617</v>
      </c>
      <c r="FC104" s="23">
        <f t="shared" si="75"/>
        <v>44</v>
      </c>
      <c r="FF104" s="23"/>
      <c r="FV104" s="18" t="s">
        <v>13</v>
      </c>
      <c r="FW104" s="3" t="s">
        <v>1</v>
      </c>
      <c r="FX104" s="31">
        <v>3.7</v>
      </c>
      <c r="FY104" s="31">
        <v>1</v>
      </c>
      <c r="FZ104" s="32">
        <f t="shared" si="76"/>
        <v>2.2472205054244232</v>
      </c>
      <c r="GA104" s="23">
        <f t="shared" si="77"/>
        <v>44</v>
      </c>
      <c r="GD104" s="23"/>
      <c r="GT104" s="18" t="s">
        <v>13</v>
      </c>
      <c r="GU104" s="3" t="s">
        <v>1</v>
      </c>
      <c r="GV104" s="31">
        <v>3.7</v>
      </c>
      <c r="GW104" s="31">
        <v>1</v>
      </c>
      <c r="GX104" s="32">
        <f t="shared" si="78"/>
        <v>2.4351591323771844</v>
      </c>
      <c r="GY104" s="23">
        <f t="shared" si="79"/>
        <v>44</v>
      </c>
      <c r="HB104" s="23"/>
      <c r="HR104" s="18" t="s">
        <v>13</v>
      </c>
      <c r="HS104" s="3" t="s">
        <v>1</v>
      </c>
      <c r="HT104" s="31">
        <v>3.7</v>
      </c>
      <c r="HU104" s="31">
        <v>1</v>
      </c>
      <c r="HV104" s="32">
        <f t="shared" si="80"/>
        <v>2.340939982143925</v>
      </c>
      <c r="HW104" s="23">
        <f t="shared" si="81"/>
        <v>44</v>
      </c>
      <c r="HZ104" s="23"/>
      <c r="IP104" s="18" t="s">
        <v>13</v>
      </c>
      <c r="IQ104" s="3" t="s">
        <v>1</v>
      </c>
      <c r="IR104" s="31">
        <v>3.7</v>
      </c>
      <c r="IS104" s="31">
        <v>1</v>
      </c>
      <c r="IT104" s="32">
        <f t="shared" si="82"/>
        <v>2.4351591323771844</v>
      </c>
      <c r="IU104" s="23">
        <f t="shared" si="83"/>
        <v>44</v>
      </c>
      <c r="IX104" s="23"/>
      <c r="JN104" s="18" t="s">
        <v>13</v>
      </c>
      <c r="JO104" s="3" t="s">
        <v>1</v>
      </c>
      <c r="JP104" s="31">
        <v>3.7</v>
      </c>
      <c r="JQ104" s="31">
        <v>1</v>
      </c>
      <c r="JR104" s="32">
        <f t="shared" si="84"/>
        <v>0.72801098892805205</v>
      </c>
      <c r="JS104" s="23">
        <f t="shared" si="85"/>
        <v>38</v>
      </c>
      <c r="JV104" s="23"/>
      <c r="KL104" s="18" t="s">
        <v>13</v>
      </c>
      <c r="KM104" s="3" t="s">
        <v>1</v>
      </c>
      <c r="KN104" s="31">
        <v>3.7</v>
      </c>
      <c r="KO104" s="31">
        <v>1</v>
      </c>
      <c r="KP104" s="32">
        <f t="shared" si="86"/>
        <v>0.98488578017960993</v>
      </c>
      <c r="KQ104" s="23">
        <f t="shared" si="87"/>
        <v>48</v>
      </c>
      <c r="KT104" s="23"/>
      <c r="LJ104" s="18" t="s">
        <v>13</v>
      </c>
      <c r="LK104" s="3" t="s">
        <v>1</v>
      </c>
      <c r="LL104" s="31">
        <v>3.7</v>
      </c>
      <c r="LM104" s="31">
        <v>1</v>
      </c>
      <c r="LN104" s="32">
        <f t="shared" si="88"/>
        <v>0.36055512754639879</v>
      </c>
      <c r="LO104" s="23">
        <f t="shared" si="89"/>
        <v>12</v>
      </c>
      <c r="LR104" s="23"/>
      <c r="MH104" s="18" t="s">
        <v>13</v>
      </c>
      <c r="MI104" s="3" t="s">
        <v>1</v>
      </c>
      <c r="MJ104" s="27">
        <v>3.7</v>
      </c>
      <c r="MK104" s="27">
        <v>1</v>
      </c>
      <c r="ML104" s="28">
        <f t="shared" si="90"/>
        <v>0.40000000000000036</v>
      </c>
      <c r="MM104" s="29">
        <f t="shared" si="91"/>
        <v>4</v>
      </c>
      <c r="MP104" s="23"/>
      <c r="NF104" s="18" t="s">
        <v>13</v>
      </c>
      <c r="NG104" s="3" t="s">
        <v>1</v>
      </c>
      <c r="NH104" s="31">
        <v>3.7</v>
      </c>
      <c r="NI104" s="31">
        <v>1</v>
      </c>
      <c r="NJ104" s="32">
        <f t="shared" si="92"/>
        <v>0.5830951894845301</v>
      </c>
      <c r="NK104" s="23">
        <f t="shared" si="93"/>
        <v>30</v>
      </c>
      <c r="NN104" s="23"/>
      <c r="OD104" s="18" t="s">
        <v>13</v>
      </c>
      <c r="OE104" s="3" t="s">
        <v>1</v>
      </c>
      <c r="OF104" s="31">
        <v>3.7</v>
      </c>
      <c r="OG104" s="31">
        <v>1</v>
      </c>
      <c r="OH104" s="32">
        <f t="shared" si="94"/>
        <v>0.53851648071345037</v>
      </c>
      <c r="OI104" s="23">
        <f t="shared" si="95"/>
        <v>26</v>
      </c>
      <c r="OL104" s="23"/>
      <c r="PB104" s="18" t="s">
        <v>13</v>
      </c>
      <c r="PC104" s="3" t="s">
        <v>1</v>
      </c>
      <c r="PD104" s="31">
        <v>3.7</v>
      </c>
      <c r="PE104" s="31">
        <v>1</v>
      </c>
      <c r="PF104" s="32">
        <f t="shared" si="96"/>
        <v>0.5830951894845301</v>
      </c>
      <c r="PG104" s="23">
        <f t="shared" si="97"/>
        <v>30</v>
      </c>
      <c r="PJ104" s="23"/>
      <c r="PZ104" s="18" t="s">
        <v>13</v>
      </c>
      <c r="QA104" s="3" t="s">
        <v>1</v>
      </c>
      <c r="QB104" s="27">
        <v>3.7</v>
      </c>
      <c r="QC104" s="27">
        <v>1</v>
      </c>
      <c r="QD104" s="28">
        <f t="shared" si="98"/>
        <v>1.16619037896906</v>
      </c>
      <c r="QE104" s="29">
        <f t="shared" si="99"/>
        <v>3</v>
      </c>
      <c r="QH104" s="23"/>
      <c r="QX104" s="18" t="s">
        <v>13</v>
      </c>
      <c r="QY104" s="3" t="s">
        <v>1</v>
      </c>
      <c r="QZ104" s="27">
        <v>3.7</v>
      </c>
      <c r="RA104" s="27">
        <v>1</v>
      </c>
      <c r="RB104" s="28">
        <f t="shared" si="100"/>
        <v>0.70710678118654779</v>
      </c>
      <c r="RC104" s="29">
        <f t="shared" si="101"/>
        <v>5</v>
      </c>
      <c r="RF104" s="23"/>
      <c r="RV104" s="18" t="s">
        <v>13</v>
      </c>
      <c r="RW104" s="3" t="s">
        <v>1</v>
      </c>
      <c r="RX104" s="31">
        <v>3.7</v>
      </c>
      <c r="RY104" s="31">
        <v>1</v>
      </c>
      <c r="RZ104" s="32">
        <f t="shared" si="102"/>
        <v>0.49999999999999961</v>
      </c>
      <c r="SA104" s="23">
        <f t="shared" si="103"/>
        <v>23</v>
      </c>
      <c r="SD104" s="23"/>
      <c r="ST104" s="18" t="s">
        <v>13</v>
      </c>
      <c r="SU104" s="3" t="s">
        <v>1</v>
      </c>
      <c r="SV104" s="31">
        <v>3.7</v>
      </c>
      <c r="SW104" s="31">
        <v>1</v>
      </c>
      <c r="SX104" s="32">
        <f t="shared" si="104"/>
        <v>2.3600847442411887</v>
      </c>
      <c r="SY104" s="23">
        <f t="shared" si="105"/>
        <v>77</v>
      </c>
      <c r="TB104" s="23"/>
      <c r="TR104" s="18" t="s">
        <v>13</v>
      </c>
      <c r="TS104" s="3" t="s">
        <v>1</v>
      </c>
      <c r="TT104" s="31">
        <v>3.7</v>
      </c>
      <c r="TU104" s="31">
        <v>1</v>
      </c>
      <c r="TV104" s="32">
        <f t="shared" si="106"/>
        <v>1.9104973174542794</v>
      </c>
      <c r="TW104" s="23">
        <f t="shared" si="107"/>
        <v>77</v>
      </c>
      <c r="TZ104" s="23"/>
      <c r="UP104" s="18" t="s">
        <v>13</v>
      </c>
      <c r="UQ104" s="3" t="s">
        <v>1</v>
      </c>
      <c r="UR104" s="31">
        <v>3.7</v>
      </c>
      <c r="US104" s="31">
        <v>1</v>
      </c>
      <c r="UT104" s="32">
        <f t="shared" si="108"/>
        <v>1.6643316977093232</v>
      </c>
      <c r="UU104" s="23">
        <f t="shared" si="109"/>
        <v>76</v>
      </c>
      <c r="UX104" s="23"/>
      <c r="VN104" s="18" t="s">
        <v>13</v>
      </c>
      <c r="VO104" s="3" t="s">
        <v>1</v>
      </c>
      <c r="VP104" s="31">
        <v>3.7</v>
      </c>
      <c r="VQ104" s="31">
        <v>1</v>
      </c>
      <c r="VR104" s="32">
        <f t="shared" si="110"/>
        <v>2.5553864678361276</v>
      </c>
      <c r="VS104" s="23">
        <f t="shared" si="111"/>
        <v>77</v>
      </c>
      <c r="VV104" s="23"/>
      <c r="WL104" s="18" t="s">
        <v>13</v>
      </c>
      <c r="WM104" s="3" t="s">
        <v>1</v>
      </c>
      <c r="WN104" s="31">
        <v>3.7</v>
      </c>
      <c r="WO104" s="31">
        <v>1</v>
      </c>
      <c r="WP104" s="32">
        <f t="shared" si="112"/>
        <v>2.5</v>
      </c>
      <c r="WQ104" s="23">
        <f t="shared" si="113"/>
        <v>77</v>
      </c>
      <c r="WT104" s="23"/>
      <c r="XJ104" s="18" t="s">
        <v>13</v>
      </c>
      <c r="XK104" s="3" t="s">
        <v>1</v>
      </c>
      <c r="XL104" s="31">
        <v>3.7</v>
      </c>
      <c r="XM104" s="31">
        <v>1</v>
      </c>
      <c r="XN104" s="32">
        <f t="shared" si="114"/>
        <v>1.9849433241279206</v>
      </c>
      <c r="XO104" s="23">
        <f t="shared" si="115"/>
        <v>77</v>
      </c>
      <c r="XR104" s="23"/>
      <c r="YH104" s="18" t="s">
        <v>13</v>
      </c>
      <c r="YI104" s="3" t="s">
        <v>1</v>
      </c>
      <c r="YJ104" s="31">
        <v>3.7</v>
      </c>
      <c r="YK104" s="31">
        <v>1</v>
      </c>
      <c r="YL104" s="32">
        <f t="shared" si="116"/>
        <v>1.5811388300841893</v>
      </c>
      <c r="YM104" s="23">
        <f t="shared" si="117"/>
        <v>73</v>
      </c>
      <c r="YP104" s="23"/>
      <c r="ZF104" s="18" t="s">
        <v>13</v>
      </c>
      <c r="ZG104" s="3" t="s">
        <v>1</v>
      </c>
      <c r="ZH104" s="31">
        <v>3.7</v>
      </c>
      <c r="ZI104" s="31">
        <v>1</v>
      </c>
      <c r="ZJ104" s="32">
        <f t="shared" si="118"/>
        <v>1.8027756377319946</v>
      </c>
      <c r="ZK104" s="23">
        <f t="shared" si="119"/>
        <v>77</v>
      </c>
      <c r="ZN104" s="23"/>
      <c r="AAD104" s="18" t="s">
        <v>13</v>
      </c>
      <c r="AAE104" s="3" t="s">
        <v>1</v>
      </c>
      <c r="AAF104" s="31">
        <v>3.7</v>
      </c>
      <c r="AAG104" s="31">
        <v>1</v>
      </c>
      <c r="AAH104" s="32">
        <f t="shared" si="120"/>
        <v>2.1400934559032696</v>
      </c>
      <c r="AAI104" s="23">
        <f t="shared" si="121"/>
        <v>77</v>
      </c>
      <c r="AAL104" s="23"/>
      <c r="ABB104" s="18" t="s">
        <v>13</v>
      </c>
      <c r="ABC104" s="3" t="s">
        <v>1</v>
      </c>
      <c r="ABD104" s="31">
        <v>3.7</v>
      </c>
      <c r="ABE104" s="31">
        <v>1</v>
      </c>
      <c r="ABF104" s="32">
        <f t="shared" si="122"/>
        <v>1.6124515496597096</v>
      </c>
      <c r="ABG104" s="23">
        <f t="shared" si="123"/>
        <v>74</v>
      </c>
      <c r="ABJ104" s="23"/>
    </row>
    <row r="105" spans="1:738" x14ac:dyDescent="0.3">
      <c r="A105" s="5">
        <v>6.3</v>
      </c>
      <c r="B105" s="5">
        <v>2.9</v>
      </c>
      <c r="C105" s="5">
        <v>5.6</v>
      </c>
      <c r="D105" s="5">
        <v>1.8</v>
      </c>
      <c r="E105" s="6" t="s">
        <v>2</v>
      </c>
      <c r="F105" s="14" t="s">
        <v>10</v>
      </c>
      <c r="L105" s="5">
        <v>5.0999999999999996</v>
      </c>
      <c r="M105" s="5">
        <v>1.6</v>
      </c>
      <c r="N105" s="3" t="s">
        <v>1</v>
      </c>
      <c r="O105" s="18" t="s">
        <v>13</v>
      </c>
      <c r="V105" s="17" t="s">
        <v>40</v>
      </c>
      <c r="W105" s="20" t="s">
        <v>2</v>
      </c>
      <c r="X105" s="5">
        <v>5.7</v>
      </c>
      <c r="Y105" s="5">
        <v>2.5</v>
      </c>
      <c r="AH105" s="18" t="s">
        <v>13</v>
      </c>
      <c r="AI105" s="3" t="s">
        <v>1</v>
      </c>
      <c r="AJ105" s="5">
        <v>3.9</v>
      </c>
      <c r="AK105" s="5">
        <v>1.2</v>
      </c>
      <c r="AL105" s="21">
        <f t="shared" si="124"/>
        <v>2.7513632984395207</v>
      </c>
      <c r="AM105" s="1">
        <f t="shared" si="125"/>
        <v>48</v>
      </c>
      <c r="AP105" s="23"/>
      <c r="BF105" s="18" t="s">
        <v>13</v>
      </c>
      <c r="BG105" s="3" t="s">
        <v>1</v>
      </c>
      <c r="BH105" s="5">
        <v>3.9</v>
      </c>
      <c r="BI105" s="5">
        <v>1.2</v>
      </c>
      <c r="BJ105" s="21">
        <f t="shared" si="126"/>
        <v>2.7513632984395207</v>
      </c>
      <c r="BK105" s="1">
        <f t="shared" si="127"/>
        <v>48</v>
      </c>
      <c r="BN105" s="23"/>
      <c r="CD105" s="18" t="s">
        <v>13</v>
      </c>
      <c r="CE105" s="3" t="s">
        <v>1</v>
      </c>
      <c r="CF105" s="31">
        <v>3.9</v>
      </c>
      <c r="CG105" s="31">
        <v>1.2</v>
      </c>
      <c r="CH105" s="32">
        <f t="shared" si="68"/>
        <v>2.7856776554368237</v>
      </c>
      <c r="CI105" s="23">
        <f t="shared" si="69"/>
        <v>48</v>
      </c>
      <c r="CL105" s="23"/>
      <c r="DB105" s="18" t="s">
        <v>13</v>
      </c>
      <c r="DC105" s="3" t="s">
        <v>1</v>
      </c>
      <c r="DD105" s="31">
        <v>3.9</v>
      </c>
      <c r="DE105" s="31">
        <v>1.2</v>
      </c>
      <c r="DF105" s="32">
        <f t="shared" si="70"/>
        <v>2.3769728648009423</v>
      </c>
      <c r="DG105" s="23">
        <f t="shared" si="71"/>
        <v>48</v>
      </c>
      <c r="DJ105" s="23"/>
      <c r="DZ105" s="18" t="s">
        <v>13</v>
      </c>
      <c r="EA105" s="3" t="s">
        <v>1</v>
      </c>
      <c r="EB105" s="31">
        <v>3.9</v>
      </c>
      <c r="EC105" s="31">
        <v>1.2</v>
      </c>
      <c r="ED105" s="32">
        <f t="shared" si="72"/>
        <v>2.1540659228538015</v>
      </c>
      <c r="EE105" s="23">
        <f t="shared" si="73"/>
        <v>48</v>
      </c>
      <c r="EH105" s="23"/>
      <c r="EX105" s="18" t="s">
        <v>13</v>
      </c>
      <c r="EY105" s="3" t="s">
        <v>1</v>
      </c>
      <c r="EZ105" s="31">
        <v>3.9</v>
      </c>
      <c r="FA105" s="31">
        <v>1.2</v>
      </c>
      <c r="FB105" s="32">
        <f t="shared" si="74"/>
        <v>2.6570660511172846</v>
      </c>
      <c r="FC105" s="23">
        <f t="shared" si="75"/>
        <v>48</v>
      </c>
      <c r="FF105" s="23"/>
      <c r="FV105" s="18" t="s">
        <v>13</v>
      </c>
      <c r="FW105" s="3" t="s">
        <v>1</v>
      </c>
      <c r="FX105" s="31">
        <v>3.9</v>
      </c>
      <c r="FY105" s="31">
        <v>1.2</v>
      </c>
      <c r="FZ105" s="32">
        <f t="shared" si="76"/>
        <v>2.5079872407968904</v>
      </c>
      <c r="GA105" s="23">
        <f t="shared" si="77"/>
        <v>48</v>
      </c>
      <c r="GD105" s="23"/>
      <c r="GT105" s="18" t="s">
        <v>13</v>
      </c>
      <c r="GU105" s="3" t="s">
        <v>1</v>
      </c>
      <c r="GV105" s="31">
        <v>3.9</v>
      </c>
      <c r="GW105" s="31">
        <v>1.2</v>
      </c>
      <c r="GX105" s="32">
        <f t="shared" si="78"/>
        <v>2.6925824035672519</v>
      </c>
      <c r="GY105" s="23">
        <f t="shared" si="79"/>
        <v>48</v>
      </c>
      <c r="HB105" s="23"/>
      <c r="HR105" s="18" t="s">
        <v>13</v>
      </c>
      <c r="HS105" s="3" t="s">
        <v>1</v>
      </c>
      <c r="HT105" s="31">
        <v>3.9</v>
      </c>
      <c r="HU105" s="31">
        <v>1.2</v>
      </c>
      <c r="HV105" s="32">
        <f t="shared" si="80"/>
        <v>2.6</v>
      </c>
      <c r="HW105" s="23">
        <f t="shared" si="81"/>
        <v>48</v>
      </c>
      <c r="HZ105" s="23"/>
      <c r="IP105" s="18" t="s">
        <v>13</v>
      </c>
      <c r="IQ105" s="3" t="s">
        <v>1</v>
      </c>
      <c r="IR105" s="31">
        <v>3.9</v>
      </c>
      <c r="IS105" s="31">
        <v>1.2</v>
      </c>
      <c r="IT105" s="32">
        <f t="shared" si="82"/>
        <v>2.6925824035672519</v>
      </c>
      <c r="IU105" s="23">
        <f t="shared" si="83"/>
        <v>48</v>
      </c>
      <c r="IX105" s="23"/>
      <c r="JN105" s="18" t="s">
        <v>13</v>
      </c>
      <c r="JO105" s="3" t="s">
        <v>1</v>
      </c>
      <c r="JP105" s="31">
        <v>3.9</v>
      </c>
      <c r="JQ105" s="31">
        <v>1.2</v>
      </c>
      <c r="JR105" s="32">
        <f t="shared" si="84"/>
        <v>0.50000000000000044</v>
      </c>
      <c r="JS105" s="23">
        <f t="shared" si="85"/>
        <v>27</v>
      </c>
      <c r="JV105" s="23"/>
      <c r="KL105" s="18" t="s">
        <v>13</v>
      </c>
      <c r="KM105" s="3" t="s">
        <v>1</v>
      </c>
      <c r="KN105" s="31">
        <v>3.9</v>
      </c>
      <c r="KO105" s="31">
        <v>1.2</v>
      </c>
      <c r="KP105" s="32">
        <f t="shared" si="86"/>
        <v>0.72801098892805149</v>
      </c>
      <c r="KQ105" s="23">
        <f t="shared" si="87"/>
        <v>43</v>
      </c>
      <c r="KT105" s="23"/>
      <c r="LJ105" s="18" t="s">
        <v>13</v>
      </c>
      <c r="LK105" s="3" t="s">
        <v>1</v>
      </c>
      <c r="LL105" s="27">
        <v>3.9</v>
      </c>
      <c r="LM105" s="27">
        <v>1.2</v>
      </c>
      <c r="LN105" s="28">
        <f t="shared" si="88"/>
        <v>0.10000000000000009</v>
      </c>
      <c r="LO105" s="29">
        <f t="shared" si="89"/>
        <v>1</v>
      </c>
      <c r="LR105" s="23"/>
      <c r="MH105" s="18" t="s">
        <v>13</v>
      </c>
      <c r="MI105" s="3" t="s">
        <v>1</v>
      </c>
      <c r="MJ105" s="27">
        <v>3.9</v>
      </c>
      <c r="MK105" s="27">
        <v>1.2</v>
      </c>
      <c r="ML105" s="28">
        <f t="shared" si="90"/>
        <v>0.63245553203367588</v>
      </c>
      <c r="MM105" s="29">
        <f t="shared" si="91"/>
        <v>8</v>
      </c>
      <c r="MP105" s="23"/>
      <c r="NF105" s="18" t="s">
        <v>13</v>
      </c>
      <c r="NG105" s="3" t="s">
        <v>1</v>
      </c>
      <c r="NH105" s="31">
        <v>3.9</v>
      </c>
      <c r="NI105" s="31">
        <v>1.2</v>
      </c>
      <c r="NJ105" s="32">
        <f t="shared" si="92"/>
        <v>0.31622776601683822</v>
      </c>
      <c r="NK105" s="23">
        <f t="shared" si="93"/>
        <v>13</v>
      </c>
      <c r="NN105" s="23"/>
      <c r="OD105" s="18" t="s">
        <v>13</v>
      </c>
      <c r="OE105" s="3" t="s">
        <v>1</v>
      </c>
      <c r="OF105" s="31">
        <v>3.9</v>
      </c>
      <c r="OG105" s="31">
        <v>1.2</v>
      </c>
      <c r="OH105" s="32">
        <f t="shared" si="94"/>
        <v>0.30000000000000027</v>
      </c>
      <c r="OI105" s="23">
        <f t="shared" si="95"/>
        <v>12</v>
      </c>
      <c r="OL105" s="23"/>
      <c r="PB105" s="18" t="s">
        <v>13</v>
      </c>
      <c r="PC105" s="3" t="s">
        <v>1</v>
      </c>
      <c r="PD105" s="31">
        <v>3.9</v>
      </c>
      <c r="PE105" s="31">
        <v>1.2</v>
      </c>
      <c r="PF105" s="32">
        <f t="shared" si="96"/>
        <v>0.31622776601683822</v>
      </c>
      <c r="PG105" s="23">
        <f t="shared" si="97"/>
        <v>13</v>
      </c>
      <c r="PJ105" s="23"/>
      <c r="PZ105" s="18" t="s">
        <v>13</v>
      </c>
      <c r="QA105" s="3" t="s">
        <v>1</v>
      </c>
      <c r="QB105" s="27">
        <v>3.9</v>
      </c>
      <c r="QC105" s="27">
        <v>1.2</v>
      </c>
      <c r="QD105" s="28">
        <f t="shared" si="98"/>
        <v>1.2649110640673518</v>
      </c>
      <c r="QE105" s="29">
        <f t="shared" si="99"/>
        <v>6</v>
      </c>
      <c r="QH105" s="23"/>
      <c r="QX105" s="18" t="s">
        <v>13</v>
      </c>
      <c r="QY105" s="3" t="s">
        <v>1</v>
      </c>
      <c r="QZ105" s="27">
        <v>3.9</v>
      </c>
      <c r="RA105" s="27">
        <v>1.2</v>
      </c>
      <c r="RB105" s="28">
        <f t="shared" si="100"/>
        <v>0.90553851381374162</v>
      </c>
      <c r="RC105" s="29">
        <f t="shared" si="101"/>
        <v>8</v>
      </c>
      <c r="RF105" s="23"/>
      <c r="RV105" s="18" t="s">
        <v>13</v>
      </c>
      <c r="RW105" s="3" t="s">
        <v>1</v>
      </c>
      <c r="RX105" s="27">
        <v>3.9</v>
      </c>
      <c r="RY105" s="27">
        <v>1.2</v>
      </c>
      <c r="RZ105" s="28">
        <f t="shared" si="102"/>
        <v>0.22360679774997877</v>
      </c>
      <c r="SA105" s="29">
        <f t="shared" si="103"/>
        <v>7</v>
      </c>
      <c r="SD105" s="23"/>
      <c r="ST105" s="18" t="s">
        <v>13</v>
      </c>
      <c r="SU105" s="3" t="s">
        <v>1</v>
      </c>
      <c r="SV105" s="31">
        <v>3.9</v>
      </c>
      <c r="SW105" s="31">
        <v>1.2</v>
      </c>
      <c r="SX105" s="32">
        <f t="shared" si="104"/>
        <v>2.080865204668481</v>
      </c>
      <c r="SY105" s="23">
        <f t="shared" si="105"/>
        <v>72</v>
      </c>
      <c r="TB105" s="23"/>
      <c r="TR105" s="18" t="s">
        <v>13</v>
      </c>
      <c r="TS105" s="3" t="s">
        <v>1</v>
      </c>
      <c r="TT105" s="31">
        <v>3.9</v>
      </c>
      <c r="TU105" s="31">
        <v>1.2</v>
      </c>
      <c r="TV105" s="32">
        <f t="shared" si="106"/>
        <v>1.6278820596099703</v>
      </c>
      <c r="TW105" s="23">
        <f t="shared" si="107"/>
        <v>69</v>
      </c>
      <c r="TZ105" s="23"/>
      <c r="UP105" s="18" t="s">
        <v>13</v>
      </c>
      <c r="UQ105" s="3" t="s">
        <v>1</v>
      </c>
      <c r="UR105" s="31">
        <v>3.9</v>
      </c>
      <c r="US105" s="31">
        <v>1.2</v>
      </c>
      <c r="UT105" s="32">
        <f t="shared" si="108"/>
        <v>1.3892443989449801</v>
      </c>
      <c r="UU105" s="23">
        <f t="shared" si="109"/>
        <v>68</v>
      </c>
      <c r="UX105" s="23"/>
      <c r="VN105" s="18" t="s">
        <v>13</v>
      </c>
      <c r="VO105" s="3" t="s">
        <v>1</v>
      </c>
      <c r="VP105" s="31">
        <v>3.9</v>
      </c>
      <c r="VQ105" s="31">
        <v>1.2</v>
      </c>
      <c r="VR105" s="32">
        <f t="shared" si="110"/>
        <v>2.2825424421026659</v>
      </c>
      <c r="VS105" s="23">
        <f t="shared" si="111"/>
        <v>72</v>
      </c>
      <c r="VV105" s="23"/>
      <c r="WL105" s="18" t="s">
        <v>13</v>
      </c>
      <c r="WM105" s="3" t="s">
        <v>1</v>
      </c>
      <c r="WN105" s="31">
        <v>3.9</v>
      </c>
      <c r="WO105" s="31">
        <v>1.2</v>
      </c>
      <c r="WP105" s="32">
        <f t="shared" si="112"/>
        <v>2.220360331117452</v>
      </c>
      <c r="WQ105" s="23">
        <f t="shared" si="113"/>
        <v>72</v>
      </c>
      <c r="WT105" s="23"/>
      <c r="XJ105" s="18" t="s">
        <v>13</v>
      </c>
      <c r="XK105" s="3" t="s">
        <v>1</v>
      </c>
      <c r="XL105" s="31">
        <v>3.9</v>
      </c>
      <c r="XM105" s="31">
        <v>1.2</v>
      </c>
      <c r="XN105" s="32">
        <f t="shared" si="114"/>
        <v>1.7029386365926402</v>
      </c>
      <c r="XO105" s="23">
        <f t="shared" si="115"/>
        <v>71</v>
      </c>
      <c r="XR105" s="23"/>
      <c r="YH105" s="18" t="s">
        <v>13</v>
      </c>
      <c r="YI105" s="3" t="s">
        <v>1</v>
      </c>
      <c r="YJ105" s="31">
        <v>3.9</v>
      </c>
      <c r="YK105" s="31">
        <v>1.2</v>
      </c>
      <c r="YL105" s="32">
        <f t="shared" si="116"/>
        <v>1.3038404810405297</v>
      </c>
      <c r="YM105" s="23">
        <f t="shared" si="117"/>
        <v>67</v>
      </c>
      <c r="YP105" s="23"/>
      <c r="ZF105" s="18" t="s">
        <v>13</v>
      </c>
      <c r="ZG105" s="3" t="s">
        <v>1</v>
      </c>
      <c r="ZH105" s="31">
        <v>3.9</v>
      </c>
      <c r="ZI105" s="31">
        <v>1.2</v>
      </c>
      <c r="ZJ105" s="32">
        <f t="shared" si="118"/>
        <v>1.5264337522473752</v>
      </c>
      <c r="ZK105" s="23">
        <f t="shared" si="119"/>
        <v>71</v>
      </c>
      <c r="ZN105" s="23"/>
      <c r="AAD105" s="18" t="s">
        <v>13</v>
      </c>
      <c r="AAE105" s="3" t="s">
        <v>1</v>
      </c>
      <c r="AAF105" s="31">
        <v>3.9</v>
      </c>
      <c r="AAG105" s="31">
        <v>1.2</v>
      </c>
      <c r="AAH105" s="32">
        <f t="shared" si="120"/>
        <v>1.8601075237738276</v>
      </c>
      <c r="AAI105" s="23">
        <f t="shared" si="121"/>
        <v>72</v>
      </c>
      <c r="AAL105" s="23"/>
      <c r="ABB105" s="18" t="s">
        <v>13</v>
      </c>
      <c r="ABC105" s="3" t="s">
        <v>1</v>
      </c>
      <c r="ABD105" s="31">
        <v>3.9</v>
      </c>
      <c r="ABE105" s="31">
        <v>1.2</v>
      </c>
      <c r="ABF105" s="32">
        <f t="shared" si="122"/>
        <v>1.3416407864998736</v>
      </c>
      <c r="ABG105" s="23">
        <f t="shared" si="123"/>
        <v>68</v>
      </c>
      <c r="ABJ105" s="23"/>
    </row>
    <row r="106" spans="1:738" x14ac:dyDescent="0.3">
      <c r="A106" s="5">
        <v>6.5</v>
      </c>
      <c r="B106" s="5">
        <v>3</v>
      </c>
      <c r="C106" s="5">
        <v>5.8</v>
      </c>
      <c r="D106" s="5">
        <v>2.2000000000000002</v>
      </c>
      <c r="E106" s="6" t="s">
        <v>2</v>
      </c>
      <c r="F106" s="14" t="s">
        <v>10</v>
      </c>
      <c r="L106" s="5">
        <v>4.5</v>
      </c>
      <c r="M106" s="5">
        <v>1.5</v>
      </c>
      <c r="N106" s="3" t="s">
        <v>1</v>
      </c>
      <c r="O106" s="18" t="s">
        <v>13</v>
      </c>
      <c r="V106" s="17" t="s">
        <v>41</v>
      </c>
      <c r="W106" s="20" t="s">
        <v>2</v>
      </c>
      <c r="X106" s="5">
        <v>5.2</v>
      </c>
      <c r="Y106" s="5">
        <v>2.2999999999999998</v>
      </c>
      <c r="AH106" s="18" t="s">
        <v>13</v>
      </c>
      <c r="AI106" s="3" t="s">
        <v>1</v>
      </c>
      <c r="AJ106" s="5">
        <v>5.0999999999999996</v>
      </c>
      <c r="AK106" s="5">
        <v>1.6</v>
      </c>
      <c r="AL106" s="21">
        <f t="shared" si="124"/>
        <v>4.0162171256046406</v>
      </c>
      <c r="AM106" s="1">
        <f t="shared" si="125"/>
        <v>88</v>
      </c>
      <c r="AP106" s="23"/>
      <c r="BF106" s="18" t="s">
        <v>13</v>
      </c>
      <c r="BG106" s="3" t="s">
        <v>1</v>
      </c>
      <c r="BH106" s="5">
        <v>5.0999999999999996</v>
      </c>
      <c r="BI106" s="5">
        <v>1.6</v>
      </c>
      <c r="BJ106" s="21">
        <f t="shared" si="126"/>
        <v>4.0162171256046406</v>
      </c>
      <c r="BK106" s="1">
        <f t="shared" si="127"/>
        <v>88</v>
      </c>
      <c r="BN106" s="23"/>
      <c r="CD106" s="18" t="s">
        <v>13</v>
      </c>
      <c r="CE106" s="3" t="s">
        <v>1</v>
      </c>
      <c r="CF106" s="31">
        <v>5.0999999999999996</v>
      </c>
      <c r="CG106" s="31">
        <v>1.6</v>
      </c>
      <c r="CH106" s="32">
        <f t="shared" si="68"/>
        <v>4.0496913462633168</v>
      </c>
      <c r="CI106" s="23">
        <f t="shared" si="69"/>
        <v>88</v>
      </c>
      <c r="CL106" s="23"/>
      <c r="DB106" s="18" t="s">
        <v>13</v>
      </c>
      <c r="DC106" s="3" t="s">
        <v>1</v>
      </c>
      <c r="DD106" s="31">
        <v>5.0999999999999996</v>
      </c>
      <c r="DE106" s="31">
        <v>1.6</v>
      </c>
      <c r="DF106" s="32">
        <f t="shared" si="70"/>
        <v>3.6400549446402586</v>
      </c>
      <c r="DG106" s="23">
        <f t="shared" si="71"/>
        <v>88</v>
      </c>
      <c r="DJ106" s="23"/>
      <c r="DZ106" s="18" t="s">
        <v>13</v>
      </c>
      <c r="EA106" s="3" t="s">
        <v>1</v>
      </c>
      <c r="EB106" s="31">
        <v>5.0999999999999996</v>
      </c>
      <c r="EC106" s="31">
        <v>1.6</v>
      </c>
      <c r="ED106" s="32">
        <f t="shared" si="72"/>
        <v>3.4176014981270124</v>
      </c>
      <c r="EE106" s="23">
        <f t="shared" si="73"/>
        <v>88</v>
      </c>
      <c r="EH106" s="23"/>
      <c r="EX106" s="18" t="s">
        <v>13</v>
      </c>
      <c r="EY106" s="3" t="s">
        <v>1</v>
      </c>
      <c r="EZ106" s="31">
        <v>5.0999999999999996</v>
      </c>
      <c r="FA106" s="31">
        <v>1.6</v>
      </c>
      <c r="FB106" s="32">
        <f t="shared" si="74"/>
        <v>3.9217343102255153</v>
      </c>
      <c r="FC106" s="23">
        <f t="shared" si="75"/>
        <v>88</v>
      </c>
      <c r="FF106" s="23"/>
      <c r="FV106" s="18" t="s">
        <v>13</v>
      </c>
      <c r="FW106" s="3" t="s">
        <v>1</v>
      </c>
      <c r="FX106" s="31">
        <v>5.0999999999999996</v>
      </c>
      <c r="FY106" s="31">
        <v>1.6</v>
      </c>
      <c r="FZ106" s="32">
        <f t="shared" si="76"/>
        <v>3.7696153649941526</v>
      </c>
      <c r="GA106" s="23">
        <f t="shared" si="77"/>
        <v>88</v>
      </c>
      <c r="GD106" s="23"/>
      <c r="GT106" s="18" t="s">
        <v>13</v>
      </c>
      <c r="GU106" s="3" t="s">
        <v>1</v>
      </c>
      <c r="GV106" s="31">
        <v>5.0999999999999996</v>
      </c>
      <c r="GW106" s="31">
        <v>1.6</v>
      </c>
      <c r="GX106" s="32">
        <f t="shared" si="78"/>
        <v>3.9560080889704965</v>
      </c>
      <c r="GY106" s="23">
        <f t="shared" si="79"/>
        <v>88</v>
      </c>
      <c r="HB106" s="23"/>
      <c r="HR106" s="18" t="s">
        <v>13</v>
      </c>
      <c r="HS106" s="3" t="s">
        <v>1</v>
      </c>
      <c r="HT106" s="31">
        <v>5.0999999999999996</v>
      </c>
      <c r="HU106" s="31">
        <v>1.6</v>
      </c>
      <c r="HV106" s="32">
        <f t="shared" si="80"/>
        <v>3.8626415831655931</v>
      </c>
      <c r="HW106" s="23">
        <f t="shared" si="81"/>
        <v>88</v>
      </c>
      <c r="HZ106" s="23"/>
      <c r="IP106" s="18" t="s">
        <v>13</v>
      </c>
      <c r="IQ106" s="3" t="s">
        <v>1</v>
      </c>
      <c r="IR106" s="31">
        <v>5.0999999999999996</v>
      </c>
      <c r="IS106" s="31">
        <v>1.6</v>
      </c>
      <c r="IT106" s="32">
        <f t="shared" si="82"/>
        <v>3.9560080889704965</v>
      </c>
      <c r="IU106" s="23">
        <f t="shared" si="83"/>
        <v>88</v>
      </c>
      <c r="IX106" s="23"/>
      <c r="JN106" s="18" t="s">
        <v>13</v>
      </c>
      <c r="JO106" s="3" t="s">
        <v>1</v>
      </c>
      <c r="JP106" s="31">
        <v>5.0999999999999996</v>
      </c>
      <c r="JQ106" s="31">
        <v>1.6</v>
      </c>
      <c r="JR106" s="32">
        <f t="shared" si="84"/>
        <v>0.80622577482985447</v>
      </c>
      <c r="JS106" s="23">
        <f t="shared" si="85"/>
        <v>43</v>
      </c>
      <c r="JV106" s="23"/>
      <c r="KL106" s="18" t="s">
        <v>13</v>
      </c>
      <c r="KM106" s="3" t="s">
        <v>1</v>
      </c>
      <c r="KN106" s="31">
        <v>5.0999999999999996</v>
      </c>
      <c r="KO106" s="31">
        <v>1.6</v>
      </c>
      <c r="KP106" s="32">
        <f t="shared" si="86"/>
        <v>0.53851648071345048</v>
      </c>
      <c r="KQ106" s="23">
        <f t="shared" si="87"/>
        <v>33</v>
      </c>
      <c r="KT106" s="23"/>
      <c r="LJ106" s="18" t="s">
        <v>13</v>
      </c>
      <c r="LK106" s="3" t="s">
        <v>1</v>
      </c>
      <c r="LL106" s="31">
        <v>5.0999999999999996</v>
      </c>
      <c r="LM106" s="31">
        <v>1.6</v>
      </c>
      <c r="LN106" s="32">
        <f t="shared" si="88"/>
        <v>1.1704699910719623</v>
      </c>
      <c r="LO106" s="23">
        <f t="shared" si="89"/>
        <v>47</v>
      </c>
      <c r="LR106" s="23"/>
      <c r="MH106" s="18" t="s">
        <v>13</v>
      </c>
      <c r="MI106" s="3" t="s">
        <v>1</v>
      </c>
      <c r="MJ106" s="31">
        <v>5.0999999999999996</v>
      </c>
      <c r="MK106" s="31">
        <v>1.6</v>
      </c>
      <c r="ML106" s="32">
        <f t="shared" si="90"/>
        <v>1.8973665961010275</v>
      </c>
      <c r="MM106" s="23">
        <f t="shared" si="91"/>
        <v>61</v>
      </c>
      <c r="MP106" s="23"/>
      <c r="NF106" s="18" t="s">
        <v>13</v>
      </c>
      <c r="NG106" s="3" t="s">
        <v>1</v>
      </c>
      <c r="NH106" s="31">
        <v>5.0999999999999996</v>
      </c>
      <c r="NI106" s="31">
        <v>1.6</v>
      </c>
      <c r="NJ106" s="32">
        <f t="shared" si="92"/>
        <v>0.94868329805051332</v>
      </c>
      <c r="NK106" s="23">
        <f t="shared" si="93"/>
        <v>46</v>
      </c>
      <c r="NN106" s="23"/>
      <c r="OD106" s="18" t="s">
        <v>13</v>
      </c>
      <c r="OE106" s="3" t="s">
        <v>1</v>
      </c>
      <c r="OF106" s="31">
        <v>5.0999999999999996</v>
      </c>
      <c r="OG106" s="31">
        <v>1.6</v>
      </c>
      <c r="OH106" s="32">
        <f t="shared" si="94"/>
        <v>0.98488578017961004</v>
      </c>
      <c r="OI106" s="23">
        <f t="shared" si="95"/>
        <v>47</v>
      </c>
      <c r="OL106" s="23"/>
      <c r="PB106" s="18" t="s">
        <v>13</v>
      </c>
      <c r="PC106" s="3" t="s">
        <v>1</v>
      </c>
      <c r="PD106" s="31">
        <v>5.0999999999999996</v>
      </c>
      <c r="PE106" s="31">
        <v>1.6</v>
      </c>
      <c r="PF106" s="32">
        <f t="shared" si="96"/>
        <v>0.94868329805051332</v>
      </c>
      <c r="PG106" s="23">
        <f t="shared" si="97"/>
        <v>46</v>
      </c>
      <c r="PJ106" s="23"/>
      <c r="PZ106" s="18" t="s">
        <v>13</v>
      </c>
      <c r="QA106" s="3" t="s">
        <v>1</v>
      </c>
      <c r="QB106" s="31">
        <v>5.0999999999999996</v>
      </c>
      <c r="QC106" s="31">
        <v>1.6</v>
      </c>
      <c r="QD106" s="32">
        <f t="shared" si="98"/>
        <v>1.7888543819998317</v>
      </c>
      <c r="QE106" s="23">
        <f t="shared" si="99"/>
        <v>41</v>
      </c>
      <c r="QH106" s="23"/>
      <c r="QX106" s="18" t="s">
        <v>13</v>
      </c>
      <c r="QY106" s="3" t="s">
        <v>1</v>
      </c>
      <c r="QZ106" s="31">
        <v>5.0999999999999996</v>
      </c>
      <c r="RA106" s="31">
        <v>1.6</v>
      </c>
      <c r="RB106" s="32">
        <f t="shared" si="100"/>
        <v>2.15870331449229</v>
      </c>
      <c r="RC106" s="23">
        <f t="shared" si="101"/>
        <v>87</v>
      </c>
      <c r="RF106" s="23"/>
      <c r="RV106" s="18" t="s">
        <v>13</v>
      </c>
      <c r="RW106" s="3" t="s">
        <v>1</v>
      </c>
      <c r="RX106" s="31">
        <v>5.0999999999999996</v>
      </c>
      <c r="RY106" s="31">
        <v>1.6</v>
      </c>
      <c r="RZ106" s="32">
        <f t="shared" si="102"/>
        <v>1.0440306508910551</v>
      </c>
      <c r="SA106" s="23">
        <f t="shared" si="103"/>
        <v>47</v>
      </c>
      <c r="SD106" s="23"/>
      <c r="ST106" s="18" t="s">
        <v>13</v>
      </c>
      <c r="SU106" s="3" t="s">
        <v>1</v>
      </c>
      <c r="SV106" s="31">
        <v>5.0999999999999996</v>
      </c>
      <c r="SW106" s="31">
        <v>1.6</v>
      </c>
      <c r="SX106" s="32">
        <f t="shared" si="104"/>
        <v>0.94339811320566025</v>
      </c>
      <c r="SY106" s="23">
        <f t="shared" si="105"/>
        <v>32</v>
      </c>
      <c r="TB106" s="23"/>
      <c r="TR106" s="18" t="s">
        <v>13</v>
      </c>
      <c r="TS106" s="3" t="s">
        <v>1</v>
      </c>
      <c r="TT106" s="31">
        <v>5.0999999999999996</v>
      </c>
      <c r="TU106" s="31">
        <v>1.6</v>
      </c>
      <c r="TV106" s="32">
        <f t="shared" si="106"/>
        <v>0.69999999999999973</v>
      </c>
      <c r="TW106" s="23">
        <f t="shared" si="107"/>
        <v>23</v>
      </c>
      <c r="TZ106" s="23"/>
      <c r="UP106" s="18" t="s">
        <v>13</v>
      </c>
      <c r="UQ106" s="3" t="s">
        <v>1</v>
      </c>
      <c r="UR106" s="27">
        <v>5.0999999999999996</v>
      </c>
      <c r="US106" s="27">
        <v>1.6</v>
      </c>
      <c r="UT106" s="28">
        <f t="shared" si="108"/>
        <v>0.29999999999999982</v>
      </c>
      <c r="UU106" s="29">
        <f t="shared" si="109"/>
        <v>9</v>
      </c>
      <c r="UX106" s="23"/>
      <c r="VN106" s="18" t="s">
        <v>13</v>
      </c>
      <c r="VO106" s="3" t="s">
        <v>1</v>
      </c>
      <c r="VP106" s="31">
        <v>5.0999999999999996</v>
      </c>
      <c r="VQ106" s="31">
        <v>1.6</v>
      </c>
      <c r="VR106" s="32">
        <f t="shared" si="110"/>
        <v>1.0630145812734653</v>
      </c>
      <c r="VS106" s="23">
        <f t="shared" si="111"/>
        <v>34</v>
      </c>
      <c r="VV106" s="23"/>
      <c r="WL106" s="18" t="s">
        <v>13</v>
      </c>
      <c r="WM106" s="3" t="s">
        <v>1</v>
      </c>
      <c r="WN106" s="31">
        <v>5.0999999999999996</v>
      </c>
      <c r="WO106" s="31">
        <v>1.6</v>
      </c>
      <c r="WP106" s="32">
        <f t="shared" si="112"/>
        <v>1.0816653826391969</v>
      </c>
      <c r="WQ106" s="23">
        <f t="shared" si="113"/>
        <v>34</v>
      </c>
      <c r="WT106" s="23"/>
      <c r="XJ106" s="18" t="s">
        <v>13</v>
      </c>
      <c r="XK106" s="3" t="s">
        <v>1</v>
      </c>
      <c r="XL106" s="31">
        <v>5.0999999999999996</v>
      </c>
      <c r="XM106" s="31">
        <v>1.6</v>
      </c>
      <c r="XN106" s="32">
        <f t="shared" si="114"/>
        <v>0.70710678118654735</v>
      </c>
      <c r="XO106" s="23">
        <f t="shared" si="115"/>
        <v>25</v>
      </c>
      <c r="XR106" s="23"/>
      <c r="YH106" s="18" t="s">
        <v>13</v>
      </c>
      <c r="YI106" s="3" t="s">
        <v>1</v>
      </c>
      <c r="YJ106" s="31">
        <v>5.0999999999999996</v>
      </c>
      <c r="YK106" s="31">
        <v>1.6</v>
      </c>
      <c r="YL106" s="32">
        <f t="shared" si="116"/>
        <v>0.31622776601683766</v>
      </c>
      <c r="YM106" s="23">
        <f t="shared" si="117"/>
        <v>12</v>
      </c>
      <c r="YP106" s="23"/>
      <c r="ZF106" s="18" t="s">
        <v>13</v>
      </c>
      <c r="ZG106" s="3" t="s">
        <v>1</v>
      </c>
      <c r="ZH106" s="31">
        <v>5.0999999999999996</v>
      </c>
      <c r="ZI106" s="31">
        <v>1.6</v>
      </c>
      <c r="ZJ106" s="32">
        <f t="shared" si="118"/>
        <v>0.41231056256176613</v>
      </c>
      <c r="ZK106" s="23">
        <f t="shared" si="119"/>
        <v>15</v>
      </c>
      <c r="ZN106" s="23"/>
      <c r="AAD106" s="18" t="s">
        <v>13</v>
      </c>
      <c r="AAE106" s="3" t="s">
        <v>1</v>
      </c>
      <c r="AAF106" s="31">
        <v>5.0999999999999996</v>
      </c>
      <c r="AAG106" s="31">
        <v>1.6</v>
      </c>
      <c r="AAH106" s="32">
        <f t="shared" si="120"/>
        <v>0.76157731058639089</v>
      </c>
      <c r="AAI106" s="23">
        <f t="shared" si="121"/>
        <v>27</v>
      </c>
      <c r="AAL106" s="23"/>
      <c r="ABB106" s="18" t="s">
        <v>13</v>
      </c>
      <c r="ABC106" s="3" t="s">
        <v>1</v>
      </c>
      <c r="ABD106" s="27">
        <v>5.0999999999999996</v>
      </c>
      <c r="ABE106" s="27">
        <v>1.6</v>
      </c>
      <c r="ABF106" s="28">
        <f t="shared" si="122"/>
        <v>0.19999999999999996</v>
      </c>
      <c r="ABG106" s="29">
        <f t="shared" si="123"/>
        <v>5</v>
      </c>
      <c r="ABJ106" s="23"/>
    </row>
    <row r="107" spans="1:738" x14ac:dyDescent="0.3">
      <c r="A107" s="5">
        <v>7.6</v>
      </c>
      <c r="B107" s="5">
        <v>3</v>
      </c>
      <c r="C107" s="5">
        <v>6.6</v>
      </c>
      <c r="D107" s="5">
        <v>2.1</v>
      </c>
      <c r="E107" s="6" t="s">
        <v>2</v>
      </c>
      <c r="F107" s="14" t="s">
        <v>10</v>
      </c>
      <c r="L107" s="5">
        <v>4.5</v>
      </c>
      <c r="M107" s="5">
        <v>1.6</v>
      </c>
      <c r="N107" s="3" t="s">
        <v>1</v>
      </c>
      <c r="O107" s="18" t="s">
        <v>13</v>
      </c>
      <c r="V107" s="17" t="s">
        <v>42</v>
      </c>
      <c r="W107" s="20" t="s">
        <v>2</v>
      </c>
      <c r="X107" s="5">
        <v>5</v>
      </c>
      <c r="Y107" s="5">
        <v>1.9</v>
      </c>
      <c r="AH107" s="18" t="s">
        <v>13</v>
      </c>
      <c r="AI107" s="3" t="s">
        <v>1</v>
      </c>
      <c r="AJ107" s="5">
        <v>4.5</v>
      </c>
      <c r="AK107" s="5">
        <v>1.5</v>
      </c>
      <c r="AL107" s="21">
        <f t="shared" si="124"/>
        <v>3.4176014981270129</v>
      </c>
      <c r="AM107" s="1">
        <f t="shared" si="125"/>
        <v>62</v>
      </c>
      <c r="AP107" s="23"/>
      <c r="BF107" s="18" t="s">
        <v>13</v>
      </c>
      <c r="BG107" s="3" t="s">
        <v>1</v>
      </c>
      <c r="BH107" s="5">
        <v>4.5</v>
      </c>
      <c r="BI107" s="5">
        <v>1.5</v>
      </c>
      <c r="BJ107" s="21">
        <f t="shared" si="126"/>
        <v>3.4176014981270129</v>
      </c>
      <c r="BK107" s="1">
        <f t="shared" si="127"/>
        <v>62</v>
      </c>
      <c r="BN107" s="23"/>
      <c r="CD107" s="18" t="s">
        <v>13</v>
      </c>
      <c r="CE107" s="3" t="s">
        <v>1</v>
      </c>
      <c r="CF107" s="31">
        <v>4.5</v>
      </c>
      <c r="CG107" s="31">
        <v>1.5</v>
      </c>
      <c r="CH107" s="32">
        <f t="shared" si="68"/>
        <v>3.4539832078341091</v>
      </c>
      <c r="CI107" s="23">
        <f t="shared" si="69"/>
        <v>62</v>
      </c>
      <c r="CL107" s="23"/>
      <c r="DB107" s="18" t="s">
        <v>13</v>
      </c>
      <c r="DC107" s="3" t="s">
        <v>1</v>
      </c>
      <c r="DD107" s="31">
        <v>4.5</v>
      </c>
      <c r="DE107" s="31">
        <v>1.5</v>
      </c>
      <c r="DF107" s="32">
        <f t="shared" si="70"/>
        <v>3.0364452901377956</v>
      </c>
      <c r="DG107" s="23">
        <f t="shared" si="71"/>
        <v>62</v>
      </c>
      <c r="DJ107" s="23"/>
      <c r="DZ107" s="18" t="s">
        <v>13</v>
      </c>
      <c r="EA107" s="3" t="s">
        <v>1</v>
      </c>
      <c r="EB107" s="31">
        <v>4.5</v>
      </c>
      <c r="EC107" s="31">
        <v>1.5</v>
      </c>
      <c r="ED107" s="32">
        <f t="shared" si="72"/>
        <v>2.8231188426986211</v>
      </c>
      <c r="EE107" s="23">
        <f t="shared" si="73"/>
        <v>62</v>
      </c>
      <c r="EH107" s="23"/>
      <c r="EX107" s="18" t="s">
        <v>13</v>
      </c>
      <c r="EY107" s="3" t="s">
        <v>1</v>
      </c>
      <c r="EZ107" s="31">
        <v>4.5</v>
      </c>
      <c r="FA107" s="31">
        <v>1.5</v>
      </c>
      <c r="FB107" s="32">
        <f t="shared" si="74"/>
        <v>3.3241540277189325</v>
      </c>
      <c r="FC107" s="23">
        <f t="shared" si="75"/>
        <v>62</v>
      </c>
      <c r="FF107" s="23"/>
      <c r="FV107" s="18" t="s">
        <v>13</v>
      </c>
      <c r="FW107" s="3" t="s">
        <v>1</v>
      </c>
      <c r="FX107" s="31">
        <v>4.5</v>
      </c>
      <c r="FY107" s="31">
        <v>1.5</v>
      </c>
      <c r="FZ107" s="32">
        <f t="shared" si="76"/>
        <v>3.1780497164141406</v>
      </c>
      <c r="GA107" s="23">
        <f t="shared" si="77"/>
        <v>62</v>
      </c>
      <c r="GD107" s="23"/>
      <c r="GT107" s="18" t="s">
        <v>13</v>
      </c>
      <c r="GU107" s="3" t="s">
        <v>1</v>
      </c>
      <c r="GV107" s="31">
        <v>4.5</v>
      </c>
      <c r="GW107" s="31">
        <v>1.5</v>
      </c>
      <c r="GX107" s="32">
        <f t="shared" si="78"/>
        <v>3.3615472627943221</v>
      </c>
      <c r="GY107" s="23">
        <f t="shared" si="79"/>
        <v>62</v>
      </c>
      <c r="HB107" s="23"/>
      <c r="HR107" s="18" t="s">
        <v>13</v>
      </c>
      <c r="HS107" s="3" t="s">
        <v>1</v>
      </c>
      <c r="HT107" s="31">
        <v>4.5</v>
      </c>
      <c r="HU107" s="31">
        <v>1.5</v>
      </c>
      <c r="HV107" s="32">
        <f t="shared" si="80"/>
        <v>3.2695565448543631</v>
      </c>
      <c r="HW107" s="23">
        <f t="shared" si="81"/>
        <v>62</v>
      </c>
      <c r="HZ107" s="23"/>
      <c r="IP107" s="18" t="s">
        <v>13</v>
      </c>
      <c r="IQ107" s="3" t="s">
        <v>1</v>
      </c>
      <c r="IR107" s="31">
        <v>4.5</v>
      </c>
      <c r="IS107" s="31">
        <v>1.5</v>
      </c>
      <c r="IT107" s="32">
        <f t="shared" si="82"/>
        <v>3.3615472627943221</v>
      </c>
      <c r="IU107" s="23">
        <f t="shared" si="83"/>
        <v>62</v>
      </c>
      <c r="IX107" s="23"/>
      <c r="JN107" s="18" t="s">
        <v>13</v>
      </c>
      <c r="JO107" s="3" t="s">
        <v>1</v>
      </c>
      <c r="JP107" s="27">
        <v>4.5</v>
      </c>
      <c r="JQ107" s="27">
        <v>1.5</v>
      </c>
      <c r="JR107" s="28">
        <f t="shared" si="84"/>
        <v>0.31622776601683783</v>
      </c>
      <c r="JS107" s="29">
        <f t="shared" si="85"/>
        <v>8</v>
      </c>
      <c r="JV107" s="23"/>
      <c r="KL107" s="18" t="s">
        <v>13</v>
      </c>
      <c r="KM107" s="3" t="s">
        <v>1</v>
      </c>
      <c r="KN107" s="27">
        <v>4.5</v>
      </c>
      <c r="KO107" s="27">
        <v>1.5</v>
      </c>
      <c r="KP107" s="28">
        <f t="shared" si="86"/>
        <v>0.14142135623730931</v>
      </c>
      <c r="KQ107" s="29">
        <f t="shared" si="87"/>
        <v>6</v>
      </c>
      <c r="KT107" s="23"/>
      <c r="LJ107" s="18" t="s">
        <v>13</v>
      </c>
      <c r="LK107" s="3" t="s">
        <v>1</v>
      </c>
      <c r="LL107" s="31">
        <v>4.5</v>
      </c>
      <c r="LM107" s="31">
        <v>1.5</v>
      </c>
      <c r="LN107" s="32">
        <f t="shared" si="88"/>
        <v>0.5830951894845301</v>
      </c>
      <c r="LO107" s="23">
        <f t="shared" si="89"/>
        <v>21</v>
      </c>
      <c r="LR107" s="23"/>
      <c r="MH107" s="18" t="s">
        <v>13</v>
      </c>
      <c r="MI107" s="3" t="s">
        <v>1</v>
      </c>
      <c r="MJ107" s="31">
        <v>4.5</v>
      </c>
      <c r="MK107" s="31">
        <v>1.5</v>
      </c>
      <c r="ML107" s="32">
        <f t="shared" si="90"/>
        <v>1.3</v>
      </c>
      <c r="MM107" s="23">
        <f t="shared" si="91"/>
        <v>22</v>
      </c>
      <c r="MP107" s="23"/>
      <c r="NF107" s="18" t="s">
        <v>13</v>
      </c>
      <c r="NG107" s="3" t="s">
        <v>1</v>
      </c>
      <c r="NH107" s="31">
        <v>4.5</v>
      </c>
      <c r="NI107" s="31">
        <v>1.5</v>
      </c>
      <c r="NJ107" s="32">
        <f t="shared" si="92"/>
        <v>0.36055512754639879</v>
      </c>
      <c r="NK107" s="23">
        <f t="shared" si="93"/>
        <v>14</v>
      </c>
      <c r="NN107" s="23"/>
      <c r="OD107" s="18" t="s">
        <v>13</v>
      </c>
      <c r="OE107" s="3" t="s">
        <v>1</v>
      </c>
      <c r="OF107" s="31">
        <v>4.5</v>
      </c>
      <c r="OG107" s="31">
        <v>1.5</v>
      </c>
      <c r="OH107" s="32">
        <f t="shared" si="94"/>
        <v>0.42426406871192845</v>
      </c>
      <c r="OI107" s="23">
        <f t="shared" si="95"/>
        <v>18</v>
      </c>
      <c r="OL107" s="23"/>
      <c r="PB107" s="18" t="s">
        <v>13</v>
      </c>
      <c r="PC107" s="3" t="s">
        <v>1</v>
      </c>
      <c r="PD107" s="31">
        <v>4.5</v>
      </c>
      <c r="PE107" s="31">
        <v>1.5</v>
      </c>
      <c r="PF107" s="32">
        <f t="shared" si="96"/>
        <v>0.36055512754639879</v>
      </c>
      <c r="PG107" s="23">
        <f t="shared" si="97"/>
        <v>14</v>
      </c>
      <c r="PJ107" s="23"/>
      <c r="PZ107" s="18" t="s">
        <v>13</v>
      </c>
      <c r="QA107" s="3" t="s">
        <v>1</v>
      </c>
      <c r="QB107" s="31">
        <v>4.5</v>
      </c>
      <c r="QC107" s="31">
        <v>1.5</v>
      </c>
      <c r="QD107" s="32">
        <f t="shared" si="98"/>
        <v>1.5132745950421556</v>
      </c>
      <c r="QE107" s="23">
        <f t="shared" si="99"/>
        <v>27</v>
      </c>
      <c r="QH107" s="23"/>
      <c r="QX107" s="18" t="s">
        <v>13</v>
      </c>
      <c r="QY107" s="3" t="s">
        <v>1</v>
      </c>
      <c r="QZ107" s="31">
        <v>4.5</v>
      </c>
      <c r="RA107" s="31">
        <v>1.5</v>
      </c>
      <c r="RB107" s="32">
        <f t="shared" si="100"/>
        <v>1.5524174696260025</v>
      </c>
      <c r="RC107" s="23">
        <f t="shared" si="101"/>
        <v>26</v>
      </c>
      <c r="RF107" s="23"/>
      <c r="RV107" s="18" t="s">
        <v>13</v>
      </c>
      <c r="RW107" s="3" t="s">
        <v>1</v>
      </c>
      <c r="RX107" s="31">
        <v>4.5</v>
      </c>
      <c r="RY107" s="31">
        <v>1.5</v>
      </c>
      <c r="RZ107" s="32">
        <f t="shared" si="102"/>
        <v>0.44721359549995821</v>
      </c>
      <c r="SA107" s="23">
        <f t="shared" si="103"/>
        <v>17</v>
      </c>
      <c r="SD107" s="23"/>
      <c r="ST107" s="18" t="s">
        <v>13</v>
      </c>
      <c r="SU107" s="3" t="s">
        <v>1</v>
      </c>
      <c r="SV107" s="31">
        <v>4.5</v>
      </c>
      <c r="SW107" s="31">
        <v>1.5</v>
      </c>
      <c r="SX107" s="32">
        <f t="shared" si="104"/>
        <v>1.4212670403551892</v>
      </c>
      <c r="SY107" s="23">
        <f t="shared" si="105"/>
        <v>53</v>
      </c>
      <c r="TB107" s="23"/>
      <c r="TR107" s="18" t="s">
        <v>13</v>
      </c>
      <c r="TS107" s="3" t="s">
        <v>1</v>
      </c>
      <c r="TT107" s="31">
        <v>4.5</v>
      </c>
      <c r="TU107" s="31">
        <v>1.5</v>
      </c>
      <c r="TV107" s="32">
        <f t="shared" si="106"/>
        <v>0.99999999999999967</v>
      </c>
      <c r="TW107" s="23">
        <f t="shared" si="107"/>
        <v>42</v>
      </c>
      <c r="TZ107" s="23"/>
      <c r="UP107" s="18" t="s">
        <v>13</v>
      </c>
      <c r="UQ107" s="3" t="s">
        <v>1</v>
      </c>
      <c r="UR107" s="31">
        <v>4.5</v>
      </c>
      <c r="US107" s="31">
        <v>1.5</v>
      </c>
      <c r="UT107" s="32">
        <f t="shared" si="108"/>
        <v>0.72111025509279758</v>
      </c>
      <c r="UU107" s="23">
        <f t="shared" si="109"/>
        <v>38</v>
      </c>
      <c r="UX107" s="23"/>
      <c r="VN107" s="18" t="s">
        <v>13</v>
      </c>
      <c r="VO107" s="3" t="s">
        <v>1</v>
      </c>
      <c r="VP107" s="31">
        <v>4.5</v>
      </c>
      <c r="VQ107" s="31">
        <v>1.5</v>
      </c>
      <c r="VR107" s="32">
        <f t="shared" si="110"/>
        <v>1.61245154965971</v>
      </c>
      <c r="VS107" s="23">
        <f t="shared" si="111"/>
        <v>53</v>
      </c>
      <c r="VV107" s="23"/>
      <c r="WL107" s="18" t="s">
        <v>13</v>
      </c>
      <c r="WM107" s="3" t="s">
        <v>1</v>
      </c>
      <c r="WN107" s="31">
        <v>4.5</v>
      </c>
      <c r="WO107" s="31">
        <v>1.5</v>
      </c>
      <c r="WP107" s="32">
        <f t="shared" si="112"/>
        <v>1.5620499351813311</v>
      </c>
      <c r="WQ107" s="23">
        <f t="shared" si="113"/>
        <v>53</v>
      </c>
      <c r="WT107" s="23"/>
      <c r="XJ107" s="18" t="s">
        <v>13</v>
      </c>
      <c r="XK107" s="3" t="s">
        <v>1</v>
      </c>
      <c r="XL107" s="31">
        <v>4.5</v>
      </c>
      <c r="XM107" s="31">
        <v>1.5</v>
      </c>
      <c r="XN107" s="32">
        <f t="shared" si="114"/>
        <v>1.0630145812734648</v>
      </c>
      <c r="XO107" s="23">
        <f t="shared" si="115"/>
        <v>47</v>
      </c>
      <c r="XR107" s="23"/>
      <c r="YH107" s="18" t="s">
        <v>13</v>
      </c>
      <c r="YI107" s="3" t="s">
        <v>1</v>
      </c>
      <c r="YJ107" s="31">
        <v>4.5</v>
      </c>
      <c r="YK107" s="31">
        <v>1.5</v>
      </c>
      <c r="YL107" s="32">
        <f t="shared" si="116"/>
        <v>0.64031242374328479</v>
      </c>
      <c r="YM107" s="23">
        <f t="shared" si="117"/>
        <v>33</v>
      </c>
      <c r="YP107" s="23"/>
      <c r="ZF107" s="18" t="s">
        <v>13</v>
      </c>
      <c r="ZG107" s="3" t="s">
        <v>1</v>
      </c>
      <c r="ZH107" s="31">
        <v>4.5</v>
      </c>
      <c r="ZI107" s="31">
        <v>1.5</v>
      </c>
      <c r="ZJ107" s="32">
        <f t="shared" si="118"/>
        <v>0.86023252670426276</v>
      </c>
      <c r="ZK107" s="23">
        <f t="shared" si="119"/>
        <v>43</v>
      </c>
      <c r="ZN107" s="23"/>
      <c r="AAD107" s="18" t="s">
        <v>13</v>
      </c>
      <c r="AAE107" s="3" t="s">
        <v>1</v>
      </c>
      <c r="AAF107" s="31">
        <v>4.5</v>
      </c>
      <c r="AAG107" s="31">
        <v>1.5</v>
      </c>
      <c r="AAH107" s="32">
        <f t="shared" si="120"/>
        <v>1.2041594578792296</v>
      </c>
      <c r="AAI107" s="23">
        <f t="shared" si="121"/>
        <v>49</v>
      </c>
      <c r="AAL107" s="23"/>
      <c r="ABB107" s="18" t="s">
        <v>13</v>
      </c>
      <c r="ABC107" s="3" t="s">
        <v>1</v>
      </c>
      <c r="ABD107" s="31">
        <v>4.5</v>
      </c>
      <c r="ABE107" s="31">
        <v>1.5</v>
      </c>
      <c r="ABF107" s="32">
        <f t="shared" si="122"/>
        <v>0.67082039324993659</v>
      </c>
      <c r="ABG107" s="23">
        <f t="shared" si="123"/>
        <v>35</v>
      </c>
      <c r="ABJ107" s="23"/>
    </row>
    <row r="108" spans="1:738" x14ac:dyDescent="0.3">
      <c r="A108" s="5">
        <v>4.9000000000000004</v>
      </c>
      <c r="B108" s="5">
        <v>2.5</v>
      </c>
      <c r="C108" s="5">
        <v>4.5</v>
      </c>
      <c r="D108" s="5">
        <v>1.7</v>
      </c>
      <c r="E108" s="6" t="s">
        <v>2</v>
      </c>
      <c r="F108" s="14" t="s">
        <v>10</v>
      </c>
      <c r="L108" s="5">
        <v>4.7</v>
      </c>
      <c r="M108" s="5">
        <v>1.5</v>
      </c>
      <c r="N108" s="3" t="s">
        <v>1</v>
      </c>
      <c r="O108" s="18" t="s">
        <v>13</v>
      </c>
      <c r="V108" s="17" t="s">
        <v>43</v>
      </c>
      <c r="W108" s="20" t="s">
        <v>2</v>
      </c>
      <c r="X108" s="5">
        <v>5.2</v>
      </c>
      <c r="Y108" s="5">
        <v>2</v>
      </c>
      <c r="AH108" s="18" t="s">
        <v>13</v>
      </c>
      <c r="AI108" s="3" t="s">
        <v>1</v>
      </c>
      <c r="AJ108" s="5">
        <v>4.5</v>
      </c>
      <c r="AK108" s="5">
        <v>1.6</v>
      </c>
      <c r="AL108" s="21">
        <f t="shared" si="124"/>
        <v>3.4539832078341091</v>
      </c>
      <c r="AM108" s="1">
        <f t="shared" si="125"/>
        <v>68</v>
      </c>
      <c r="AP108" s="23"/>
      <c r="BF108" s="18" t="s">
        <v>13</v>
      </c>
      <c r="BG108" s="3" t="s">
        <v>1</v>
      </c>
      <c r="BH108" s="5">
        <v>4.5</v>
      </c>
      <c r="BI108" s="5">
        <v>1.6</v>
      </c>
      <c r="BJ108" s="21">
        <f t="shared" si="126"/>
        <v>3.4539832078341091</v>
      </c>
      <c r="BK108" s="1">
        <f t="shared" si="127"/>
        <v>68</v>
      </c>
      <c r="BN108" s="23"/>
      <c r="CD108" s="18" t="s">
        <v>13</v>
      </c>
      <c r="CE108" s="3" t="s">
        <v>1</v>
      </c>
      <c r="CF108" s="31">
        <v>4.5</v>
      </c>
      <c r="CG108" s="31">
        <v>1.6</v>
      </c>
      <c r="CH108" s="32">
        <f t="shared" si="68"/>
        <v>3.4928498393145966</v>
      </c>
      <c r="CI108" s="23">
        <f t="shared" si="69"/>
        <v>68</v>
      </c>
      <c r="CL108" s="23"/>
      <c r="DB108" s="18" t="s">
        <v>13</v>
      </c>
      <c r="DC108" s="3" t="s">
        <v>1</v>
      </c>
      <c r="DD108" s="31">
        <v>4.5</v>
      </c>
      <c r="DE108" s="31">
        <v>1.6</v>
      </c>
      <c r="DF108" s="32">
        <f t="shared" si="70"/>
        <v>3.0675723300355937</v>
      </c>
      <c r="DG108" s="23">
        <f t="shared" si="71"/>
        <v>67</v>
      </c>
      <c r="DJ108" s="23"/>
      <c r="DZ108" s="18" t="s">
        <v>13</v>
      </c>
      <c r="EA108" s="3" t="s">
        <v>1</v>
      </c>
      <c r="EB108" s="31">
        <v>4.5</v>
      </c>
      <c r="EC108" s="31">
        <v>1.6</v>
      </c>
      <c r="ED108" s="32">
        <f t="shared" si="72"/>
        <v>2.8635642126552709</v>
      </c>
      <c r="EE108" s="23">
        <f t="shared" si="73"/>
        <v>68</v>
      </c>
      <c r="EH108" s="23"/>
      <c r="EX108" s="18" t="s">
        <v>13</v>
      </c>
      <c r="EY108" s="3" t="s">
        <v>1</v>
      </c>
      <c r="EZ108" s="31">
        <v>4.5</v>
      </c>
      <c r="FA108" s="31">
        <v>1.6</v>
      </c>
      <c r="FB108" s="32">
        <f t="shared" si="74"/>
        <v>3.3615472627943221</v>
      </c>
      <c r="FC108" s="23">
        <f t="shared" si="75"/>
        <v>68</v>
      </c>
      <c r="FF108" s="23"/>
      <c r="FV108" s="18" t="s">
        <v>13</v>
      </c>
      <c r="FW108" s="3" t="s">
        <v>1</v>
      </c>
      <c r="FX108" s="31">
        <v>4.5</v>
      </c>
      <c r="FY108" s="31">
        <v>1.6</v>
      </c>
      <c r="FZ108" s="32">
        <f t="shared" si="76"/>
        <v>3.2202484376209237</v>
      </c>
      <c r="GA108" s="23">
        <f t="shared" si="77"/>
        <v>68</v>
      </c>
      <c r="GD108" s="23"/>
      <c r="GT108" s="18" t="s">
        <v>13</v>
      </c>
      <c r="GU108" s="3" t="s">
        <v>1</v>
      </c>
      <c r="GV108" s="31">
        <v>4.5</v>
      </c>
      <c r="GW108" s="31">
        <v>1.6</v>
      </c>
      <c r="GX108" s="32">
        <f t="shared" si="78"/>
        <v>3.4014702703389901</v>
      </c>
      <c r="GY108" s="23">
        <f t="shared" si="79"/>
        <v>68</v>
      </c>
      <c r="HB108" s="23"/>
      <c r="HR108" s="18" t="s">
        <v>13</v>
      </c>
      <c r="HS108" s="3" t="s">
        <v>1</v>
      </c>
      <c r="HT108" s="31">
        <v>4.5</v>
      </c>
      <c r="HU108" s="31">
        <v>1.6</v>
      </c>
      <c r="HV108" s="32">
        <f t="shared" si="80"/>
        <v>3.3105890714493698</v>
      </c>
      <c r="HW108" s="23">
        <f t="shared" si="81"/>
        <v>68</v>
      </c>
      <c r="HZ108" s="23"/>
      <c r="IP108" s="18" t="s">
        <v>13</v>
      </c>
      <c r="IQ108" s="3" t="s">
        <v>1</v>
      </c>
      <c r="IR108" s="31">
        <v>4.5</v>
      </c>
      <c r="IS108" s="31">
        <v>1.6</v>
      </c>
      <c r="IT108" s="32">
        <f t="shared" si="82"/>
        <v>3.4014702703389901</v>
      </c>
      <c r="IU108" s="23">
        <f t="shared" si="83"/>
        <v>68</v>
      </c>
      <c r="IX108" s="23"/>
      <c r="JN108" s="18" t="s">
        <v>13</v>
      </c>
      <c r="JO108" s="3" t="s">
        <v>1</v>
      </c>
      <c r="JP108" s="31">
        <v>4.5</v>
      </c>
      <c r="JQ108" s="31">
        <v>1.6</v>
      </c>
      <c r="JR108" s="32">
        <f t="shared" si="84"/>
        <v>0.41231056256176613</v>
      </c>
      <c r="JS108" s="23">
        <f t="shared" si="85"/>
        <v>19</v>
      </c>
      <c r="JV108" s="23"/>
      <c r="KL108" s="18" t="s">
        <v>13</v>
      </c>
      <c r="KM108" s="3" t="s">
        <v>1</v>
      </c>
      <c r="KN108" s="31">
        <v>4.5</v>
      </c>
      <c r="KO108" s="31">
        <v>1.6</v>
      </c>
      <c r="KP108" s="32">
        <f t="shared" si="86"/>
        <v>0.22360679774997896</v>
      </c>
      <c r="KQ108" s="23">
        <f t="shared" si="87"/>
        <v>16</v>
      </c>
      <c r="KT108" s="23"/>
      <c r="LJ108" s="18" t="s">
        <v>13</v>
      </c>
      <c r="LK108" s="3" t="s">
        <v>1</v>
      </c>
      <c r="LL108" s="31">
        <v>4.5</v>
      </c>
      <c r="LM108" s="31">
        <v>1.6</v>
      </c>
      <c r="LN108" s="32">
        <f t="shared" si="88"/>
        <v>0.64031242374328501</v>
      </c>
      <c r="LO108" s="23">
        <f t="shared" si="89"/>
        <v>27</v>
      </c>
      <c r="LR108" s="23"/>
      <c r="MH108" s="18" t="s">
        <v>13</v>
      </c>
      <c r="MI108" s="3" t="s">
        <v>1</v>
      </c>
      <c r="MJ108" s="31">
        <v>4.5</v>
      </c>
      <c r="MK108" s="31">
        <v>1.6</v>
      </c>
      <c r="ML108" s="32">
        <f t="shared" si="90"/>
        <v>1.3416407864998741</v>
      </c>
      <c r="MM108" s="23">
        <f t="shared" si="91"/>
        <v>28</v>
      </c>
      <c r="MP108" s="23"/>
      <c r="NF108" s="18" t="s">
        <v>13</v>
      </c>
      <c r="NG108" s="3" t="s">
        <v>1</v>
      </c>
      <c r="NH108" s="31">
        <v>4.5</v>
      </c>
      <c r="NI108" s="31">
        <v>1.6</v>
      </c>
      <c r="NJ108" s="32">
        <f t="shared" si="92"/>
        <v>0.42426406871192845</v>
      </c>
      <c r="NK108" s="23">
        <f t="shared" si="93"/>
        <v>22</v>
      </c>
      <c r="NN108" s="23"/>
      <c r="OD108" s="18" t="s">
        <v>13</v>
      </c>
      <c r="OE108" s="3" t="s">
        <v>1</v>
      </c>
      <c r="OF108" s="31">
        <v>4.5</v>
      </c>
      <c r="OG108" s="31">
        <v>1.6</v>
      </c>
      <c r="OH108" s="32">
        <f t="shared" si="94"/>
        <v>0.5</v>
      </c>
      <c r="OI108" s="23">
        <f t="shared" si="95"/>
        <v>24</v>
      </c>
      <c r="OL108" s="23"/>
      <c r="PB108" s="18" t="s">
        <v>13</v>
      </c>
      <c r="PC108" s="3" t="s">
        <v>1</v>
      </c>
      <c r="PD108" s="31">
        <v>4.5</v>
      </c>
      <c r="PE108" s="31">
        <v>1.6</v>
      </c>
      <c r="PF108" s="32">
        <f t="shared" si="96"/>
        <v>0.42426406871192845</v>
      </c>
      <c r="PG108" s="23">
        <f t="shared" si="97"/>
        <v>22</v>
      </c>
      <c r="PJ108" s="23"/>
      <c r="PZ108" s="18" t="s">
        <v>13</v>
      </c>
      <c r="QA108" s="3" t="s">
        <v>1</v>
      </c>
      <c r="QB108" s="31">
        <v>4.5</v>
      </c>
      <c r="QC108" s="31">
        <v>1.6</v>
      </c>
      <c r="QD108" s="32">
        <f t="shared" si="98"/>
        <v>1.61245154965971</v>
      </c>
      <c r="QE108" s="23">
        <f t="shared" si="99"/>
        <v>34</v>
      </c>
      <c r="QH108" s="23"/>
      <c r="QX108" s="18" t="s">
        <v>13</v>
      </c>
      <c r="QY108" s="3" t="s">
        <v>1</v>
      </c>
      <c r="QZ108" s="31">
        <v>4.5</v>
      </c>
      <c r="RA108" s="31">
        <v>1.6</v>
      </c>
      <c r="RB108" s="32">
        <f t="shared" si="100"/>
        <v>1.5811388300841898</v>
      </c>
      <c r="RC108" s="23">
        <f t="shared" si="101"/>
        <v>32</v>
      </c>
      <c r="RF108" s="23"/>
      <c r="RV108" s="18" t="s">
        <v>13</v>
      </c>
      <c r="RW108" s="3" t="s">
        <v>1</v>
      </c>
      <c r="RX108" s="31">
        <v>4.5</v>
      </c>
      <c r="RY108" s="31">
        <v>1.6</v>
      </c>
      <c r="RZ108" s="32">
        <f t="shared" si="102"/>
        <v>0.50000000000000033</v>
      </c>
      <c r="SA108" s="23">
        <f t="shared" si="103"/>
        <v>25</v>
      </c>
      <c r="SD108" s="23"/>
      <c r="ST108" s="18" t="s">
        <v>13</v>
      </c>
      <c r="SU108" s="3" t="s">
        <v>1</v>
      </c>
      <c r="SV108" s="31">
        <v>4.5</v>
      </c>
      <c r="SW108" s="31">
        <v>1.6</v>
      </c>
      <c r="SX108" s="32">
        <f t="shared" si="104"/>
        <v>1.360147050873544</v>
      </c>
      <c r="SY108" s="23">
        <f t="shared" si="105"/>
        <v>52</v>
      </c>
      <c r="TB108" s="23"/>
      <c r="TR108" s="18" t="s">
        <v>13</v>
      </c>
      <c r="TS108" s="3" t="s">
        <v>1</v>
      </c>
      <c r="TT108" s="31">
        <v>4.5</v>
      </c>
      <c r="TU108" s="31">
        <v>1.6</v>
      </c>
      <c r="TV108" s="32">
        <f t="shared" si="106"/>
        <v>0.92195444572928831</v>
      </c>
      <c r="TW108" s="23">
        <f t="shared" si="107"/>
        <v>35</v>
      </c>
      <c r="TZ108" s="23"/>
      <c r="UP108" s="18" t="s">
        <v>13</v>
      </c>
      <c r="UQ108" s="3" t="s">
        <v>1</v>
      </c>
      <c r="UR108" s="31">
        <v>4.5</v>
      </c>
      <c r="US108" s="31">
        <v>1.6</v>
      </c>
      <c r="UT108" s="32">
        <f t="shared" si="108"/>
        <v>0.67082039324993659</v>
      </c>
      <c r="UU108" s="23">
        <f t="shared" si="109"/>
        <v>34</v>
      </c>
      <c r="UX108" s="23"/>
      <c r="VN108" s="18" t="s">
        <v>13</v>
      </c>
      <c r="VO108" s="3" t="s">
        <v>1</v>
      </c>
      <c r="VP108" s="31">
        <v>4.5</v>
      </c>
      <c r="VQ108" s="31">
        <v>1.6</v>
      </c>
      <c r="VR108" s="32">
        <f t="shared" si="110"/>
        <v>1.565247584249853</v>
      </c>
      <c r="VS108" s="23">
        <f t="shared" si="111"/>
        <v>52</v>
      </c>
      <c r="VV108" s="23"/>
      <c r="WL108" s="18" t="s">
        <v>13</v>
      </c>
      <c r="WM108" s="3" t="s">
        <v>1</v>
      </c>
      <c r="WN108" s="31">
        <v>4.5</v>
      </c>
      <c r="WO108" s="31">
        <v>1.6</v>
      </c>
      <c r="WP108" s="32">
        <f t="shared" si="112"/>
        <v>1.5</v>
      </c>
      <c r="WQ108" s="23">
        <f t="shared" si="113"/>
        <v>52</v>
      </c>
      <c r="WT108" s="23"/>
      <c r="XJ108" s="18" t="s">
        <v>13</v>
      </c>
      <c r="XK108" s="3" t="s">
        <v>1</v>
      </c>
      <c r="XL108" s="31">
        <v>4.5</v>
      </c>
      <c r="XM108" s="31">
        <v>1.6</v>
      </c>
      <c r="XN108" s="32">
        <f t="shared" si="114"/>
        <v>0.98994949366116647</v>
      </c>
      <c r="XO108" s="23">
        <f t="shared" si="115"/>
        <v>43</v>
      </c>
      <c r="XR108" s="23"/>
      <c r="YH108" s="18" t="s">
        <v>13</v>
      </c>
      <c r="YI108" s="3" t="s">
        <v>1</v>
      </c>
      <c r="YJ108" s="31">
        <v>4.5</v>
      </c>
      <c r="YK108" s="31">
        <v>1.6</v>
      </c>
      <c r="YL108" s="32">
        <f t="shared" si="116"/>
        <v>0.58309518948452999</v>
      </c>
      <c r="YM108" s="23">
        <f t="shared" si="117"/>
        <v>28</v>
      </c>
      <c r="YP108" s="23"/>
      <c r="ZF108" s="18" t="s">
        <v>13</v>
      </c>
      <c r="ZG108" s="3" t="s">
        <v>1</v>
      </c>
      <c r="ZH108" s="31">
        <v>4.5</v>
      </c>
      <c r="ZI108" s="31">
        <v>1.6</v>
      </c>
      <c r="ZJ108" s="32">
        <f t="shared" si="118"/>
        <v>0.80622577482985502</v>
      </c>
      <c r="ZK108" s="23">
        <f t="shared" si="119"/>
        <v>41</v>
      </c>
      <c r="ZN108" s="23"/>
      <c r="AAD108" s="18" t="s">
        <v>13</v>
      </c>
      <c r="AAE108" s="3" t="s">
        <v>1</v>
      </c>
      <c r="AAF108" s="31">
        <v>4.5</v>
      </c>
      <c r="AAG108" s="31">
        <v>1.6</v>
      </c>
      <c r="AAH108" s="32">
        <f t="shared" si="120"/>
        <v>1.1401754250991381</v>
      </c>
      <c r="AAI108" s="23">
        <f t="shared" si="121"/>
        <v>46</v>
      </c>
      <c r="AAL108" s="23"/>
      <c r="ABB108" s="18" t="s">
        <v>13</v>
      </c>
      <c r="ABC108" s="3" t="s">
        <v>1</v>
      </c>
      <c r="ABD108" s="31">
        <v>4.5</v>
      </c>
      <c r="ABE108" s="31">
        <v>1.6</v>
      </c>
      <c r="ABF108" s="32">
        <f t="shared" si="122"/>
        <v>0.63245553203367555</v>
      </c>
      <c r="ABG108" s="23">
        <f t="shared" si="123"/>
        <v>32</v>
      </c>
      <c r="ABJ108" s="23"/>
    </row>
    <row r="109" spans="1:738" x14ac:dyDescent="0.3">
      <c r="A109" s="5">
        <v>7.3</v>
      </c>
      <c r="B109" s="5">
        <v>2.9</v>
      </c>
      <c r="C109" s="5">
        <v>6.3</v>
      </c>
      <c r="D109" s="5">
        <v>1.8</v>
      </c>
      <c r="E109" s="6" t="s">
        <v>2</v>
      </c>
      <c r="F109" s="14" t="s">
        <v>10</v>
      </c>
      <c r="L109" s="5">
        <v>4.4000000000000004</v>
      </c>
      <c r="M109" s="5">
        <v>1.3</v>
      </c>
      <c r="N109" s="3" t="s">
        <v>1</v>
      </c>
      <c r="O109" s="18" t="s">
        <v>13</v>
      </c>
      <c r="V109" s="17" t="s">
        <v>44</v>
      </c>
      <c r="W109" s="20" t="s">
        <v>2</v>
      </c>
      <c r="X109" s="5">
        <v>5.4</v>
      </c>
      <c r="Y109" s="5">
        <v>2.2999999999999998</v>
      </c>
      <c r="AH109" s="18" t="s">
        <v>13</v>
      </c>
      <c r="AI109" s="3" t="s">
        <v>1</v>
      </c>
      <c r="AJ109" s="5">
        <v>4.7</v>
      </c>
      <c r="AK109" s="5">
        <v>1.5</v>
      </c>
      <c r="AL109" s="21">
        <f t="shared" si="124"/>
        <v>3.6055512754639896</v>
      </c>
      <c r="AM109" s="1">
        <f t="shared" si="125"/>
        <v>74</v>
      </c>
      <c r="AP109" s="23"/>
      <c r="BF109" s="18" t="s">
        <v>13</v>
      </c>
      <c r="BG109" s="3" t="s">
        <v>1</v>
      </c>
      <c r="BH109" s="5">
        <v>4.7</v>
      </c>
      <c r="BI109" s="5">
        <v>1.5</v>
      </c>
      <c r="BJ109" s="21">
        <f t="shared" si="126"/>
        <v>3.6055512754639896</v>
      </c>
      <c r="BK109" s="1">
        <f t="shared" si="127"/>
        <v>74</v>
      </c>
      <c r="BN109" s="23"/>
      <c r="CD109" s="18" t="s">
        <v>13</v>
      </c>
      <c r="CE109" s="3" t="s">
        <v>1</v>
      </c>
      <c r="CF109" s="31">
        <v>4.7</v>
      </c>
      <c r="CG109" s="31">
        <v>1.5</v>
      </c>
      <c r="CH109" s="32">
        <f t="shared" si="68"/>
        <v>3.6400549446402595</v>
      </c>
      <c r="CI109" s="23">
        <f t="shared" si="69"/>
        <v>74</v>
      </c>
      <c r="CL109" s="23"/>
      <c r="DB109" s="18" t="s">
        <v>13</v>
      </c>
      <c r="DC109" s="3" t="s">
        <v>1</v>
      </c>
      <c r="DD109" s="31">
        <v>4.7</v>
      </c>
      <c r="DE109" s="31">
        <v>1.5</v>
      </c>
      <c r="DF109" s="32">
        <f t="shared" si="70"/>
        <v>3.2280024783137948</v>
      </c>
      <c r="DG109" s="23">
        <f t="shared" si="71"/>
        <v>74</v>
      </c>
      <c r="DJ109" s="23"/>
      <c r="DZ109" s="18" t="s">
        <v>13</v>
      </c>
      <c r="EA109" s="3" t="s">
        <v>1</v>
      </c>
      <c r="EB109" s="31">
        <v>4.7</v>
      </c>
      <c r="EC109" s="31">
        <v>1.5</v>
      </c>
      <c r="ED109" s="32">
        <f t="shared" si="72"/>
        <v>3.0083217912982652</v>
      </c>
      <c r="EE109" s="23">
        <f t="shared" si="73"/>
        <v>74</v>
      </c>
      <c r="EH109" s="23"/>
      <c r="EX109" s="18" t="s">
        <v>13</v>
      </c>
      <c r="EY109" s="3" t="s">
        <v>1</v>
      </c>
      <c r="EZ109" s="31">
        <v>4.7</v>
      </c>
      <c r="FA109" s="31">
        <v>1.5</v>
      </c>
      <c r="FB109" s="32">
        <f t="shared" si="74"/>
        <v>3.5114099732158879</v>
      </c>
      <c r="FC109" s="23">
        <f t="shared" si="75"/>
        <v>74</v>
      </c>
      <c r="FF109" s="23"/>
      <c r="FV109" s="18" t="s">
        <v>13</v>
      </c>
      <c r="FW109" s="3" t="s">
        <v>1</v>
      </c>
      <c r="FX109" s="31">
        <v>4.7</v>
      </c>
      <c r="FY109" s="31">
        <v>1.5</v>
      </c>
      <c r="FZ109" s="32">
        <f t="shared" si="76"/>
        <v>3.3615472627943221</v>
      </c>
      <c r="GA109" s="23">
        <f t="shared" si="77"/>
        <v>74</v>
      </c>
      <c r="GD109" s="23"/>
      <c r="GT109" s="18" t="s">
        <v>13</v>
      </c>
      <c r="GU109" s="3" t="s">
        <v>1</v>
      </c>
      <c r="GV109" s="31">
        <v>4.7</v>
      </c>
      <c r="GW109" s="31">
        <v>1.5</v>
      </c>
      <c r="GX109" s="32">
        <f t="shared" si="78"/>
        <v>3.5468295701936401</v>
      </c>
      <c r="GY109" s="23">
        <f t="shared" si="79"/>
        <v>74</v>
      </c>
      <c r="HB109" s="23"/>
      <c r="HR109" s="18" t="s">
        <v>13</v>
      </c>
      <c r="HS109" s="3" t="s">
        <v>1</v>
      </c>
      <c r="HT109" s="31">
        <v>4.7</v>
      </c>
      <c r="HU109" s="31">
        <v>1.5</v>
      </c>
      <c r="HV109" s="32">
        <f t="shared" si="80"/>
        <v>3.4539832078341091</v>
      </c>
      <c r="HW109" s="23">
        <f t="shared" si="81"/>
        <v>74</v>
      </c>
      <c r="HZ109" s="23"/>
      <c r="IP109" s="18" t="s">
        <v>13</v>
      </c>
      <c r="IQ109" s="3" t="s">
        <v>1</v>
      </c>
      <c r="IR109" s="31">
        <v>4.7</v>
      </c>
      <c r="IS109" s="31">
        <v>1.5</v>
      </c>
      <c r="IT109" s="32">
        <f t="shared" si="82"/>
        <v>3.5468295701936401</v>
      </c>
      <c r="IU109" s="23">
        <f t="shared" si="83"/>
        <v>74</v>
      </c>
      <c r="IX109" s="23"/>
      <c r="JN109" s="18" t="s">
        <v>13</v>
      </c>
      <c r="JO109" s="3" t="s">
        <v>1</v>
      </c>
      <c r="JP109" s="31">
        <v>4.7</v>
      </c>
      <c r="JQ109" s="31">
        <v>1.5</v>
      </c>
      <c r="JR109" s="32">
        <f t="shared" si="84"/>
        <v>0.42426406871192845</v>
      </c>
      <c r="JS109" s="23">
        <f t="shared" si="85"/>
        <v>23</v>
      </c>
      <c r="JV109" s="23"/>
      <c r="KL109" s="18" t="s">
        <v>13</v>
      </c>
      <c r="KM109" s="3" t="s">
        <v>1</v>
      </c>
      <c r="KN109" s="27">
        <v>4.7</v>
      </c>
      <c r="KO109" s="27">
        <v>1.5</v>
      </c>
      <c r="KP109" s="28">
        <f t="shared" si="86"/>
        <v>0.14142135623730995</v>
      </c>
      <c r="KQ109" s="29">
        <f t="shared" si="87"/>
        <v>11</v>
      </c>
      <c r="KT109" s="23"/>
      <c r="LJ109" s="18" t="s">
        <v>13</v>
      </c>
      <c r="LK109" s="3" t="s">
        <v>1</v>
      </c>
      <c r="LL109" s="31">
        <v>4.7</v>
      </c>
      <c r="LM109" s="31">
        <v>1.5</v>
      </c>
      <c r="LN109" s="32">
        <f t="shared" si="88"/>
        <v>0.761577310586391</v>
      </c>
      <c r="LO109" s="23">
        <f t="shared" si="89"/>
        <v>34</v>
      </c>
      <c r="LR109" s="23"/>
      <c r="MH109" s="18" t="s">
        <v>13</v>
      </c>
      <c r="MI109" s="3" t="s">
        <v>1</v>
      </c>
      <c r="MJ109" s="31">
        <v>4.7</v>
      </c>
      <c r="MK109" s="31">
        <v>1.5</v>
      </c>
      <c r="ML109" s="32">
        <f t="shared" si="90"/>
        <v>1.4866068747318508</v>
      </c>
      <c r="MM109" s="23">
        <f t="shared" si="91"/>
        <v>34</v>
      </c>
      <c r="MP109" s="23"/>
      <c r="NF109" s="18" t="s">
        <v>13</v>
      </c>
      <c r="NG109" s="3" t="s">
        <v>1</v>
      </c>
      <c r="NH109" s="31">
        <v>4.7</v>
      </c>
      <c r="NI109" s="31">
        <v>1.5</v>
      </c>
      <c r="NJ109" s="32">
        <f t="shared" si="92"/>
        <v>0.53851648071345037</v>
      </c>
      <c r="NK109" s="23">
        <f t="shared" si="93"/>
        <v>29</v>
      </c>
      <c r="NN109" s="23"/>
      <c r="OD109" s="18" t="s">
        <v>13</v>
      </c>
      <c r="OE109" s="3" t="s">
        <v>1</v>
      </c>
      <c r="OF109" s="31">
        <v>4.7</v>
      </c>
      <c r="OG109" s="31">
        <v>1.5</v>
      </c>
      <c r="OH109" s="32">
        <f t="shared" si="94"/>
        <v>0.5830951894845301</v>
      </c>
      <c r="OI109" s="23">
        <f t="shared" si="95"/>
        <v>30</v>
      </c>
      <c r="OL109" s="23"/>
      <c r="PB109" s="18" t="s">
        <v>13</v>
      </c>
      <c r="PC109" s="3" t="s">
        <v>1</v>
      </c>
      <c r="PD109" s="31">
        <v>4.7</v>
      </c>
      <c r="PE109" s="31">
        <v>1.5</v>
      </c>
      <c r="PF109" s="32">
        <f t="shared" si="96"/>
        <v>0.53851648071345037</v>
      </c>
      <c r="PG109" s="23">
        <f t="shared" si="97"/>
        <v>29</v>
      </c>
      <c r="PJ109" s="23"/>
      <c r="PZ109" s="18" t="s">
        <v>13</v>
      </c>
      <c r="QA109" s="3" t="s">
        <v>1</v>
      </c>
      <c r="QB109" s="31">
        <v>4.7</v>
      </c>
      <c r="QC109" s="31">
        <v>1.5</v>
      </c>
      <c r="QD109" s="32">
        <f t="shared" si="98"/>
        <v>1.5524174696260025</v>
      </c>
      <c r="QE109" s="23">
        <f t="shared" si="99"/>
        <v>33</v>
      </c>
      <c r="QH109" s="23"/>
      <c r="QX109" s="18" t="s">
        <v>13</v>
      </c>
      <c r="QY109" s="3" t="s">
        <v>1</v>
      </c>
      <c r="QZ109" s="31">
        <v>4.7</v>
      </c>
      <c r="RA109" s="31">
        <v>1.5</v>
      </c>
      <c r="RB109" s="32">
        <f t="shared" si="100"/>
        <v>1.7464249196572983</v>
      </c>
      <c r="RC109" s="23">
        <f t="shared" si="101"/>
        <v>48</v>
      </c>
      <c r="RF109" s="23"/>
      <c r="RV109" s="18" t="s">
        <v>13</v>
      </c>
      <c r="RW109" s="3" t="s">
        <v>1</v>
      </c>
      <c r="RX109" s="31">
        <v>4.7</v>
      </c>
      <c r="RY109" s="31">
        <v>1.5</v>
      </c>
      <c r="RZ109" s="32">
        <f t="shared" si="102"/>
        <v>0.63245553203367633</v>
      </c>
      <c r="SA109" s="23">
        <f t="shared" si="103"/>
        <v>31</v>
      </c>
      <c r="SD109" s="23"/>
      <c r="ST109" s="18" t="s">
        <v>13</v>
      </c>
      <c r="SU109" s="3" t="s">
        <v>1</v>
      </c>
      <c r="SV109" s="31">
        <v>4.7</v>
      </c>
      <c r="SW109" s="31">
        <v>1.5</v>
      </c>
      <c r="SX109" s="32">
        <f t="shared" si="104"/>
        <v>1.272792206135785</v>
      </c>
      <c r="SY109" s="23">
        <f t="shared" si="105"/>
        <v>45</v>
      </c>
      <c r="TB109" s="23"/>
      <c r="TR109" s="18" t="s">
        <v>13</v>
      </c>
      <c r="TS109" s="3" t="s">
        <v>1</v>
      </c>
      <c r="TT109" s="31">
        <v>4.7</v>
      </c>
      <c r="TU109" s="31">
        <v>1.5</v>
      </c>
      <c r="TV109" s="32">
        <f t="shared" si="106"/>
        <v>0.89442719099991552</v>
      </c>
      <c r="TW109" s="23">
        <f t="shared" si="107"/>
        <v>34</v>
      </c>
      <c r="TZ109" s="23"/>
      <c r="UP109" s="18" t="s">
        <v>13</v>
      </c>
      <c r="UQ109" s="3" t="s">
        <v>1</v>
      </c>
      <c r="UR109" s="31">
        <v>4.7</v>
      </c>
      <c r="US109" s="31">
        <v>1.5</v>
      </c>
      <c r="UT109" s="32">
        <f t="shared" si="108"/>
        <v>0.56568542494923757</v>
      </c>
      <c r="UU109" s="23">
        <f t="shared" si="109"/>
        <v>26</v>
      </c>
      <c r="UX109" s="23"/>
      <c r="VN109" s="18" t="s">
        <v>13</v>
      </c>
      <c r="VO109" s="3" t="s">
        <v>1</v>
      </c>
      <c r="VP109" s="31">
        <v>4.7</v>
      </c>
      <c r="VQ109" s="31">
        <v>1.5</v>
      </c>
      <c r="VR109" s="32">
        <f t="shared" si="110"/>
        <v>1.4422205101855958</v>
      </c>
      <c r="VS109" s="23">
        <f t="shared" si="111"/>
        <v>47</v>
      </c>
      <c r="VV109" s="23"/>
      <c r="WL109" s="18" t="s">
        <v>13</v>
      </c>
      <c r="WM109" s="3" t="s">
        <v>1</v>
      </c>
      <c r="WN109" s="31">
        <v>4.7</v>
      </c>
      <c r="WO109" s="31">
        <v>1.5</v>
      </c>
      <c r="WP109" s="32">
        <f t="shared" si="112"/>
        <v>1.4142135623730951</v>
      </c>
      <c r="WQ109" s="23">
        <f t="shared" si="113"/>
        <v>46</v>
      </c>
      <c r="WT109" s="23"/>
      <c r="XJ109" s="18" t="s">
        <v>13</v>
      </c>
      <c r="XK109" s="3" t="s">
        <v>1</v>
      </c>
      <c r="XL109" s="31">
        <v>4.7</v>
      </c>
      <c r="XM109" s="31">
        <v>1.5</v>
      </c>
      <c r="XN109" s="32">
        <f t="shared" si="114"/>
        <v>0.94339811320566025</v>
      </c>
      <c r="XO109" s="23">
        <f t="shared" si="115"/>
        <v>39</v>
      </c>
      <c r="XR109" s="23"/>
      <c r="YH109" s="18" t="s">
        <v>13</v>
      </c>
      <c r="YI109" s="3" t="s">
        <v>1</v>
      </c>
      <c r="YJ109" s="31">
        <v>4.7</v>
      </c>
      <c r="YK109" s="31">
        <v>1.5</v>
      </c>
      <c r="YL109" s="32">
        <f t="shared" si="116"/>
        <v>0.49999999999999983</v>
      </c>
      <c r="YM109" s="23">
        <f t="shared" si="117"/>
        <v>19</v>
      </c>
      <c r="YP109" s="23"/>
      <c r="ZF109" s="18" t="s">
        <v>13</v>
      </c>
      <c r="ZG109" s="3" t="s">
        <v>1</v>
      </c>
      <c r="ZH109" s="31">
        <v>4.7</v>
      </c>
      <c r="ZI109" s="31">
        <v>1.5</v>
      </c>
      <c r="ZJ109" s="32">
        <f t="shared" si="118"/>
        <v>0.70710678118654757</v>
      </c>
      <c r="ZK109" s="23">
        <f t="shared" si="119"/>
        <v>32</v>
      </c>
      <c r="ZN109" s="23"/>
      <c r="AAD109" s="18" t="s">
        <v>13</v>
      </c>
      <c r="AAE109" s="3" t="s">
        <v>1</v>
      </c>
      <c r="AAF109" s="31">
        <v>4.7</v>
      </c>
      <c r="AAG109" s="31">
        <v>1.5</v>
      </c>
      <c r="AAH109" s="32">
        <f t="shared" si="120"/>
        <v>1.0630145812734648</v>
      </c>
      <c r="AAI109" s="23">
        <f t="shared" si="121"/>
        <v>42</v>
      </c>
      <c r="AAL109" s="23"/>
      <c r="ABB109" s="18" t="s">
        <v>13</v>
      </c>
      <c r="ABC109" s="3" t="s">
        <v>1</v>
      </c>
      <c r="ABD109" s="31">
        <v>4.7</v>
      </c>
      <c r="ABE109" s="31">
        <v>1.5</v>
      </c>
      <c r="ABF109" s="32">
        <f t="shared" si="122"/>
        <v>0.49999999999999961</v>
      </c>
      <c r="ABG109" s="23">
        <f t="shared" si="123"/>
        <v>21</v>
      </c>
      <c r="ABJ109" s="23"/>
    </row>
    <row r="110" spans="1:738" x14ac:dyDescent="0.3">
      <c r="A110" s="5">
        <v>6.7</v>
      </c>
      <c r="B110" s="5">
        <v>2.5</v>
      </c>
      <c r="C110" s="5">
        <v>5.8</v>
      </c>
      <c r="D110" s="5">
        <v>1.8</v>
      </c>
      <c r="E110" s="6" t="s">
        <v>2</v>
      </c>
      <c r="F110" s="14" t="s">
        <v>10</v>
      </c>
      <c r="L110" s="5">
        <v>4.0999999999999996</v>
      </c>
      <c r="M110" s="5">
        <v>1.3</v>
      </c>
      <c r="N110" s="3" t="s">
        <v>1</v>
      </c>
      <c r="O110" s="18" t="s">
        <v>13</v>
      </c>
      <c r="V110" s="17" t="s">
        <v>45</v>
      </c>
      <c r="W110" s="20" t="s">
        <v>2</v>
      </c>
      <c r="X110" s="5">
        <v>5.0999999999999996</v>
      </c>
      <c r="Y110" s="5">
        <v>1.8</v>
      </c>
      <c r="AH110" s="18" t="s">
        <v>13</v>
      </c>
      <c r="AI110" s="3" t="s">
        <v>1</v>
      </c>
      <c r="AJ110" s="5">
        <v>4.4000000000000004</v>
      </c>
      <c r="AK110" s="5">
        <v>1.3</v>
      </c>
      <c r="AL110" s="21">
        <f t="shared" si="124"/>
        <v>3.2572994949804666</v>
      </c>
      <c r="AM110" s="1">
        <f t="shared" si="125"/>
        <v>58</v>
      </c>
      <c r="AP110" s="23"/>
      <c r="BF110" s="18" t="s">
        <v>13</v>
      </c>
      <c r="BG110" s="3" t="s">
        <v>1</v>
      </c>
      <c r="BH110" s="5">
        <v>4.4000000000000004</v>
      </c>
      <c r="BI110" s="5">
        <v>1.3</v>
      </c>
      <c r="BJ110" s="21">
        <f t="shared" si="126"/>
        <v>3.2572994949804666</v>
      </c>
      <c r="BK110" s="1">
        <f t="shared" si="127"/>
        <v>58</v>
      </c>
      <c r="BN110" s="23"/>
      <c r="CD110" s="18" t="s">
        <v>13</v>
      </c>
      <c r="CE110" s="3" t="s">
        <v>1</v>
      </c>
      <c r="CF110" s="31">
        <v>4.4000000000000004</v>
      </c>
      <c r="CG110" s="31">
        <v>1.3</v>
      </c>
      <c r="CH110" s="32">
        <f t="shared" si="68"/>
        <v>3.2893768406797061</v>
      </c>
      <c r="CI110" s="23">
        <f t="shared" si="69"/>
        <v>58</v>
      </c>
      <c r="CL110" s="23"/>
      <c r="DB110" s="18" t="s">
        <v>13</v>
      </c>
      <c r="DC110" s="3" t="s">
        <v>1</v>
      </c>
      <c r="DD110" s="31">
        <v>4.4000000000000004</v>
      </c>
      <c r="DE110" s="31">
        <v>1.3</v>
      </c>
      <c r="DF110" s="32">
        <f t="shared" si="70"/>
        <v>2.8861739379323628</v>
      </c>
      <c r="DG110" s="23">
        <f t="shared" si="71"/>
        <v>58</v>
      </c>
      <c r="DJ110" s="23"/>
      <c r="DZ110" s="18" t="s">
        <v>13</v>
      </c>
      <c r="EA110" s="3" t="s">
        <v>1</v>
      </c>
      <c r="EB110" s="31">
        <v>4.4000000000000004</v>
      </c>
      <c r="EC110" s="31">
        <v>1.3</v>
      </c>
      <c r="ED110" s="32">
        <f t="shared" si="72"/>
        <v>2.657066051117285</v>
      </c>
      <c r="EE110" s="23">
        <f t="shared" si="73"/>
        <v>58</v>
      </c>
      <c r="EH110" s="23"/>
      <c r="EX110" s="18" t="s">
        <v>13</v>
      </c>
      <c r="EY110" s="3" t="s">
        <v>1</v>
      </c>
      <c r="EZ110" s="31">
        <v>4.4000000000000004</v>
      </c>
      <c r="FA110" s="31">
        <v>1.3</v>
      </c>
      <c r="FB110" s="32">
        <f t="shared" si="74"/>
        <v>3.16227766016838</v>
      </c>
      <c r="FC110" s="23">
        <f t="shared" si="75"/>
        <v>58</v>
      </c>
      <c r="FF110" s="23"/>
      <c r="FV110" s="18" t="s">
        <v>13</v>
      </c>
      <c r="FW110" s="3" t="s">
        <v>1</v>
      </c>
      <c r="FX110" s="31">
        <v>4.4000000000000004</v>
      </c>
      <c r="FY110" s="31">
        <v>1.3</v>
      </c>
      <c r="FZ110" s="32">
        <f t="shared" si="76"/>
        <v>3.0083217912982652</v>
      </c>
      <c r="GA110" s="23">
        <f t="shared" si="77"/>
        <v>58</v>
      </c>
      <c r="GD110" s="23"/>
      <c r="GT110" s="18" t="s">
        <v>13</v>
      </c>
      <c r="GU110" s="3" t="s">
        <v>1</v>
      </c>
      <c r="GV110" s="31">
        <v>4.4000000000000004</v>
      </c>
      <c r="GW110" s="31">
        <v>1.3</v>
      </c>
      <c r="GX110" s="32">
        <f t="shared" si="78"/>
        <v>3.195309061734092</v>
      </c>
      <c r="GY110" s="23">
        <f t="shared" si="79"/>
        <v>58</v>
      </c>
      <c r="HB110" s="23"/>
      <c r="HR110" s="18" t="s">
        <v>13</v>
      </c>
      <c r="HS110" s="3" t="s">
        <v>1</v>
      </c>
      <c r="HT110" s="31">
        <v>4.4000000000000004</v>
      </c>
      <c r="HU110" s="31">
        <v>1.3</v>
      </c>
      <c r="HV110" s="32">
        <f t="shared" si="80"/>
        <v>3.101612483854165</v>
      </c>
      <c r="HW110" s="23">
        <f t="shared" si="81"/>
        <v>58</v>
      </c>
      <c r="HZ110" s="23"/>
      <c r="IP110" s="18" t="s">
        <v>13</v>
      </c>
      <c r="IQ110" s="3" t="s">
        <v>1</v>
      </c>
      <c r="IR110" s="31">
        <v>4.4000000000000004</v>
      </c>
      <c r="IS110" s="31">
        <v>1.3</v>
      </c>
      <c r="IT110" s="32">
        <f t="shared" si="82"/>
        <v>3.195309061734092</v>
      </c>
      <c r="IU110" s="23">
        <f t="shared" si="83"/>
        <v>58</v>
      </c>
      <c r="IX110" s="23"/>
      <c r="JN110" s="18" t="s">
        <v>13</v>
      </c>
      <c r="JO110" s="3" t="s">
        <v>1</v>
      </c>
      <c r="JP110" s="27">
        <v>4.4000000000000004</v>
      </c>
      <c r="JQ110" s="27">
        <v>1.3</v>
      </c>
      <c r="JR110" s="28">
        <f t="shared" si="84"/>
        <v>0.10000000000000009</v>
      </c>
      <c r="JS110" s="29">
        <f t="shared" si="85"/>
        <v>1</v>
      </c>
      <c r="JV110" s="23"/>
      <c r="KL110" s="18" t="s">
        <v>13</v>
      </c>
      <c r="KM110" s="3" t="s">
        <v>1</v>
      </c>
      <c r="KN110" s="31">
        <v>4.4000000000000004</v>
      </c>
      <c r="KO110" s="31">
        <v>1.3</v>
      </c>
      <c r="KP110" s="32">
        <f t="shared" si="86"/>
        <v>0.22360679774997827</v>
      </c>
      <c r="KQ110" s="23">
        <f t="shared" si="87"/>
        <v>15</v>
      </c>
      <c r="KT110" s="23"/>
      <c r="LJ110" s="18" t="s">
        <v>13</v>
      </c>
      <c r="LK110" s="3" t="s">
        <v>1</v>
      </c>
      <c r="LL110" s="31">
        <v>4.4000000000000004</v>
      </c>
      <c r="LM110" s="31">
        <v>1.3</v>
      </c>
      <c r="LN110" s="32">
        <f t="shared" si="88"/>
        <v>0.4123105625617664</v>
      </c>
      <c r="LO110" s="23">
        <f t="shared" si="89"/>
        <v>15</v>
      </c>
      <c r="LR110" s="23"/>
      <c r="MH110" s="18" t="s">
        <v>13</v>
      </c>
      <c r="MI110" s="3" t="s">
        <v>1</v>
      </c>
      <c r="MJ110" s="31">
        <v>4.4000000000000004</v>
      </c>
      <c r="MK110" s="31">
        <v>1.3</v>
      </c>
      <c r="ML110" s="32">
        <f t="shared" si="90"/>
        <v>1.1401754250991385</v>
      </c>
      <c r="MM110" s="23">
        <f t="shared" si="91"/>
        <v>18</v>
      </c>
      <c r="MP110" s="23"/>
      <c r="NF110" s="18" t="s">
        <v>13</v>
      </c>
      <c r="NG110" s="3" t="s">
        <v>1</v>
      </c>
      <c r="NH110" s="27">
        <v>4.4000000000000004</v>
      </c>
      <c r="NI110" s="27">
        <v>1.3</v>
      </c>
      <c r="NJ110" s="28">
        <f t="shared" si="92"/>
        <v>0.20000000000000018</v>
      </c>
      <c r="NK110" s="29">
        <f t="shared" si="93"/>
        <v>4</v>
      </c>
      <c r="NN110" s="23"/>
      <c r="OD110" s="18" t="s">
        <v>13</v>
      </c>
      <c r="OE110" s="3" t="s">
        <v>1</v>
      </c>
      <c r="OF110" s="27">
        <v>4.4000000000000004</v>
      </c>
      <c r="OG110" s="27">
        <v>1.3</v>
      </c>
      <c r="OH110" s="28">
        <f t="shared" si="94"/>
        <v>0.22360679774997916</v>
      </c>
      <c r="OI110" s="29">
        <f t="shared" si="95"/>
        <v>3</v>
      </c>
      <c r="OL110" s="23"/>
      <c r="PB110" s="18" t="s">
        <v>13</v>
      </c>
      <c r="PC110" s="3" t="s">
        <v>1</v>
      </c>
      <c r="PD110" s="27">
        <v>4.4000000000000004</v>
      </c>
      <c r="PE110" s="27">
        <v>1.3</v>
      </c>
      <c r="PF110" s="28">
        <f t="shared" si="96"/>
        <v>0.20000000000000018</v>
      </c>
      <c r="PG110" s="29">
        <f t="shared" si="97"/>
        <v>4</v>
      </c>
      <c r="PJ110" s="23"/>
      <c r="PZ110" s="18" t="s">
        <v>13</v>
      </c>
      <c r="QA110" s="3" t="s">
        <v>1</v>
      </c>
      <c r="QB110" s="27">
        <v>4.4000000000000004</v>
      </c>
      <c r="QC110" s="27">
        <v>1.3</v>
      </c>
      <c r="QD110" s="28">
        <f t="shared" si="98"/>
        <v>1.3038404810405297</v>
      </c>
      <c r="QE110" s="29">
        <f t="shared" si="99"/>
        <v>11</v>
      </c>
      <c r="QH110" s="23"/>
      <c r="QX110" s="18" t="s">
        <v>13</v>
      </c>
      <c r="QY110" s="3" t="s">
        <v>1</v>
      </c>
      <c r="QZ110" s="31">
        <v>4.4000000000000004</v>
      </c>
      <c r="RA110" s="31">
        <v>1.3</v>
      </c>
      <c r="RB110" s="32">
        <f t="shared" si="100"/>
        <v>1.4142135623730954</v>
      </c>
      <c r="RC110" s="23">
        <f t="shared" si="101"/>
        <v>18</v>
      </c>
      <c r="RF110" s="23"/>
      <c r="RV110" s="18" t="s">
        <v>13</v>
      </c>
      <c r="RW110" s="3" t="s">
        <v>1</v>
      </c>
      <c r="RX110" s="27">
        <v>4.4000000000000004</v>
      </c>
      <c r="RY110" s="27">
        <v>1.3</v>
      </c>
      <c r="RZ110" s="28">
        <f t="shared" si="102"/>
        <v>0.30000000000000071</v>
      </c>
      <c r="SA110" s="29">
        <f t="shared" si="103"/>
        <v>11</v>
      </c>
      <c r="SD110" s="23"/>
      <c r="ST110" s="18" t="s">
        <v>13</v>
      </c>
      <c r="SU110" s="3" t="s">
        <v>1</v>
      </c>
      <c r="SV110" s="31">
        <v>4.4000000000000004</v>
      </c>
      <c r="SW110" s="31">
        <v>1.3</v>
      </c>
      <c r="SX110" s="32">
        <f t="shared" si="104"/>
        <v>1.6278820596099701</v>
      </c>
      <c r="SY110" s="23">
        <f t="shared" si="105"/>
        <v>63</v>
      </c>
      <c r="TB110" s="23"/>
      <c r="TR110" s="18" t="s">
        <v>13</v>
      </c>
      <c r="TS110" s="3" t="s">
        <v>1</v>
      </c>
      <c r="TT110" s="31">
        <v>4.4000000000000004</v>
      </c>
      <c r="TU110" s="31">
        <v>1.3</v>
      </c>
      <c r="TV110" s="32">
        <f t="shared" si="106"/>
        <v>1.2206555615733696</v>
      </c>
      <c r="TW110" s="23">
        <f t="shared" si="107"/>
        <v>58</v>
      </c>
      <c r="TZ110" s="23"/>
      <c r="UP110" s="18" t="s">
        <v>13</v>
      </c>
      <c r="UQ110" s="3" t="s">
        <v>1</v>
      </c>
      <c r="UR110" s="31">
        <v>4.4000000000000004</v>
      </c>
      <c r="US110" s="31">
        <v>1.3</v>
      </c>
      <c r="UT110" s="32">
        <f t="shared" si="108"/>
        <v>0.92195444572928809</v>
      </c>
      <c r="UU110" s="23">
        <f t="shared" si="109"/>
        <v>53</v>
      </c>
      <c r="UX110" s="23"/>
      <c r="VN110" s="18" t="s">
        <v>13</v>
      </c>
      <c r="VO110" s="3" t="s">
        <v>1</v>
      </c>
      <c r="VP110" s="31">
        <v>4.4000000000000004</v>
      </c>
      <c r="VQ110" s="31">
        <v>1.3</v>
      </c>
      <c r="VR110" s="32">
        <f t="shared" si="110"/>
        <v>1.8027756377319946</v>
      </c>
      <c r="VS110" s="23">
        <f t="shared" si="111"/>
        <v>63</v>
      </c>
      <c r="VV110" s="23"/>
      <c r="WL110" s="18" t="s">
        <v>13</v>
      </c>
      <c r="WM110" s="3" t="s">
        <v>1</v>
      </c>
      <c r="WN110" s="31">
        <v>4.4000000000000004</v>
      </c>
      <c r="WO110" s="31">
        <v>1.3</v>
      </c>
      <c r="WP110" s="32">
        <f t="shared" si="112"/>
        <v>1.769180601295413</v>
      </c>
      <c r="WQ110" s="23">
        <f t="shared" si="113"/>
        <v>63</v>
      </c>
      <c r="WT110" s="23"/>
      <c r="XJ110" s="18" t="s">
        <v>13</v>
      </c>
      <c r="XK110" s="3" t="s">
        <v>1</v>
      </c>
      <c r="XL110" s="31">
        <v>4.4000000000000004</v>
      </c>
      <c r="XM110" s="31">
        <v>1.3</v>
      </c>
      <c r="XN110" s="32">
        <f t="shared" si="114"/>
        <v>1.2806248474865694</v>
      </c>
      <c r="XO110" s="23">
        <f t="shared" si="115"/>
        <v>59</v>
      </c>
      <c r="XR110" s="23"/>
      <c r="YH110" s="18" t="s">
        <v>13</v>
      </c>
      <c r="YI110" s="3" t="s">
        <v>1</v>
      </c>
      <c r="YJ110" s="31">
        <v>4.4000000000000004</v>
      </c>
      <c r="YK110" s="31">
        <v>1.3</v>
      </c>
      <c r="YL110" s="32">
        <f t="shared" si="116"/>
        <v>0.84852813742385669</v>
      </c>
      <c r="YM110" s="23">
        <f t="shared" si="117"/>
        <v>49</v>
      </c>
      <c r="YP110" s="23"/>
      <c r="ZF110" s="18" t="s">
        <v>13</v>
      </c>
      <c r="ZG110" s="3" t="s">
        <v>1</v>
      </c>
      <c r="ZH110" s="31">
        <v>4.4000000000000004</v>
      </c>
      <c r="ZI110" s="31">
        <v>1.3</v>
      </c>
      <c r="ZJ110" s="32">
        <f t="shared" si="118"/>
        <v>1.0630145812734648</v>
      </c>
      <c r="ZK110" s="23">
        <f t="shared" si="119"/>
        <v>57</v>
      </c>
      <c r="ZN110" s="23"/>
      <c r="AAD110" s="18" t="s">
        <v>13</v>
      </c>
      <c r="AAE110" s="3" t="s">
        <v>1</v>
      </c>
      <c r="AAF110" s="31">
        <v>4.4000000000000004</v>
      </c>
      <c r="AAG110" s="31">
        <v>1.3</v>
      </c>
      <c r="AAH110" s="32">
        <f t="shared" si="120"/>
        <v>1.4142135623730949</v>
      </c>
      <c r="AAI110" s="23">
        <f t="shared" si="121"/>
        <v>62</v>
      </c>
      <c r="AAL110" s="23"/>
      <c r="ABB110" s="18" t="s">
        <v>13</v>
      </c>
      <c r="ABC110" s="3" t="s">
        <v>1</v>
      </c>
      <c r="ABD110" s="31">
        <v>4.4000000000000004</v>
      </c>
      <c r="ABE110" s="31">
        <v>1.3</v>
      </c>
      <c r="ABF110" s="32">
        <f t="shared" si="122"/>
        <v>0.86023252670426209</v>
      </c>
      <c r="ABG110" s="23">
        <f t="shared" si="123"/>
        <v>52</v>
      </c>
      <c r="ABJ110" s="23"/>
    </row>
    <row r="111" spans="1:738" x14ac:dyDescent="0.3">
      <c r="A111" s="5">
        <v>7.2</v>
      </c>
      <c r="B111" s="5">
        <v>3.6</v>
      </c>
      <c r="C111" s="5">
        <v>6.1</v>
      </c>
      <c r="D111" s="5">
        <v>2.5</v>
      </c>
      <c r="E111" s="6" t="s">
        <v>2</v>
      </c>
      <c r="F111" s="16" t="s">
        <v>11</v>
      </c>
      <c r="L111" s="5">
        <v>4</v>
      </c>
      <c r="M111" s="5">
        <v>1.3</v>
      </c>
      <c r="N111" s="3" t="s">
        <v>1</v>
      </c>
      <c r="O111" s="18" t="s">
        <v>13</v>
      </c>
      <c r="AH111" s="18" t="s">
        <v>13</v>
      </c>
      <c r="AI111" s="3" t="s">
        <v>1</v>
      </c>
      <c r="AJ111" s="5">
        <v>4.0999999999999996</v>
      </c>
      <c r="AK111" s="5">
        <v>1.3</v>
      </c>
      <c r="AL111" s="21">
        <f t="shared" si="124"/>
        <v>2.9732137494637012</v>
      </c>
      <c r="AM111" s="1">
        <f t="shared" si="125"/>
        <v>55</v>
      </c>
      <c r="AP111" s="23"/>
      <c r="BF111" s="18" t="s">
        <v>13</v>
      </c>
      <c r="BG111" s="3" t="s">
        <v>1</v>
      </c>
      <c r="BH111" s="5">
        <v>4.0999999999999996</v>
      </c>
      <c r="BI111" s="5">
        <v>1.3</v>
      </c>
      <c r="BJ111" s="21">
        <f t="shared" si="126"/>
        <v>2.9732137494637012</v>
      </c>
      <c r="BK111" s="1">
        <f t="shared" si="127"/>
        <v>55</v>
      </c>
      <c r="BN111" s="23"/>
      <c r="CD111" s="18" t="s">
        <v>13</v>
      </c>
      <c r="CE111" s="3" t="s">
        <v>1</v>
      </c>
      <c r="CF111" s="31">
        <v>4.0999999999999996</v>
      </c>
      <c r="CG111" s="31">
        <v>1.3</v>
      </c>
      <c r="CH111" s="32">
        <f t="shared" si="68"/>
        <v>3.0083217912982647</v>
      </c>
      <c r="CI111" s="23">
        <f t="shared" si="69"/>
        <v>55</v>
      </c>
      <c r="CL111" s="23"/>
      <c r="DB111" s="18" t="s">
        <v>13</v>
      </c>
      <c r="DC111" s="3" t="s">
        <v>1</v>
      </c>
      <c r="DD111" s="31">
        <v>4.0999999999999996</v>
      </c>
      <c r="DE111" s="31">
        <v>1.3</v>
      </c>
      <c r="DF111" s="32">
        <f t="shared" si="70"/>
        <v>2.5961509971494334</v>
      </c>
      <c r="DG111" s="23">
        <f t="shared" si="71"/>
        <v>55</v>
      </c>
      <c r="DJ111" s="23"/>
      <c r="DZ111" s="18" t="s">
        <v>13</v>
      </c>
      <c r="EA111" s="3" t="s">
        <v>1</v>
      </c>
      <c r="EB111" s="31">
        <v>4.0999999999999996</v>
      </c>
      <c r="EC111" s="31">
        <v>1.3</v>
      </c>
      <c r="ED111" s="32">
        <f t="shared" si="72"/>
        <v>2.3769728648009423</v>
      </c>
      <c r="EE111" s="23">
        <f t="shared" si="73"/>
        <v>55</v>
      </c>
      <c r="EH111" s="23"/>
      <c r="EX111" s="18" t="s">
        <v>13</v>
      </c>
      <c r="EY111" s="3" t="s">
        <v>1</v>
      </c>
      <c r="EZ111" s="31">
        <v>4.0999999999999996</v>
      </c>
      <c r="FA111" s="31">
        <v>1.3</v>
      </c>
      <c r="FB111" s="32">
        <f t="shared" si="74"/>
        <v>2.8792360097775935</v>
      </c>
      <c r="FC111" s="23">
        <f t="shared" si="75"/>
        <v>55</v>
      </c>
      <c r="FF111" s="23"/>
      <c r="FV111" s="18" t="s">
        <v>13</v>
      </c>
      <c r="FW111" s="3" t="s">
        <v>1</v>
      </c>
      <c r="FX111" s="31">
        <v>4.0999999999999996</v>
      </c>
      <c r="FY111" s="31">
        <v>1.3</v>
      </c>
      <c r="FZ111" s="32">
        <f t="shared" si="76"/>
        <v>2.7313000567495322</v>
      </c>
      <c r="GA111" s="23">
        <f t="shared" si="77"/>
        <v>55</v>
      </c>
      <c r="GD111" s="23"/>
      <c r="GT111" s="18" t="s">
        <v>13</v>
      </c>
      <c r="GU111" s="3" t="s">
        <v>1</v>
      </c>
      <c r="GV111" s="31">
        <v>4.0999999999999996</v>
      </c>
      <c r="GW111" s="31">
        <v>1.3</v>
      </c>
      <c r="GX111" s="32">
        <f t="shared" si="78"/>
        <v>2.9154759474226499</v>
      </c>
      <c r="GY111" s="23">
        <f t="shared" si="79"/>
        <v>55</v>
      </c>
      <c r="HB111" s="23"/>
      <c r="HR111" s="18" t="s">
        <v>13</v>
      </c>
      <c r="HS111" s="3" t="s">
        <v>1</v>
      </c>
      <c r="HT111" s="31">
        <v>4.0999999999999996</v>
      </c>
      <c r="HU111" s="31">
        <v>1.3</v>
      </c>
      <c r="HV111" s="32">
        <f t="shared" si="80"/>
        <v>2.8231188426986202</v>
      </c>
      <c r="HW111" s="23">
        <f t="shared" si="81"/>
        <v>55</v>
      </c>
      <c r="HZ111" s="23"/>
      <c r="IP111" s="18" t="s">
        <v>13</v>
      </c>
      <c r="IQ111" s="3" t="s">
        <v>1</v>
      </c>
      <c r="IR111" s="31">
        <v>4.0999999999999996</v>
      </c>
      <c r="IS111" s="31">
        <v>1.3</v>
      </c>
      <c r="IT111" s="32">
        <f t="shared" si="82"/>
        <v>2.9154759474226499</v>
      </c>
      <c r="IU111" s="23">
        <f t="shared" si="83"/>
        <v>55</v>
      </c>
      <c r="IX111" s="23"/>
      <c r="JN111" s="18" t="s">
        <v>13</v>
      </c>
      <c r="JO111" s="3" t="s">
        <v>1</v>
      </c>
      <c r="JP111" s="31">
        <v>4.0999999999999996</v>
      </c>
      <c r="JQ111" s="31">
        <v>1.3</v>
      </c>
      <c r="JR111" s="32">
        <f t="shared" si="84"/>
        <v>0.31622776601683866</v>
      </c>
      <c r="JS111" s="23">
        <f t="shared" si="85"/>
        <v>13</v>
      </c>
      <c r="JV111" s="23"/>
      <c r="KL111" s="18" t="s">
        <v>13</v>
      </c>
      <c r="KM111" s="3" t="s">
        <v>1</v>
      </c>
      <c r="KN111" s="31">
        <v>4.0999999999999996</v>
      </c>
      <c r="KO111" s="31">
        <v>1.3</v>
      </c>
      <c r="KP111" s="32">
        <f t="shared" si="86"/>
        <v>0.5099019513592784</v>
      </c>
      <c r="KQ111" s="23">
        <f t="shared" si="87"/>
        <v>31</v>
      </c>
      <c r="KT111" s="23"/>
      <c r="LJ111" s="18" t="s">
        <v>13</v>
      </c>
      <c r="LK111" s="3" t="s">
        <v>1</v>
      </c>
      <c r="LL111" s="27">
        <v>4.0999999999999996</v>
      </c>
      <c r="LM111" s="27">
        <v>1.3</v>
      </c>
      <c r="LN111" s="28">
        <f t="shared" si="88"/>
        <v>0.14142135623730931</v>
      </c>
      <c r="LO111" s="29">
        <f t="shared" si="89"/>
        <v>5</v>
      </c>
      <c r="LR111" s="23"/>
      <c r="MH111" s="18" t="s">
        <v>13</v>
      </c>
      <c r="MI111" s="3" t="s">
        <v>1</v>
      </c>
      <c r="MJ111" s="31">
        <v>4.0999999999999996</v>
      </c>
      <c r="MK111" s="31">
        <v>1.3</v>
      </c>
      <c r="ML111" s="32">
        <f t="shared" si="90"/>
        <v>0.85440037453175299</v>
      </c>
      <c r="MM111" s="23">
        <f t="shared" si="91"/>
        <v>15</v>
      </c>
      <c r="MP111" s="23"/>
      <c r="NF111" s="18" t="s">
        <v>13</v>
      </c>
      <c r="NG111" s="3" t="s">
        <v>1</v>
      </c>
      <c r="NH111" s="27">
        <v>4.0999999999999996</v>
      </c>
      <c r="NI111" s="27">
        <v>1.3</v>
      </c>
      <c r="NJ111" s="28">
        <f t="shared" si="92"/>
        <v>0.10000000000000053</v>
      </c>
      <c r="NK111" s="29">
        <f t="shared" si="93"/>
        <v>2</v>
      </c>
      <c r="NN111" s="23"/>
      <c r="OD111" s="18" t="s">
        <v>13</v>
      </c>
      <c r="OE111" s="3" t="s">
        <v>1</v>
      </c>
      <c r="OF111" s="27">
        <v>4.0999999999999996</v>
      </c>
      <c r="OG111" s="27">
        <v>1.3</v>
      </c>
      <c r="OH111" s="28">
        <f t="shared" si="94"/>
        <v>0.14142135623730995</v>
      </c>
      <c r="OI111" s="29">
        <f t="shared" si="95"/>
        <v>2</v>
      </c>
      <c r="OL111" s="23"/>
      <c r="PB111" s="18" t="s">
        <v>13</v>
      </c>
      <c r="PC111" s="3" t="s">
        <v>1</v>
      </c>
      <c r="PD111" s="27">
        <v>4.0999999999999996</v>
      </c>
      <c r="PE111" s="27">
        <v>1.3</v>
      </c>
      <c r="PF111" s="28">
        <f t="shared" si="96"/>
        <v>0.10000000000000053</v>
      </c>
      <c r="PG111" s="29">
        <f t="shared" si="97"/>
        <v>2</v>
      </c>
      <c r="PJ111" s="23"/>
      <c r="PZ111" s="18" t="s">
        <v>13</v>
      </c>
      <c r="QA111" s="3" t="s">
        <v>1</v>
      </c>
      <c r="QB111" s="31">
        <v>4.0999999999999996</v>
      </c>
      <c r="QC111" s="31">
        <v>1.3</v>
      </c>
      <c r="QD111" s="32">
        <f t="shared" si="98"/>
        <v>1.3152946437965907</v>
      </c>
      <c r="QE111" s="23">
        <f t="shared" si="99"/>
        <v>12</v>
      </c>
      <c r="QH111" s="23"/>
      <c r="QX111" s="18" t="s">
        <v>13</v>
      </c>
      <c r="QY111" s="3" t="s">
        <v>1</v>
      </c>
      <c r="QZ111" s="31">
        <v>4.0999999999999996</v>
      </c>
      <c r="RA111" s="31">
        <v>1.3</v>
      </c>
      <c r="RB111" s="32">
        <f t="shared" si="100"/>
        <v>1.1180339887498945</v>
      </c>
      <c r="RC111" s="23">
        <f t="shared" si="101"/>
        <v>15</v>
      </c>
      <c r="RF111" s="23"/>
      <c r="RV111" s="18" t="s">
        <v>13</v>
      </c>
      <c r="RW111" s="3" t="s">
        <v>1</v>
      </c>
      <c r="RX111" s="27">
        <v>4.0999999999999996</v>
      </c>
      <c r="RY111" s="27">
        <v>1.3</v>
      </c>
      <c r="RZ111" s="28">
        <f t="shared" si="102"/>
        <v>0</v>
      </c>
      <c r="SA111" s="29">
        <f t="shared" si="103"/>
        <v>1</v>
      </c>
      <c r="SD111" s="23"/>
      <c r="ST111" s="18" t="s">
        <v>13</v>
      </c>
      <c r="SU111" s="3" t="s">
        <v>1</v>
      </c>
      <c r="SV111" s="31">
        <v>4.0999999999999996</v>
      </c>
      <c r="SW111" s="31">
        <v>1.3</v>
      </c>
      <c r="SX111" s="32">
        <f t="shared" si="104"/>
        <v>1.8601075237738274</v>
      </c>
      <c r="SY111" s="23">
        <f t="shared" si="105"/>
        <v>66</v>
      </c>
      <c r="TB111" s="23"/>
      <c r="TR111" s="18" t="s">
        <v>13</v>
      </c>
      <c r="TS111" s="3" t="s">
        <v>1</v>
      </c>
      <c r="TT111" s="31">
        <v>4.0999999999999996</v>
      </c>
      <c r="TU111" s="31">
        <v>1.3</v>
      </c>
      <c r="TV111" s="32">
        <f t="shared" si="106"/>
        <v>1.4142135623730949</v>
      </c>
      <c r="TW111" s="23">
        <f t="shared" si="107"/>
        <v>62</v>
      </c>
      <c r="TZ111" s="23"/>
      <c r="UP111" s="18" t="s">
        <v>13</v>
      </c>
      <c r="UQ111" s="3" t="s">
        <v>1</v>
      </c>
      <c r="UR111" s="31">
        <v>4.0999999999999996</v>
      </c>
      <c r="US111" s="31">
        <v>1.3</v>
      </c>
      <c r="UT111" s="32">
        <f t="shared" si="108"/>
        <v>1.16619037896906</v>
      </c>
      <c r="UU111" s="23">
        <f t="shared" si="109"/>
        <v>59</v>
      </c>
      <c r="UX111" s="23"/>
      <c r="VN111" s="18" t="s">
        <v>13</v>
      </c>
      <c r="VO111" s="3" t="s">
        <v>1</v>
      </c>
      <c r="VP111" s="31">
        <v>4.0999999999999996</v>
      </c>
      <c r="VQ111" s="31">
        <v>1.3</v>
      </c>
      <c r="VR111" s="32">
        <f t="shared" si="110"/>
        <v>2.0591260281974004</v>
      </c>
      <c r="VS111" s="23">
        <f t="shared" si="111"/>
        <v>66</v>
      </c>
      <c r="VV111" s="23"/>
      <c r="WL111" s="18" t="s">
        <v>13</v>
      </c>
      <c r="WM111" s="3" t="s">
        <v>1</v>
      </c>
      <c r="WN111" s="31">
        <v>4.0999999999999996</v>
      </c>
      <c r="WO111" s="31">
        <v>1.3</v>
      </c>
      <c r="WP111" s="32">
        <f t="shared" si="112"/>
        <v>2.0000000000000004</v>
      </c>
      <c r="WQ111" s="23">
        <f t="shared" si="113"/>
        <v>66</v>
      </c>
      <c r="WT111" s="23"/>
      <c r="XJ111" s="18" t="s">
        <v>13</v>
      </c>
      <c r="XK111" s="3" t="s">
        <v>1</v>
      </c>
      <c r="XL111" s="31">
        <v>4.0999999999999996</v>
      </c>
      <c r="XM111" s="31">
        <v>1.3</v>
      </c>
      <c r="XN111" s="32">
        <f t="shared" si="114"/>
        <v>1.4866068747318508</v>
      </c>
      <c r="XO111" s="23">
        <f t="shared" si="115"/>
        <v>63</v>
      </c>
      <c r="XR111" s="23"/>
      <c r="YH111" s="18" t="s">
        <v>13</v>
      </c>
      <c r="YI111" s="3" t="s">
        <v>1</v>
      </c>
      <c r="YJ111" s="31">
        <v>4.0999999999999996</v>
      </c>
      <c r="YK111" s="31">
        <v>1.3</v>
      </c>
      <c r="YL111" s="32">
        <f t="shared" si="116"/>
        <v>1.0816653826391969</v>
      </c>
      <c r="YM111" s="23">
        <f t="shared" si="117"/>
        <v>56</v>
      </c>
      <c r="YP111" s="23"/>
      <c r="ZF111" s="18" t="s">
        <v>13</v>
      </c>
      <c r="ZG111" s="3" t="s">
        <v>1</v>
      </c>
      <c r="ZH111" s="31">
        <v>4.0999999999999996</v>
      </c>
      <c r="ZI111" s="31">
        <v>1.3</v>
      </c>
      <c r="ZJ111" s="32">
        <f t="shared" si="118"/>
        <v>1.3038404810405302</v>
      </c>
      <c r="ZK111" s="23">
        <f t="shared" si="119"/>
        <v>62</v>
      </c>
      <c r="ZN111" s="23"/>
      <c r="AAD111" s="18" t="s">
        <v>13</v>
      </c>
      <c r="AAE111" s="3" t="s">
        <v>1</v>
      </c>
      <c r="AAF111" s="31">
        <v>4.0999999999999996</v>
      </c>
      <c r="AAG111" s="31">
        <v>1.3</v>
      </c>
      <c r="AAH111" s="32">
        <f t="shared" si="120"/>
        <v>1.6401219466856729</v>
      </c>
      <c r="AAI111" s="23">
        <f t="shared" si="121"/>
        <v>66</v>
      </c>
      <c r="AAL111" s="23"/>
      <c r="ABB111" s="18" t="s">
        <v>13</v>
      </c>
      <c r="ABC111" s="3" t="s">
        <v>1</v>
      </c>
      <c r="ABD111" s="31">
        <v>4.0999999999999996</v>
      </c>
      <c r="ABE111" s="31">
        <v>1.3</v>
      </c>
      <c r="ABF111" s="32">
        <f t="shared" si="122"/>
        <v>1.1180339887498949</v>
      </c>
      <c r="ABG111" s="23">
        <f t="shared" si="123"/>
        <v>58</v>
      </c>
      <c r="ABJ111" s="23"/>
    </row>
    <row r="112" spans="1:738" x14ac:dyDescent="0.3">
      <c r="A112" s="5">
        <v>6.5</v>
      </c>
      <c r="B112" s="5">
        <v>3.2</v>
      </c>
      <c r="C112" s="5">
        <v>5.0999999999999996</v>
      </c>
      <c r="D112" s="5">
        <v>2</v>
      </c>
      <c r="E112" s="6" t="s">
        <v>2</v>
      </c>
      <c r="F112" s="16" t="s">
        <v>11</v>
      </c>
      <c r="L112" s="5">
        <v>6.1</v>
      </c>
      <c r="M112" s="5">
        <v>1.9</v>
      </c>
      <c r="N112" s="6" t="s">
        <v>2</v>
      </c>
      <c r="O112" s="18" t="s">
        <v>13</v>
      </c>
      <c r="AH112" s="18" t="s">
        <v>13</v>
      </c>
      <c r="AI112" s="3" t="s">
        <v>1</v>
      </c>
      <c r="AJ112" s="5">
        <v>4</v>
      </c>
      <c r="AK112" s="5">
        <v>1.3</v>
      </c>
      <c r="AL112" s="21">
        <f t="shared" si="124"/>
        <v>2.879236009777594</v>
      </c>
      <c r="AM112" s="1">
        <f t="shared" si="125"/>
        <v>51</v>
      </c>
      <c r="AP112" s="23"/>
      <c r="BF112" s="18" t="s">
        <v>13</v>
      </c>
      <c r="BG112" s="3" t="s">
        <v>1</v>
      </c>
      <c r="BH112" s="5">
        <v>4</v>
      </c>
      <c r="BI112" s="5">
        <v>1.3</v>
      </c>
      <c r="BJ112" s="21">
        <f t="shared" si="126"/>
        <v>2.879236009777594</v>
      </c>
      <c r="BK112" s="1">
        <f t="shared" si="127"/>
        <v>51</v>
      </c>
      <c r="BN112" s="23"/>
      <c r="CD112" s="18" t="s">
        <v>13</v>
      </c>
      <c r="CE112" s="3" t="s">
        <v>1</v>
      </c>
      <c r="CF112" s="31">
        <v>4</v>
      </c>
      <c r="CG112" s="31">
        <v>1.3</v>
      </c>
      <c r="CH112" s="32">
        <f t="shared" si="68"/>
        <v>2.9154759474226504</v>
      </c>
      <c r="CI112" s="23">
        <f t="shared" si="69"/>
        <v>52</v>
      </c>
      <c r="CL112" s="23"/>
      <c r="DB112" s="18" t="s">
        <v>13</v>
      </c>
      <c r="DC112" s="3" t="s">
        <v>1</v>
      </c>
      <c r="DD112" s="31">
        <v>4</v>
      </c>
      <c r="DE112" s="31">
        <v>1.3</v>
      </c>
      <c r="DF112" s="32">
        <f t="shared" si="70"/>
        <v>2.5</v>
      </c>
      <c r="DG112" s="23">
        <f t="shared" si="71"/>
        <v>51</v>
      </c>
      <c r="DJ112" s="23"/>
      <c r="DZ112" s="18" t="s">
        <v>13</v>
      </c>
      <c r="EA112" s="3" t="s">
        <v>1</v>
      </c>
      <c r="EB112" s="31">
        <v>4</v>
      </c>
      <c r="EC112" s="31">
        <v>1.3</v>
      </c>
      <c r="ED112" s="32">
        <f t="shared" si="72"/>
        <v>2.2847319317591728</v>
      </c>
      <c r="EE112" s="23">
        <f t="shared" si="73"/>
        <v>52</v>
      </c>
      <c r="EH112" s="23"/>
      <c r="EX112" s="18" t="s">
        <v>13</v>
      </c>
      <c r="EY112" s="3" t="s">
        <v>1</v>
      </c>
      <c r="EZ112" s="31">
        <v>4</v>
      </c>
      <c r="FA112" s="31">
        <v>1.3</v>
      </c>
      <c r="FB112" s="32">
        <f t="shared" si="74"/>
        <v>2.7856776554368241</v>
      </c>
      <c r="FC112" s="23">
        <f t="shared" si="75"/>
        <v>51</v>
      </c>
      <c r="FF112" s="23"/>
      <c r="FV112" s="18" t="s">
        <v>13</v>
      </c>
      <c r="FW112" s="3" t="s">
        <v>1</v>
      </c>
      <c r="FX112" s="31">
        <v>4</v>
      </c>
      <c r="FY112" s="31">
        <v>1.3</v>
      </c>
      <c r="FZ112" s="32">
        <f t="shared" si="76"/>
        <v>2.6400757564888169</v>
      </c>
      <c r="GA112" s="23">
        <f t="shared" si="77"/>
        <v>52</v>
      </c>
      <c r="GD112" s="23"/>
      <c r="GT112" s="18" t="s">
        <v>13</v>
      </c>
      <c r="GU112" s="3" t="s">
        <v>1</v>
      </c>
      <c r="GV112" s="31">
        <v>4</v>
      </c>
      <c r="GW112" s="31">
        <v>1.3</v>
      </c>
      <c r="GX112" s="32">
        <f t="shared" si="78"/>
        <v>2.8231188426986211</v>
      </c>
      <c r="GY112" s="23">
        <f t="shared" si="79"/>
        <v>52</v>
      </c>
      <c r="HB112" s="23"/>
      <c r="HR112" s="18" t="s">
        <v>13</v>
      </c>
      <c r="HS112" s="3" t="s">
        <v>1</v>
      </c>
      <c r="HT112" s="31">
        <v>4</v>
      </c>
      <c r="HU112" s="31">
        <v>1.3</v>
      </c>
      <c r="HV112" s="32">
        <f t="shared" si="80"/>
        <v>2.7313000567495327</v>
      </c>
      <c r="HW112" s="23">
        <f t="shared" si="81"/>
        <v>52</v>
      </c>
      <c r="HZ112" s="23"/>
      <c r="IP112" s="18" t="s">
        <v>13</v>
      </c>
      <c r="IQ112" s="3" t="s">
        <v>1</v>
      </c>
      <c r="IR112" s="31">
        <v>4</v>
      </c>
      <c r="IS112" s="31">
        <v>1.3</v>
      </c>
      <c r="IT112" s="32">
        <f t="shared" si="82"/>
        <v>2.8231188426986211</v>
      </c>
      <c r="IU112" s="23">
        <f t="shared" si="83"/>
        <v>52</v>
      </c>
      <c r="IX112" s="23"/>
      <c r="JN112" s="18" t="s">
        <v>13</v>
      </c>
      <c r="JO112" s="3" t="s">
        <v>1</v>
      </c>
      <c r="JP112" s="31">
        <v>4</v>
      </c>
      <c r="JQ112" s="31">
        <v>1.3</v>
      </c>
      <c r="JR112" s="32">
        <f t="shared" si="84"/>
        <v>0.4123105625617664</v>
      </c>
      <c r="JS112" s="23">
        <f t="shared" si="85"/>
        <v>20</v>
      </c>
      <c r="JV112" s="23"/>
      <c r="KL112" s="18" t="s">
        <v>13</v>
      </c>
      <c r="KM112" s="3" t="s">
        <v>1</v>
      </c>
      <c r="KN112" s="31">
        <v>4</v>
      </c>
      <c r="KO112" s="31">
        <v>1.3</v>
      </c>
      <c r="KP112" s="32">
        <f t="shared" si="86"/>
        <v>0.60827625302982158</v>
      </c>
      <c r="KQ112" s="23">
        <f t="shared" si="87"/>
        <v>34</v>
      </c>
      <c r="KT112" s="23"/>
      <c r="LJ112" s="18" t="s">
        <v>13</v>
      </c>
      <c r="LK112" s="3" t="s">
        <v>1</v>
      </c>
      <c r="LL112" s="27">
        <v>4</v>
      </c>
      <c r="LM112" s="27">
        <v>1.3</v>
      </c>
      <c r="LN112" s="28">
        <f t="shared" si="88"/>
        <v>0.10000000000000009</v>
      </c>
      <c r="LO112" s="29">
        <f t="shared" si="89"/>
        <v>1</v>
      </c>
      <c r="LR112" s="23"/>
      <c r="MH112" s="18" t="s">
        <v>13</v>
      </c>
      <c r="MI112" s="3" t="s">
        <v>1</v>
      </c>
      <c r="MJ112" s="31">
        <v>4</v>
      </c>
      <c r="MK112" s="31">
        <v>1.3</v>
      </c>
      <c r="ML112" s="32">
        <f t="shared" si="90"/>
        <v>0.761577310586391</v>
      </c>
      <c r="MM112" s="23">
        <f t="shared" si="91"/>
        <v>11</v>
      </c>
      <c r="MP112" s="23"/>
      <c r="NF112" s="18" t="s">
        <v>13</v>
      </c>
      <c r="NG112" s="3" t="s">
        <v>1</v>
      </c>
      <c r="NH112" s="27">
        <v>4</v>
      </c>
      <c r="NI112" s="27">
        <v>1.3</v>
      </c>
      <c r="NJ112" s="28">
        <f t="shared" si="92"/>
        <v>0.20000000000000018</v>
      </c>
      <c r="NK112" s="29">
        <f t="shared" si="93"/>
        <v>4</v>
      </c>
      <c r="NN112" s="23"/>
      <c r="OD112" s="18" t="s">
        <v>13</v>
      </c>
      <c r="OE112" s="3" t="s">
        <v>1</v>
      </c>
      <c r="OF112" s="27">
        <v>4</v>
      </c>
      <c r="OG112" s="27">
        <v>1.3</v>
      </c>
      <c r="OH112" s="28">
        <f t="shared" si="94"/>
        <v>0.22360679774997916</v>
      </c>
      <c r="OI112" s="29">
        <f t="shared" si="95"/>
        <v>3</v>
      </c>
      <c r="OL112" s="23"/>
      <c r="PB112" s="18" t="s">
        <v>13</v>
      </c>
      <c r="PC112" s="3" t="s">
        <v>1</v>
      </c>
      <c r="PD112" s="27">
        <v>4</v>
      </c>
      <c r="PE112" s="27">
        <v>1.3</v>
      </c>
      <c r="PF112" s="28">
        <f t="shared" si="96"/>
        <v>0.20000000000000018</v>
      </c>
      <c r="PG112" s="29">
        <f t="shared" si="97"/>
        <v>4</v>
      </c>
      <c r="PJ112" s="23"/>
      <c r="PZ112" s="18" t="s">
        <v>13</v>
      </c>
      <c r="QA112" s="3" t="s">
        <v>1</v>
      </c>
      <c r="QB112" s="31">
        <v>4</v>
      </c>
      <c r="QC112" s="31">
        <v>1.3</v>
      </c>
      <c r="QD112" s="32">
        <f t="shared" si="98"/>
        <v>1.3341664064126333</v>
      </c>
      <c r="QE112" s="23">
        <f t="shared" si="99"/>
        <v>14</v>
      </c>
      <c r="QH112" s="23"/>
      <c r="QX112" s="18" t="s">
        <v>13</v>
      </c>
      <c r="QY112" s="3" t="s">
        <v>1</v>
      </c>
      <c r="QZ112" s="27">
        <v>4</v>
      </c>
      <c r="RA112" s="27">
        <v>1.3</v>
      </c>
      <c r="RB112" s="28">
        <f t="shared" si="100"/>
        <v>1.019803902718557</v>
      </c>
      <c r="RC112" s="29">
        <f t="shared" si="101"/>
        <v>11</v>
      </c>
      <c r="RF112" s="23"/>
      <c r="RV112" s="18" t="s">
        <v>13</v>
      </c>
      <c r="RW112" s="3" t="s">
        <v>1</v>
      </c>
      <c r="RX112" s="27">
        <v>4</v>
      </c>
      <c r="RY112" s="27">
        <v>1.3</v>
      </c>
      <c r="RZ112" s="28">
        <f t="shared" si="102"/>
        <v>9.9999999999999645E-2</v>
      </c>
      <c r="SA112" s="29">
        <f t="shared" si="103"/>
        <v>2</v>
      </c>
      <c r="SD112" s="23"/>
      <c r="ST112" s="18" t="s">
        <v>13</v>
      </c>
      <c r="SU112" s="3" t="s">
        <v>1</v>
      </c>
      <c r="SV112" s="31">
        <v>4</v>
      </c>
      <c r="SW112" s="31">
        <v>1.3</v>
      </c>
      <c r="SX112" s="32">
        <f t="shared" si="104"/>
        <v>1.9416487838947596</v>
      </c>
      <c r="SY112" s="23">
        <f t="shared" si="105"/>
        <v>67</v>
      </c>
      <c r="TB112" s="23"/>
      <c r="TR112" s="18" t="s">
        <v>13</v>
      </c>
      <c r="TS112" s="3" t="s">
        <v>1</v>
      </c>
      <c r="TT112" s="31">
        <v>4</v>
      </c>
      <c r="TU112" s="31">
        <v>1.3</v>
      </c>
      <c r="TV112" s="32">
        <f t="shared" si="106"/>
        <v>1.4866068747318502</v>
      </c>
      <c r="TW112" s="23">
        <f t="shared" si="107"/>
        <v>63</v>
      </c>
      <c r="TZ112" s="23"/>
      <c r="UP112" s="18" t="s">
        <v>13</v>
      </c>
      <c r="UQ112" s="3" t="s">
        <v>1</v>
      </c>
      <c r="UR112" s="31">
        <v>4</v>
      </c>
      <c r="US112" s="31">
        <v>1.3</v>
      </c>
      <c r="UT112" s="32">
        <f t="shared" si="108"/>
        <v>1.2529964086141665</v>
      </c>
      <c r="UU112" s="23">
        <f t="shared" si="109"/>
        <v>62</v>
      </c>
      <c r="UX112" s="23"/>
      <c r="VN112" s="18" t="s">
        <v>13</v>
      </c>
      <c r="VO112" s="3" t="s">
        <v>1</v>
      </c>
      <c r="VP112" s="31">
        <v>4</v>
      </c>
      <c r="VQ112" s="31">
        <v>1.3</v>
      </c>
      <c r="VR112" s="32">
        <f t="shared" si="110"/>
        <v>2.1470910553583891</v>
      </c>
      <c r="VS112" s="23">
        <f t="shared" si="111"/>
        <v>67</v>
      </c>
      <c r="VV112" s="23"/>
      <c r="WL112" s="18" t="s">
        <v>13</v>
      </c>
      <c r="WM112" s="3" t="s">
        <v>1</v>
      </c>
      <c r="WN112" s="31">
        <v>4</v>
      </c>
      <c r="WO112" s="31">
        <v>1.3</v>
      </c>
      <c r="WP112" s="32">
        <f t="shared" si="112"/>
        <v>2.080865204668481</v>
      </c>
      <c r="WQ112" s="23">
        <f t="shared" si="113"/>
        <v>67</v>
      </c>
      <c r="WT112" s="23"/>
      <c r="XJ112" s="18" t="s">
        <v>13</v>
      </c>
      <c r="XK112" s="3" t="s">
        <v>1</v>
      </c>
      <c r="XL112" s="31">
        <v>4</v>
      </c>
      <c r="XM112" s="31">
        <v>1.3</v>
      </c>
      <c r="XN112" s="32">
        <f t="shared" si="114"/>
        <v>1.5620499351813308</v>
      </c>
      <c r="XO112" s="23">
        <f t="shared" si="115"/>
        <v>66</v>
      </c>
      <c r="XR112" s="23"/>
      <c r="YH112" s="18" t="s">
        <v>13</v>
      </c>
      <c r="YI112" s="3" t="s">
        <v>1</v>
      </c>
      <c r="YJ112" s="31">
        <v>4</v>
      </c>
      <c r="YK112" s="31">
        <v>1.3</v>
      </c>
      <c r="YL112" s="32">
        <f t="shared" si="116"/>
        <v>1.16619037896906</v>
      </c>
      <c r="YM112" s="23">
        <f t="shared" si="117"/>
        <v>58</v>
      </c>
      <c r="YP112" s="23"/>
      <c r="ZF112" s="18" t="s">
        <v>13</v>
      </c>
      <c r="ZG112" s="3" t="s">
        <v>1</v>
      </c>
      <c r="ZH112" s="31">
        <v>4</v>
      </c>
      <c r="ZI112" s="31">
        <v>1.3</v>
      </c>
      <c r="ZJ112" s="32">
        <f t="shared" si="118"/>
        <v>1.3892443989449805</v>
      </c>
      <c r="ZK112" s="23">
        <f t="shared" si="119"/>
        <v>63</v>
      </c>
      <c r="ZN112" s="23"/>
      <c r="AAD112" s="18" t="s">
        <v>13</v>
      </c>
      <c r="AAE112" s="3" t="s">
        <v>1</v>
      </c>
      <c r="AAF112" s="31">
        <v>4</v>
      </c>
      <c r="AAG112" s="31">
        <v>1.3</v>
      </c>
      <c r="AAH112" s="32">
        <f t="shared" si="120"/>
        <v>1.7204650534085255</v>
      </c>
      <c r="AAI112" s="23">
        <f t="shared" si="121"/>
        <v>67</v>
      </c>
      <c r="AAL112" s="23"/>
      <c r="ABB112" s="18" t="s">
        <v>13</v>
      </c>
      <c r="ABC112" s="3" t="s">
        <v>1</v>
      </c>
      <c r="ABD112" s="31">
        <v>4</v>
      </c>
      <c r="ABE112" s="31">
        <v>1.3</v>
      </c>
      <c r="ABF112" s="32">
        <f t="shared" si="122"/>
        <v>1.2083045973594568</v>
      </c>
      <c r="ABG112" s="23">
        <f t="shared" si="123"/>
        <v>61</v>
      </c>
      <c r="ABJ112" s="23"/>
    </row>
    <row r="113" spans="1:738" x14ac:dyDescent="0.3">
      <c r="A113" s="5">
        <v>6.4</v>
      </c>
      <c r="B113" s="5">
        <v>2.7</v>
      </c>
      <c r="C113" s="5">
        <v>5.3</v>
      </c>
      <c r="D113" s="5">
        <v>1.9</v>
      </c>
      <c r="E113" s="6" t="s">
        <v>2</v>
      </c>
      <c r="F113" s="16" t="s">
        <v>11</v>
      </c>
      <c r="L113" s="5">
        <v>6.4</v>
      </c>
      <c r="M113" s="5">
        <v>2</v>
      </c>
      <c r="N113" s="6" t="s">
        <v>2</v>
      </c>
      <c r="O113" s="18" t="s">
        <v>13</v>
      </c>
      <c r="AH113" s="18" t="s">
        <v>13</v>
      </c>
      <c r="AI113" s="6" t="s">
        <v>2</v>
      </c>
      <c r="AJ113" s="5">
        <v>6.1</v>
      </c>
      <c r="AK113" s="5">
        <v>1.9</v>
      </c>
      <c r="AL113" s="21">
        <f t="shared" si="124"/>
        <v>5.0596442562694071</v>
      </c>
      <c r="AM113" s="1">
        <f t="shared" si="125"/>
        <v>111</v>
      </c>
      <c r="AP113" s="23"/>
      <c r="BF113" s="18" t="s">
        <v>13</v>
      </c>
      <c r="BG113" s="6" t="s">
        <v>2</v>
      </c>
      <c r="BH113" s="5">
        <v>6.1</v>
      </c>
      <c r="BI113" s="5">
        <v>1.9</v>
      </c>
      <c r="BJ113" s="21">
        <f t="shared" si="126"/>
        <v>5.0596442562694071</v>
      </c>
      <c r="BK113" s="1">
        <f t="shared" si="127"/>
        <v>111</v>
      </c>
      <c r="BN113" s="23"/>
      <c r="CD113" s="18" t="s">
        <v>13</v>
      </c>
      <c r="CE113" s="6" t="s">
        <v>2</v>
      </c>
      <c r="CF113" s="31">
        <v>6.1</v>
      </c>
      <c r="CG113" s="31">
        <v>1.9</v>
      </c>
      <c r="CH113" s="32">
        <f t="shared" si="68"/>
        <v>5.0921508225896055</v>
      </c>
      <c r="CI113" s="23">
        <f t="shared" si="69"/>
        <v>111</v>
      </c>
      <c r="CL113" s="23"/>
      <c r="DB113" s="18" t="s">
        <v>13</v>
      </c>
      <c r="DC113" s="6" t="s">
        <v>2</v>
      </c>
      <c r="DD113" s="31">
        <v>6.1</v>
      </c>
      <c r="DE113" s="31">
        <v>1.9</v>
      </c>
      <c r="DF113" s="32">
        <f t="shared" si="70"/>
        <v>4.6840153714521477</v>
      </c>
      <c r="DG113" s="23">
        <f t="shared" si="71"/>
        <v>111</v>
      </c>
      <c r="DJ113" s="23"/>
      <c r="DZ113" s="18" t="s">
        <v>13</v>
      </c>
      <c r="EA113" s="6" t="s">
        <v>2</v>
      </c>
      <c r="EB113" s="31">
        <v>6.1</v>
      </c>
      <c r="EC113" s="31">
        <v>1.9</v>
      </c>
      <c r="ED113" s="32">
        <f t="shared" si="72"/>
        <v>4.4598206241955509</v>
      </c>
      <c r="EE113" s="23">
        <f t="shared" si="73"/>
        <v>111</v>
      </c>
      <c r="EH113" s="23"/>
      <c r="EX113" s="18" t="s">
        <v>13</v>
      </c>
      <c r="EY113" s="6" t="s">
        <v>2</v>
      </c>
      <c r="EZ113" s="31">
        <v>6.1</v>
      </c>
      <c r="FA113" s="31">
        <v>1.9</v>
      </c>
      <c r="FB113" s="32">
        <f t="shared" si="74"/>
        <v>4.9648766349225628</v>
      </c>
      <c r="FC113" s="23">
        <f t="shared" si="75"/>
        <v>111</v>
      </c>
      <c r="FF113" s="23"/>
      <c r="FV113" s="18" t="s">
        <v>13</v>
      </c>
      <c r="FW113" s="6" t="s">
        <v>2</v>
      </c>
      <c r="FX113" s="31">
        <v>6.1</v>
      </c>
      <c r="FY113" s="31">
        <v>1.9</v>
      </c>
      <c r="FZ113" s="32">
        <f t="shared" si="76"/>
        <v>4.8104053883222777</v>
      </c>
      <c r="GA113" s="23">
        <f t="shared" si="77"/>
        <v>111</v>
      </c>
      <c r="GD113" s="23"/>
      <c r="GT113" s="18" t="s">
        <v>13</v>
      </c>
      <c r="GU113" s="6" t="s">
        <v>2</v>
      </c>
      <c r="GV113" s="31">
        <v>6.1</v>
      </c>
      <c r="GW113" s="31">
        <v>1.9</v>
      </c>
      <c r="GX113" s="32">
        <f t="shared" si="78"/>
        <v>4.9979995998399191</v>
      </c>
      <c r="GY113" s="23">
        <f t="shared" si="79"/>
        <v>111</v>
      </c>
      <c r="HB113" s="23"/>
      <c r="HR113" s="18" t="s">
        <v>13</v>
      </c>
      <c r="HS113" s="6" t="s">
        <v>2</v>
      </c>
      <c r="HT113" s="31">
        <v>6.1</v>
      </c>
      <c r="HU113" s="31">
        <v>1.9</v>
      </c>
      <c r="HV113" s="32">
        <f t="shared" si="80"/>
        <v>4.9040799340956909</v>
      </c>
      <c r="HW113" s="23">
        <f t="shared" si="81"/>
        <v>111</v>
      </c>
      <c r="HZ113" s="23"/>
      <c r="IP113" s="18" t="s">
        <v>13</v>
      </c>
      <c r="IQ113" s="6" t="s">
        <v>2</v>
      </c>
      <c r="IR113" s="31">
        <v>6.1</v>
      </c>
      <c r="IS113" s="31">
        <v>1.9</v>
      </c>
      <c r="IT113" s="32">
        <f t="shared" si="82"/>
        <v>4.9979995998399191</v>
      </c>
      <c r="IU113" s="23">
        <f t="shared" si="83"/>
        <v>111</v>
      </c>
      <c r="IX113" s="23"/>
      <c r="JN113" s="18" t="s">
        <v>13</v>
      </c>
      <c r="JO113" s="6" t="s">
        <v>2</v>
      </c>
      <c r="JP113" s="31">
        <v>6.1</v>
      </c>
      <c r="JQ113" s="31">
        <v>1.9</v>
      </c>
      <c r="JR113" s="32">
        <f t="shared" si="84"/>
        <v>1.8384776310850228</v>
      </c>
      <c r="JS113" s="23">
        <f t="shared" si="85"/>
        <v>71</v>
      </c>
      <c r="JV113" s="23"/>
      <c r="KL113" s="18" t="s">
        <v>13</v>
      </c>
      <c r="KM113" s="6" t="s">
        <v>2</v>
      </c>
      <c r="KN113" s="31">
        <v>6.1</v>
      </c>
      <c r="KO113" s="31">
        <v>1.9</v>
      </c>
      <c r="KP113" s="32">
        <f t="shared" si="86"/>
        <v>1.5811388300841898</v>
      </c>
      <c r="KQ113" s="23">
        <f t="shared" si="87"/>
        <v>71</v>
      </c>
      <c r="KT113" s="23"/>
      <c r="LJ113" s="18" t="s">
        <v>13</v>
      </c>
      <c r="LK113" s="6" t="s">
        <v>2</v>
      </c>
      <c r="LL113" s="31">
        <v>6.1</v>
      </c>
      <c r="LM113" s="31">
        <v>1.9</v>
      </c>
      <c r="LN113" s="32">
        <f t="shared" si="88"/>
        <v>2.2135943621178651</v>
      </c>
      <c r="LO113" s="23">
        <f t="shared" si="89"/>
        <v>71</v>
      </c>
      <c r="LR113" s="23"/>
      <c r="MH113" s="18" t="s">
        <v>13</v>
      </c>
      <c r="MI113" s="6" t="s">
        <v>2</v>
      </c>
      <c r="MJ113" s="31">
        <v>6.1</v>
      </c>
      <c r="MK113" s="31">
        <v>1.9</v>
      </c>
      <c r="ML113" s="32">
        <f t="shared" si="90"/>
        <v>2.9410882339705484</v>
      </c>
      <c r="MM113" s="23">
        <f t="shared" si="91"/>
        <v>111</v>
      </c>
      <c r="MP113" s="23"/>
      <c r="NF113" s="18" t="s">
        <v>13</v>
      </c>
      <c r="NG113" s="6" t="s">
        <v>2</v>
      </c>
      <c r="NH113" s="31">
        <v>6.1</v>
      </c>
      <c r="NI113" s="31">
        <v>1.9</v>
      </c>
      <c r="NJ113" s="32">
        <f t="shared" si="92"/>
        <v>1.9924858845171269</v>
      </c>
      <c r="NK113" s="23">
        <f t="shared" si="93"/>
        <v>71</v>
      </c>
      <c r="NN113" s="23"/>
      <c r="OD113" s="18" t="s">
        <v>13</v>
      </c>
      <c r="OE113" s="6" t="s">
        <v>2</v>
      </c>
      <c r="OF113" s="31">
        <v>6.1</v>
      </c>
      <c r="OG113" s="31">
        <v>1.9</v>
      </c>
      <c r="OH113" s="32">
        <f t="shared" si="94"/>
        <v>2.024845673131658</v>
      </c>
      <c r="OI113" s="23">
        <f t="shared" si="95"/>
        <v>71</v>
      </c>
      <c r="OL113" s="23"/>
      <c r="PB113" s="18" t="s">
        <v>13</v>
      </c>
      <c r="PC113" s="6" t="s">
        <v>2</v>
      </c>
      <c r="PD113" s="31">
        <v>6.1</v>
      </c>
      <c r="PE113" s="31">
        <v>1.9</v>
      </c>
      <c r="PF113" s="32">
        <f t="shared" si="96"/>
        <v>1.9924858845171269</v>
      </c>
      <c r="PG113" s="23">
        <f t="shared" si="97"/>
        <v>71</v>
      </c>
      <c r="PJ113" s="23"/>
      <c r="PZ113" s="18" t="s">
        <v>13</v>
      </c>
      <c r="QA113" s="6" t="s">
        <v>2</v>
      </c>
      <c r="QB113" s="31">
        <v>6.1</v>
      </c>
      <c r="QC113" s="31">
        <v>1.9</v>
      </c>
      <c r="QD113" s="32">
        <f t="shared" si="98"/>
        <v>2.6172504656604803</v>
      </c>
      <c r="QE113" s="23">
        <f t="shared" si="99"/>
        <v>70</v>
      </c>
      <c r="QH113" s="23"/>
      <c r="QX113" s="18" t="s">
        <v>13</v>
      </c>
      <c r="QY113" s="6" t="s">
        <v>2</v>
      </c>
      <c r="QZ113" s="31">
        <v>6.1</v>
      </c>
      <c r="RA113" s="31">
        <v>1.9</v>
      </c>
      <c r="RB113" s="32">
        <f t="shared" si="100"/>
        <v>3.2015621187164238</v>
      </c>
      <c r="RC113" s="23">
        <f t="shared" si="101"/>
        <v>111</v>
      </c>
      <c r="RF113" s="23"/>
      <c r="RV113" s="18" t="s">
        <v>13</v>
      </c>
      <c r="RW113" s="6" t="s">
        <v>2</v>
      </c>
      <c r="RX113" s="31">
        <v>6.1</v>
      </c>
      <c r="RY113" s="31">
        <v>1.9</v>
      </c>
      <c r="RZ113" s="32">
        <f t="shared" si="102"/>
        <v>2.0880613017821097</v>
      </c>
      <c r="SA113" s="23">
        <f t="shared" si="103"/>
        <v>71</v>
      </c>
      <c r="SD113" s="23"/>
      <c r="ST113" s="18" t="s">
        <v>13</v>
      </c>
      <c r="SU113" s="6" t="s">
        <v>2</v>
      </c>
      <c r="SV113" s="31">
        <v>6.1</v>
      </c>
      <c r="SW113" s="31">
        <v>1.9</v>
      </c>
      <c r="SX113" s="32">
        <f t="shared" si="104"/>
        <v>0.70710678118654757</v>
      </c>
      <c r="SY113" s="23">
        <f t="shared" si="105"/>
        <v>21</v>
      </c>
      <c r="TB113" s="23"/>
      <c r="TR113" s="18" t="s">
        <v>13</v>
      </c>
      <c r="TS113" s="6" t="s">
        <v>2</v>
      </c>
      <c r="TT113" s="31">
        <v>6.1</v>
      </c>
      <c r="TU113" s="31">
        <v>1.9</v>
      </c>
      <c r="TV113" s="32">
        <f t="shared" si="106"/>
        <v>1.0770329614269007</v>
      </c>
      <c r="TW113" s="23">
        <f t="shared" si="107"/>
        <v>51</v>
      </c>
      <c r="TZ113" s="23"/>
      <c r="UP113" s="18" t="s">
        <v>13</v>
      </c>
      <c r="UQ113" s="6" t="s">
        <v>2</v>
      </c>
      <c r="UR113" s="31">
        <v>6.1</v>
      </c>
      <c r="US113" s="31">
        <v>1.9</v>
      </c>
      <c r="UT113" s="32">
        <f t="shared" si="108"/>
        <v>1</v>
      </c>
      <c r="UU113" s="23">
        <f t="shared" si="109"/>
        <v>56</v>
      </c>
      <c r="UX113" s="23"/>
      <c r="VN113" s="18" t="s">
        <v>13</v>
      </c>
      <c r="VO113" s="6" t="s">
        <v>2</v>
      </c>
      <c r="VP113" s="27">
        <v>6.1</v>
      </c>
      <c r="VQ113" s="27">
        <v>1.9</v>
      </c>
      <c r="VR113" s="28">
        <f t="shared" si="110"/>
        <v>0.44721359549995754</v>
      </c>
      <c r="VS113" s="29">
        <f t="shared" si="111"/>
        <v>11</v>
      </c>
      <c r="VV113" s="23"/>
      <c r="WL113" s="18" t="s">
        <v>13</v>
      </c>
      <c r="WM113" s="6" t="s">
        <v>2</v>
      </c>
      <c r="WN113" s="31">
        <v>6.1</v>
      </c>
      <c r="WO113" s="31">
        <v>1.9</v>
      </c>
      <c r="WP113" s="32">
        <f t="shared" si="112"/>
        <v>0.72111025509279769</v>
      </c>
      <c r="WQ113" s="23">
        <f t="shared" si="113"/>
        <v>17</v>
      </c>
      <c r="WT113" s="23"/>
      <c r="XJ113" s="18" t="s">
        <v>13</v>
      </c>
      <c r="XK113" s="6" t="s">
        <v>2</v>
      </c>
      <c r="XL113" s="31">
        <v>6.1</v>
      </c>
      <c r="XM113" s="31">
        <v>1.9</v>
      </c>
      <c r="XN113" s="32">
        <f t="shared" si="114"/>
        <v>0.98488578017960993</v>
      </c>
      <c r="XO113" s="23">
        <f t="shared" si="115"/>
        <v>40</v>
      </c>
      <c r="XR113" s="23"/>
      <c r="YH113" s="18" t="s">
        <v>13</v>
      </c>
      <c r="YI113" s="6" t="s">
        <v>2</v>
      </c>
      <c r="YJ113" s="31">
        <v>6.1</v>
      </c>
      <c r="YK113" s="31">
        <v>1.9</v>
      </c>
      <c r="YL113" s="32">
        <f t="shared" si="116"/>
        <v>1.0999999999999996</v>
      </c>
      <c r="YM113" s="23">
        <f t="shared" si="117"/>
        <v>57</v>
      </c>
      <c r="YP113" s="23"/>
      <c r="ZF113" s="18" t="s">
        <v>13</v>
      </c>
      <c r="ZG113" s="6" t="s">
        <v>2</v>
      </c>
      <c r="ZH113" s="31">
        <v>6.1</v>
      </c>
      <c r="ZI113" s="31">
        <v>1.9</v>
      </c>
      <c r="ZJ113" s="32">
        <f t="shared" si="118"/>
        <v>0.90553851381374117</v>
      </c>
      <c r="ZK113" s="23">
        <f t="shared" si="119"/>
        <v>48</v>
      </c>
      <c r="ZN113" s="23"/>
      <c r="AAD113" s="18" t="s">
        <v>13</v>
      </c>
      <c r="AAE113" s="6" t="s">
        <v>2</v>
      </c>
      <c r="AAF113" s="31">
        <v>6.1</v>
      </c>
      <c r="AAG113" s="31">
        <v>1.9</v>
      </c>
      <c r="AAH113" s="32">
        <f t="shared" si="120"/>
        <v>0.80622577482985425</v>
      </c>
      <c r="AAI113" s="23">
        <f t="shared" si="121"/>
        <v>32</v>
      </c>
      <c r="AAL113" s="23"/>
      <c r="ABB113" s="18" t="s">
        <v>13</v>
      </c>
      <c r="ABC113" s="6" t="s">
        <v>2</v>
      </c>
      <c r="ABD113" s="31">
        <v>6.1</v>
      </c>
      <c r="ABE113" s="31">
        <v>1.9</v>
      </c>
      <c r="ABF113" s="32">
        <f t="shared" si="122"/>
        <v>1.004987562112089</v>
      </c>
      <c r="ABG113" s="23">
        <f t="shared" si="123"/>
        <v>56</v>
      </c>
      <c r="ABJ113" s="23"/>
    </row>
    <row r="114" spans="1:738" x14ac:dyDescent="0.3">
      <c r="A114" s="5">
        <v>6.8</v>
      </c>
      <c r="B114" s="5">
        <v>3</v>
      </c>
      <c r="C114" s="5">
        <v>5.5</v>
      </c>
      <c r="D114" s="5">
        <v>2.1</v>
      </c>
      <c r="E114" s="6" t="s">
        <v>2</v>
      </c>
      <c r="F114" s="16" t="s">
        <v>11</v>
      </c>
      <c r="L114" s="5">
        <v>5.6</v>
      </c>
      <c r="M114" s="5">
        <v>2.2000000000000002</v>
      </c>
      <c r="N114" s="6" t="s">
        <v>2</v>
      </c>
      <c r="O114" s="18" t="s">
        <v>13</v>
      </c>
      <c r="AH114" s="18" t="s">
        <v>13</v>
      </c>
      <c r="AI114" s="6" t="s">
        <v>2</v>
      </c>
      <c r="AJ114" s="5">
        <v>6.4</v>
      </c>
      <c r="AK114" s="5">
        <v>2</v>
      </c>
      <c r="AL114" s="21">
        <f t="shared" si="124"/>
        <v>5.3758720222862451</v>
      </c>
      <c r="AM114" s="1">
        <f t="shared" si="125"/>
        <v>116</v>
      </c>
      <c r="AP114" s="23"/>
      <c r="BF114" s="18" t="s">
        <v>13</v>
      </c>
      <c r="BG114" s="6" t="s">
        <v>2</v>
      </c>
      <c r="BH114" s="5">
        <v>6.4</v>
      </c>
      <c r="BI114" s="5">
        <v>2</v>
      </c>
      <c r="BJ114" s="21">
        <f t="shared" si="126"/>
        <v>5.3758720222862451</v>
      </c>
      <c r="BK114" s="1">
        <f t="shared" si="127"/>
        <v>116</v>
      </c>
      <c r="BN114" s="23"/>
      <c r="CD114" s="18" t="s">
        <v>13</v>
      </c>
      <c r="CE114" s="6" t="s">
        <v>2</v>
      </c>
      <c r="CF114" s="31">
        <v>6.4</v>
      </c>
      <c r="CG114" s="31">
        <v>2</v>
      </c>
      <c r="CH114" s="32">
        <f t="shared" si="68"/>
        <v>5.4083269131959844</v>
      </c>
      <c r="CI114" s="23">
        <f t="shared" si="69"/>
        <v>116</v>
      </c>
      <c r="CL114" s="23"/>
      <c r="DB114" s="18" t="s">
        <v>13</v>
      </c>
      <c r="DC114" s="6" t="s">
        <v>2</v>
      </c>
      <c r="DD114" s="31">
        <v>6.4</v>
      </c>
      <c r="DE114" s="31">
        <v>2</v>
      </c>
      <c r="DF114" s="32">
        <f t="shared" si="70"/>
        <v>5.0000000000000009</v>
      </c>
      <c r="DG114" s="23">
        <f t="shared" si="71"/>
        <v>116</v>
      </c>
      <c r="DJ114" s="23"/>
      <c r="DZ114" s="18" t="s">
        <v>13</v>
      </c>
      <c r="EA114" s="6" t="s">
        <v>2</v>
      </c>
      <c r="EB114" s="31">
        <v>6.4</v>
      </c>
      <c r="EC114" s="31">
        <v>2</v>
      </c>
      <c r="ED114" s="32">
        <f t="shared" si="72"/>
        <v>4.7759815745038212</v>
      </c>
      <c r="EE114" s="23">
        <f t="shared" si="73"/>
        <v>116</v>
      </c>
      <c r="EH114" s="23"/>
      <c r="EX114" s="18" t="s">
        <v>13</v>
      </c>
      <c r="EY114" s="6" t="s">
        <v>2</v>
      </c>
      <c r="EZ114" s="31">
        <v>6.4</v>
      </c>
      <c r="FA114" s="31">
        <v>2</v>
      </c>
      <c r="FB114" s="32">
        <f t="shared" si="74"/>
        <v>5.2810983706043579</v>
      </c>
      <c r="FC114" s="23">
        <f t="shared" si="75"/>
        <v>116</v>
      </c>
      <c r="FF114" s="23"/>
      <c r="FV114" s="18" t="s">
        <v>13</v>
      </c>
      <c r="FW114" s="6" t="s">
        <v>2</v>
      </c>
      <c r="FX114" s="31">
        <v>6.4</v>
      </c>
      <c r="FY114" s="31">
        <v>2</v>
      </c>
      <c r="FZ114" s="32">
        <f t="shared" si="76"/>
        <v>5.1264022471905193</v>
      </c>
      <c r="GA114" s="23">
        <f t="shared" si="77"/>
        <v>116</v>
      </c>
      <c r="GD114" s="23"/>
      <c r="GT114" s="18" t="s">
        <v>13</v>
      </c>
      <c r="GU114" s="6" t="s">
        <v>2</v>
      </c>
      <c r="GV114" s="31">
        <v>6.4</v>
      </c>
      <c r="GW114" s="31">
        <v>2</v>
      </c>
      <c r="GX114" s="32">
        <f t="shared" si="78"/>
        <v>5.3141321022345691</v>
      </c>
      <c r="GY114" s="23">
        <f t="shared" si="79"/>
        <v>116</v>
      </c>
      <c r="HB114" s="23"/>
      <c r="HR114" s="18" t="s">
        <v>13</v>
      </c>
      <c r="HS114" s="6" t="s">
        <v>2</v>
      </c>
      <c r="HT114" s="31">
        <v>6.4</v>
      </c>
      <c r="HU114" s="31">
        <v>2</v>
      </c>
      <c r="HV114" s="32">
        <f t="shared" si="80"/>
        <v>5.2201532544552753</v>
      </c>
      <c r="HW114" s="23">
        <f t="shared" si="81"/>
        <v>116</v>
      </c>
      <c r="HZ114" s="23"/>
      <c r="IP114" s="18" t="s">
        <v>13</v>
      </c>
      <c r="IQ114" s="6" t="s">
        <v>2</v>
      </c>
      <c r="IR114" s="31">
        <v>6.4</v>
      </c>
      <c r="IS114" s="31">
        <v>2</v>
      </c>
      <c r="IT114" s="32">
        <f t="shared" si="82"/>
        <v>5.3141321022345691</v>
      </c>
      <c r="IU114" s="23">
        <f t="shared" si="83"/>
        <v>116</v>
      </c>
      <c r="IX114" s="23"/>
      <c r="JN114" s="18" t="s">
        <v>13</v>
      </c>
      <c r="JO114" s="6" t="s">
        <v>2</v>
      </c>
      <c r="JP114" s="31">
        <v>6.4</v>
      </c>
      <c r="JQ114" s="31">
        <v>2</v>
      </c>
      <c r="JR114" s="32">
        <f t="shared" si="84"/>
        <v>2.1540659228538019</v>
      </c>
      <c r="JS114" s="23">
        <f t="shared" si="85"/>
        <v>76</v>
      </c>
      <c r="JV114" s="23"/>
      <c r="KL114" s="18" t="s">
        <v>13</v>
      </c>
      <c r="KM114" s="6" t="s">
        <v>2</v>
      </c>
      <c r="KN114" s="31">
        <v>6.4</v>
      </c>
      <c r="KO114" s="31">
        <v>2</v>
      </c>
      <c r="KP114" s="32">
        <f t="shared" si="86"/>
        <v>1.8973665961010282</v>
      </c>
      <c r="KQ114" s="23">
        <f t="shared" si="87"/>
        <v>76</v>
      </c>
      <c r="KT114" s="23"/>
      <c r="LJ114" s="18" t="s">
        <v>13</v>
      </c>
      <c r="LK114" s="6" t="s">
        <v>2</v>
      </c>
      <c r="LL114" s="31">
        <v>6.4</v>
      </c>
      <c r="LM114" s="31">
        <v>2</v>
      </c>
      <c r="LN114" s="32">
        <f t="shared" si="88"/>
        <v>2.529822128134704</v>
      </c>
      <c r="LO114" s="23">
        <f t="shared" si="89"/>
        <v>82</v>
      </c>
      <c r="LR114" s="23"/>
      <c r="MH114" s="18" t="s">
        <v>13</v>
      </c>
      <c r="MI114" s="6" t="s">
        <v>2</v>
      </c>
      <c r="MJ114" s="31">
        <v>6.4</v>
      </c>
      <c r="MK114" s="31">
        <v>2</v>
      </c>
      <c r="ML114" s="32">
        <f t="shared" si="90"/>
        <v>3.2572994949804666</v>
      </c>
      <c r="MM114" s="23">
        <f t="shared" si="91"/>
        <v>116</v>
      </c>
      <c r="MP114" s="23"/>
      <c r="NF114" s="18" t="s">
        <v>13</v>
      </c>
      <c r="NG114" s="6" t="s">
        <v>2</v>
      </c>
      <c r="NH114" s="31">
        <v>6.4</v>
      </c>
      <c r="NI114" s="31">
        <v>2</v>
      </c>
      <c r="NJ114" s="32">
        <f t="shared" si="92"/>
        <v>2.3086792761230392</v>
      </c>
      <c r="NK114" s="23">
        <f t="shared" si="93"/>
        <v>76</v>
      </c>
      <c r="NN114" s="23"/>
      <c r="OD114" s="18" t="s">
        <v>13</v>
      </c>
      <c r="OE114" s="6" t="s">
        <v>2</v>
      </c>
      <c r="OF114" s="31">
        <v>6.4</v>
      </c>
      <c r="OG114" s="31">
        <v>2</v>
      </c>
      <c r="OH114" s="32">
        <f t="shared" si="94"/>
        <v>2.340939982143925</v>
      </c>
      <c r="OI114" s="23">
        <f t="shared" si="95"/>
        <v>76</v>
      </c>
      <c r="OL114" s="23"/>
      <c r="PB114" s="18" t="s">
        <v>13</v>
      </c>
      <c r="PC114" s="6" t="s">
        <v>2</v>
      </c>
      <c r="PD114" s="31">
        <v>6.4</v>
      </c>
      <c r="PE114" s="31">
        <v>2</v>
      </c>
      <c r="PF114" s="32">
        <f t="shared" si="96"/>
        <v>2.3086792761230392</v>
      </c>
      <c r="PG114" s="23">
        <f t="shared" si="97"/>
        <v>76</v>
      </c>
      <c r="PJ114" s="23"/>
      <c r="PZ114" s="18" t="s">
        <v>13</v>
      </c>
      <c r="QA114" s="6" t="s">
        <v>2</v>
      </c>
      <c r="QB114" s="31">
        <v>6.4</v>
      </c>
      <c r="QC114" s="31">
        <v>2</v>
      </c>
      <c r="QD114" s="32">
        <f t="shared" si="98"/>
        <v>2.9000000000000004</v>
      </c>
      <c r="QE114" s="23">
        <f t="shared" si="99"/>
        <v>95</v>
      </c>
      <c r="QH114" s="23"/>
      <c r="QX114" s="18" t="s">
        <v>13</v>
      </c>
      <c r="QY114" s="6" t="s">
        <v>2</v>
      </c>
      <c r="QZ114" s="31">
        <v>6.4</v>
      </c>
      <c r="RA114" s="31">
        <v>2</v>
      </c>
      <c r="RB114" s="32">
        <f t="shared" si="100"/>
        <v>3.5171010790137953</v>
      </c>
      <c r="RC114" s="23">
        <f t="shared" si="101"/>
        <v>116</v>
      </c>
      <c r="RF114" s="23"/>
      <c r="RV114" s="18" t="s">
        <v>13</v>
      </c>
      <c r="RW114" s="6" t="s">
        <v>2</v>
      </c>
      <c r="RX114" s="31">
        <v>6.4</v>
      </c>
      <c r="RY114" s="31">
        <v>2</v>
      </c>
      <c r="RZ114" s="32">
        <f t="shared" si="102"/>
        <v>2.4041630560342622</v>
      </c>
      <c r="SA114" s="23">
        <f t="shared" si="103"/>
        <v>76</v>
      </c>
      <c r="SD114" s="23"/>
      <c r="ST114" s="18" t="s">
        <v>13</v>
      </c>
      <c r="SU114" s="6" t="s">
        <v>2</v>
      </c>
      <c r="SV114" s="31">
        <v>6.4</v>
      </c>
      <c r="SW114" s="31">
        <v>2</v>
      </c>
      <c r="SX114" s="32">
        <f t="shared" si="104"/>
        <v>0.89442719099991641</v>
      </c>
      <c r="SY114" s="23">
        <f t="shared" si="105"/>
        <v>27</v>
      </c>
      <c r="TB114" s="23"/>
      <c r="TR114" s="18" t="s">
        <v>13</v>
      </c>
      <c r="TS114" s="6" t="s">
        <v>2</v>
      </c>
      <c r="TT114" s="31">
        <v>6.4</v>
      </c>
      <c r="TU114" s="31">
        <v>2</v>
      </c>
      <c r="TV114" s="32">
        <f t="shared" si="106"/>
        <v>1.334166406412634</v>
      </c>
      <c r="TW114" s="23">
        <f t="shared" si="107"/>
        <v>61</v>
      </c>
      <c r="TZ114" s="23"/>
      <c r="UP114" s="18" t="s">
        <v>13</v>
      </c>
      <c r="UQ114" s="6" t="s">
        <v>2</v>
      </c>
      <c r="UR114" s="31">
        <v>6.4</v>
      </c>
      <c r="US114" s="31">
        <v>2</v>
      </c>
      <c r="UT114" s="32">
        <f t="shared" si="108"/>
        <v>1.3038404810405304</v>
      </c>
      <c r="UU114" s="23">
        <f t="shared" si="109"/>
        <v>66</v>
      </c>
      <c r="UX114" s="23"/>
      <c r="VN114" s="18" t="s">
        <v>13</v>
      </c>
      <c r="VO114" s="6" t="s">
        <v>2</v>
      </c>
      <c r="VP114" s="31">
        <v>6.4</v>
      </c>
      <c r="VQ114" s="31">
        <v>2</v>
      </c>
      <c r="VR114" s="32">
        <f t="shared" si="110"/>
        <v>0.58309518948452999</v>
      </c>
      <c r="VS114" s="23">
        <f t="shared" si="111"/>
        <v>16</v>
      </c>
      <c r="VV114" s="23"/>
      <c r="WL114" s="18" t="s">
        <v>13</v>
      </c>
      <c r="WM114" s="6" t="s">
        <v>2</v>
      </c>
      <c r="WN114" s="31">
        <v>6.4</v>
      </c>
      <c r="WO114" s="31">
        <v>2</v>
      </c>
      <c r="WP114" s="32">
        <f t="shared" si="112"/>
        <v>0.86023252670426276</v>
      </c>
      <c r="WQ114" s="23">
        <f t="shared" si="113"/>
        <v>24</v>
      </c>
      <c r="WT114" s="23"/>
      <c r="XJ114" s="18" t="s">
        <v>13</v>
      </c>
      <c r="XK114" s="6" t="s">
        <v>2</v>
      </c>
      <c r="XL114" s="31">
        <v>6.4</v>
      </c>
      <c r="XM114" s="31">
        <v>2</v>
      </c>
      <c r="XN114" s="32">
        <f t="shared" si="114"/>
        <v>1.2369316876852983</v>
      </c>
      <c r="XO114" s="23">
        <f t="shared" si="115"/>
        <v>58</v>
      </c>
      <c r="XR114" s="23"/>
      <c r="YH114" s="18" t="s">
        <v>13</v>
      </c>
      <c r="YI114" s="6" t="s">
        <v>2</v>
      </c>
      <c r="YJ114" s="31">
        <v>6.4</v>
      </c>
      <c r="YK114" s="31">
        <v>2</v>
      </c>
      <c r="YL114" s="32">
        <f t="shared" si="116"/>
        <v>1.4035668847618203</v>
      </c>
      <c r="YM114" s="23">
        <f t="shared" si="117"/>
        <v>70</v>
      </c>
      <c r="YP114" s="23"/>
      <c r="ZF114" s="18" t="s">
        <v>13</v>
      </c>
      <c r="ZG114" s="6" t="s">
        <v>2</v>
      </c>
      <c r="ZH114" s="31">
        <v>6.4</v>
      </c>
      <c r="ZI114" s="31">
        <v>2</v>
      </c>
      <c r="ZJ114" s="32">
        <f t="shared" si="118"/>
        <v>1.2000000000000002</v>
      </c>
      <c r="ZK114" s="23">
        <f t="shared" si="119"/>
        <v>61</v>
      </c>
      <c r="ZN114" s="23"/>
      <c r="AAD114" s="18" t="s">
        <v>13</v>
      </c>
      <c r="AAE114" s="6" t="s">
        <v>2</v>
      </c>
      <c r="AAF114" s="31">
        <v>6.4</v>
      </c>
      <c r="AAG114" s="31">
        <v>2</v>
      </c>
      <c r="AAH114" s="32">
        <f t="shared" si="120"/>
        <v>1.0440306508910548</v>
      </c>
      <c r="AAI114" s="23">
        <f t="shared" si="121"/>
        <v>41</v>
      </c>
      <c r="AAL114" s="23"/>
      <c r="ABB114" s="18" t="s">
        <v>13</v>
      </c>
      <c r="ABC114" s="6" t="s">
        <v>2</v>
      </c>
      <c r="ABD114" s="31">
        <v>6.4</v>
      </c>
      <c r="ABE114" s="31">
        <v>2</v>
      </c>
      <c r="ABF114" s="32">
        <f t="shared" si="122"/>
        <v>1.3152946437965913</v>
      </c>
      <c r="ABG114" s="23">
        <f t="shared" si="123"/>
        <v>67</v>
      </c>
      <c r="ABJ114" s="23"/>
    </row>
    <row r="115" spans="1:738" x14ac:dyDescent="0.3">
      <c r="A115" s="5">
        <v>5.7</v>
      </c>
      <c r="B115" s="5">
        <v>2.5</v>
      </c>
      <c r="C115" s="5">
        <v>5</v>
      </c>
      <c r="D115" s="5">
        <v>2</v>
      </c>
      <c r="E115" s="6" t="s">
        <v>2</v>
      </c>
      <c r="F115" s="16" t="s">
        <v>11</v>
      </c>
      <c r="L115" s="5">
        <v>5.0999999999999996</v>
      </c>
      <c r="M115" s="5">
        <v>1.5</v>
      </c>
      <c r="N115" s="6" t="s">
        <v>2</v>
      </c>
      <c r="O115" s="18" t="s">
        <v>13</v>
      </c>
      <c r="AH115" s="18" t="s">
        <v>13</v>
      </c>
      <c r="AI115" s="6" t="s">
        <v>2</v>
      </c>
      <c r="AJ115" s="5">
        <v>5.6</v>
      </c>
      <c r="AK115" s="5">
        <v>2.2000000000000002</v>
      </c>
      <c r="AL115" s="21">
        <f t="shared" si="124"/>
        <v>4.7010637094172631</v>
      </c>
      <c r="AM115" s="1">
        <f t="shared" si="125"/>
        <v>103</v>
      </c>
      <c r="AP115" s="23"/>
      <c r="BF115" s="18" t="s">
        <v>13</v>
      </c>
      <c r="BG115" s="6" t="s">
        <v>2</v>
      </c>
      <c r="BH115" s="5">
        <v>5.6</v>
      </c>
      <c r="BI115" s="5">
        <v>2.2000000000000002</v>
      </c>
      <c r="BJ115" s="21">
        <f t="shared" si="126"/>
        <v>4.7010637094172631</v>
      </c>
      <c r="BK115" s="1">
        <f t="shared" si="127"/>
        <v>103</v>
      </c>
      <c r="BN115" s="23"/>
      <c r="CD115" s="18" t="s">
        <v>13</v>
      </c>
      <c r="CE115" s="6" t="s">
        <v>2</v>
      </c>
      <c r="CF115" s="31">
        <v>5.6</v>
      </c>
      <c r="CG115" s="31">
        <v>2.2000000000000002</v>
      </c>
      <c r="CH115" s="32">
        <f t="shared" si="68"/>
        <v>4.7423622805517507</v>
      </c>
      <c r="CI115" s="23">
        <f t="shared" si="69"/>
        <v>103</v>
      </c>
      <c r="CL115" s="23"/>
      <c r="DB115" s="18" t="s">
        <v>13</v>
      </c>
      <c r="DC115" s="6" t="s">
        <v>2</v>
      </c>
      <c r="DD115" s="31">
        <v>5.6</v>
      </c>
      <c r="DE115" s="31">
        <v>2.2000000000000002</v>
      </c>
      <c r="DF115" s="32">
        <f t="shared" si="70"/>
        <v>4.308131845707603</v>
      </c>
      <c r="DG115" s="23">
        <f t="shared" si="71"/>
        <v>102</v>
      </c>
      <c r="DJ115" s="23"/>
      <c r="DZ115" s="18" t="s">
        <v>13</v>
      </c>
      <c r="EA115" s="6" t="s">
        <v>2</v>
      </c>
      <c r="EB115" s="31">
        <v>5.6</v>
      </c>
      <c r="EC115" s="31">
        <v>2.2000000000000002</v>
      </c>
      <c r="ED115" s="32">
        <f t="shared" si="72"/>
        <v>4.1146081222881969</v>
      </c>
      <c r="EE115" s="23">
        <f t="shared" si="73"/>
        <v>103</v>
      </c>
      <c r="EH115" s="23"/>
      <c r="EX115" s="18" t="s">
        <v>13</v>
      </c>
      <c r="EY115" s="6" t="s">
        <v>2</v>
      </c>
      <c r="EZ115" s="31">
        <v>5.6</v>
      </c>
      <c r="FA115" s="31">
        <v>2.2000000000000002</v>
      </c>
      <c r="FB115" s="32">
        <f t="shared" si="74"/>
        <v>4.6097722286464426</v>
      </c>
      <c r="FC115" s="23">
        <f t="shared" si="75"/>
        <v>103</v>
      </c>
      <c r="FF115" s="23"/>
      <c r="FV115" s="18" t="s">
        <v>13</v>
      </c>
      <c r="FW115" s="6" t="s">
        <v>2</v>
      </c>
      <c r="FX115" s="31">
        <v>5.6</v>
      </c>
      <c r="FY115" s="31">
        <v>2.2000000000000002</v>
      </c>
      <c r="FZ115" s="32">
        <f t="shared" si="76"/>
        <v>4.4721359549995787</v>
      </c>
      <c r="GA115" s="23">
        <f t="shared" si="77"/>
        <v>103</v>
      </c>
      <c r="GD115" s="23"/>
      <c r="GT115" s="18" t="s">
        <v>13</v>
      </c>
      <c r="GU115" s="6" t="s">
        <v>2</v>
      </c>
      <c r="GV115" s="31">
        <v>5.6</v>
      </c>
      <c r="GW115" s="31">
        <v>2.2000000000000002</v>
      </c>
      <c r="GX115" s="32">
        <f t="shared" si="78"/>
        <v>4.6518813398452021</v>
      </c>
      <c r="GY115" s="23">
        <f t="shared" si="79"/>
        <v>103</v>
      </c>
      <c r="HB115" s="23"/>
      <c r="HR115" s="18" t="s">
        <v>13</v>
      </c>
      <c r="HS115" s="6" t="s">
        <v>2</v>
      </c>
      <c r="HT115" s="31">
        <v>5.6</v>
      </c>
      <c r="HU115" s="31">
        <v>2.2000000000000002</v>
      </c>
      <c r="HV115" s="32">
        <f t="shared" si="80"/>
        <v>4.5617978911828176</v>
      </c>
      <c r="HW115" s="23">
        <f t="shared" si="81"/>
        <v>103</v>
      </c>
      <c r="HZ115" s="23"/>
      <c r="IP115" s="18" t="s">
        <v>13</v>
      </c>
      <c r="IQ115" s="6" t="s">
        <v>2</v>
      </c>
      <c r="IR115" s="31">
        <v>5.6</v>
      </c>
      <c r="IS115" s="31">
        <v>2.2000000000000002</v>
      </c>
      <c r="IT115" s="32">
        <f t="shared" si="82"/>
        <v>4.6518813398452021</v>
      </c>
      <c r="IU115" s="23">
        <f t="shared" si="83"/>
        <v>103</v>
      </c>
      <c r="IX115" s="23"/>
      <c r="JN115" s="18" t="s">
        <v>13</v>
      </c>
      <c r="JO115" s="6" t="s">
        <v>2</v>
      </c>
      <c r="JP115" s="31">
        <v>5.6</v>
      </c>
      <c r="JQ115" s="31">
        <v>2.2000000000000002</v>
      </c>
      <c r="JR115" s="32">
        <f t="shared" si="84"/>
        <v>1.5620499351813304</v>
      </c>
      <c r="JS115" s="23">
        <f t="shared" si="85"/>
        <v>64</v>
      </c>
      <c r="JV115" s="23"/>
      <c r="KL115" s="18" t="s">
        <v>13</v>
      </c>
      <c r="KM115" s="6" t="s">
        <v>2</v>
      </c>
      <c r="KN115" s="31">
        <v>5.6</v>
      </c>
      <c r="KO115" s="31">
        <v>2.2000000000000002</v>
      </c>
      <c r="KP115" s="32">
        <f t="shared" si="86"/>
        <v>1.28062484748657</v>
      </c>
      <c r="KQ115" s="23">
        <f t="shared" si="87"/>
        <v>63</v>
      </c>
      <c r="KT115" s="23"/>
      <c r="LJ115" s="18" t="s">
        <v>13</v>
      </c>
      <c r="LK115" s="6" t="s">
        <v>2</v>
      </c>
      <c r="LL115" s="31">
        <v>5.6</v>
      </c>
      <c r="LM115" s="31">
        <v>2.2000000000000002</v>
      </c>
      <c r="LN115" s="32">
        <f t="shared" si="88"/>
        <v>1.8867962264113205</v>
      </c>
      <c r="LO115" s="23">
        <f t="shared" si="89"/>
        <v>63</v>
      </c>
      <c r="LR115" s="23"/>
      <c r="MH115" s="18" t="s">
        <v>13</v>
      </c>
      <c r="MI115" s="6" t="s">
        <v>2</v>
      </c>
      <c r="MJ115" s="31">
        <v>5.6</v>
      </c>
      <c r="MK115" s="31">
        <v>2.2000000000000002</v>
      </c>
      <c r="ML115" s="32">
        <f t="shared" si="90"/>
        <v>2.5942243542145693</v>
      </c>
      <c r="MM115" s="23">
        <f t="shared" si="91"/>
        <v>103</v>
      </c>
      <c r="MP115" s="23"/>
      <c r="NF115" s="18" t="s">
        <v>13</v>
      </c>
      <c r="NG115" s="6" t="s">
        <v>2</v>
      </c>
      <c r="NH115" s="31">
        <v>5.6</v>
      </c>
      <c r="NI115" s="31">
        <v>2.2000000000000002</v>
      </c>
      <c r="NJ115" s="32">
        <f t="shared" si="92"/>
        <v>1.6643316977093234</v>
      </c>
      <c r="NK115" s="23">
        <f t="shared" si="93"/>
        <v>63</v>
      </c>
      <c r="NN115" s="23"/>
      <c r="OD115" s="18" t="s">
        <v>13</v>
      </c>
      <c r="OE115" s="6" t="s">
        <v>2</v>
      </c>
      <c r="OF115" s="31">
        <v>5.6</v>
      </c>
      <c r="OG115" s="31">
        <v>2.2000000000000002</v>
      </c>
      <c r="OH115" s="32">
        <f t="shared" si="94"/>
        <v>1.7204650534085251</v>
      </c>
      <c r="OI115" s="23">
        <f t="shared" si="95"/>
        <v>64</v>
      </c>
      <c r="OL115" s="23"/>
      <c r="PB115" s="18" t="s">
        <v>13</v>
      </c>
      <c r="PC115" s="6" t="s">
        <v>2</v>
      </c>
      <c r="PD115" s="31">
        <v>5.6</v>
      </c>
      <c r="PE115" s="31">
        <v>2.2000000000000002</v>
      </c>
      <c r="PF115" s="32">
        <f t="shared" si="96"/>
        <v>1.6643316977093234</v>
      </c>
      <c r="PG115" s="23">
        <f t="shared" si="97"/>
        <v>63</v>
      </c>
      <c r="PJ115" s="23"/>
      <c r="PZ115" s="18" t="s">
        <v>13</v>
      </c>
      <c r="QA115" s="6" t="s">
        <v>2</v>
      </c>
      <c r="QB115" s="31">
        <v>5.6</v>
      </c>
      <c r="QC115" s="31">
        <v>2.2000000000000002</v>
      </c>
      <c r="QD115" s="32">
        <f t="shared" si="98"/>
        <v>2.5553864678361276</v>
      </c>
      <c r="QE115" s="23">
        <f t="shared" si="99"/>
        <v>67</v>
      </c>
      <c r="QH115" s="23"/>
      <c r="QX115" s="18" t="s">
        <v>13</v>
      </c>
      <c r="QY115" s="6" t="s">
        <v>2</v>
      </c>
      <c r="QZ115" s="31">
        <v>5.6</v>
      </c>
      <c r="RA115" s="31">
        <v>2.2000000000000002</v>
      </c>
      <c r="RB115" s="32">
        <f t="shared" si="100"/>
        <v>2.8231188426986202</v>
      </c>
      <c r="RC115" s="23">
        <f t="shared" si="101"/>
        <v>102</v>
      </c>
      <c r="RF115" s="23"/>
      <c r="RV115" s="18" t="s">
        <v>13</v>
      </c>
      <c r="RW115" s="6" t="s">
        <v>2</v>
      </c>
      <c r="RX115" s="31">
        <v>5.6</v>
      </c>
      <c r="RY115" s="31">
        <v>2.2000000000000002</v>
      </c>
      <c r="RZ115" s="32">
        <f t="shared" si="102"/>
        <v>1.7492855684535902</v>
      </c>
      <c r="SA115" s="23">
        <f t="shared" si="103"/>
        <v>63</v>
      </c>
      <c r="SD115" s="23"/>
      <c r="ST115" s="18" t="s">
        <v>13</v>
      </c>
      <c r="SU115" s="6" t="s">
        <v>2</v>
      </c>
      <c r="SV115" s="27">
        <v>5.6</v>
      </c>
      <c r="SW115" s="27">
        <v>2.2000000000000002</v>
      </c>
      <c r="SX115" s="28">
        <f t="shared" si="104"/>
        <v>0.19999999999999973</v>
      </c>
      <c r="SY115" s="29">
        <f t="shared" si="105"/>
        <v>3</v>
      </c>
      <c r="TB115" s="23"/>
      <c r="TR115" s="18" t="s">
        <v>13</v>
      </c>
      <c r="TS115" s="6" t="s">
        <v>2</v>
      </c>
      <c r="TT115" s="27">
        <v>5.6</v>
      </c>
      <c r="TU115" s="27">
        <v>2.2000000000000002</v>
      </c>
      <c r="TV115" s="28">
        <f t="shared" si="106"/>
        <v>0.5099019513592784</v>
      </c>
      <c r="TW115" s="29">
        <f t="shared" si="107"/>
        <v>10</v>
      </c>
      <c r="TZ115" s="23"/>
      <c r="UP115" s="18" t="s">
        <v>13</v>
      </c>
      <c r="UQ115" s="6" t="s">
        <v>2</v>
      </c>
      <c r="UR115" s="31">
        <v>5.6</v>
      </c>
      <c r="US115" s="31">
        <v>2.2000000000000002</v>
      </c>
      <c r="UT115" s="32">
        <f t="shared" si="108"/>
        <v>0.58309518948453021</v>
      </c>
      <c r="UU115" s="23">
        <f t="shared" si="109"/>
        <v>28</v>
      </c>
      <c r="UX115" s="23"/>
      <c r="VN115" s="18" t="s">
        <v>13</v>
      </c>
      <c r="VO115" s="6" t="s">
        <v>2</v>
      </c>
      <c r="VP115" s="27">
        <v>5.6</v>
      </c>
      <c r="VQ115" s="27">
        <v>2.2000000000000002</v>
      </c>
      <c r="VR115" s="28">
        <f t="shared" si="110"/>
        <v>0.3162277660168385</v>
      </c>
      <c r="VS115" s="29">
        <f t="shared" si="111"/>
        <v>8</v>
      </c>
      <c r="VV115" s="23"/>
      <c r="WL115" s="18" t="s">
        <v>13</v>
      </c>
      <c r="WM115" s="6" t="s">
        <v>2</v>
      </c>
      <c r="WN115" s="27">
        <v>5.6</v>
      </c>
      <c r="WO115" s="27">
        <v>2.2000000000000002</v>
      </c>
      <c r="WP115" s="28">
        <f t="shared" si="112"/>
        <v>0.31622776601683794</v>
      </c>
      <c r="WQ115" s="29">
        <f t="shared" si="113"/>
        <v>5</v>
      </c>
      <c r="WT115" s="23"/>
      <c r="XJ115" s="18" t="s">
        <v>13</v>
      </c>
      <c r="XK115" s="6" t="s">
        <v>2</v>
      </c>
      <c r="XL115" s="27">
        <v>5.6</v>
      </c>
      <c r="XM115" s="27">
        <v>2.2000000000000002</v>
      </c>
      <c r="XN115" s="28">
        <f t="shared" si="114"/>
        <v>0.41231056256176546</v>
      </c>
      <c r="XO115" s="29">
        <f t="shared" si="115"/>
        <v>7</v>
      </c>
      <c r="XR115" s="23"/>
      <c r="YH115" s="18" t="s">
        <v>13</v>
      </c>
      <c r="YI115" s="6" t="s">
        <v>2</v>
      </c>
      <c r="YJ115" s="31">
        <v>5.6</v>
      </c>
      <c r="YK115" s="31">
        <v>2.2000000000000002</v>
      </c>
      <c r="YL115" s="32">
        <f t="shared" si="116"/>
        <v>0.6708203932499367</v>
      </c>
      <c r="YM115" s="23">
        <f t="shared" si="117"/>
        <v>38</v>
      </c>
      <c r="YP115" s="23"/>
      <c r="ZF115" s="18" t="s">
        <v>13</v>
      </c>
      <c r="ZG115" s="6" t="s">
        <v>2</v>
      </c>
      <c r="ZH115" s="31">
        <v>5.6</v>
      </c>
      <c r="ZI115" s="31">
        <v>2.2000000000000002</v>
      </c>
      <c r="ZJ115" s="32">
        <f t="shared" si="118"/>
        <v>0.44721359549995754</v>
      </c>
      <c r="ZK115" s="23">
        <f t="shared" si="119"/>
        <v>18</v>
      </c>
      <c r="ZN115" s="23"/>
      <c r="AAD115" s="18" t="s">
        <v>13</v>
      </c>
      <c r="AAE115" s="6" t="s">
        <v>2</v>
      </c>
      <c r="AAF115" s="27">
        <v>5.6</v>
      </c>
      <c r="AAG115" s="27">
        <v>2.2000000000000002</v>
      </c>
      <c r="AAH115" s="28">
        <f t="shared" si="120"/>
        <v>0.22360679774997816</v>
      </c>
      <c r="AAI115" s="29">
        <f t="shared" si="121"/>
        <v>3</v>
      </c>
      <c r="AAL115" s="23"/>
      <c r="ABB115" s="18" t="s">
        <v>13</v>
      </c>
      <c r="ABC115" s="6" t="s">
        <v>2</v>
      </c>
      <c r="ABD115" s="31">
        <v>5.6</v>
      </c>
      <c r="ABE115" s="31">
        <v>2.2000000000000002</v>
      </c>
      <c r="ABF115" s="32">
        <f t="shared" si="122"/>
        <v>0.64031242374328501</v>
      </c>
      <c r="ABG115" s="23">
        <f t="shared" si="123"/>
        <v>33</v>
      </c>
      <c r="ABJ115" s="23"/>
    </row>
    <row r="116" spans="1:738" x14ac:dyDescent="0.3">
      <c r="A116" s="5">
        <v>5.8</v>
      </c>
      <c r="B116" s="5">
        <v>2.8</v>
      </c>
      <c r="C116" s="5">
        <v>5.0999999999999996</v>
      </c>
      <c r="D116" s="5">
        <v>2.4</v>
      </c>
      <c r="E116" s="6" t="s">
        <v>2</v>
      </c>
      <c r="F116" s="16" t="s">
        <v>11</v>
      </c>
      <c r="L116" s="5">
        <v>5.6</v>
      </c>
      <c r="M116" s="5">
        <v>1.4</v>
      </c>
      <c r="N116" s="6" t="s">
        <v>2</v>
      </c>
      <c r="O116" s="18" t="s">
        <v>13</v>
      </c>
      <c r="AH116" s="18" t="s">
        <v>13</v>
      </c>
      <c r="AI116" s="6" t="s">
        <v>2</v>
      </c>
      <c r="AJ116" s="5">
        <v>5.0999999999999996</v>
      </c>
      <c r="AK116" s="5">
        <v>1.5</v>
      </c>
      <c r="AL116" s="21">
        <f t="shared" si="124"/>
        <v>3.9849717690342548</v>
      </c>
      <c r="AM116" s="1">
        <f t="shared" si="125"/>
        <v>87</v>
      </c>
      <c r="AP116" s="23"/>
      <c r="BF116" s="18" t="s">
        <v>13</v>
      </c>
      <c r="BG116" s="6" t="s">
        <v>2</v>
      </c>
      <c r="BH116" s="5">
        <v>5.0999999999999996</v>
      </c>
      <c r="BI116" s="5">
        <v>1.5</v>
      </c>
      <c r="BJ116" s="21">
        <f t="shared" si="126"/>
        <v>3.9849717690342548</v>
      </c>
      <c r="BK116" s="1">
        <f t="shared" si="127"/>
        <v>87</v>
      </c>
      <c r="BN116" s="23"/>
      <c r="CD116" s="18" t="s">
        <v>13</v>
      </c>
      <c r="CE116" s="6" t="s">
        <v>2</v>
      </c>
      <c r="CF116" s="31">
        <v>5.0999999999999996</v>
      </c>
      <c r="CG116" s="31">
        <v>1.5</v>
      </c>
      <c r="CH116" s="32">
        <f t="shared" si="68"/>
        <v>4.0162171256046406</v>
      </c>
      <c r="CI116" s="23">
        <f t="shared" si="69"/>
        <v>86</v>
      </c>
      <c r="CL116" s="23"/>
      <c r="DB116" s="18" t="s">
        <v>13</v>
      </c>
      <c r="DC116" s="6" t="s">
        <v>2</v>
      </c>
      <c r="DD116" s="31">
        <v>5.0999999999999996</v>
      </c>
      <c r="DE116" s="31">
        <v>1.5</v>
      </c>
      <c r="DF116" s="32">
        <f t="shared" si="70"/>
        <v>3.6138621999185299</v>
      </c>
      <c r="DG116" s="23">
        <f t="shared" si="71"/>
        <v>87</v>
      </c>
      <c r="DJ116" s="23"/>
      <c r="DZ116" s="18" t="s">
        <v>13</v>
      </c>
      <c r="EA116" s="6" t="s">
        <v>2</v>
      </c>
      <c r="EB116" s="31">
        <v>5.0999999999999996</v>
      </c>
      <c r="EC116" s="31">
        <v>1.5</v>
      </c>
      <c r="ED116" s="32">
        <f t="shared" si="72"/>
        <v>3.3837848631377261</v>
      </c>
      <c r="EE116" s="23">
        <f t="shared" si="73"/>
        <v>86</v>
      </c>
      <c r="EH116" s="23"/>
      <c r="EX116" s="18" t="s">
        <v>13</v>
      </c>
      <c r="EY116" s="6" t="s">
        <v>2</v>
      </c>
      <c r="EZ116" s="31">
        <v>5.0999999999999996</v>
      </c>
      <c r="FA116" s="31">
        <v>1.5</v>
      </c>
      <c r="FB116" s="32">
        <f t="shared" si="74"/>
        <v>3.8897300677553446</v>
      </c>
      <c r="FC116" s="23">
        <f t="shared" si="75"/>
        <v>86</v>
      </c>
      <c r="FF116" s="23"/>
      <c r="FV116" s="18" t="s">
        <v>13</v>
      </c>
      <c r="FW116" s="6" t="s">
        <v>2</v>
      </c>
      <c r="FX116" s="31">
        <v>5.0999999999999996</v>
      </c>
      <c r="FY116" s="31">
        <v>1.5</v>
      </c>
      <c r="FZ116" s="32">
        <f t="shared" si="76"/>
        <v>3.7336309405188932</v>
      </c>
      <c r="GA116" s="23">
        <f t="shared" si="77"/>
        <v>86</v>
      </c>
      <c r="GD116" s="23"/>
      <c r="GT116" s="18" t="s">
        <v>13</v>
      </c>
      <c r="GU116" s="6" t="s">
        <v>2</v>
      </c>
      <c r="GV116" s="31">
        <v>5.0999999999999996</v>
      </c>
      <c r="GW116" s="31">
        <v>1.5</v>
      </c>
      <c r="GX116" s="32">
        <f t="shared" si="78"/>
        <v>3.9217343102255153</v>
      </c>
      <c r="GY116" s="23">
        <f t="shared" si="79"/>
        <v>86</v>
      </c>
      <c r="HB116" s="23"/>
      <c r="HR116" s="18" t="s">
        <v>13</v>
      </c>
      <c r="HS116" s="6" t="s">
        <v>2</v>
      </c>
      <c r="HT116" s="31">
        <v>5.0999999999999996</v>
      </c>
      <c r="HU116" s="31">
        <v>1.5</v>
      </c>
      <c r="HV116" s="32">
        <f t="shared" si="80"/>
        <v>3.8275318418009272</v>
      </c>
      <c r="HW116" s="23">
        <f t="shared" si="81"/>
        <v>86</v>
      </c>
      <c r="HZ116" s="23"/>
      <c r="IP116" s="18" t="s">
        <v>13</v>
      </c>
      <c r="IQ116" s="6" t="s">
        <v>2</v>
      </c>
      <c r="IR116" s="31">
        <v>5.0999999999999996</v>
      </c>
      <c r="IS116" s="31">
        <v>1.5</v>
      </c>
      <c r="IT116" s="32">
        <f t="shared" si="82"/>
        <v>3.9217343102255153</v>
      </c>
      <c r="IU116" s="23">
        <f t="shared" si="83"/>
        <v>86</v>
      </c>
      <c r="IX116" s="23"/>
      <c r="JN116" s="18" t="s">
        <v>13</v>
      </c>
      <c r="JO116" s="6" t="s">
        <v>2</v>
      </c>
      <c r="JP116" s="31">
        <v>5.0999999999999996</v>
      </c>
      <c r="JQ116" s="31">
        <v>1.5</v>
      </c>
      <c r="JR116" s="32">
        <f t="shared" si="84"/>
        <v>0.76157731058639011</v>
      </c>
      <c r="JS116" s="23">
        <f t="shared" si="85"/>
        <v>39</v>
      </c>
      <c r="JV116" s="23"/>
      <c r="KL116" s="18" t="s">
        <v>13</v>
      </c>
      <c r="KM116" s="6" t="s">
        <v>2</v>
      </c>
      <c r="KN116" s="31">
        <v>5.0999999999999996</v>
      </c>
      <c r="KO116" s="31">
        <v>1.5</v>
      </c>
      <c r="KP116" s="32">
        <f t="shared" si="86"/>
        <v>0.50990195135927852</v>
      </c>
      <c r="KQ116" s="23">
        <f t="shared" si="87"/>
        <v>32</v>
      </c>
      <c r="KT116" s="23"/>
      <c r="LJ116" s="18" t="s">
        <v>13</v>
      </c>
      <c r="LK116" s="6" t="s">
        <v>2</v>
      </c>
      <c r="LL116" s="31">
        <v>5.0999999999999996</v>
      </c>
      <c r="LM116" s="31">
        <v>1.5</v>
      </c>
      <c r="LN116" s="32">
        <f t="shared" si="88"/>
        <v>1.1401754250991376</v>
      </c>
      <c r="LO116" s="23">
        <f t="shared" si="89"/>
        <v>46</v>
      </c>
      <c r="LR116" s="23"/>
      <c r="MH116" s="18" t="s">
        <v>13</v>
      </c>
      <c r="MI116" s="6" t="s">
        <v>2</v>
      </c>
      <c r="MJ116" s="31">
        <v>5.0999999999999996</v>
      </c>
      <c r="MK116" s="31">
        <v>1.5</v>
      </c>
      <c r="ML116" s="32">
        <f t="shared" si="90"/>
        <v>1.8681541692269403</v>
      </c>
      <c r="MM116" s="23">
        <f t="shared" si="91"/>
        <v>52</v>
      </c>
      <c r="MP116" s="23"/>
      <c r="NF116" s="18" t="s">
        <v>13</v>
      </c>
      <c r="NG116" s="6" t="s">
        <v>2</v>
      </c>
      <c r="NH116" s="31">
        <v>5.0999999999999996</v>
      </c>
      <c r="NI116" s="31">
        <v>1.5</v>
      </c>
      <c r="NJ116" s="32">
        <f t="shared" si="92"/>
        <v>0.9219544457292882</v>
      </c>
      <c r="NK116" s="23">
        <f t="shared" si="93"/>
        <v>45</v>
      </c>
      <c r="NN116" s="23"/>
      <c r="OD116" s="18" t="s">
        <v>13</v>
      </c>
      <c r="OE116" s="6" t="s">
        <v>2</v>
      </c>
      <c r="OF116" s="31">
        <v>5.0999999999999996</v>
      </c>
      <c r="OG116" s="31">
        <v>1.5</v>
      </c>
      <c r="OH116" s="32">
        <f t="shared" si="94"/>
        <v>0.94868329805051332</v>
      </c>
      <c r="OI116" s="23">
        <f t="shared" si="95"/>
        <v>46</v>
      </c>
      <c r="OL116" s="23"/>
      <c r="PB116" s="18" t="s">
        <v>13</v>
      </c>
      <c r="PC116" s="6" t="s">
        <v>2</v>
      </c>
      <c r="PD116" s="31">
        <v>5.0999999999999996</v>
      </c>
      <c r="PE116" s="31">
        <v>1.5</v>
      </c>
      <c r="PF116" s="32">
        <f t="shared" si="96"/>
        <v>0.9219544457292882</v>
      </c>
      <c r="PG116" s="23">
        <f t="shared" si="97"/>
        <v>45</v>
      </c>
      <c r="PJ116" s="23"/>
      <c r="PZ116" s="18" t="s">
        <v>13</v>
      </c>
      <c r="QA116" s="6" t="s">
        <v>2</v>
      </c>
      <c r="QB116" s="31">
        <v>5.0999999999999996</v>
      </c>
      <c r="QC116" s="31">
        <v>1.5</v>
      </c>
      <c r="QD116" s="32">
        <f t="shared" si="98"/>
        <v>1.7</v>
      </c>
      <c r="QE116" s="23">
        <f t="shared" si="99"/>
        <v>39</v>
      </c>
      <c r="QH116" s="23"/>
      <c r="QX116" s="18" t="s">
        <v>13</v>
      </c>
      <c r="QY116" s="6" t="s">
        <v>2</v>
      </c>
      <c r="QZ116" s="31">
        <v>5.0999999999999996</v>
      </c>
      <c r="RA116" s="31">
        <v>1.5</v>
      </c>
      <c r="RB116" s="32">
        <f t="shared" si="100"/>
        <v>2.1377558326431947</v>
      </c>
      <c r="RC116" s="23">
        <f t="shared" si="101"/>
        <v>85</v>
      </c>
      <c r="RF116" s="23"/>
      <c r="RV116" s="18" t="s">
        <v>13</v>
      </c>
      <c r="RW116" s="6" t="s">
        <v>2</v>
      </c>
      <c r="RX116" s="31">
        <v>5.0999999999999996</v>
      </c>
      <c r="RY116" s="31">
        <v>1.5</v>
      </c>
      <c r="RZ116" s="32">
        <f t="shared" si="102"/>
        <v>1.019803902718557</v>
      </c>
      <c r="SA116" s="23">
        <f t="shared" si="103"/>
        <v>46</v>
      </c>
      <c r="SD116" s="23"/>
      <c r="ST116" s="18" t="s">
        <v>13</v>
      </c>
      <c r="SU116" s="6" t="s">
        <v>2</v>
      </c>
      <c r="SV116" s="31">
        <v>5.0999999999999996</v>
      </c>
      <c r="SW116" s="31">
        <v>1.5</v>
      </c>
      <c r="SX116" s="32">
        <f t="shared" si="104"/>
        <v>1.0295630140987</v>
      </c>
      <c r="SY116" s="23">
        <f t="shared" si="105"/>
        <v>37</v>
      </c>
      <c r="TB116" s="23"/>
      <c r="TR116" s="18" t="s">
        <v>13</v>
      </c>
      <c r="TS116" s="6" t="s">
        <v>2</v>
      </c>
      <c r="TT116" s="31">
        <v>5.0999999999999996</v>
      </c>
      <c r="TU116" s="31">
        <v>1.5</v>
      </c>
      <c r="TV116" s="32">
        <f t="shared" si="106"/>
        <v>0.79999999999999982</v>
      </c>
      <c r="TW116" s="23">
        <f t="shared" si="107"/>
        <v>26</v>
      </c>
      <c r="TZ116" s="23"/>
      <c r="UP116" s="18" t="s">
        <v>13</v>
      </c>
      <c r="UQ116" s="6" t="s">
        <v>2</v>
      </c>
      <c r="UR116" s="31">
        <v>5.0999999999999996</v>
      </c>
      <c r="US116" s="31">
        <v>1.5</v>
      </c>
      <c r="UT116" s="32">
        <f t="shared" si="108"/>
        <v>0.39999999999999991</v>
      </c>
      <c r="UU116" s="23">
        <f t="shared" si="109"/>
        <v>14</v>
      </c>
      <c r="UX116" s="23"/>
      <c r="VN116" s="18" t="s">
        <v>13</v>
      </c>
      <c r="VO116" s="6" t="s">
        <v>2</v>
      </c>
      <c r="VP116" s="31">
        <v>5.0999999999999996</v>
      </c>
      <c r="VQ116" s="31">
        <v>1.5</v>
      </c>
      <c r="VR116" s="32">
        <f t="shared" si="110"/>
        <v>1.1313708498984762</v>
      </c>
      <c r="VS116" s="23">
        <f t="shared" si="111"/>
        <v>38</v>
      </c>
      <c r="VV116" s="23"/>
      <c r="WL116" s="18" t="s">
        <v>13</v>
      </c>
      <c r="WM116" s="6" t="s">
        <v>2</v>
      </c>
      <c r="WN116" s="31">
        <v>5.0999999999999996</v>
      </c>
      <c r="WO116" s="31">
        <v>1.5</v>
      </c>
      <c r="WP116" s="32">
        <f t="shared" si="112"/>
        <v>1.1661903789690604</v>
      </c>
      <c r="WQ116" s="23">
        <f t="shared" si="113"/>
        <v>40</v>
      </c>
      <c r="WT116" s="23"/>
      <c r="XJ116" s="18" t="s">
        <v>13</v>
      </c>
      <c r="XK116" s="6" t="s">
        <v>2</v>
      </c>
      <c r="XL116" s="31">
        <v>5.0999999999999996</v>
      </c>
      <c r="XM116" s="31">
        <v>1.5</v>
      </c>
      <c r="XN116" s="32">
        <f t="shared" si="114"/>
        <v>0.8062257748298548</v>
      </c>
      <c r="XO116" s="23">
        <f t="shared" si="115"/>
        <v>28</v>
      </c>
      <c r="XR116" s="23"/>
      <c r="YH116" s="18" t="s">
        <v>13</v>
      </c>
      <c r="YI116" s="6" t="s">
        <v>2</v>
      </c>
      <c r="YJ116" s="31">
        <v>5.0999999999999996</v>
      </c>
      <c r="YK116" s="31">
        <v>1.5</v>
      </c>
      <c r="YL116" s="32">
        <f t="shared" si="116"/>
        <v>0.41231056256176585</v>
      </c>
      <c r="YM116" s="23">
        <f t="shared" si="117"/>
        <v>14</v>
      </c>
      <c r="YP116" s="23"/>
      <c r="ZF116" s="18" t="s">
        <v>13</v>
      </c>
      <c r="ZG116" s="6" t="s">
        <v>2</v>
      </c>
      <c r="ZH116" s="31">
        <v>5.0999999999999996</v>
      </c>
      <c r="ZI116" s="31">
        <v>1.5</v>
      </c>
      <c r="ZJ116" s="32">
        <f t="shared" si="118"/>
        <v>0.50990195135927863</v>
      </c>
      <c r="ZK116" s="23">
        <f t="shared" si="119"/>
        <v>23</v>
      </c>
      <c r="ZN116" s="23"/>
      <c r="AAD116" s="18" t="s">
        <v>13</v>
      </c>
      <c r="AAE116" s="6" t="s">
        <v>2</v>
      </c>
      <c r="AAF116" s="31">
        <v>5.0999999999999996</v>
      </c>
      <c r="AAG116" s="31">
        <v>1.5</v>
      </c>
      <c r="AAH116" s="32">
        <f t="shared" si="120"/>
        <v>0.85440037453175322</v>
      </c>
      <c r="AAI116" s="23">
        <f t="shared" si="121"/>
        <v>34</v>
      </c>
      <c r="AAL116" s="23"/>
      <c r="ABB116" s="18" t="s">
        <v>13</v>
      </c>
      <c r="ABC116" s="6" t="s">
        <v>2</v>
      </c>
      <c r="ABD116" s="31">
        <v>5.0999999999999996</v>
      </c>
      <c r="ABE116" s="31">
        <v>1.5</v>
      </c>
      <c r="ABF116" s="32">
        <f t="shared" si="122"/>
        <v>0.30000000000000004</v>
      </c>
      <c r="ABG116" s="23">
        <f t="shared" si="123"/>
        <v>13</v>
      </c>
      <c r="ABJ116" s="23"/>
    </row>
    <row r="117" spans="1:738" x14ac:dyDescent="0.3">
      <c r="A117" s="5">
        <v>6.4</v>
      </c>
      <c r="B117" s="5">
        <v>3.2</v>
      </c>
      <c r="C117" s="5">
        <v>5.3</v>
      </c>
      <c r="D117" s="5">
        <v>2.2999999999999998</v>
      </c>
      <c r="E117" s="6" t="s">
        <v>2</v>
      </c>
      <c r="F117" s="16" t="s">
        <v>11</v>
      </c>
      <c r="L117" s="5">
        <v>6.1</v>
      </c>
      <c r="M117" s="5">
        <v>2.2999999999999998</v>
      </c>
      <c r="N117" s="6" t="s">
        <v>2</v>
      </c>
      <c r="O117" s="18" t="s">
        <v>13</v>
      </c>
      <c r="AH117" s="18" t="s">
        <v>13</v>
      </c>
      <c r="AI117" s="6" t="s">
        <v>2</v>
      </c>
      <c r="AJ117" s="5">
        <v>5.6</v>
      </c>
      <c r="AK117" s="5">
        <v>1.4</v>
      </c>
      <c r="AL117" s="21">
        <f t="shared" si="124"/>
        <v>4.4384682042344297</v>
      </c>
      <c r="AM117" s="1">
        <f t="shared" si="125"/>
        <v>94</v>
      </c>
      <c r="AP117" s="23"/>
      <c r="BF117" s="18" t="s">
        <v>13</v>
      </c>
      <c r="BG117" s="6" t="s">
        <v>2</v>
      </c>
      <c r="BH117" s="5">
        <v>5.6</v>
      </c>
      <c r="BI117" s="5">
        <v>1.4</v>
      </c>
      <c r="BJ117" s="21">
        <f t="shared" si="126"/>
        <v>4.4384682042344297</v>
      </c>
      <c r="BK117" s="1">
        <f t="shared" si="127"/>
        <v>94</v>
      </c>
      <c r="BN117" s="23"/>
      <c r="CD117" s="18" t="s">
        <v>13</v>
      </c>
      <c r="CE117" s="6" t="s">
        <v>2</v>
      </c>
      <c r="CF117" s="31">
        <v>5.6</v>
      </c>
      <c r="CG117" s="31">
        <v>1.4</v>
      </c>
      <c r="CH117" s="32">
        <f t="shared" si="68"/>
        <v>4.464302857109943</v>
      </c>
      <c r="CI117" s="23">
        <f t="shared" si="69"/>
        <v>94</v>
      </c>
      <c r="CL117" s="23"/>
      <c r="DB117" s="18" t="s">
        <v>13</v>
      </c>
      <c r="DC117" s="6" t="s">
        <v>2</v>
      </c>
      <c r="DD117" s="31">
        <v>5.6</v>
      </c>
      <c r="DE117" s="31">
        <v>1.4</v>
      </c>
      <c r="DF117" s="32">
        <f t="shared" si="70"/>
        <v>4.0792156108742272</v>
      </c>
      <c r="DG117" s="23">
        <f t="shared" si="71"/>
        <v>95</v>
      </c>
      <c r="DJ117" s="23"/>
      <c r="DZ117" s="18" t="s">
        <v>13</v>
      </c>
      <c r="EA117" s="6" t="s">
        <v>2</v>
      </c>
      <c r="EB117" s="31">
        <v>5.6</v>
      </c>
      <c r="EC117" s="31">
        <v>1.4</v>
      </c>
      <c r="ED117" s="32">
        <f t="shared" si="72"/>
        <v>3.8327535793473597</v>
      </c>
      <c r="EE117" s="23">
        <f t="shared" si="73"/>
        <v>94</v>
      </c>
      <c r="EH117" s="23"/>
      <c r="EX117" s="18" t="s">
        <v>13</v>
      </c>
      <c r="EY117" s="6" t="s">
        <v>2</v>
      </c>
      <c r="EZ117" s="31">
        <v>5.6</v>
      </c>
      <c r="FA117" s="31">
        <v>1.4</v>
      </c>
      <c r="FB117" s="32">
        <f t="shared" si="74"/>
        <v>4.3416586692184813</v>
      </c>
      <c r="FC117" s="23">
        <f t="shared" si="75"/>
        <v>94</v>
      </c>
      <c r="FF117" s="23"/>
      <c r="FV117" s="18" t="s">
        <v>13</v>
      </c>
      <c r="FW117" s="6" t="s">
        <v>2</v>
      </c>
      <c r="FX117" s="31">
        <v>5.6</v>
      </c>
      <c r="FY117" s="31">
        <v>1.4</v>
      </c>
      <c r="FZ117" s="32">
        <f t="shared" si="76"/>
        <v>4.1761226035642194</v>
      </c>
      <c r="GA117" s="23">
        <f t="shared" si="77"/>
        <v>94</v>
      </c>
      <c r="GD117" s="23"/>
      <c r="GT117" s="18" t="s">
        <v>13</v>
      </c>
      <c r="GU117" s="6" t="s">
        <v>2</v>
      </c>
      <c r="GV117" s="31">
        <v>5.6</v>
      </c>
      <c r="GW117" s="31">
        <v>1.4</v>
      </c>
      <c r="GX117" s="32">
        <f t="shared" si="78"/>
        <v>4.3680659335683103</v>
      </c>
      <c r="GY117" s="23">
        <f t="shared" si="79"/>
        <v>94</v>
      </c>
      <c r="HB117" s="23"/>
      <c r="HR117" s="18" t="s">
        <v>13</v>
      </c>
      <c r="HS117" s="6" t="s">
        <v>2</v>
      </c>
      <c r="HT117" s="31">
        <v>5.6</v>
      </c>
      <c r="HU117" s="31">
        <v>1.4</v>
      </c>
      <c r="HV117" s="32">
        <f t="shared" si="80"/>
        <v>4.2720018726587652</v>
      </c>
      <c r="HW117" s="23">
        <f t="shared" si="81"/>
        <v>94</v>
      </c>
      <c r="HZ117" s="23"/>
      <c r="IP117" s="18" t="s">
        <v>13</v>
      </c>
      <c r="IQ117" s="6" t="s">
        <v>2</v>
      </c>
      <c r="IR117" s="31">
        <v>5.6</v>
      </c>
      <c r="IS117" s="31">
        <v>1.4</v>
      </c>
      <c r="IT117" s="32">
        <f t="shared" si="82"/>
        <v>4.3680659335683103</v>
      </c>
      <c r="IU117" s="23">
        <f t="shared" si="83"/>
        <v>94</v>
      </c>
      <c r="IX117" s="23"/>
      <c r="JN117" s="18" t="s">
        <v>13</v>
      </c>
      <c r="JO117" s="6" t="s">
        <v>2</v>
      </c>
      <c r="JP117" s="31">
        <v>5.6</v>
      </c>
      <c r="JQ117" s="31">
        <v>1.4</v>
      </c>
      <c r="JR117" s="32">
        <f t="shared" si="84"/>
        <v>1.2165525060596434</v>
      </c>
      <c r="JS117" s="23">
        <f t="shared" si="85"/>
        <v>53</v>
      </c>
      <c r="JV117" s="23"/>
      <c r="KL117" s="18" t="s">
        <v>13</v>
      </c>
      <c r="KM117" s="6" t="s">
        <v>2</v>
      </c>
      <c r="KN117" s="31">
        <v>5.6</v>
      </c>
      <c r="KO117" s="31">
        <v>1.4</v>
      </c>
      <c r="KP117" s="32">
        <f t="shared" si="86"/>
        <v>1</v>
      </c>
      <c r="KQ117" s="23">
        <f t="shared" si="87"/>
        <v>51</v>
      </c>
      <c r="KT117" s="23"/>
      <c r="LJ117" s="18" t="s">
        <v>13</v>
      </c>
      <c r="LK117" s="6" t="s">
        <v>2</v>
      </c>
      <c r="LL117" s="31">
        <v>5.6</v>
      </c>
      <c r="LM117" s="31">
        <v>1.4</v>
      </c>
      <c r="LN117" s="32">
        <f t="shared" si="88"/>
        <v>1.6124515496597096</v>
      </c>
      <c r="LO117" s="23">
        <f t="shared" si="89"/>
        <v>53</v>
      </c>
      <c r="LR117" s="23"/>
      <c r="MH117" s="18" t="s">
        <v>13</v>
      </c>
      <c r="MI117" s="6" t="s">
        <v>2</v>
      </c>
      <c r="MJ117" s="31">
        <v>5.6</v>
      </c>
      <c r="MK117" s="31">
        <v>1.4</v>
      </c>
      <c r="ML117" s="32">
        <f t="shared" si="90"/>
        <v>2.3345235059857501</v>
      </c>
      <c r="MM117" s="23">
        <f t="shared" si="91"/>
        <v>92</v>
      </c>
      <c r="MP117" s="23"/>
      <c r="NF117" s="18" t="s">
        <v>13</v>
      </c>
      <c r="NG117" s="6" t="s">
        <v>2</v>
      </c>
      <c r="NH117" s="31">
        <v>5.6</v>
      </c>
      <c r="NI117" s="31">
        <v>1.4</v>
      </c>
      <c r="NJ117" s="32">
        <f t="shared" si="92"/>
        <v>1.4035668847618195</v>
      </c>
      <c r="NK117" s="23">
        <f t="shared" si="93"/>
        <v>55</v>
      </c>
      <c r="NN117" s="23"/>
      <c r="OD117" s="18" t="s">
        <v>13</v>
      </c>
      <c r="OE117" s="6" t="s">
        <v>2</v>
      </c>
      <c r="OF117" s="31">
        <v>5.6</v>
      </c>
      <c r="OG117" s="31">
        <v>1.4</v>
      </c>
      <c r="OH117" s="32">
        <f t="shared" si="94"/>
        <v>1.4142135623730945</v>
      </c>
      <c r="OI117" s="23">
        <f t="shared" si="95"/>
        <v>53</v>
      </c>
      <c r="OL117" s="23"/>
      <c r="PB117" s="18" t="s">
        <v>13</v>
      </c>
      <c r="PC117" s="6" t="s">
        <v>2</v>
      </c>
      <c r="PD117" s="31">
        <v>5.6</v>
      </c>
      <c r="PE117" s="31">
        <v>1.4</v>
      </c>
      <c r="PF117" s="32">
        <f t="shared" si="96"/>
        <v>1.4035668847618195</v>
      </c>
      <c r="PG117" s="23">
        <f t="shared" si="97"/>
        <v>55</v>
      </c>
      <c r="PJ117" s="23"/>
      <c r="PZ117" s="18" t="s">
        <v>13</v>
      </c>
      <c r="QA117" s="6" t="s">
        <v>2</v>
      </c>
      <c r="QB117" s="31">
        <v>5.6</v>
      </c>
      <c r="QC117" s="31">
        <v>1.4</v>
      </c>
      <c r="QD117" s="32">
        <f t="shared" si="98"/>
        <v>1.9104973174542799</v>
      </c>
      <c r="QE117" s="23">
        <f t="shared" si="99"/>
        <v>48</v>
      </c>
      <c r="QH117" s="23"/>
      <c r="QX117" s="18" t="s">
        <v>13</v>
      </c>
      <c r="QY117" s="6" t="s">
        <v>2</v>
      </c>
      <c r="QZ117" s="31">
        <v>5.6</v>
      </c>
      <c r="RA117" s="31">
        <v>1.4</v>
      </c>
      <c r="RB117" s="32">
        <f t="shared" si="100"/>
        <v>2.6172504656604798</v>
      </c>
      <c r="RC117" s="23">
        <f t="shared" si="101"/>
        <v>98</v>
      </c>
      <c r="RF117" s="23"/>
      <c r="RV117" s="18" t="s">
        <v>13</v>
      </c>
      <c r="RW117" s="6" t="s">
        <v>2</v>
      </c>
      <c r="RX117" s="31">
        <v>5.6</v>
      </c>
      <c r="RY117" s="31">
        <v>1.4</v>
      </c>
      <c r="RZ117" s="32">
        <f t="shared" si="102"/>
        <v>1.5033296378372907</v>
      </c>
      <c r="SA117" s="23">
        <f t="shared" si="103"/>
        <v>56</v>
      </c>
      <c r="SD117" s="23"/>
      <c r="ST117" s="18" t="s">
        <v>13</v>
      </c>
      <c r="SU117" s="6" t="s">
        <v>2</v>
      </c>
      <c r="SV117" s="31">
        <v>5.6</v>
      </c>
      <c r="SW117" s="31">
        <v>1.4</v>
      </c>
      <c r="SX117" s="32">
        <f t="shared" si="104"/>
        <v>1</v>
      </c>
      <c r="SY117" s="23">
        <f t="shared" si="105"/>
        <v>36</v>
      </c>
      <c r="TB117" s="23"/>
      <c r="TR117" s="18" t="s">
        <v>13</v>
      </c>
      <c r="TS117" s="6" t="s">
        <v>2</v>
      </c>
      <c r="TT117" s="31">
        <v>5.6</v>
      </c>
      <c r="TU117" s="31">
        <v>1.4</v>
      </c>
      <c r="TV117" s="32">
        <f t="shared" si="106"/>
        <v>1.0295630140987</v>
      </c>
      <c r="TW117" s="23">
        <f t="shared" si="107"/>
        <v>49</v>
      </c>
      <c r="TZ117" s="23"/>
      <c r="UP117" s="18" t="s">
        <v>13</v>
      </c>
      <c r="UQ117" s="6" t="s">
        <v>2</v>
      </c>
      <c r="UR117" s="31">
        <v>5.6</v>
      </c>
      <c r="US117" s="31">
        <v>1.4</v>
      </c>
      <c r="UT117" s="32">
        <f t="shared" si="108"/>
        <v>0.70710678118654757</v>
      </c>
      <c r="UU117" s="23">
        <f t="shared" si="109"/>
        <v>35</v>
      </c>
      <c r="UX117" s="23"/>
      <c r="VN117" s="18" t="s">
        <v>13</v>
      </c>
      <c r="VO117" s="6" t="s">
        <v>2</v>
      </c>
      <c r="VP117" s="31">
        <v>5.6</v>
      </c>
      <c r="VQ117" s="31">
        <v>1.4</v>
      </c>
      <c r="VR117" s="32">
        <f t="shared" si="110"/>
        <v>0.94868329805051388</v>
      </c>
      <c r="VS117" s="23">
        <f t="shared" si="111"/>
        <v>30</v>
      </c>
      <c r="VV117" s="23"/>
      <c r="WL117" s="18" t="s">
        <v>13</v>
      </c>
      <c r="WM117" s="6" t="s">
        <v>2</v>
      </c>
      <c r="WN117" s="31">
        <v>5.6</v>
      </c>
      <c r="WO117" s="31">
        <v>1.4</v>
      </c>
      <c r="WP117" s="32">
        <f t="shared" si="112"/>
        <v>1.1045361017187261</v>
      </c>
      <c r="WQ117" s="23">
        <f t="shared" si="113"/>
        <v>35</v>
      </c>
      <c r="WT117" s="23"/>
      <c r="XJ117" s="18" t="s">
        <v>13</v>
      </c>
      <c r="XK117" s="6" t="s">
        <v>2</v>
      </c>
      <c r="XL117" s="31">
        <v>5.6</v>
      </c>
      <c r="XM117" s="31">
        <v>1.4</v>
      </c>
      <c r="XN117" s="32">
        <f t="shared" si="114"/>
        <v>0.98488578017961015</v>
      </c>
      <c r="XO117" s="23">
        <f t="shared" si="115"/>
        <v>41</v>
      </c>
      <c r="XR117" s="23"/>
      <c r="YH117" s="18" t="s">
        <v>13</v>
      </c>
      <c r="YI117" s="6" t="s">
        <v>2</v>
      </c>
      <c r="YJ117" s="31">
        <v>5.6</v>
      </c>
      <c r="YK117" s="31">
        <v>1.4</v>
      </c>
      <c r="YL117" s="32">
        <f t="shared" si="116"/>
        <v>0.7810249675906652</v>
      </c>
      <c r="YM117" s="23">
        <f t="shared" si="117"/>
        <v>42</v>
      </c>
      <c r="YP117" s="23"/>
      <c r="ZF117" s="18" t="s">
        <v>13</v>
      </c>
      <c r="ZG117" s="6" t="s">
        <v>2</v>
      </c>
      <c r="ZH117" s="31">
        <v>5.6</v>
      </c>
      <c r="ZI117" s="31">
        <v>1.4</v>
      </c>
      <c r="ZJ117" s="32">
        <f t="shared" si="118"/>
        <v>0.72111025509279769</v>
      </c>
      <c r="ZK117" s="23">
        <f t="shared" si="119"/>
        <v>35</v>
      </c>
      <c r="ZN117" s="23"/>
      <c r="AAD117" s="18" t="s">
        <v>13</v>
      </c>
      <c r="AAE117" s="6" t="s">
        <v>2</v>
      </c>
      <c r="AAF117" s="31">
        <v>5.6</v>
      </c>
      <c r="AAG117" s="31">
        <v>1.4</v>
      </c>
      <c r="AAH117" s="32">
        <f t="shared" si="120"/>
        <v>0.92195444572928853</v>
      </c>
      <c r="AAI117" s="23">
        <f t="shared" si="121"/>
        <v>36</v>
      </c>
      <c r="AAL117" s="23"/>
      <c r="ABB117" s="18" t="s">
        <v>13</v>
      </c>
      <c r="ABC117" s="6" t="s">
        <v>2</v>
      </c>
      <c r="ABD117" s="31">
        <v>5.6</v>
      </c>
      <c r="ABE117" s="31">
        <v>1.4</v>
      </c>
      <c r="ABF117" s="32">
        <f t="shared" si="122"/>
        <v>0.64031242374328501</v>
      </c>
      <c r="ABG117" s="23">
        <f t="shared" si="123"/>
        <v>33</v>
      </c>
      <c r="ABJ117" s="23"/>
    </row>
    <row r="118" spans="1:738" x14ac:dyDescent="0.3">
      <c r="A118" s="5">
        <v>6.5</v>
      </c>
      <c r="B118" s="5">
        <v>3</v>
      </c>
      <c r="C118" s="5">
        <v>5.5</v>
      </c>
      <c r="D118" s="5">
        <v>1.8</v>
      </c>
      <c r="E118" s="6" t="s">
        <v>2</v>
      </c>
      <c r="F118" s="16" t="s">
        <v>11</v>
      </c>
      <c r="L118" s="5">
        <v>5.6</v>
      </c>
      <c r="M118" s="5">
        <v>2.4</v>
      </c>
      <c r="N118" s="6" t="s">
        <v>2</v>
      </c>
      <c r="O118" s="18" t="s">
        <v>13</v>
      </c>
      <c r="AH118" s="18" t="s">
        <v>13</v>
      </c>
      <c r="AI118" s="6" t="s">
        <v>2</v>
      </c>
      <c r="AJ118" s="5">
        <v>6.1</v>
      </c>
      <c r="AK118" s="5">
        <v>2.2999999999999998</v>
      </c>
      <c r="AL118" s="21">
        <f t="shared" si="124"/>
        <v>5.2</v>
      </c>
      <c r="AM118" s="1">
        <f t="shared" si="125"/>
        <v>113</v>
      </c>
      <c r="AP118" s="23"/>
      <c r="BF118" s="18" t="s">
        <v>13</v>
      </c>
      <c r="BG118" s="6" t="s">
        <v>2</v>
      </c>
      <c r="BH118" s="5">
        <v>6.1</v>
      </c>
      <c r="BI118" s="5">
        <v>2.2999999999999998</v>
      </c>
      <c r="BJ118" s="21">
        <f t="shared" si="126"/>
        <v>5.2</v>
      </c>
      <c r="BK118" s="1">
        <f t="shared" si="127"/>
        <v>113</v>
      </c>
      <c r="BN118" s="23"/>
      <c r="CD118" s="18" t="s">
        <v>13</v>
      </c>
      <c r="CE118" s="6" t="s">
        <v>2</v>
      </c>
      <c r="CF118" s="31">
        <v>6.1</v>
      </c>
      <c r="CG118" s="31">
        <v>2.2999999999999998</v>
      </c>
      <c r="CH118" s="32">
        <f t="shared" si="68"/>
        <v>5.2392747589718942</v>
      </c>
      <c r="CI118" s="23">
        <f t="shared" si="69"/>
        <v>113</v>
      </c>
      <c r="CL118" s="23"/>
      <c r="DB118" s="18" t="s">
        <v>13</v>
      </c>
      <c r="DC118" s="6" t="s">
        <v>2</v>
      </c>
      <c r="DD118" s="31">
        <v>6.1</v>
      </c>
      <c r="DE118" s="31">
        <v>2.2999999999999998</v>
      </c>
      <c r="DF118" s="32">
        <f t="shared" si="70"/>
        <v>4.8104053883222777</v>
      </c>
      <c r="DG118" s="23">
        <f t="shared" si="71"/>
        <v>113</v>
      </c>
      <c r="DJ118" s="23"/>
      <c r="DZ118" s="18" t="s">
        <v>13</v>
      </c>
      <c r="EA118" s="6" t="s">
        <v>2</v>
      </c>
      <c r="EB118" s="31">
        <v>6.1</v>
      </c>
      <c r="EC118" s="31">
        <v>2.2999999999999998</v>
      </c>
      <c r="ED118" s="32">
        <f t="shared" si="72"/>
        <v>4.6097722286464426</v>
      </c>
      <c r="EE118" s="23">
        <f t="shared" si="73"/>
        <v>113</v>
      </c>
      <c r="EH118" s="23"/>
      <c r="EX118" s="18" t="s">
        <v>13</v>
      </c>
      <c r="EY118" s="6" t="s">
        <v>2</v>
      </c>
      <c r="EZ118" s="31">
        <v>6.1</v>
      </c>
      <c r="FA118" s="31">
        <v>2.2999999999999998</v>
      </c>
      <c r="FB118" s="32">
        <f t="shared" si="74"/>
        <v>5.1078371156488531</v>
      </c>
      <c r="FC118" s="23">
        <f t="shared" si="75"/>
        <v>113</v>
      </c>
      <c r="FF118" s="23"/>
      <c r="FV118" s="18" t="s">
        <v>13</v>
      </c>
      <c r="FW118" s="6" t="s">
        <v>2</v>
      </c>
      <c r="FX118" s="31">
        <v>6.1</v>
      </c>
      <c r="FY118" s="31">
        <v>2.2999999999999998</v>
      </c>
      <c r="FZ118" s="32">
        <f t="shared" si="76"/>
        <v>4.965883607174054</v>
      </c>
      <c r="GA118" s="23">
        <f t="shared" si="77"/>
        <v>114</v>
      </c>
      <c r="GD118" s="23"/>
      <c r="GT118" s="18" t="s">
        <v>13</v>
      </c>
      <c r="GU118" s="6" t="s">
        <v>2</v>
      </c>
      <c r="GV118" s="31">
        <v>6.1</v>
      </c>
      <c r="GW118" s="31">
        <v>2.2999999999999998</v>
      </c>
      <c r="GX118" s="32">
        <f t="shared" si="78"/>
        <v>5.1478150704934995</v>
      </c>
      <c r="GY118" s="23">
        <f t="shared" si="79"/>
        <v>113</v>
      </c>
      <c r="HB118" s="23"/>
      <c r="HR118" s="18" t="s">
        <v>13</v>
      </c>
      <c r="HS118" s="6" t="s">
        <v>2</v>
      </c>
      <c r="HT118" s="31">
        <v>6.1</v>
      </c>
      <c r="HU118" s="31">
        <v>2.2999999999999998</v>
      </c>
      <c r="HV118" s="32">
        <f t="shared" si="80"/>
        <v>5.0566787519082119</v>
      </c>
      <c r="HW118" s="23">
        <f t="shared" si="81"/>
        <v>113</v>
      </c>
      <c r="HZ118" s="23"/>
      <c r="IP118" s="18" t="s">
        <v>13</v>
      </c>
      <c r="IQ118" s="6" t="s">
        <v>2</v>
      </c>
      <c r="IR118" s="31">
        <v>6.1</v>
      </c>
      <c r="IS118" s="31">
        <v>2.2999999999999998</v>
      </c>
      <c r="IT118" s="32">
        <f t="shared" si="82"/>
        <v>5.1478150704934995</v>
      </c>
      <c r="IU118" s="23">
        <f t="shared" si="83"/>
        <v>113</v>
      </c>
      <c r="IX118" s="23"/>
      <c r="JN118" s="18" t="s">
        <v>13</v>
      </c>
      <c r="JO118" s="6" t="s">
        <v>2</v>
      </c>
      <c r="JP118" s="31">
        <v>6.1</v>
      </c>
      <c r="JQ118" s="31">
        <v>2.2999999999999998</v>
      </c>
      <c r="JR118" s="32">
        <f t="shared" si="84"/>
        <v>2.024845673131658</v>
      </c>
      <c r="JS118" s="23">
        <f t="shared" si="85"/>
        <v>73</v>
      </c>
      <c r="JV118" s="23"/>
      <c r="KL118" s="18" t="s">
        <v>13</v>
      </c>
      <c r="KM118" s="6" t="s">
        <v>2</v>
      </c>
      <c r="KN118" s="31">
        <v>6.1</v>
      </c>
      <c r="KO118" s="31">
        <v>2.2999999999999998</v>
      </c>
      <c r="KP118" s="32">
        <f t="shared" si="86"/>
        <v>1.74928556845359</v>
      </c>
      <c r="KQ118" s="23">
        <f t="shared" si="87"/>
        <v>73</v>
      </c>
      <c r="KT118" s="23"/>
      <c r="LJ118" s="18" t="s">
        <v>13</v>
      </c>
      <c r="LK118" s="6" t="s">
        <v>2</v>
      </c>
      <c r="LL118" s="31">
        <v>6.1</v>
      </c>
      <c r="LM118" s="31">
        <v>2.2999999999999998</v>
      </c>
      <c r="LN118" s="32">
        <f t="shared" si="88"/>
        <v>2.3706539182259392</v>
      </c>
      <c r="LO118" s="23">
        <f t="shared" si="89"/>
        <v>73</v>
      </c>
      <c r="LR118" s="23"/>
      <c r="MH118" s="18" t="s">
        <v>13</v>
      </c>
      <c r="MI118" s="6" t="s">
        <v>2</v>
      </c>
      <c r="MJ118" s="31">
        <v>6.1</v>
      </c>
      <c r="MK118" s="31">
        <v>2.2999999999999998</v>
      </c>
      <c r="ML118" s="32">
        <f t="shared" si="90"/>
        <v>3.0870698080866261</v>
      </c>
      <c r="MM118" s="23">
        <f t="shared" si="91"/>
        <v>112</v>
      </c>
      <c r="MP118" s="23"/>
      <c r="NF118" s="18" t="s">
        <v>13</v>
      </c>
      <c r="NG118" s="6" t="s">
        <v>2</v>
      </c>
      <c r="NH118" s="31">
        <v>6.1</v>
      </c>
      <c r="NI118" s="31">
        <v>2.2999999999999998</v>
      </c>
      <c r="NJ118" s="32">
        <f t="shared" si="92"/>
        <v>2.1470910553583882</v>
      </c>
      <c r="NK118" s="23">
        <f t="shared" si="93"/>
        <v>72</v>
      </c>
      <c r="NN118" s="23"/>
      <c r="OD118" s="18" t="s">
        <v>13</v>
      </c>
      <c r="OE118" s="6" t="s">
        <v>2</v>
      </c>
      <c r="OF118" s="31">
        <v>6.1</v>
      </c>
      <c r="OG118" s="31">
        <v>2.2999999999999998</v>
      </c>
      <c r="OH118" s="32">
        <f t="shared" si="94"/>
        <v>2.1954498400100144</v>
      </c>
      <c r="OI118" s="23">
        <f t="shared" si="95"/>
        <v>73</v>
      </c>
      <c r="OL118" s="23"/>
      <c r="PB118" s="18" t="s">
        <v>13</v>
      </c>
      <c r="PC118" s="6" t="s">
        <v>2</v>
      </c>
      <c r="PD118" s="31">
        <v>6.1</v>
      </c>
      <c r="PE118" s="31">
        <v>2.2999999999999998</v>
      </c>
      <c r="PF118" s="32">
        <f t="shared" si="96"/>
        <v>2.1470910553583882</v>
      </c>
      <c r="PG118" s="23">
        <f t="shared" si="97"/>
        <v>72</v>
      </c>
      <c r="PJ118" s="23"/>
      <c r="PZ118" s="18" t="s">
        <v>13</v>
      </c>
      <c r="QA118" s="6" t="s">
        <v>2</v>
      </c>
      <c r="QB118" s="31">
        <v>6.1</v>
      </c>
      <c r="QC118" s="31">
        <v>2.2999999999999998</v>
      </c>
      <c r="QD118" s="32">
        <f t="shared" si="98"/>
        <v>2.920616373302046</v>
      </c>
      <c r="QE118" s="23">
        <f t="shared" si="99"/>
        <v>106</v>
      </c>
      <c r="QH118" s="23"/>
      <c r="QX118" s="18" t="s">
        <v>13</v>
      </c>
      <c r="QY118" s="6" t="s">
        <v>2</v>
      </c>
      <c r="QZ118" s="31">
        <v>6.1</v>
      </c>
      <c r="RA118" s="31">
        <v>2.2999999999999998</v>
      </c>
      <c r="RB118" s="32">
        <f t="shared" si="100"/>
        <v>3.3241540277189316</v>
      </c>
      <c r="RC118" s="23">
        <f t="shared" si="101"/>
        <v>113</v>
      </c>
      <c r="RF118" s="23"/>
      <c r="RV118" s="18" t="s">
        <v>13</v>
      </c>
      <c r="RW118" s="6" t="s">
        <v>2</v>
      </c>
      <c r="RX118" s="31">
        <v>6.1</v>
      </c>
      <c r="RY118" s="31">
        <v>2.2999999999999998</v>
      </c>
      <c r="RZ118" s="32">
        <f t="shared" si="102"/>
        <v>2.2360679774997898</v>
      </c>
      <c r="SA118" s="23">
        <f t="shared" si="103"/>
        <v>72</v>
      </c>
      <c r="SD118" s="23"/>
      <c r="ST118" s="18" t="s">
        <v>13</v>
      </c>
      <c r="SU118" s="6" t="s">
        <v>2</v>
      </c>
      <c r="SV118" s="31">
        <v>6.1</v>
      </c>
      <c r="SW118" s="31">
        <v>2.2999999999999998</v>
      </c>
      <c r="SX118" s="32">
        <f t="shared" si="104"/>
        <v>0.50990195135927852</v>
      </c>
      <c r="SY118" s="23">
        <f t="shared" si="105"/>
        <v>13</v>
      </c>
      <c r="TB118" s="23"/>
      <c r="TR118" s="18" t="s">
        <v>13</v>
      </c>
      <c r="TS118" s="6" t="s">
        <v>2</v>
      </c>
      <c r="TT118" s="31">
        <v>6.1</v>
      </c>
      <c r="TU118" s="31">
        <v>2.2999999999999998</v>
      </c>
      <c r="TV118" s="32">
        <f t="shared" si="106"/>
        <v>1</v>
      </c>
      <c r="TW118" s="23">
        <f t="shared" si="107"/>
        <v>47</v>
      </c>
      <c r="TZ118" s="23"/>
      <c r="UP118" s="18" t="s">
        <v>13</v>
      </c>
      <c r="UQ118" s="6" t="s">
        <v>2</v>
      </c>
      <c r="UR118" s="31">
        <v>6.1</v>
      </c>
      <c r="US118" s="31">
        <v>2.2999999999999998</v>
      </c>
      <c r="UT118" s="32">
        <f t="shared" si="108"/>
        <v>1.0770329614269007</v>
      </c>
      <c r="UU118" s="23">
        <f t="shared" si="109"/>
        <v>57</v>
      </c>
      <c r="UX118" s="23"/>
      <c r="VN118" s="18" t="s">
        <v>13</v>
      </c>
      <c r="VO118" s="6" t="s">
        <v>2</v>
      </c>
      <c r="VP118" s="27">
        <v>6.1</v>
      </c>
      <c r="VQ118" s="27">
        <v>2.2999999999999998</v>
      </c>
      <c r="VR118" s="28">
        <f t="shared" si="110"/>
        <v>0.19999999999999929</v>
      </c>
      <c r="VS118" s="29">
        <f t="shared" si="111"/>
        <v>2</v>
      </c>
      <c r="VV118" s="23"/>
      <c r="WL118" s="18" t="s">
        <v>13</v>
      </c>
      <c r="WM118" s="6" t="s">
        <v>2</v>
      </c>
      <c r="WN118" s="27">
        <v>6.1</v>
      </c>
      <c r="WO118" s="27">
        <v>2.2999999999999998</v>
      </c>
      <c r="WP118" s="28">
        <f t="shared" si="112"/>
        <v>0.44721359549995754</v>
      </c>
      <c r="WQ118" s="29">
        <f t="shared" si="113"/>
        <v>9</v>
      </c>
      <c r="WT118" s="23"/>
      <c r="XJ118" s="18" t="s">
        <v>13</v>
      </c>
      <c r="XK118" s="6" t="s">
        <v>2</v>
      </c>
      <c r="XL118" s="31">
        <v>6.1</v>
      </c>
      <c r="XM118" s="31">
        <v>2.2999999999999998</v>
      </c>
      <c r="XN118" s="32">
        <f t="shared" si="114"/>
        <v>0.89999999999999947</v>
      </c>
      <c r="XO118" s="23">
        <f t="shared" si="115"/>
        <v>34</v>
      </c>
      <c r="XR118" s="23"/>
      <c r="YH118" s="18" t="s">
        <v>13</v>
      </c>
      <c r="YI118" s="6" t="s">
        <v>2</v>
      </c>
      <c r="YJ118" s="31">
        <v>6.1</v>
      </c>
      <c r="YK118" s="31">
        <v>2.2999999999999998</v>
      </c>
      <c r="YL118" s="32">
        <f t="shared" si="116"/>
        <v>1.1704699910719623</v>
      </c>
      <c r="YM118" s="23">
        <f t="shared" si="117"/>
        <v>62</v>
      </c>
      <c r="YP118" s="23"/>
      <c r="ZF118" s="18" t="s">
        <v>13</v>
      </c>
      <c r="ZG118" s="6" t="s">
        <v>2</v>
      </c>
      <c r="ZH118" s="31">
        <v>6.1</v>
      </c>
      <c r="ZI118" s="31">
        <v>2.2999999999999998</v>
      </c>
      <c r="ZJ118" s="32">
        <f t="shared" si="118"/>
        <v>0.94868329805051321</v>
      </c>
      <c r="ZK118" s="23">
        <f t="shared" si="119"/>
        <v>52</v>
      </c>
      <c r="ZN118" s="23"/>
      <c r="AAD118" s="18" t="s">
        <v>13</v>
      </c>
      <c r="AAE118" s="6" t="s">
        <v>2</v>
      </c>
      <c r="AAF118" s="31">
        <v>6.1</v>
      </c>
      <c r="AAG118" s="31">
        <v>2.2999999999999998</v>
      </c>
      <c r="AAH118" s="32">
        <f t="shared" si="120"/>
        <v>0.69999999999999929</v>
      </c>
      <c r="AAI118" s="23">
        <f t="shared" si="121"/>
        <v>22</v>
      </c>
      <c r="AAL118" s="23"/>
      <c r="ABB118" s="18" t="s">
        <v>13</v>
      </c>
      <c r="ABC118" s="6" t="s">
        <v>2</v>
      </c>
      <c r="ABD118" s="31">
        <v>6.1</v>
      </c>
      <c r="ABE118" s="31">
        <v>2.2999999999999998</v>
      </c>
      <c r="ABF118" s="32">
        <f t="shared" si="122"/>
        <v>1.1180339887498947</v>
      </c>
      <c r="ABG118" s="23">
        <f t="shared" si="123"/>
        <v>57</v>
      </c>
      <c r="ABJ118" s="23"/>
    </row>
    <row r="119" spans="1:738" x14ac:dyDescent="0.3">
      <c r="A119" s="5">
        <v>7.7</v>
      </c>
      <c r="B119" s="5">
        <v>3.8</v>
      </c>
      <c r="C119" s="5">
        <v>6.7</v>
      </c>
      <c r="D119" s="5">
        <v>2.2000000000000002</v>
      </c>
      <c r="E119" s="6" t="s">
        <v>2</v>
      </c>
      <c r="F119" s="16" t="s">
        <v>11</v>
      </c>
      <c r="L119" s="5">
        <v>5.5</v>
      </c>
      <c r="M119" s="5">
        <v>1.8</v>
      </c>
      <c r="N119" s="6" t="s">
        <v>2</v>
      </c>
      <c r="O119" s="18" t="s">
        <v>13</v>
      </c>
      <c r="AH119" s="18" t="s">
        <v>13</v>
      </c>
      <c r="AI119" s="6" t="s">
        <v>2</v>
      </c>
      <c r="AJ119" s="5">
        <v>5.6</v>
      </c>
      <c r="AK119" s="5">
        <v>2.4</v>
      </c>
      <c r="AL119" s="21">
        <f t="shared" si="124"/>
        <v>4.7853944456021598</v>
      </c>
      <c r="AM119" s="1">
        <f t="shared" si="125"/>
        <v>106</v>
      </c>
      <c r="AP119" s="23"/>
      <c r="BF119" s="18" t="s">
        <v>13</v>
      </c>
      <c r="BG119" s="6" t="s">
        <v>2</v>
      </c>
      <c r="BH119" s="5">
        <v>5.6</v>
      </c>
      <c r="BI119" s="5">
        <v>2.4</v>
      </c>
      <c r="BJ119" s="21">
        <f t="shared" si="126"/>
        <v>4.7853944456021598</v>
      </c>
      <c r="BK119" s="1">
        <f t="shared" si="127"/>
        <v>106</v>
      </c>
      <c r="BN119" s="23"/>
      <c r="CD119" s="18" t="s">
        <v>13</v>
      </c>
      <c r="CE119" s="6" t="s">
        <v>2</v>
      </c>
      <c r="CF119" s="31">
        <v>5.6</v>
      </c>
      <c r="CG119" s="31">
        <v>2.4</v>
      </c>
      <c r="CH119" s="32">
        <f t="shared" si="68"/>
        <v>4.8301138702933288</v>
      </c>
      <c r="CI119" s="23">
        <f t="shared" si="69"/>
        <v>106</v>
      </c>
      <c r="CL119" s="23"/>
      <c r="DB119" s="18" t="s">
        <v>13</v>
      </c>
      <c r="DC119" s="6" t="s">
        <v>2</v>
      </c>
      <c r="DD119" s="31">
        <v>5.6</v>
      </c>
      <c r="DE119" s="31">
        <v>2.4</v>
      </c>
      <c r="DF119" s="32">
        <f t="shared" si="70"/>
        <v>4.3863424398922612</v>
      </c>
      <c r="DG119" s="23">
        <f t="shared" si="71"/>
        <v>106</v>
      </c>
      <c r="DJ119" s="23"/>
      <c r="DZ119" s="18" t="s">
        <v>13</v>
      </c>
      <c r="EA119" s="6" t="s">
        <v>2</v>
      </c>
      <c r="EB119" s="31">
        <v>5.6</v>
      </c>
      <c r="EC119" s="31">
        <v>2.4</v>
      </c>
      <c r="ED119" s="32">
        <f t="shared" si="72"/>
        <v>4.2059481689626175</v>
      </c>
      <c r="EE119" s="23">
        <f t="shared" si="73"/>
        <v>106</v>
      </c>
      <c r="EH119" s="23"/>
      <c r="EX119" s="18" t="s">
        <v>13</v>
      </c>
      <c r="EY119" s="6" t="s">
        <v>2</v>
      </c>
      <c r="EZ119" s="31">
        <v>5.6</v>
      </c>
      <c r="FA119" s="31">
        <v>2.4</v>
      </c>
      <c r="FB119" s="32">
        <f t="shared" si="74"/>
        <v>4.6957427527495579</v>
      </c>
      <c r="FC119" s="23">
        <f t="shared" si="75"/>
        <v>106</v>
      </c>
      <c r="FF119" s="23"/>
      <c r="FV119" s="18" t="s">
        <v>13</v>
      </c>
      <c r="FW119" s="6" t="s">
        <v>2</v>
      </c>
      <c r="FX119" s="31">
        <v>5.6</v>
      </c>
      <c r="FY119" s="31">
        <v>2.4</v>
      </c>
      <c r="FZ119" s="32">
        <f t="shared" si="76"/>
        <v>4.5650848842053309</v>
      </c>
      <c r="GA119" s="23">
        <f t="shared" si="77"/>
        <v>106</v>
      </c>
      <c r="GD119" s="23"/>
      <c r="GT119" s="18" t="s">
        <v>13</v>
      </c>
      <c r="GU119" s="6" t="s">
        <v>2</v>
      </c>
      <c r="GV119" s="31">
        <v>5.6</v>
      </c>
      <c r="GW119" s="31">
        <v>2.4</v>
      </c>
      <c r="GX119" s="32">
        <f t="shared" si="78"/>
        <v>4.7413078364518784</v>
      </c>
      <c r="GY119" s="23">
        <f t="shared" si="79"/>
        <v>106</v>
      </c>
      <c r="HB119" s="23"/>
      <c r="HR119" s="18" t="s">
        <v>13</v>
      </c>
      <c r="HS119" s="6" t="s">
        <v>2</v>
      </c>
      <c r="HT119" s="31">
        <v>5.6</v>
      </c>
      <c r="HU119" s="31">
        <v>2.4</v>
      </c>
      <c r="HV119" s="32">
        <f t="shared" si="80"/>
        <v>4.6529560496527367</v>
      </c>
      <c r="HW119" s="23">
        <f t="shared" si="81"/>
        <v>106</v>
      </c>
      <c r="HZ119" s="23"/>
      <c r="IP119" s="18" t="s">
        <v>13</v>
      </c>
      <c r="IQ119" s="6" t="s">
        <v>2</v>
      </c>
      <c r="IR119" s="31">
        <v>5.6</v>
      </c>
      <c r="IS119" s="31">
        <v>2.4</v>
      </c>
      <c r="IT119" s="32">
        <f t="shared" si="82"/>
        <v>4.7413078364518784</v>
      </c>
      <c r="IU119" s="23">
        <f t="shared" si="83"/>
        <v>106</v>
      </c>
      <c r="IX119" s="23"/>
      <c r="JN119" s="18" t="s">
        <v>13</v>
      </c>
      <c r="JO119" s="6" t="s">
        <v>2</v>
      </c>
      <c r="JP119" s="31">
        <v>5.6</v>
      </c>
      <c r="JQ119" s="31">
        <v>2.4</v>
      </c>
      <c r="JR119" s="32">
        <f t="shared" si="84"/>
        <v>1.6970562748477136</v>
      </c>
      <c r="JS119" s="23">
        <f t="shared" si="85"/>
        <v>66</v>
      </c>
      <c r="JV119" s="23"/>
      <c r="KL119" s="18" t="s">
        <v>13</v>
      </c>
      <c r="KM119" s="6" t="s">
        <v>2</v>
      </c>
      <c r="KN119" s="31">
        <v>5.6</v>
      </c>
      <c r="KO119" s="31">
        <v>2.4</v>
      </c>
      <c r="KP119" s="32">
        <f t="shared" si="86"/>
        <v>1.4142135623730951</v>
      </c>
      <c r="KQ119" s="23">
        <f t="shared" si="87"/>
        <v>66</v>
      </c>
      <c r="KT119" s="23"/>
      <c r="LJ119" s="18" t="s">
        <v>13</v>
      </c>
      <c r="LK119" s="6" t="s">
        <v>2</v>
      </c>
      <c r="LL119" s="31">
        <v>5.6</v>
      </c>
      <c r="LM119" s="31">
        <v>2.4</v>
      </c>
      <c r="LN119" s="32">
        <f t="shared" si="88"/>
        <v>1.9999999999999996</v>
      </c>
      <c r="LO119" s="23">
        <f t="shared" si="89"/>
        <v>66</v>
      </c>
      <c r="LR119" s="23"/>
      <c r="MH119" s="18" t="s">
        <v>13</v>
      </c>
      <c r="MI119" s="6" t="s">
        <v>2</v>
      </c>
      <c r="MJ119" s="31">
        <v>5.6</v>
      </c>
      <c r="MK119" s="31">
        <v>2.4</v>
      </c>
      <c r="ML119" s="32">
        <f t="shared" si="90"/>
        <v>2.6925824035672519</v>
      </c>
      <c r="MM119" s="23">
        <f t="shared" si="91"/>
        <v>106</v>
      </c>
      <c r="MP119" s="23"/>
      <c r="NF119" s="18" t="s">
        <v>13</v>
      </c>
      <c r="NG119" s="6" t="s">
        <v>2</v>
      </c>
      <c r="NH119" s="31">
        <v>5.6</v>
      </c>
      <c r="NI119" s="31">
        <v>2.4</v>
      </c>
      <c r="NJ119" s="32">
        <f t="shared" si="92"/>
        <v>1.780449381476485</v>
      </c>
      <c r="NK119" s="23">
        <f t="shared" si="93"/>
        <v>66</v>
      </c>
      <c r="NN119" s="23"/>
      <c r="OD119" s="18" t="s">
        <v>13</v>
      </c>
      <c r="OE119" s="6" t="s">
        <v>2</v>
      </c>
      <c r="OF119" s="31">
        <v>5.6</v>
      </c>
      <c r="OG119" s="31">
        <v>2.4</v>
      </c>
      <c r="OH119" s="32">
        <f t="shared" si="94"/>
        <v>1.8439088914585771</v>
      </c>
      <c r="OI119" s="23">
        <f t="shared" si="95"/>
        <v>66</v>
      </c>
      <c r="OL119" s="23"/>
      <c r="PB119" s="18" t="s">
        <v>13</v>
      </c>
      <c r="PC119" s="6" t="s">
        <v>2</v>
      </c>
      <c r="PD119" s="31">
        <v>5.6</v>
      </c>
      <c r="PE119" s="31">
        <v>2.4</v>
      </c>
      <c r="PF119" s="32">
        <f t="shared" si="96"/>
        <v>1.780449381476485</v>
      </c>
      <c r="PG119" s="23">
        <f t="shared" si="97"/>
        <v>66</v>
      </c>
      <c r="PJ119" s="23"/>
      <c r="PZ119" s="18" t="s">
        <v>13</v>
      </c>
      <c r="QA119" s="6" t="s">
        <v>2</v>
      </c>
      <c r="QB119" s="31">
        <v>5.6</v>
      </c>
      <c r="QC119" s="31">
        <v>2.4</v>
      </c>
      <c r="QD119" s="32">
        <f t="shared" si="98"/>
        <v>2.7294688127912359</v>
      </c>
      <c r="QE119" s="23">
        <f t="shared" si="99"/>
        <v>81</v>
      </c>
      <c r="QH119" s="23"/>
      <c r="QX119" s="18" t="s">
        <v>13</v>
      </c>
      <c r="QY119" s="6" t="s">
        <v>2</v>
      </c>
      <c r="QZ119" s="31">
        <v>5.6</v>
      </c>
      <c r="RA119" s="31">
        <v>2.4</v>
      </c>
      <c r="RB119" s="32">
        <f t="shared" si="100"/>
        <v>2.9068883707497264</v>
      </c>
      <c r="RC119" s="23">
        <f t="shared" si="101"/>
        <v>106</v>
      </c>
      <c r="RF119" s="23"/>
      <c r="RV119" s="18" t="s">
        <v>13</v>
      </c>
      <c r="RW119" s="6" t="s">
        <v>2</v>
      </c>
      <c r="RX119" s="31">
        <v>5.6</v>
      </c>
      <c r="RY119" s="31">
        <v>2.4</v>
      </c>
      <c r="RZ119" s="32">
        <f t="shared" si="102"/>
        <v>1.8601075237738274</v>
      </c>
      <c r="SA119" s="23">
        <f t="shared" si="103"/>
        <v>66</v>
      </c>
      <c r="SD119" s="23"/>
      <c r="ST119" s="18" t="s">
        <v>13</v>
      </c>
      <c r="SU119" s="6" t="s">
        <v>2</v>
      </c>
      <c r="SV119" s="27">
        <v>5.6</v>
      </c>
      <c r="SW119" s="27">
        <v>2.4</v>
      </c>
      <c r="SX119" s="28">
        <f t="shared" si="104"/>
        <v>0</v>
      </c>
      <c r="SY119" s="29">
        <f t="shared" si="105"/>
        <v>1</v>
      </c>
      <c r="TB119" s="23"/>
      <c r="TR119" s="18" t="s">
        <v>13</v>
      </c>
      <c r="TS119" s="6" t="s">
        <v>2</v>
      </c>
      <c r="TT119" s="27">
        <v>5.6</v>
      </c>
      <c r="TU119" s="27">
        <v>2.4</v>
      </c>
      <c r="TV119" s="28">
        <f t="shared" si="106"/>
        <v>0.50990195135927852</v>
      </c>
      <c r="TW119" s="29">
        <f t="shared" si="107"/>
        <v>11</v>
      </c>
      <c r="TZ119" s="23"/>
      <c r="UP119" s="18" t="s">
        <v>13</v>
      </c>
      <c r="UQ119" s="6" t="s">
        <v>2</v>
      </c>
      <c r="UR119" s="31">
        <v>5.6</v>
      </c>
      <c r="US119" s="31">
        <v>2.4</v>
      </c>
      <c r="UT119" s="32">
        <f t="shared" si="108"/>
        <v>0.70710678118654757</v>
      </c>
      <c r="UU119" s="23">
        <f t="shared" si="109"/>
        <v>35</v>
      </c>
      <c r="UX119" s="23"/>
      <c r="VN119" s="18" t="s">
        <v>13</v>
      </c>
      <c r="VO119" s="6" t="s">
        <v>2</v>
      </c>
      <c r="VP119" s="27">
        <v>5.6</v>
      </c>
      <c r="VQ119" s="27">
        <v>2.4</v>
      </c>
      <c r="VR119" s="28">
        <f t="shared" si="110"/>
        <v>0.31622776601683866</v>
      </c>
      <c r="VS119" s="29">
        <f t="shared" si="111"/>
        <v>9</v>
      </c>
      <c r="VV119" s="23"/>
      <c r="WL119" s="18" t="s">
        <v>13</v>
      </c>
      <c r="WM119" s="6" t="s">
        <v>2</v>
      </c>
      <c r="WN119" s="27">
        <v>5.6</v>
      </c>
      <c r="WO119" s="27">
        <v>2.4</v>
      </c>
      <c r="WP119" s="28">
        <f t="shared" si="112"/>
        <v>0.14142135623730995</v>
      </c>
      <c r="WQ119" s="29">
        <f t="shared" si="113"/>
        <v>1</v>
      </c>
      <c r="WT119" s="23"/>
      <c r="XJ119" s="18" t="s">
        <v>13</v>
      </c>
      <c r="XK119" s="6" t="s">
        <v>2</v>
      </c>
      <c r="XL119" s="27">
        <v>5.6</v>
      </c>
      <c r="XM119" s="27">
        <v>2.4</v>
      </c>
      <c r="XN119" s="28">
        <f t="shared" si="114"/>
        <v>0.41231056256176557</v>
      </c>
      <c r="XO119" s="29">
        <f t="shared" si="115"/>
        <v>8</v>
      </c>
      <c r="XR119" s="23"/>
      <c r="YH119" s="18" t="s">
        <v>13</v>
      </c>
      <c r="YI119" s="6" t="s">
        <v>2</v>
      </c>
      <c r="YJ119" s="31">
        <v>5.6</v>
      </c>
      <c r="YK119" s="31">
        <v>2.4</v>
      </c>
      <c r="YL119" s="32">
        <f t="shared" si="116"/>
        <v>0.7810249675906652</v>
      </c>
      <c r="YM119" s="23">
        <f t="shared" si="117"/>
        <v>42</v>
      </c>
      <c r="YP119" s="23"/>
      <c r="ZF119" s="18" t="s">
        <v>13</v>
      </c>
      <c r="ZG119" s="6" t="s">
        <v>2</v>
      </c>
      <c r="ZH119" s="31">
        <v>5.6</v>
      </c>
      <c r="ZI119" s="31">
        <v>2.4</v>
      </c>
      <c r="ZJ119" s="32">
        <f t="shared" si="118"/>
        <v>0.56568542494923757</v>
      </c>
      <c r="ZK119" s="23">
        <f t="shared" si="119"/>
        <v>25</v>
      </c>
      <c r="ZN119" s="23"/>
      <c r="AAD119" s="18" t="s">
        <v>13</v>
      </c>
      <c r="AAE119" s="6" t="s">
        <v>2</v>
      </c>
      <c r="AAF119" s="27">
        <v>5.6</v>
      </c>
      <c r="AAG119" s="27">
        <v>2.4</v>
      </c>
      <c r="AAH119" s="28">
        <f t="shared" si="120"/>
        <v>0.22360679774997838</v>
      </c>
      <c r="AAI119" s="29">
        <f t="shared" si="121"/>
        <v>4</v>
      </c>
      <c r="AAL119" s="23"/>
      <c r="ABB119" s="18" t="s">
        <v>13</v>
      </c>
      <c r="ABC119" s="6" t="s">
        <v>2</v>
      </c>
      <c r="ABD119" s="31">
        <v>5.6</v>
      </c>
      <c r="ABE119" s="31">
        <v>2.4</v>
      </c>
      <c r="ABF119" s="32">
        <f t="shared" si="122"/>
        <v>0.78102496759066531</v>
      </c>
      <c r="ABG119" s="23">
        <f t="shared" si="123"/>
        <v>46</v>
      </c>
      <c r="ABJ119" s="23"/>
    </row>
    <row r="120" spans="1:738" x14ac:dyDescent="0.3">
      <c r="A120" s="5">
        <v>7.7</v>
      </c>
      <c r="B120" s="5">
        <v>2.6</v>
      </c>
      <c r="C120" s="5">
        <v>6.9</v>
      </c>
      <c r="D120" s="5">
        <v>2.2999999999999998</v>
      </c>
      <c r="E120" s="6" t="s">
        <v>2</v>
      </c>
      <c r="F120" s="16" t="s">
        <v>11</v>
      </c>
      <c r="L120" s="5">
        <v>4.8</v>
      </c>
      <c r="M120" s="5">
        <v>1.8</v>
      </c>
      <c r="N120" s="6" t="s">
        <v>2</v>
      </c>
      <c r="O120" s="18" t="s">
        <v>13</v>
      </c>
      <c r="AH120" s="18" t="s">
        <v>13</v>
      </c>
      <c r="AI120" s="6" t="s">
        <v>2</v>
      </c>
      <c r="AJ120" s="5">
        <v>5.5</v>
      </c>
      <c r="AK120" s="5">
        <v>1.8</v>
      </c>
      <c r="AL120" s="21">
        <f t="shared" si="124"/>
        <v>4.4598206241955518</v>
      </c>
      <c r="AM120" s="1">
        <f t="shared" si="125"/>
        <v>95</v>
      </c>
      <c r="AP120" s="23"/>
      <c r="BF120" s="18" t="s">
        <v>13</v>
      </c>
      <c r="BG120" s="6" t="s">
        <v>2</v>
      </c>
      <c r="BH120" s="5">
        <v>5.5</v>
      </c>
      <c r="BI120" s="5">
        <v>1.8</v>
      </c>
      <c r="BJ120" s="21">
        <f t="shared" si="126"/>
        <v>4.4598206241955518</v>
      </c>
      <c r="BK120" s="1">
        <f t="shared" si="127"/>
        <v>95</v>
      </c>
      <c r="BN120" s="23"/>
      <c r="CD120" s="18" t="s">
        <v>13</v>
      </c>
      <c r="CE120" s="6" t="s">
        <v>2</v>
      </c>
      <c r="CF120" s="31">
        <v>5.5</v>
      </c>
      <c r="CG120" s="31">
        <v>1.8</v>
      </c>
      <c r="CH120" s="32">
        <f t="shared" si="68"/>
        <v>4.4944410108488464</v>
      </c>
      <c r="CI120" s="23">
        <f t="shared" si="69"/>
        <v>95</v>
      </c>
      <c r="CL120" s="23"/>
      <c r="DB120" s="18" t="s">
        <v>13</v>
      </c>
      <c r="DC120" s="6" t="s">
        <v>2</v>
      </c>
      <c r="DD120" s="31">
        <v>5.5</v>
      </c>
      <c r="DE120" s="31">
        <v>1.8</v>
      </c>
      <c r="DF120" s="32">
        <f t="shared" si="70"/>
        <v>4.080441152620633</v>
      </c>
      <c r="DG120" s="23">
        <f t="shared" si="71"/>
        <v>96</v>
      </c>
      <c r="DJ120" s="23"/>
      <c r="DZ120" s="18" t="s">
        <v>13</v>
      </c>
      <c r="EA120" s="6" t="s">
        <v>2</v>
      </c>
      <c r="EB120" s="31">
        <v>5.5</v>
      </c>
      <c r="EC120" s="31">
        <v>1.8</v>
      </c>
      <c r="ED120" s="32">
        <f t="shared" si="72"/>
        <v>3.8626415831655931</v>
      </c>
      <c r="EE120" s="23">
        <f t="shared" si="73"/>
        <v>95</v>
      </c>
      <c r="EH120" s="23"/>
      <c r="EX120" s="18" t="s">
        <v>13</v>
      </c>
      <c r="EY120" s="6" t="s">
        <v>2</v>
      </c>
      <c r="EZ120" s="31">
        <v>5.5</v>
      </c>
      <c r="FA120" s="31">
        <v>1.8</v>
      </c>
      <c r="FB120" s="32">
        <f t="shared" si="74"/>
        <v>4.3657759905886149</v>
      </c>
      <c r="FC120" s="23">
        <f t="shared" si="75"/>
        <v>95</v>
      </c>
      <c r="FF120" s="23"/>
      <c r="FV120" s="18" t="s">
        <v>13</v>
      </c>
      <c r="FW120" s="6" t="s">
        <v>2</v>
      </c>
      <c r="FX120" s="31">
        <v>5.5</v>
      </c>
      <c r="FY120" s="31">
        <v>1.8</v>
      </c>
      <c r="FZ120" s="32">
        <f t="shared" si="76"/>
        <v>4.2154477816715987</v>
      </c>
      <c r="GA120" s="23">
        <f t="shared" si="77"/>
        <v>95</v>
      </c>
      <c r="GD120" s="23"/>
      <c r="GT120" s="18" t="s">
        <v>13</v>
      </c>
      <c r="GU120" s="6" t="s">
        <v>2</v>
      </c>
      <c r="GV120" s="31">
        <v>5.5</v>
      </c>
      <c r="GW120" s="31">
        <v>1.8</v>
      </c>
      <c r="GX120" s="32">
        <f t="shared" si="78"/>
        <v>4.401136216933077</v>
      </c>
      <c r="GY120" s="23">
        <f t="shared" si="79"/>
        <v>95</v>
      </c>
      <c r="HB120" s="23"/>
      <c r="HR120" s="18" t="s">
        <v>13</v>
      </c>
      <c r="HS120" s="6" t="s">
        <v>2</v>
      </c>
      <c r="HT120" s="31">
        <v>5.5</v>
      </c>
      <c r="HU120" s="31">
        <v>1.8</v>
      </c>
      <c r="HV120" s="32">
        <f t="shared" si="80"/>
        <v>4.3081318457076039</v>
      </c>
      <c r="HW120" s="23">
        <f t="shared" si="81"/>
        <v>95</v>
      </c>
      <c r="HZ120" s="23"/>
      <c r="IP120" s="18" t="s">
        <v>13</v>
      </c>
      <c r="IQ120" s="6" t="s">
        <v>2</v>
      </c>
      <c r="IR120" s="31">
        <v>5.5</v>
      </c>
      <c r="IS120" s="31">
        <v>1.8</v>
      </c>
      <c r="IT120" s="32">
        <f t="shared" si="82"/>
        <v>4.401136216933077</v>
      </c>
      <c r="IU120" s="23">
        <f t="shared" si="83"/>
        <v>95</v>
      </c>
      <c r="IX120" s="23"/>
      <c r="JN120" s="18" t="s">
        <v>13</v>
      </c>
      <c r="JO120" s="6" t="s">
        <v>2</v>
      </c>
      <c r="JP120" s="31">
        <v>5.5</v>
      </c>
      <c r="JQ120" s="31">
        <v>1.8</v>
      </c>
      <c r="JR120" s="32">
        <f t="shared" si="84"/>
        <v>1.2529964086141665</v>
      </c>
      <c r="JS120" s="23">
        <f t="shared" si="85"/>
        <v>54</v>
      </c>
      <c r="JV120" s="23"/>
      <c r="KL120" s="18" t="s">
        <v>13</v>
      </c>
      <c r="KM120" s="6" t="s">
        <v>2</v>
      </c>
      <c r="KN120" s="31">
        <v>5.5</v>
      </c>
      <c r="KO120" s="31">
        <v>1.8</v>
      </c>
      <c r="KP120" s="32">
        <f t="shared" si="86"/>
        <v>0.98488578017961081</v>
      </c>
      <c r="KQ120" s="23">
        <f t="shared" si="87"/>
        <v>49</v>
      </c>
      <c r="KT120" s="23"/>
      <c r="LJ120" s="18" t="s">
        <v>13</v>
      </c>
      <c r="LK120" s="6" t="s">
        <v>2</v>
      </c>
      <c r="LL120" s="31">
        <v>5.5</v>
      </c>
      <c r="LM120" s="31">
        <v>1.8</v>
      </c>
      <c r="LN120" s="32">
        <f t="shared" si="88"/>
        <v>1.6155494421403513</v>
      </c>
      <c r="LO120" s="23">
        <f t="shared" si="89"/>
        <v>54</v>
      </c>
      <c r="LR120" s="23"/>
      <c r="MH120" s="18" t="s">
        <v>13</v>
      </c>
      <c r="MI120" s="6" t="s">
        <v>2</v>
      </c>
      <c r="MJ120" s="31">
        <v>5.5</v>
      </c>
      <c r="MK120" s="31">
        <v>1.8</v>
      </c>
      <c r="ML120" s="32">
        <f t="shared" si="90"/>
        <v>2.340939982143925</v>
      </c>
      <c r="MM120" s="23">
        <f t="shared" si="91"/>
        <v>93</v>
      </c>
      <c r="MP120" s="23"/>
      <c r="NF120" s="18" t="s">
        <v>13</v>
      </c>
      <c r="NG120" s="6" t="s">
        <v>2</v>
      </c>
      <c r="NH120" s="31">
        <v>5.5</v>
      </c>
      <c r="NI120" s="31">
        <v>1.8</v>
      </c>
      <c r="NJ120" s="32">
        <f t="shared" si="92"/>
        <v>1.3928388277184118</v>
      </c>
      <c r="NK120" s="23">
        <f t="shared" si="93"/>
        <v>53</v>
      </c>
      <c r="NN120" s="23"/>
      <c r="OD120" s="18" t="s">
        <v>13</v>
      </c>
      <c r="OE120" s="6" t="s">
        <v>2</v>
      </c>
      <c r="OF120" s="31">
        <v>5.5</v>
      </c>
      <c r="OG120" s="31">
        <v>1.8</v>
      </c>
      <c r="OH120" s="32">
        <f t="shared" si="94"/>
        <v>1.4317821063276353</v>
      </c>
      <c r="OI120" s="23">
        <f t="shared" si="95"/>
        <v>54</v>
      </c>
      <c r="OL120" s="23"/>
      <c r="PB120" s="18" t="s">
        <v>13</v>
      </c>
      <c r="PC120" s="6" t="s">
        <v>2</v>
      </c>
      <c r="PD120" s="31">
        <v>5.5</v>
      </c>
      <c r="PE120" s="31">
        <v>1.8</v>
      </c>
      <c r="PF120" s="32">
        <f t="shared" si="96"/>
        <v>1.3928388277184118</v>
      </c>
      <c r="PG120" s="23">
        <f t="shared" si="97"/>
        <v>53</v>
      </c>
      <c r="PJ120" s="23"/>
      <c r="PZ120" s="18" t="s">
        <v>13</v>
      </c>
      <c r="QA120" s="6" t="s">
        <v>2</v>
      </c>
      <c r="QB120" s="31">
        <v>5.5</v>
      </c>
      <c r="QC120" s="31">
        <v>1.8</v>
      </c>
      <c r="QD120" s="32">
        <f t="shared" si="98"/>
        <v>2.1633307652783937</v>
      </c>
      <c r="QE120" s="23">
        <f t="shared" si="99"/>
        <v>54</v>
      </c>
      <c r="QH120" s="23"/>
      <c r="QX120" s="18" t="s">
        <v>13</v>
      </c>
      <c r="QY120" s="6" t="s">
        <v>2</v>
      </c>
      <c r="QZ120" s="31">
        <v>5.5</v>
      </c>
      <c r="RA120" s="31">
        <v>1.8</v>
      </c>
      <c r="RB120" s="32">
        <f t="shared" si="100"/>
        <v>2.5961509971494339</v>
      </c>
      <c r="RC120" s="23">
        <f t="shared" si="101"/>
        <v>95</v>
      </c>
      <c r="RF120" s="23"/>
      <c r="RV120" s="18" t="s">
        <v>13</v>
      </c>
      <c r="RW120" s="6" t="s">
        <v>2</v>
      </c>
      <c r="RX120" s="31">
        <v>5.5</v>
      </c>
      <c r="RY120" s="31">
        <v>1.8</v>
      </c>
      <c r="RZ120" s="32">
        <f t="shared" si="102"/>
        <v>1.4866068747318508</v>
      </c>
      <c r="SA120" s="23">
        <f t="shared" si="103"/>
        <v>54</v>
      </c>
      <c r="SD120" s="23"/>
      <c r="ST120" s="18" t="s">
        <v>13</v>
      </c>
      <c r="SU120" s="6" t="s">
        <v>2</v>
      </c>
      <c r="SV120" s="31">
        <v>5.5</v>
      </c>
      <c r="SW120" s="31">
        <v>1.8</v>
      </c>
      <c r="SX120" s="32">
        <f t="shared" si="104"/>
        <v>0.6082762530298218</v>
      </c>
      <c r="SY120" s="23">
        <f t="shared" si="105"/>
        <v>17</v>
      </c>
      <c r="TB120" s="23"/>
      <c r="TR120" s="18" t="s">
        <v>13</v>
      </c>
      <c r="TS120" s="6" t="s">
        <v>2</v>
      </c>
      <c r="TT120" s="31">
        <v>5.5</v>
      </c>
      <c r="TU120" s="31">
        <v>1.8</v>
      </c>
      <c r="TV120" s="32">
        <f t="shared" si="106"/>
        <v>0.6403124237432849</v>
      </c>
      <c r="TW120" s="23">
        <f t="shared" si="107"/>
        <v>21</v>
      </c>
      <c r="TZ120" s="23"/>
      <c r="UP120" s="18" t="s">
        <v>13</v>
      </c>
      <c r="UQ120" s="6" t="s">
        <v>2</v>
      </c>
      <c r="UR120" s="31">
        <v>5.5</v>
      </c>
      <c r="US120" s="31">
        <v>1.8</v>
      </c>
      <c r="UT120" s="32">
        <f t="shared" si="108"/>
        <v>0.41231056256176635</v>
      </c>
      <c r="UU120" s="23">
        <f t="shared" si="109"/>
        <v>16</v>
      </c>
      <c r="UX120" s="23"/>
      <c r="VN120" s="18" t="s">
        <v>13</v>
      </c>
      <c r="VO120" s="6" t="s">
        <v>2</v>
      </c>
      <c r="VP120" s="31">
        <v>5.5</v>
      </c>
      <c r="VQ120" s="31">
        <v>1.8</v>
      </c>
      <c r="VR120" s="32">
        <f t="shared" si="110"/>
        <v>0.6403124237432849</v>
      </c>
      <c r="VS120" s="23">
        <f t="shared" si="111"/>
        <v>20</v>
      </c>
      <c r="VV120" s="23"/>
      <c r="WL120" s="18" t="s">
        <v>13</v>
      </c>
      <c r="WM120" s="6" t="s">
        <v>2</v>
      </c>
      <c r="WN120" s="31">
        <v>5.5</v>
      </c>
      <c r="WO120" s="31">
        <v>1.8</v>
      </c>
      <c r="WP120" s="32">
        <f t="shared" si="112"/>
        <v>0.72801098892805183</v>
      </c>
      <c r="WQ120" s="23">
        <f t="shared" si="113"/>
        <v>19</v>
      </c>
      <c r="WT120" s="23"/>
      <c r="XJ120" s="18" t="s">
        <v>13</v>
      </c>
      <c r="XK120" s="6" t="s">
        <v>2</v>
      </c>
      <c r="XL120" s="31">
        <v>5.5</v>
      </c>
      <c r="XM120" s="31">
        <v>1.8</v>
      </c>
      <c r="XN120" s="32">
        <f t="shared" si="114"/>
        <v>0.58309518948452976</v>
      </c>
      <c r="XO120" s="23">
        <f t="shared" si="115"/>
        <v>15</v>
      </c>
      <c r="XR120" s="23"/>
      <c r="YH120" s="18" t="s">
        <v>13</v>
      </c>
      <c r="YI120" s="6" t="s">
        <v>2</v>
      </c>
      <c r="YJ120" s="31">
        <v>5.5</v>
      </c>
      <c r="YK120" s="31">
        <v>1.8</v>
      </c>
      <c r="YL120" s="32">
        <f t="shared" si="116"/>
        <v>0.5099019513592784</v>
      </c>
      <c r="YM120" s="23">
        <f t="shared" si="117"/>
        <v>21</v>
      </c>
      <c r="YP120" s="23"/>
      <c r="ZF120" s="18" t="s">
        <v>13</v>
      </c>
      <c r="ZG120" s="6" t="s">
        <v>2</v>
      </c>
      <c r="ZH120" s="27">
        <v>5.5</v>
      </c>
      <c r="ZI120" s="27">
        <v>1.8</v>
      </c>
      <c r="ZJ120" s="28">
        <f t="shared" si="118"/>
        <v>0.36055512754639879</v>
      </c>
      <c r="ZK120" s="29">
        <f t="shared" si="119"/>
        <v>9</v>
      </c>
      <c r="ZN120" s="23"/>
      <c r="AAD120" s="18" t="s">
        <v>13</v>
      </c>
      <c r="AAE120" s="6" t="s">
        <v>2</v>
      </c>
      <c r="AAF120" s="31">
        <v>5.5</v>
      </c>
      <c r="AAG120" s="31">
        <v>1.8</v>
      </c>
      <c r="AAH120" s="32">
        <f t="shared" si="120"/>
        <v>0.50990195135927818</v>
      </c>
      <c r="AAI120" s="23">
        <f t="shared" si="121"/>
        <v>15</v>
      </c>
      <c r="AAL120" s="23"/>
      <c r="ABB120" s="18" t="s">
        <v>13</v>
      </c>
      <c r="ABC120" s="6" t="s">
        <v>2</v>
      </c>
      <c r="ABD120" s="31">
        <v>5.5</v>
      </c>
      <c r="ABE120" s="31">
        <v>1.8</v>
      </c>
      <c r="ABF120" s="32">
        <f t="shared" si="122"/>
        <v>0.40000000000000036</v>
      </c>
      <c r="ABG120" s="23">
        <f t="shared" si="123"/>
        <v>17</v>
      </c>
      <c r="ABJ120" s="23"/>
    </row>
    <row r="121" spans="1:738" x14ac:dyDescent="0.3">
      <c r="A121" s="5">
        <v>6</v>
      </c>
      <c r="B121" s="5">
        <v>2.2000000000000002</v>
      </c>
      <c r="C121" s="5">
        <v>5</v>
      </c>
      <c r="D121" s="5">
        <v>1.5</v>
      </c>
      <c r="E121" s="6" t="s">
        <v>2</v>
      </c>
      <c r="F121" s="16" t="s">
        <v>11</v>
      </c>
      <c r="L121" s="5">
        <v>5.4</v>
      </c>
      <c r="M121" s="5">
        <v>2.1</v>
      </c>
      <c r="N121" s="6" t="s">
        <v>2</v>
      </c>
      <c r="O121" s="18" t="s">
        <v>13</v>
      </c>
      <c r="AH121" s="18" t="s">
        <v>13</v>
      </c>
      <c r="AI121" s="6" t="s">
        <v>2</v>
      </c>
      <c r="AJ121" s="5">
        <v>4.8</v>
      </c>
      <c r="AK121" s="5">
        <v>1.8</v>
      </c>
      <c r="AL121" s="21">
        <f t="shared" si="124"/>
        <v>3.8078865529319543</v>
      </c>
      <c r="AM121" s="1">
        <f t="shared" si="125"/>
        <v>79</v>
      </c>
      <c r="AP121" s="23"/>
      <c r="BF121" s="18" t="s">
        <v>13</v>
      </c>
      <c r="BG121" s="6" t="s">
        <v>2</v>
      </c>
      <c r="BH121" s="5">
        <v>4.8</v>
      </c>
      <c r="BI121" s="5">
        <v>1.8</v>
      </c>
      <c r="BJ121" s="21">
        <f t="shared" si="126"/>
        <v>3.8078865529319543</v>
      </c>
      <c r="BK121" s="1">
        <f t="shared" si="127"/>
        <v>79</v>
      </c>
      <c r="BN121" s="23"/>
      <c r="CD121" s="18" t="s">
        <v>13</v>
      </c>
      <c r="CE121" s="6" t="s">
        <v>2</v>
      </c>
      <c r="CF121" s="31">
        <v>4.8</v>
      </c>
      <c r="CG121" s="31">
        <v>1.8</v>
      </c>
      <c r="CH121" s="32">
        <f t="shared" si="68"/>
        <v>3.8483762809787714</v>
      </c>
      <c r="CI121" s="23">
        <f t="shared" si="69"/>
        <v>79</v>
      </c>
      <c r="CL121" s="23"/>
      <c r="DB121" s="18" t="s">
        <v>13</v>
      </c>
      <c r="DC121" s="6" t="s">
        <v>2</v>
      </c>
      <c r="DD121" s="31">
        <v>4.8</v>
      </c>
      <c r="DE121" s="31">
        <v>1.8</v>
      </c>
      <c r="DF121" s="32">
        <f t="shared" si="70"/>
        <v>3.4176014981270124</v>
      </c>
      <c r="DG121" s="23">
        <f t="shared" si="71"/>
        <v>77</v>
      </c>
      <c r="DJ121" s="23"/>
      <c r="DZ121" s="18" t="s">
        <v>13</v>
      </c>
      <c r="EA121" s="6" t="s">
        <v>2</v>
      </c>
      <c r="EB121" s="31">
        <v>4.8</v>
      </c>
      <c r="EC121" s="31">
        <v>1.8</v>
      </c>
      <c r="ED121" s="32">
        <f t="shared" si="72"/>
        <v>3.2202484376209237</v>
      </c>
      <c r="EE121" s="23">
        <f t="shared" si="73"/>
        <v>79</v>
      </c>
      <c r="EH121" s="23"/>
      <c r="EX121" s="18" t="s">
        <v>13</v>
      </c>
      <c r="EY121" s="6" t="s">
        <v>2</v>
      </c>
      <c r="EZ121" s="31">
        <v>4.8</v>
      </c>
      <c r="FA121" s="31">
        <v>1.8</v>
      </c>
      <c r="FB121" s="32">
        <f t="shared" si="74"/>
        <v>3.7161808352124091</v>
      </c>
      <c r="FC121" s="23">
        <f t="shared" si="75"/>
        <v>79</v>
      </c>
      <c r="FF121" s="23"/>
      <c r="FV121" s="18" t="s">
        <v>13</v>
      </c>
      <c r="FW121" s="6" t="s">
        <v>2</v>
      </c>
      <c r="FX121" s="31">
        <v>4.8</v>
      </c>
      <c r="FY121" s="31">
        <v>1.8</v>
      </c>
      <c r="FZ121" s="32">
        <f t="shared" si="76"/>
        <v>3.5777087639996634</v>
      </c>
      <c r="GA121" s="23">
        <f t="shared" si="77"/>
        <v>79</v>
      </c>
      <c r="GD121" s="23"/>
      <c r="GT121" s="18" t="s">
        <v>13</v>
      </c>
      <c r="GU121" s="6" t="s">
        <v>2</v>
      </c>
      <c r="GV121" s="31">
        <v>4.8</v>
      </c>
      <c r="GW121" s="31">
        <v>1.8</v>
      </c>
      <c r="GX121" s="32">
        <f t="shared" si="78"/>
        <v>3.757658845611187</v>
      </c>
      <c r="GY121" s="23">
        <f t="shared" si="79"/>
        <v>79</v>
      </c>
      <c r="HB121" s="23"/>
      <c r="HR121" s="18" t="s">
        <v>13</v>
      </c>
      <c r="HS121" s="6" t="s">
        <v>2</v>
      </c>
      <c r="HT121" s="31">
        <v>4.8</v>
      </c>
      <c r="HU121" s="31">
        <v>1.8</v>
      </c>
      <c r="HV121" s="32">
        <f t="shared" si="80"/>
        <v>3.6674241641784495</v>
      </c>
      <c r="HW121" s="23">
        <f t="shared" si="81"/>
        <v>79</v>
      </c>
      <c r="HZ121" s="23"/>
      <c r="IP121" s="18" t="s">
        <v>13</v>
      </c>
      <c r="IQ121" s="6" t="s">
        <v>2</v>
      </c>
      <c r="IR121" s="31">
        <v>4.8</v>
      </c>
      <c r="IS121" s="31">
        <v>1.8</v>
      </c>
      <c r="IT121" s="32">
        <f t="shared" si="82"/>
        <v>3.757658845611187</v>
      </c>
      <c r="IU121" s="23">
        <f t="shared" si="83"/>
        <v>79</v>
      </c>
      <c r="IX121" s="23"/>
      <c r="JN121" s="18" t="s">
        <v>13</v>
      </c>
      <c r="JO121" s="6" t="s">
        <v>2</v>
      </c>
      <c r="JP121" s="31">
        <v>4.8</v>
      </c>
      <c r="JQ121" s="31">
        <v>1.8</v>
      </c>
      <c r="JR121" s="32">
        <f t="shared" si="84"/>
        <v>0.72111025509279769</v>
      </c>
      <c r="JS121" s="23">
        <f t="shared" si="85"/>
        <v>35</v>
      </c>
      <c r="JV121" s="23"/>
      <c r="KL121" s="18" t="s">
        <v>13</v>
      </c>
      <c r="KM121" s="6" t="s">
        <v>2</v>
      </c>
      <c r="KN121" s="31">
        <v>4.8</v>
      </c>
      <c r="KO121" s="31">
        <v>1.8</v>
      </c>
      <c r="KP121" s="32">
        <f t="shared" si="86"/>
        <v>0.44721359549995815</v>
      </c>
      <c r="KQ121" s="23">
        <f t="shared" si="87"/>
        <v>25</v>
      </c>
      <c r="KT121" s="23"/>
      <c r="LJ121" s="18" t="s">
        <v>13</v>
      </c>
      <c r="LK121" s="6" t="s">
        <v>2</v>
      </c>
      <c r="LL121" s="31">
        <v>4.8</v>
      </c>
      <c r="LM121" s="31">
        <v>1.8</v>
      </c>
      <c r="LN121" s="32">
        <f t="shared" si="88"/>
        <v>0.99999999999999989</v>
      </c>
      <c r="LO121" s="23">
        <f t="shared" si="89"/>
        <v>39</v>
      </c>
      <c r="LR121" s="23"/>
      <c r="MH121" s="18" t="s">
        <v>13</v>
      </c>
      <c r="MI121" s="6" t="s">
        <v>2</v>
      </c>
      <c r="MJ121" s="31">
        <v>4.8</v>
      </c>
      <c r="MK121" s="31">
        <v>1.8</v>
      </c>
      <c r="ML121" s="32">
        <f t="shared" si="90"/>
        <v>1.7</v>
      </c>
      <c r="MM121" s="23">
        <f t="shared" si="91"/>
        <v>41</v>
      </c>
      <c r="MP121" s="23"/>
      <c r="NF121" s="18" t="s">
        <v>13</v>
      </c>
      <c r="NG121" s="6" t="s">
        <v>2</v>
      </c>
      <c r="NH121" s="31">
        <v>4.8</v>
      </c>
      <c r="NI121" s="31">
        <v>1.8</v>
      </c>
      <c r="NJ121" s="32">
        <f t="shared" si="92"/>
        <v>0.7810249675906652</v>
      </c>
      <c r="NK121" s="23">
        <f t="shared" si="93"/>
        <v>38</v>
      </c>
      <c r="NN121" s="23"/>
      <c r="OD121" s="18" t="s">
        <v>13</v>
      </c>
      <c r="OE121" s="6" t="s">
        <v>2</v>
      </c>
      <c r="OF121" s="31">
        <v>4.8</v>
      </c>
      <c r="OG121" s="31">
        <v>1.8</v>
      </c>
      <c r="OH121" s="32">
        <f t="shared" si="94"/>
        <v>0.84852813742385691</v>
      </c>
      <c r="OI121" s="23">
        <f t="shared" si="95"/>
        <v>38</v>
      </c>
      <c r="OL121" s="23"/>
      <c r="PB121" s="18" t="s">
        <v>13</v>
      </c>
      <c r="PC121" s="6" t="s">
        <v>2</v>
      </c>
      <c r="PD121" s="31">
        <v>4.8</v>
      </c>
      <c r="PE121" s="31">
        <v>1.8</v>
      </c>
      <c r="PF121" s="32">
        <f t="shared" si="96"/>
        <v>0.7810249675906652</v>
      </c>
      <c r="PG121" s="23">
        <f t="shared" si="97"/>
        <v>38</v>
      </c>
      <c r="PJ121" s="23"/>
      <c r="PZ121" s="18" t="s">
        <v>13</v>
      </c>
      <c r="QA121" s="6" t="s">
        <v>2</v>
      </c>
      <c r="QB121" s="31">
        <v>4.8</v>
      </c>
      <c r="QC121" s="31">
        <v>1.8</v>
      </c>
      <c r="QD121" s="32">
        <f t="shared" si="98"/>
        <v>1.8681541692269406</v>
      </c>
      <c r="QE121" s="23">
        <f t="shared" si="99"/>
        <v>43</v>
      </c>
      <c r="QH121" s="23"/>
      <c r="QX121" s="18" t="s">
        <v>13</v>
      </c>
      <c r="QY121" s="6" t="s">
        <v>2</v>
      </c>
      <c r="QZ121" s="31">
        <v>4.8</v>
      </c>
      <c r="RA121" s="31">
        <v>1.8</v>
      </c>
      <c r="RB121" s="32">
        <f t="shared" si="100"/>
        <v>1.9313207915827963</v>
      </c>
      <c r="RC121" s="23">
        <f t="shared" si="101"/>
        <v>73</v>
      </c>
      <c r="RF121" s="23"/>
      <c r="RV121" s="18" t="s">
        <v>13</v>
      </c>
      <c r="RW121" s="6" t="s">
        <v>2</v>
      </c>
      <c r="RX121" s="31">
        <v>4.8</v>
      </c>
      <c r="RY121" s="31">
        <v>1.8</v>
      </c>
      <c r="RZ121" s="32">
        <f t="shared" si="102"/>
        <v>0.86023252670426276</v>
      </c>
      <c r="SA121" s="23">
        <f t="shared" si="103"/>
        <v>39</v>
      </c>
      <c r="SD121" s="23"/>
      <c r="ST121" s="18" t="s">
        <v>13</v>
      </c>
      <c r="SU121" s="6" t="s">
        <v>2</v>
      </c>
      <c r="SV121" s="31">
        <v>4.8</v>
      </c>
      <c r="SW121" s="31">
        <v>1.8</v>
      </c>
      <c r="SX121" s="32">
        <f t="shared" si="104"/>
        <v>0.99999999999999978</v>
      </c>
      <c r="SY121" s="23">
        <f t="shared" si="105"/>
        <v>33</v>
      </c>
      <c r="TB121" s="23"/>
      <c r="TR121" s="18" t="s">
        <v>13</v>
      </c>
      <c r="TS121" s="6" t="s">
        <v>2</v>
      </c>
      <c r="TT121" s="31">
        <v>4.8</v>
      </c>
      <c r="TU121" s="31">
        <v>1.8</v>
      </c>
      <c r="TV121" s="32">
        <f t="shared" si="106"/>
        <v>0.58309518948452976</v>
      </c>
      <c r="TW121" s="23">
        <f t="shared" si="107"/>
        <v>15</v>
      </c>
      <c r="TZ121" s="23"/>
      <c r="UP121" s="18" t="s">
        <v>13</v>
      </c>
      <c r="UQ121" s="6" t="s">
        <v>2</v>
      </c>
      <c r="UR121" s="27">
        <v>4.8</v>
      </c>
      <c r="US121" s="27">
        <v>1.8</v>
      </c>
      <c r="UT121" s="28">
        <f t="shared" si="108"/>
        <v>0.31622776601683772</v>
      </c>
      <c r="UU121" s="29">
        <f t="shared" si="109"/>
        <v>10</v>
      </c>
      <c r="UX121" s="23"/>
      <c r="VN121" s="18" t="s">
        <v>13</v>
      </c>
      <c r="VO121" s="6" t="s">
        <v>2</v>
      </c>
      <c r="VP121" s="31">
        <v>4.8</v>
      </c>
      <c r="VQ121" s="31">
        <v>1.8</v>
      </c>
      <c r="VR121" s="32">
        <f t="shared" si="110"/>
        <v>1.2083045973594575</v>
      </c>
      <c r="VS121" s="23">
        <f t="shared" si="111"/>
        <v>40</v>
      </c>
      <c r="VV121" s="23"/>
      <c r="WL121" s="18" t="s">
        <v>13</v>
      </c>
      <c r="WM121" s="6" t="s">
        <v>2</v>
      </c>
      <c r="WN121" s="31">
        <v>4.8</v>
      </c>
      <c r="WO121" s="31">
        <v>1.8</v>
      </c>
      <c r="WP121" s="32">
        <f t="shared" si="112"/>
        <v>1.1401754250991383</v>
      </c>
      <c r="WQ121" s="23">
        <f t="shared" si="113"/>
        <v>37</v>
      </c>
      <c r="WT121" s="23"/>
      <c r="XJ121" s="18" t="s">
        <v>13</v>
      </c>
      <c r="XK121" s="6" t="s">
        <v>2</v>
      </c>
      <c r="XL121" s="31">
        <v>4.8</v>
      </c>
      <c r="XM121" s="31">
        <v>1.8</v>
      </c>
      <c r="XN121" s="32">
        <f t="shared" si="114"/>
        <v>0.6403124237432849</v>
      </c>
      <c r="XO121" s="23">
        <f t="shared" si="115"/>
        <v>22</v>
      </c>
      <c r="XR121" s="23"/>
      <c r="YH121" s="18" t="s">
        <v>13</v>
      </c>
      <c r="YI121" s="6" t="s">
        <v>2</v>
      </c>
      <c r="YJ121" s="27">
        <v>4.8</v>
      </c>
      <c r="YK121" s="27">
        <v>1.8</v>
      </c>
      <c r="YL121" s="28">
        <f t="shared" si="116"/>
        <v>0.22360679774997907</v>
      </c>
      <c r="YM121" s="29">
        <f t="shared" si="117"/>
        <v>8</v>
      </c>
      <c r="YP121" s="23"/>
      <c r="ZF121" s="18" t="s">
        <v>13</v>
      </c>
      <c r="ZG121" s="6" t="s">
        <v>2</v>
      </c>
      <c r="ZH121" s="31">
        <v>4.8</v>
      </c>
      <c r="ZI121" s="31">
        <v>1.8</v>
      </c>
      <c r="ZJ121" s="32">
        <f t="shared" si="118"/>
        <v>0.44721359549995821</v>
      </c>
      <c r="ZK121" s="23">
        <f t="shared" si="119"/>
        <v>19</v>
      </c>
      <c r="ZN121" s="23"/>
      <c r="AAD121" s="18" t="s">
        <v>13</v>
      </c>
      <c r="AAE121" s="6" t="s">
        <v>2</v>
      </c>
      <c r="AAF121" s="31">
        <v>4.8</v>
      </c>
      <c r="AAG121" s="31">
        <v>1.8</v>
      </c>
      <c r="AAH121" s="32">
        <f t="shared" si="120"/>
        <v>0.78102496759066575</v>
      </c>
      <c r="AAI121" s="23">
        <f t="shared" si="121"/>
        <v>29</v>
      </c>
      <c r="AAL121" s="23"/>
      <c r="ABB121" s="18" t="s">
        <v>13</v>
      </c>
      <c r="ABC121" s="6" t="s">
        <v>2</v>
      </c>
      <c r="ABD121" s="27">
        <v>4.8</v>
      </c>
      <c r="ABE121" s="27">
        <v>1.8</v>
      </c>
      <c r="ABF121" s="28">
        <f t="shared" si="122"/>
        <v>0.29999999999999982</v>
      </c>
      <c r="ABG121" s="29">
        <f t="shared" si="123"/>
        <v>10</v>
      </c>
      <c r="ABJ121" s="23"/>
    </row>
    <row r="122" spans="1:738" x14ac:dyDescent="0.3">
      <c r="A122" s="5">
        <v>6.9</v>
      </c>
      <c r="B122" s="5">
        <v>3.2</v>
      </c>
      <c r="C122" s="5">
        <v>5.7</v>
      </c>
      <c r="D122" s="5">
        <v>2.2999999999999998</v>
      </c>
      <c r="E122" s="6" t="s">
        <v>2</v>
      </c>
      <c r="F122" s="15" t="s">
        <v>12</v>
      </c>
      <c r="AH122" s="18" t="s">
        <v>13</v>
      </c>
      <c r="AI122" s="6" t="s">
        <v>2</v>
      </c>
      <c r="AJ122" s="5">
        <v>5.4</v>
      </c>
      <c r="AK122" s="5">
        <v>2.1</v>
      </c>
      <c r="AL122" s="21">
        <f t="shared" si="124"/>
        <v>4.4777226354476225</v>
      </c>
      <c r="AM122" s="1">
        <f t="shared" si="125"/>
        <v>98</v>
      </c>
      <c r="AP122" s="23"/>
      <c r="BF122" s="18" t="s">
        <v>13</v>
      </c>
      <c r="BG122" s="6" t="s">
        <v>2</v>
      </c>
      <c r="BH122" s="5">
        <v>5.4</v>
      </c>
      <c r="BI122" s="5">
        <v>2.1</v>
      </c>
      <c r="BJ122" s="21">
        <f t="shared" si="126"/>
        <v>4.4777226354476225</v>
      </c>
      <c r="BK122" s="1">
        <f t="shared" si="127"/>
        <v>98</v>
      </c>
      <c r="BN122" s="23"/>
      <c r="CD122" s="18" t="s">
        <v>13</v>
      </c>
      <c r="CE122" s="6" t="s">
        <v>2</v>
      </c>
      <c r="CF122" s="31">
        <v>5.4</v>
      </c>
      <c r="CG122" s="31">
        <v>2.1</v>
      </c>
      <c r="CH122" s="32">
        <f t="shared" si="68"/>
        <v>4.5188494110780022</v>
      </c>
      <c r="CI122" s="23">
        <f t="shared" si="69"/>
        <v>98</v>
      </c>
      <c r="CL122" s="23"/>
      <c r="DB122" s="18" t="s">
        <v>13</v>
      </c>
      <c r="DC122" s="6" t="s">
        <v>2</v>
      </c>
      <c r="DD122" s="31">
        <v>5.4</v>
      </c>
      <c r="DE122" s="31">
        <v>2.1</v>
      </c>
      <c r="DF122" s="32">
        <f t="shared" si="70"/>
        <v>4.0853396431630999</v>
      </c>
      <c r="DG122" s="23">
        <f t="shared" si="71"/>
        <v>98</v>
      </c>
      <c r="DJ122" s="23"/>
      <c r="DZ122" s="18" t="s">
        <v>13</v>
      </c>
      <c r="EA122" s="6" t="s">
        <v>2</v>
      </c>
      <c r="EB122" s="31">
        <v>5.4</v>
      </c>
      <c r="EC122" s="31">
        <v>2.1</v>
      </c>
      <c r="ED122" s="32">
        <f t="shared" si="72"/>
        <v>3.8910152916687446</v>
      </c>
      <c r="EE122" s="23">
        <f t="shared" si="73"/>
        <v>97</v>
      </c>
      <c r="EH122" s="23"/>
      <c r="EX122" s="18" t="s">
        <v>13</v>
      </c>
      <c r="EY122" s="6" t="s">
        <v>2</v>
      </c>
      <c r="EZ122" s="31">
        <v>5.4</v>
      </c>
      <c r="FA122" s="31">
        <v>2.1</v>
      </c>
      <c r="FB122" s="32">
        <f t="shared" si="74"/>
        <v>4.3863424398922621</v>
      </c>
      <c r="FC122" s="23">
        <f t="shared" si="75"/>
        <v>98</v>
      </c>
      <c r="FF122" s="23"/>
      <c r="FV122" s="18" t="s">
        <v>13</v>
      </c>
      <c r="FW122" s="6" t="s">
        <v>2</v>
      </c>
      <c r="FX122" s="31">
        <v>5.4</v>
      </c>
      <c r="FY122" s="31">
        <v>2.1</v>
      </c>
      <c r="FZ122" s="32">
        <f t="shared" si="76"/>
        <v>4.2485291572496005</v>
      </c>
      <c r="GA122" s="23">
        <f t="shared" si="77"/>
        <v>97</v>
      </c>
      <c r="GD122" s="23"/>
      <c r="GT122" s="18" t="s">
        <v>13</v>
      </c>
      <c r="GU122" s="6" t="s">
        <v>2</v>
      </c>
      <c r="GV122" s="31">
        <v>5.4</v>
      </c>
      <c r="GW122" s="31">
        <v>2.1</v>
      </c>
      <c r="GX122" s="32">
        <f t="shared" si="78"/>
        <v>4.4283179650969053</v>
      </c>
      <c r="GY122" s="23">
        <f t="shared" si="79"/>
        <v>97</v>
      </c>
      <c r="HB122" s="23"/>
      <c r="HR122" s="18" t="s">
        <v>13</v>
      </c>
      <c r="HS122" s="6" t="s">
        <v>2</v>
      </c>
      <c r="HT122" s="31">
        <v>5.4</v>
      </c>
      <c r="HU122" s="31">
        <v>2.1</v>
      </c>
      <c r="HV122" s="32">
        <f t="shared" si="80"/>
        <v>4.3382023926967728</v>
      </c>
      <c r="HW122" s="23">
        <f t="shared" si="81"/>
        <v>97</v>
      </c>
      <c r="HZ122" s="23"/>
      <c r="IP122" s="18" t="s">
        <v>13</v>
      </c>
      <c r="IQ122" s="6" t="s">
        <v>2</v>
      </c>
      <c r="IR122" s="31">
        <v>5.4</v>
      </c>
      <c r="IS122" s="31">
        <v>2.1</v>
      </c>
      <c r="IT122" s="32">
        <f t="shared" si="82"/>
        <v>4.4283179650969053</v>
      </c>
      <c r="IU122" s="23">
        <f t="shared" si="83"/>
        <v>97</v>
      </c>
      <c r="IX122" s="23"/>
      <c r="JN122" s="18" t="s">
        <v>13</v>
      </c>
      <c r="JO122" s="6" t="s">
        <v>2</v>
      </c>
      <c r="JP122" s="31">
        <v>5.4</v>
      </c>
      <c r="JQ122" s="31">
        <v>2.1</v>
      </c>
      <c r="JR122" s="32">
        <f t="shared" si="84"/>
        <v>1.3453624047073711</v>
      </c>
      <c r="JS122" s="23">
        <f t="shared" si="85"/>
        <v>57</v>
      </c>
      <c r="JV122" s="23"/>
      <c r="KL122" s="18" t="s">
        <v>13</v>
      </c>
      <c r="KM122" s="6" t="s">
        <v>2</v>
      </c>
      <c r="KN122" s="31">
        <v>5.4</v>
      </c>
      <c r="KO122" s="31">
        <v>2.1</v>
      </c>
      <c r="KP122" s="32">
        <f t="shared" si="86"/>
        <v>1.0630145812734657</v>
      </c>
      <c r="KQ122" s="23">
        <f t="shared" si="87"/>
        <v>53</v>
      </c>
      <c r="KT122" s="23"/>
      <c r="LJ122" s="18" t="s">
        <v>13</v>
      </c>
      <c r="LK122" s="6" t="s">
        <v>2</v>
      </c>
      <c r="LL122" s="31">
        <v>5.4</v>
      </c>
      <c r="LM122" s="31">
        <v>2.1</v>
      </c>
      <c r="LN122" s="32">
        <f t="shared" si="88"/>
        <v>1.6643316977093243</v>
      </c>
      <c r="LO122" s="23">
        <f t="shared" si="89"/>
        <v>57</v>
      </c>
      <c r="LR122" s="23"/>
      <c r="MH122" s="18" t="s">
        <v>13</v>
      </c>
      <c r="MI122" s="6" t="s">
        <v>2</v>
      </c>
      <c r="MJ122" s="31">
        <v>5.4</v>
      </c>
      <c r="MK122" s="31">
        <v>2.1</v>
      </c>
      <c r="ML122" s="32">
        <f t="shared" si="90"/>
        <v>2.3706539182259401</v>
      </c>
      <c r="MM122" s="23">
        <f t="shared" si="91"/>
        <v>95</v>
      </c>
      <c r="MP122" s="23"/>
      <c r="NF122" s="18" t="s">
        <v>13</v>
      </c>
      <c r="NG122" s="6" t="s">
        <v>2</v>
      </c>
      <c r="NH122" s="31">
        <v>5.4</v>
      </c>
      <c r="NI122" s="31">
        <v>2.1</v>
      </c>
      <c r="NJ122" s="32">
        <f t="shared" si="92"/>
        <v>1.4422205101855958</v>
      </c>
      <c r="NK122" s="23">
        <f t="shared" si="93"/>
        <v>57</v>
      </c>
      <c r="NN122" s="23"/>
      <c r="OD122" s="18" t="s">
        <v>13</v>
      </c>
      <c r="OE122" s="6" t="s">
        <v>2</v>
      </c>
      <c r="OF122" s="31">
        <v>5.4</v>
      </c>
      <c r="OG122" s="31">
        <v>2.1</v>
      </c>
      <c r="OH122" s="32">
        <f t="shared" si="94"/>
        <v>1.5000000000000002</v>
      </c>
      <c r="OI122" s="23">
        <f t="shared" si="95"/>
        <v>57</v>
      </c>
      <c r="OL122" s="23"/>
      <c r="PB122" s="18" t="s">
        <v>13</v>
      </c>
      <c r="PC122" s="6" t="s">
        <v>2</v>
      </c>
      <c r="PD122" s="31">
        <v>5.4</v>
      </c>
      <c r="PE122" s="31">
        <v>2.1</v>
      </c>
      <c r="PF122" s="32">
        <f t="shared" si="96"/>
        <v>1.4422205101855958</v>
      </c>
      <c r="PG122" s="23">
        <f t="shared" si="97"/>
        <v>57</v>
      </c>
      <c r="PJ122" s="23"/>
      <c r="PZ122" s="18" t="s">
        <v>13</v>
      </c>
      <c r="QA122" s="6" t="s">
        <v>2</v>
      </c>
      <c r="QB122" s="31">
        <v>5.4</v>
      </c>
      <c r="QC122" s="31">
        <v>2.1</v>
      </c>
      <c r="QD122" s="32">
        <f t="shared" si="98"/>
        <v>2.3706539182259396</v>
      </c>
      <c r="QE122" s="23">
        <f t="shared" si="99"/>
        <v>59</v>
      </c>
      <c r="QH122" s="23"/>
      <c r="QX122" s="18" t="s">
        <v>13</v>
      </c>
      <c r="QY122" s="6" t="s">
        <v>2</v>
      </c>
      <c r="QZ122" s="31">
        <v>5.4</v>
      </c>
      <c r="RA122" s="31">
        <v>2.1</v>
      </c>
      <c r="RB122" s="32">
        <f t="shared" si="100"/>
        <v>2.6</v>
      </c>
      <c r="RC122" s="23">
        <f t="shared" si="101"/>
        <v>97</v>
      </c>
      <c r="RF122" s="23"/>
      <c r="RV122" s="18" t="s">
        <v>13</v>
      </c>
      <c r="RW122" s="6" t="s">
        <v>2</v>
      </c>
      <c r="RX122" s="31">
        <v>5.4</v>
      </c>
      <c r="RY122" s="31">
        <v>2.1</v>
      </c>
      <c r="RZ122" s="32">
        <f t="shared" si="102"/>
        <v>1.5264337522473754</v>
      </c>
      <c r="SA122" s="23">
        <f t="shared" si="103"/>
        <v>57</v>
      </c>
      <c r="SD122" s="23"/>
      <c r="ST122" s="18" t="s">
        <v>13</v>
      </c>
      <c r="SU122" s="6" t="s">
        <v>2</v>
      </c>
      <c r="SV122" s="27">
        <v>5.4</v>
      </c>
      <c r="SW122" s="27">
        <v>2.1</v>
      </c>
      <c r="SX122" s="28">
        <f t="shared" si="104"/>
        <v>0.3605551275463984</v>
      </c>
      <c r="SY122" s="29">
        <f t="shared" si="105"/>
        <v>9</v>
      </c>
      <c r="TB122" s="23"/>
      <c r="TR122" s="18" t="s">
        <v>13</v>
      </c>
      <c r="TS122" s="6" t="s">
        <v>2</v>
      </c>
      <c r="TT122" s="27">
        <v>5.4</v>
      </c>
      <c r="TU122" s="27">
        <v>2.1</v>
      </c>
      <c r="TV122" s="28">
        <f t="shared" si="106"/>
        <v>0.3605551275463994</v>
      </c>
      <c r="TW122" s="29">
        <f t="shared" si="107"/>
        <v>6</v>
      </c>
      <c r="TZ122" s="23"/>
      <c r="UP122" s="18" t="s">
        <v>13</v>
      </c>
      <c r="UQ122" s="6" t="s">
        <v>2</v>
      </c>
      <c r="UR122" s="31">
        <v>5.4</v>
      </c>
      <c r="US122" s="31">
        <v>2.1</v>
      </c>
      <c r="UT122" s="32">
        <f t="shared" si="108"/>
        <v>0.36055512754639962</v>
      </c>
      <c r="UU122" s="23">
        <f t="shared" si="109"/>
        <v>13</v>
      </c>
      <c r="UX122" s="23"/>
      <c r="VN122" s="18" t="s">
        <v>13</v>
      </c>
      <c r="VO122" s="6" t="s">
        <v>2</v>
      </c>
      <c r="VP122" s="31">
        <v>5.4</v>
      </c>
      <c r="VQ122" s="31">
        <v>2.1</v>
      </c>
      <c r="VR122" s="32">
        <f t="shared" si="110"/>
        <v>0.53851648071345037</v>
      </c>
      <c r="VS122" s="23">
        <f t="shared" si="111"/>
        <v>15</v>
      </c>
      <c r="VV122" s="23"/>
      <c r="WL122" s="18" t="s">
        <v>13</v>
      </c>
      <c r="WM122" s="6" t="s">
        <v>2</v>
      </c>
      <c r="WN122" s="31">
        <v>5.4</v>
      </c>
      <c r="WO122" s="31">
        <v>2.1</v>
      </c>
      <c r="WP122" s="32">
        <f t="shared" si="112"/>
        <v>0.49999999999999983</v>
      </c>
      <c r="WQ122" s="23">
        <f t="shared" si="113"/>
        <v>13</v>
      </c>
      <c r="WT122" s="23"/>
      <c r="XJ122" s="18" t="s">
        <v>13</v>
      </c>
      <c r="XK122" s="6" t="s">
        <v>2</v>
      </c>
      <c r="XL122" s="27">
        <v>5.4</v>
      </c>
      <c r="XM122" s="27">
        <v>2.1</v>
      </c>
      <c r="XN122" s="28">
        <f t="shared" si="114"/>
        <v>0.28284271247461895</v>
      </c>
      <c r="XO122" s="29">
        <f t="shared" si="115"/>
        <v>3</v>
      </c>
      <c r="XR122" s="23"/>
      <c r="YH122" s="18" t="s">
        <v>13</v>
      </c>
      <c r="YI122" s="6" t="s">
        <v>2</v>
      </c>
      <c r="YJ122" s="31">
        <v>5.4</v>
      </c>
      <c r="YK122" s="31">
        <v>2.1</v>
      </c>
      <c r="YL122" s="32">
        <f t="shared" si="116"/>
        <v>0.44721359549995832</v>
      </c>
      <c r="YM122" s="23">
        <f t="shared" si="117"/>
        <v>18</v>
      </c>
      <c r="YP122" s="23"/>
      <c r="ZF122" s="18" t="s">
        <v>13</v>
      </c>
      <c r="ZG122" s="6" t="s">
        <v>2</v>
      </c>
      <c r="ZH122" s="27">
        <v>5.4</v>
      </c>
      <c r="ZI122" s="27">
        <v>2.1</v>
      </c>
      <c r="ZJ122" s="28">
        <f t="shared" si="118"/>
        <v>0.22360679774997916</v>
      </c>
      <c r="ZK122" s="29">
        <f t="shared" si="119"/>
        <v>5</v>
      </c>
      <c r="ZN122" s="23"/>
      <c r="AAD122" s="18" t="s">
        <v>13</v>
      </c>
      <c r="AAE122" s="6" t="s">
        <v>2</v>
      </c>
      <c r="AAF122" s="27">
        <v>5.4</v>
      </c>
      <c r="AAG122" s="27">
        <v>2.1</v>
      </c>
      <c r="AAH122" s="28">
        <f t="shared" si="120"/>
        <v>0.19999999999999973</v>
      </c>
      <c r="AAI122" s="29">
        <f t="shared" si="121"/>
        <v>2</v>
      </c>
      <c r="AAL122" s="23"/>
      <c r="ABB122" s="18" t="s">
        <v>13</v>
      </c>
      <c r="ABC122" s="6" t="s">
        <v>2</v>
      </c>
      <c r="ABD122" s="31">
        <v>5.4</v>
      </c>
      <c r="ABE122" s="31">
        <v>2.1</v>
      </c>
      <c r="ABF122" s="32">
        <f t="shared" si="122"/>
        <v>0.42426406871192901</v>
      </c>
      <c r="ABG122" s="23">
        <f t="shared" si="123"/>
        <v>19</v>
      </c>
      <c r="ABJ122" s="23"/>
    </row>
    <row r="123" spans="1:738" x14ac:dyDescent="0.3">
      <c r="A123" s="5">
        <v>5.6</v>
      </c>
      <c r="B123" s="5">
        <v>2.8</v>
      </c>
      <c r="C123" s="5">
        <v>4.9000000000000004</v>
      </c>
      <c r="D123" s="5">
        <v>2</v>
      </c>
      <c r="E123" s="6" t="s">
        <v>2</v>
      </c>
      <c r="F123" s="15" t="s">
        <v>12</v>
      </c>
      <c r="AH123" s="17" t="s">
        <v>16</v>
      </c>
      <c r="AI123" s="20" t="s">
        <v>0</v>
      </c>
      <c r="AJ123" s="25">
        <f>X81</f>
        <v>1.3</v>
      </c>
      <c r="AK123" s="25">
        <f>Y81</f>
        <v>0.3</v>
      </c>
      <c r="AL123" s="87" t="s">
        <v>80</v>
      </c>
      <c r="AM123" s="87"/>
      <c r="BF123" s="17" t="s">
        <v>17</v>
      </c>
      <c r="BG123" s="20" t="s">
        <v>0</v>
      </c>
      <c r="BH123" s="25">
        <f>X82</f>
        <v>1.3</v>
      </c>
      <c r="BI123" s="25">
        <f>Y82</f>
        <v>0.3</v>
      </c>
      <c r="BJ123" s="87" t="s">
        <v>80</v>
      </c>
      <c r="BK123" s="87"/>
      <c r="CD123" s="17" t="s">
        <v>18</v>
      </c>
      <c r="CE123" s="20" t="s">
        <v>0</v>
      </c>
      <c r="CF123" s="25">
        <v>1.3</v>
      </c>
      <c r="CG123" s="25">
        <v>0.2</v>
      </c>
      <c r="CH123" s="87" t="s">
        <v>80</v>
      </c>
      <c r="CI123" s="87"/>
      <c r="DB123" s="17" t="s">
        <v>19</v>
      </c>
      <c r="DC123" s="20" t="s">
        <v>0</v>
      </c>
      <c r="DD123" s="25">
        <v>1.6</v>
      </c>
      <c r="DE123" s="25">
        <v>0.6</v>
      </c>
      <c r="DF123" s="87" t="s">
        <v>80</v>
      </c>
      <c r="DG123" s="87"/>
      <c r="DZ123" s="17" t="s">
        <v>20</v>
      </c>
      <c r="EA123" s="20" t="s">
        <v>0</v>
      </c>
      <c r="EB123" s="25">
        <v>1.9</v>
      </c>
      <c r="EC123" s="25">
        <v>0.4</v>
      </c>
      <c r="ED123" s="87" t="s">
        <v>80</v>
      </c>
      <c r="EE123" s="87"/>
      <c r="EX123" s="17" t="s">
        <v>21</v>
      </c>
      <c r="EY123" s="20" t="s">
        <v>0</v>
      </c>
      <c r="EZ123" s="25">
        <v>1.4</v>
      </c>
      <c r="FA123" s="25">
        <v>0.3</v>
      </c>
      <c r="FB123" s="87" t="s">
        <v>80</v>
      </c>
      <c r="FC123" s="87"/>
      <c r="FV123" s="17" t="s">
        <v>22</v>
      </c>
      <c r="FW123" s="20" t="s">
        <v>0</v>
      </c>
      <c r="FX123" s="25">
        <v>1.6</v>
      </c>
      <c r="FY123" s="25">
        <v>0.2</v>
      </c>
      <c r="FZ123" s="87" t="s">
        <v>80</v>
      </c>
      <c r="GA123" s="87"/>
      <c r="GT123" s="17" t="s">
        <v>23</v>
      </c>
      <c r="GU123" s="20" t="s">
        <v>0</v>
      </c>
      <c r="GV123" s="25">
        <v>1.4</v>
      </c>
      <c r="GW123" s="25">
        <v>0.2</v>
      </c>
      <c r="GX123" s="87" t="s">
        <v>80</v>
      </c>
      <c r="GY123" s="87"/>
      <c r="HR123" s="17" t="s">
        <v>24</v>
      </c>
      <c r="HS123" s="20" t="s">
        <v>0</v>
      </c>
      <c r="HT123" s="25">
        <v>1.5</v>
      </c>
      <c r="HU123" s="25">
        <v>0.2</v>
      </c>
      <c r="HV123" s="87" t="s">
        <v>80</v>
      </c>
      <c r="HW123" s="87"/>
      <c r="IP123" s="17" t="s">
        <v>25</v>
      </c>
      <c r="IQ123" s="20" t="s">
        <v>0</v>
      </c>
      <c r="IR123" s="25">
        <v>1.4</v>
      </c>
      <c r="IS123" s="25">
        <v>0.2</v>
      </c>
      <c r="IT123" s="87" t="s">
        <v>80</v>
      </c>
      <c r="IU123" s="87"/>
      <c r="JN123" s="17" t="s">
        <v>26</v>
      </c>
      <c r="JO123" s="20" t="s">
        <v>1</v>
      </c>
      <c r="JP123" s="25">
        <v>4.4000000000000004</v>
      </c>
      <c r="JQ123" s="25">
        <v>1.2</v>
      </c>
      <c r="JR123" s="87" t="s">
        <v>79</v>
      </c>
      <c r="JS123" s="87"/>
      <c r="KL123" s="17" t="s">
        <v>27</v>
      </c>
      <c r="KM123" s="20" t="s">
        <v>1</v>
      </c>
      <c r="KN123" s="25">
        <v>4.5999999999999996</v>
      </c>
      <c r="KO123" s="25">
        <v>1.4</v>
      </c>
      <c r="KP123" s="87" t="s">
        <v>79</v>
      </c>
      <c r="KQ123" s="87"/>
      <c r="LJ123" s="17" t="s">
        <v>28</v>
      </c>
      <c r="LK123" s="20" t="s">
        <v>1</v>
      </c>
      <c r="LL123" s="25">
        <v>4</v>
      </c>
      <c r="LM123" s="25">
        <v>1.2</v>
      </c>
      <c r="LN123" s="87" t="s">
        <v>79</v>
      </c>
      <c r="LO123" s="87"/>
      <c r="MH123" s="17" t="s">
        <v>29</v>
      </c>
      <c r="MI123" s="20" t="s">
        <v>1</v>
      </c>
      <c r="MJ123" s="25">
        <v>3.3</v>
      </c>
      <c r="MK123" s="25">
        <v>1</v>
      </c>
      <c r="ML123" s="87" t="s">
        <v>79</v>
      </c>
      <c r="MM123" s="87"/>
      <c r="NF123" s="17" t="s">
        <v>30</v>
      </c>
      <c r="NG123" s="20" t="s">
        <v>1</v>
      </c>
      <c r="NH123" s="25">
        <v>4.2</v>
      </c>
      <c r="NI123" s="25">
        <v>1.3</v>
      </c>
      <c r="NJ123" s="87" t="s">
        <v>79</v>
      </c>
      <c r="NK123" s="87"/>
      <c r="OD123" s="17" t="s">
        <v>31</v>
      </c>
      <c r="OE123" s="20" t="s">
        <v>1</v>
      </c>
      <c r="OF123" s="25">
        <v>4.2</v>
      </c>
      <c r="OG123" s="25">
        <v>1.2</v>
      </c>
      <c r="OH123" s="87" t="s">
        <v>79</v>
      </c>
      <c r="OI123" s="87"/>
      <c r="PB123" s="17" t="s">
        <v>30</v>
      </c>
      <c r="PC123" s="20" t="s">
        <v>1</v>
      </c>
      <c r="PD123" s="25">
        <v>4.2</v>
      </c>
      <c r="PE123" s="25">
        <v>1.3</v>
      </c>
      <c r="PF123" s="87" t="s">
        <v>79</v>
      </c>
      <c r="PG123" s="87"/>
      <c r="PZ123" s="17" t="s">
        <v>33</v>
      </c>
      <c r="QA123" s="20" t="s">
        <v>1</v>
      </c>
      <c r="QB123" s="25">
        <v>4.3</v>
      </c>
      <c r="QC123" s="25">
        <v>1.3</v>
      </c>
      <c r="QD123" s="87" t="s">
        <v>79</v>
      </c>
      <c r="QE123" s="87"/>
      <c r="QX123" s="17" t="s">
        <v>34</v>
      </c>
      <c r="QY123" s="20" t="s">
        <v>1</v>
      </c>
      <c r="QZ123" s="25">
        <v>3</v>
      </c>
      <c r="RA123" s="25">
        <v>1.1000000000000001</v>
      </c>
      <c r="RB123" s="87" t="s">
        <v>79</v>
      </c>
      <c r="RC123" s="87"/>
      <c r="RV123" s="17" t="s">
        <v>35</v>
      </c>
      <c r="RW123" s="20" t="s">
        <v>1</v>
      </c>
      <c r="RX123" s="25">
        <v>4.0999999999999996</v>
      </c>
      <c r="RY123" s="25">
        <v>1.3</v>
      </c>
      <c r="RZ123" s="87" t="s">
        <v>79</v>
      </c>
      <c r="SA123" s="87"/>
      <c r="ST123" s="17" t="s">
        <v>36</v>
      </c>
      <c r="SU123" s="20" t="s">
        <v>2</v>
      </c>
      <c r="SV123" s="25">
        <v>5.6</v>
      </c>
      <c r="SW123" s="25">
        <v>2.4</v>
      </c>
      <c r="SX123" s="87" t="s">
        <v>77</v>
      </c>
      <c r="SY123" s="87"/>
      <c r="TR123" s="17" t="s">
        <v>37</v>
      </c>
      <c r="TS123" s="20" t="s">
        <v>2</v>
      </c>
      <c r="TT123" s="25">
        <v>5.0999999999999996</v>
      </c>
      <c r="TU123" s="25">
        <v>2.2999999999999998</v>
      </c>
      <c r="TV123" s="87" t="s">
        <v>77</v>
      </c>
      <c r="TW123" s="87"/>
      <c r="UP123" s="17" t="s">
        <v>38</v>
      </c>
      <c r="UQ123" s="20" t="s">
        <v>2</v>
      </c>
      <c r="UR123" s="25">
        <v>5.0999999999999996</v>
      </c>
      <c r="US123" s="25">
        <v>1.9</v>
      </c>
      <c r="UT123" s="87" t="s">
        <v>78</v>
      </c>
      <c r="UU123" s="87"/>
      <c r="VN123" s="17" t="s">
        <v>39</v>
      </c>
      <c r="VO123" s="20" t="s">
        <v>2</v>
      </c>
      <c r="VP123" s="25">
        <v>5.9</v>
      </c>
      <c r="VQ123" s="25">
        <v>2.2999999999999998</v>
      </c>
      <c r="VR123" s="87" t="s">
        <v>77</v>
      </c>
      <c r="VS123" s="87"/>
      <c r="WL123" s="17" t="s">
        <v>40</v>
      </c>
      <c r="WM123" s="20" t="s">
        <v>2</v>
      </c>
      <c r="WN123" s="25">
        <v>5.7</v>
      </c>
      <c r="WO123" s="25">
        <v>2.5</v>
      </c>
      <c r="WP123" s="87" t="s">
        <v>77</v>
      </c>
      <c r="WQ123" s="87"/>
      <c r="XJ123" s="17" t="s">
        <v>41</v>
      </c>
      <c r="XK123" s="20" t="s">
        <v>2</v>
      </c>
      <c r="XL123" s="25">
        <v>5.2</v>
      </c>
      <c r="XM123" s="25">
        <v>2.2999999999999998</v>
      </c>
      <c r="XN123" s="87" t="s">
        <v>77</v>
      </c>
      <c r="XO123" s="87"/>
      <c r="YH123" s="17" t="s">
        <v>42</v>
      </c>
      <c r="YI123" s="20" t="s">
        <v>2</v>
      </c>
      <c r="YJ123" s="25">
        <v>5</v>
      </c>
      <c r="YK123" s="25">
        <v>1.9</v>
      </c>
      <c r="YL123" s="87" t="s">
        <v>81</v>
      </c>
      <c r="YM123" s="87"/>
      <c r="ZF123" s="17" t="s">
        <v>43</v>
      </c>
      <c r="ZG123" s="20" t="s">
        <v>2</v>
      </c>
      <c r="ZH123" s="25">
        <v>5.2</v>
      </c>
      <c r="ZI123" s="25">
        <v>2</v>
      </c>
      <c r="ZJ123" s="87" t="s">
        <v>77</v>
      </c>
      <c r="ZK123" s="87"/>
      <c r="AAD123" s="17" t="s">
        <v>44</v>
      </c>
      <c r="AAE123" s="20" t="s">
        <v>2</v>
      </c>
      <c r="AAF123" s="25">
        <v>5.4</v>
      </c>
      <c r="AAG123" s="25">
        <v>2.2999999999999998</v>
      </c>
      <c r="AAH123" s="87" t="s">
        <v>77</v>
      </c>
      <c r="AAI123" s="87"/>
      <c r="ABB123" s="17" t="s">
        <v>45</v>
      </c>
      <c r="ABC123" s="20" t="s">
        <v>2</v>
      </c>
      <c r="ABD123" s="25">
        <v>5.0999999999999996</v>
      </c>
      <c r="ABE123" s="25">
        <v>1.8</v>
      </c>
      <c r="ABF123" s="87" t="s">
        <v>84</v>
      </c>
      <c r="ABG123" s="87"/>
    </row>
    <row r="124" spans="1:738" x14ac:dyDescent="0.3">
      <c r="A124" s="5">
        <v>7.7</v>
      </c>
      <c r="B124" s="5">
        <v>2.8</v>
      </c>
      <c r="C124" s="5">
        <v>6.7</v>
      </c>
      <c r="D124" s="5">
        <v>2</v>
      </c>
      <c r="E124" s="6" t="s">
        <v>2</v>
      </c>
      <c r="F124" s="15" t="s">
        <v>12</v>
      </c>
      <c r="AL124" s="30"/>
      <c r="AM124" s="30"/>
      <c r="BJ124" s="30"/>
      <c r="BK124" s="30"/>
      <c r="CH124" s="30"/>
      <c r="CI124" s="30"/>
      <c r="DF124" s="30"/>
      <c r="DG124" s="30"/>
      <c r="ED124" s="30"/>
      <c r="EE124" s="30"/>
      <c r="FB124" s="30"/>
      <c r="FC124" s="30"/>
      <c r="FZ124" s="30"/>
      <c r="GA124" s="30"/>
      <c r="GX124" s="30"/>
      <c r="GY124" s="30"/>
      <c r="HV124" s="30"/>
      <c r="HW124" s="30"/>
      <c r="IT124" s="30"/>
      <c r="IU124" s="30"/>
      <c r="JR124" s="30"/>
      <c r="JS124" s="30"/>
      <c r="KP124" s="30"/>
      <c r="KQ124" s="30"/>
      <c r="LN124" s="30"/>
      <c r="LO124" s="30"/>
      <c r="ML124" s="30"/>
      <c r="MM124" s="30"/>
      <c r="NJ124" s="30"/>
      <c r="NK124" s="30"/>
      <c r="OH124" s="30"/>
      <c r="OI124" s="30"/>
      <c r="PF124" s="30"/>
      <c r="PG124" s="30"/>
      <c r="QD124" s="30"/>
      <c r="QE124" s="30"/>
      <c r="RB124" s="30"/>
      <c r="RC124" s="30"/>
      <c r="RZ124" s="30"/>
      <c r="SA124" s="30"/>
      <c r="SX124" s="30"/>
      <c r="SY124" s="30"/>
      <c r="TV124" s="30"/>
      <c r="TW124" s="30"/>
      <c r="UT124" s="30"/>
      <c r="UU124" s="30"/>
      <c r="VR124" s="30"/>
      <c r="VS124" s="30"/>
      <c r="WP124" s="30"/>
      <c r="WQ124" s="30"/>
      <c r="XN124" s="30"/>
      <c r="XO124" s="30"/>
      <c r="YL124" s="30"/>
      <c r="YM124" s="30"/>
      <c r="ZJ124" s="30"/>
      <c r="ZK124" s="30"/>
      <c r="AAH124" s="30"/>
      <c r="AAI124" s="30"/>
      <c r="ABF124" s="30"/>
      <c r="ABG124" s="30"/>
    </row>
    <row r="125" spans="1:738" x14ac:dyDescent="0.3">
      <c r="A125" s="5">
        <v>6.3</v>
      </c>
      <c r="B125" s="5">
        <v>2.7</v>
      </c>
      <c r="C125" s="5">
        <v>4.9000000000000004</v>
      </c>
      <c r="D125" s="5">
        <v>1.8</v>
      </c>
      <c r="E125" s="6" t="s">
        <v>2</v>
      </c>
      <c r="F125" s="15" t="s">
        <v>12</v>
      </c>
    </row>
    <row r="126" spans="1:738" x14ac:dyDescent="0.3">
      <c r="A126" s="5">
        <v>6.7</v>
      </c>
      <c r="B126" s="5">
        <v>3.3</v>
      </c>
      <c r="C126" s="5">
        <v>5.7</v>
      </c>
      <c r="D126" s="5">
        <v>2.1</v>
      </c>
      <c r="E126" s="6" t="s">
        <v>2</v>
      </c>
      <c r="F126" s="15" t="s">
        <v>12</v>
      </c>
    </row>
    <row r="127" spans="1:738" x14ac:dyDescent="0.3">
      <c r="A127" s="5">
        <v>7.2</v>
      </c>
      <c r="B127" s="5">
        <v>3.2</v>
      </c>
      <c r="C127" s="5">
        <v>6</v>
      </c>
      <c r="D127" s="5">
        <v>1.8</v>
      </c>
      <c r="E127" s="6" t="s">
        <v>2</v>
      </c>
      <c r="F127" s="15" t="s">
        <v>12</v>
      </c>
    </row>
    <row r="128" spans="1:738" x14ac:dyDescent="0.3">
      <c r="A128" s="5">
        <v>6.2</v>
      </c>
      <c r="B128" s="5">
        <v>2.8</v>
      </c>
      <c r="C128" s="5">
        <v>4.8</v>
      </c>
      <c r="D128" s="5">
        <v>1.8</v>
      </c>
      <c r="E128" s="6" t="s">
        <v>2</v>
      </c>
      <c r="F128" s="15" t="s">
        <v>12</v>
      </c>
    </row>
    <row r="129" spans="1:6" x14ac:dyDescent="0.3">
      <c r="A129" s="5">
        <v>6.1</v>
      </c>
      <c r="B129" s="5">
        <v>3</v>
      </c>
      <c r="C129" s="5">
        <v>4.9000000000000004</v>
      </c>
      <c r="D129" s="5">
        <v>1.8</v>
      </c>
      <c r="E129" s="6" t="s">
        <v>2</v>
      </c>
      <c r="F129" s="15" t="s">
        <v>12</v>
      </c>
    </row>
    <row r="130" spans="1:6" x14ac:dyDescent="0.3">
      <c r="A130" s="5">
        <v>6.4</v>
      </c>
      <c r="B130" s="5">
        <v>2.8</v>
      </c>
      <c r="C130" s="5">
        <v>5.6</v>
      </c>
      <c r="D130" s="5">
        <v>2.1</v>
      </c>
      <c r="E130" s="6" t="s">
        <v>2</v>
      </c>
      <c r="F130" s="15" t="s">
        <v>12</v>
      </c>
    </row>
    <row r="131" spans="1:6" x14ac:dyDescent="0.3">
      <c r="A131" s="5">
        <v>7.2</v>
      </c>
      <c r="B131" s="5">
        <v>3</v>
      </c>
      <c r="C131" s="5">
        <v>5.8</v>
      </c>
      <c r="D131" s="5">
        <v>1.6</v>
      </c>
      <c r="E131" s="6" t="s">
        <v>2</v>
      </c>
      <c r="F131" s="15" t="s">
        <v>12</v>
      </c>
    </row>
    <row r="132" spans="1:6" x14ac:dyDescent="0.3">
      <c r="A132" s="5">
        <v>7.4</v>
      </c>
      <c r="B132" s="5">
        <v>2.8</v>
      </c>
      <c r="C132" s="5">
        <v>6.1</v>
      </c>
      <c r="D132" s="5">
        <v>1.9</v>
      </c>
      <c r="E132" s="6" t="s">
        <v>2</v>
      </c>
      <c r="F132" s="18" t="s">
        <v>13</v>
      </c>
    </row>
    <row r="133" spans="1:6" x14ac:dyDescent="0.3">
      <c r="A133" s="5">
        <v>7.9</v>
      </c>
      <c r="B133" s="5">
        <v>3.8</v>
      </c>
      <c r="C133" s="5">
        <v>6.4</v>
      </c>
      <c r="D133" s="5">
        <v>2</v>
      </c>
      <c r="E133" s="6" t="s">
        <v>2</v>
      </c>
      <c r="F133" s="18" t="s">
        <v>13</v>
      </c>
    </row>
    <row r="134" spans="1:6" x14ac:dyDescent="0.3">
      <c r="A134" s="5">
        <v>6.4</v>
      </c>
      <c r="B134" s="5">
        <v>2.8</v>
      </c>
      <c r="C134" s="5">
        <v>5.6</v>
      </c>
      <c r="D134" s="5">
        <v>2.2000000000000002</v>
      </c>
      <c r="E134" s="6" t="s">
        <v>2</v>
      </c>
      <c r="F134" s="18" t="s">
        <v>13</v>
      </c>
    </row>
    <row r="135" spans="1:6" x14ac:dyDescent="0.3">
      <c r="A135" s="5">
        <v>6.3</v>
      </c>
      <c r="B135" s="5">
        <v>2.8</v>
      </c>
      <c r="C135" s="5">
        <v>5.0999999999999996</v>
      </c>
      <c r="D135" s="5">
        <v>1.5</v>
      </c>
      <c r="E135" s="6" t="s">
        <v>2</v>
      </c>
      <c r="F135" s="18" t="s">
        <v>13</v>
      </c>
    </row>
    <row r="136" spans="1:6" x14ac:dyDescent="0.3">
      <c r="A136" s="5">
        <v>6.1</v>
      </c>
      <c r="B136" s="5">
        <v>2.6</v>
      </c>
      <c r="C136" s="5">
        <v>5.6</v>
      </c>
      <c r="D136" s="5">
        <v>1.4</v>
      </c>
      <c r="E136" s="6" t="s">
        <v>2</v>
      </c>
      <c r="F136" s="18" t="s">
        <v>13</v>
      </c>
    </row>
    <row r="137" spans="1:6" x14ac:dyDescent="0.3">
      <c r="A137" s="5">
        <v>7.7</v>
      </c>
      <c r="B137" s="5">
        <v>3</v>
      </c>
      <c r="C137" s="5">
        <v>6.1</v>
      </c>
      <c r="D137" s="5">
        <v>2.2999999999999998</v>
      </c>
      <c r="E137" s="6" t="s">
        <v>2</v>
      </c>
      <c r="F137" s="18" t="s">
        <v>13</v>
      </c>
    </row>
    <row r="138" spans="1:6" x14ac:dyDescent="0.3">
      <c r="A138" s="5">
        <v>6.3</v>
      </c>
      <c r="B138" s="5">
        <v>3.4</v>
      </c>
      <c r="C138" s="5">
        <v>5.6</v>
      </c>
      <c r="D138" s="5">
        <v>2.4</v>
      </c>
      <c r="E138" s="6" t="s">
        <v>2</v>
      </c>
      <c r="F138" s="18" t="s">
        <v>13</v>
      </c>
    </row>
    <row r="139" spans="1:6" x14ac:dyDescent="0.3">
      <c r="A139" s="5">
        <v>6.4</v>
      </c>
      <c r="B139" s="5">
        <v>3.1</v>
      </c>
      <c r="C139" s="5">
        <v>5.5</v>
      </c>
      <c r="D139" s="5">
        <v>1.8</v>
      </c>
      <c r="E139" s="6" t="s">
        <v>2</v>
      </c>
      <c r="F139" s="18" t="s">
        <v>13</v>
      </c>
    </row>
    <row r="140" spans="1:6" x14ac:dyDescent="0.3">
      <c r="A140" s="5">
        <v>6</v>
      </c>
      <c r="B140" s="5">
        <v>3</v>
      </c>
      <c r="C140" s="5">
        <v>4.8</v>
      </c>
      <c r="D140" s="5">
        <v>1.8</v>
      </c>
      <c r="E140" s="6" t="s">
        <v>2</v>
      </c>
      <c r="F140" s="18" t="s">
        <v>13</v>
      </c>
    </row>
    <row r="141" spans="1:6" x14ac:dyDescent="0.3">
      <c r="A141" s="5">
        <v>6.9</v>
      </c>
      <c r="B141" s="5">
        <v>3.1</v>
      </c>
      <c r="C141" s="5">
        <v>5.4</v>
      </c>
      <c r="D141" s="5">
        <v>2.1</v>
      </c>
      <c r="E141" s="6" t="s">
        <v>2</v>
      </c>
      <c r="F141" s="18" t="s">
        <v>13</v>
      </c>
    </row>
    <row r="142" spans="1:6" x14ac:dyDescent="0.3">
      <c r="A142" s="5">
        <v>6.7</v>
      </c>
      <c r="B142" s="5">
        <v>3.1</v>
      </c>
      <c r="C142" s="5">
        <v>5.6</v>
      </c>
      <c r="D142" s="5">
        <v>2.4</v>
      </c>
      <c r="E142" s="6" t="s">
        <v>2</v>
      </c>
      <c r="F142" s="17" t="s">
        <v>9</v>
      </c>
    </row>
    <row r="143" spans="1:6" x14ac:dyDescent="0.3">
      <c r="A143" s="5">
        <v>6.9</v>
      </c>
      <c r="B143" s="5">
        <v>3.1</v>
      </c>
      <c r="C143" s="5">
        <v>5.0999999999999996</v>
      </c>
      <c r="D143" s="5">
        <v>2.2999999999999998</v>
      </c>
      <c r="E143" s="6" t="s">
        <v>2</v>
      </c>
      <c r="F143" s="17" t="s">
        <v>9</v>
      </c>
    </row>
    <row r="144" spans="1:6" x14ac:dyDescent="0.3">
      <c r="A144" s="5">
        <v>5.8</v>
      </c>
      <c r="B144" s="5">
        <v>2.7</v>
      </c>
      <c r="C144" s="5">
        <v>5.0999999999999996</v>
      </c>
      <c r="D144" s="5">
        <v>1.9</v>
      </c>
      <c r="E144" s="6" t="s">
        <v>2</v>
      </c>
      <c r="F144" s="17" t="s">
        <v>9</v>
      </c>
    </row>
    <row r="145" spans="1:6" x14ac:dyDescent="0.3">
      <c r="A145" s="5">
        <v>6.8</v>
      </c>
      <c r="B145" s="5">
        <v>3.2</v>
      </c>
      <c r="C145" s="5">
        <v>5.9</v>
      </c>
      <c r="D145" s="5">
        <v>2.2999999999999998</v>
      </c>
      <c r="E145" s="6" t="s">
        <v>2</v>
      </c>
      <c r="F145" s="17" t="s">
        <v>9</v>
      </c>
    </row>
    <row r="146" spans="1:6" x14ac:dyDescent="0.3">
      <c r="A146" s="5">
        <v>6.7</v>
      </c>
      <c r="B146" s="5">
        <v>3.3</v>
      </c>
      <c r="C146" s="5">
        <v>5.7</v>
      </c>
      <c r="D146" s="5">
        <v>2.5</v>
      </c>
      <c r="E146" s="6" t="s">
        <v>2</v>
      </c>
      <c r="F146" s="17" t="s">
        <v>9</v>
      </c>
    </row>
    <row r="147" spans="1:6" x14ac:dyDescent="0.3">
      <c r="A147" s="5">
        <v>6.7</v>
      </c>
      <c r="B147" s="5">
        <v>3</v>
      </c>
      <c r="C147" s="5">
        <v>5.2</v>
      </c>
      <c r="D147" s="5">
        <v>2.2999999999999998</v>
      </c>
      <c r="E147" s="6" t="s">
        <v>2</v>
      </c>
      <c r="F147" s="17" t="s">
        <v>9</v>
      </c>
    </row>
    <row r="148" spans="1:6" x14ac:dyDescent="0.3">
      <c r="A148" s="5">
        <v>6.3</v>
      </c>
      <c r="B148" s="5">
        <v>2.5</v>
      </c>
      <c r="C148" s="5">
        <v>5</v>
      </c>
      <c r="D148" s="5">
        <v>1.9</v>
      </c>
      <c r="E148" s="6" t="s">
        <v>2</v>
      </c>
      <c r="F148" s="17" t="s">
        <v>9</v>
      </c>
    </row>
    <row r="149" spans="1:6" x14ac:dyDescent="0.3">
      <c r="A149" s="5">
        <v>6.5</v>
      </c>
      <c r="B149" s="5">
        <v>3</v>
      </c>
      <c r="C149" s="5">
        <v>5.2</v>
      </c>
      <c r="D149" s="5">
        <v>2</v>
      </c>
      <c r="E149" s="6" t="s">
        <v>2</v>
      </c>
      <c r="F149" s="17" t="s">
        <v>9</v>
      </c>
    </row>
    <row r="150" spans="1:6" x14ac:dyDescent="0.3">
      <c r="A150" s="5">
        <v>6.2</v>
      </c>
      <c r="B150" s="5">
        <v>3.4</v>
      </c>
      <c r="C150" s="5">
        <v>5.4</v>
      </c>
      <c r="D150" s="5">
        <v>2.2999999999999998</v>
      </c>
      <c r="E150" s="6" t="s">
        <v>2</v>
      </c>
      <c r="F150" s="17" t="s">
        <v>9</v>
      </c>
    </row>
    <row r="151" spans="1:6" x14ac:dyDescent="0.3">
      <c r="A151" s="5">
        <v>5.9</v>
      </c>
      <c r="B151" s="5">
        <v>3</v>
      </c>
      <c r="C151" s="5">
        <v>5.0999999999999996</v>
      </c>
      <c r="D151" s="5">
        <v>1.8</v>
      </c>
      <c r="E151" s="6" t="s">
        <v>2</v>
      </c>
      <c r="F151" s="17" t="s">
        <v>9</v>
      </c>
    </row>
  </sheetData>
  <mergeCells count="60">
    <mergeCell ref="WL1:WQ1"/>
    <mergeCell ref="WP123:WQ123"/>
    <mergeCell ref="XJ1:XO1"/>
    <mergeCell ref="XN123:XO123"/>
    <mergeCell ref="ABB1:ABG1"/>
    <mergeCell ref="ABF123:ABG123"/>
    <mergeCell ref="YH1:YM1"/>
    <mergeCell ref="YL123:YM123"/>
    <mergeCell ref="ZF1:ZK1"/>
    <mergeCell ref="ZJ123:ZK123"/>
    <mergeCell ref="AAD1:AAI1"/>
    <mergeCell ref="AAH123:AAI123"/>
    <mergeCell ref="TR1:TW1"/>
    <mergeCell ref="TV123:TW123"/>
    <mergeCell ref="UP1:UU1"/>
    <mergeCell ref="UT123:UU123"/>
    <mergeCell ref="VN1:VS1"/>
    <mergeCell ref="VR123:VS123"/>
    <mergeCell ref="QX1:RC1"/>
    <mergeCell ref="RB123:RC123"/>
    <mergeCell ref="RV1:SA1"/>
    <mergeCell ref="RZ123:SA123"/>
    <mergeCell ref="ST1:SY1"/>
    <mergeCell ref="SX123:SY123"/>
    <mergeCell ref="OD1:OI1"/>
    <mergeCell ref="OH123:OI123"/>
    <mergeCell ref="PB1:PG1"/>
    <mergeCell ref="PF123:PG123"/>
    <mergeCell ref="PZ1:QE1"/>
    <mergeCell ref="QD123:QE123"/>
    <mergeCell ref="LJ1:LO1"/>
    <mergeCell ref="LN123:LO123"/>
    <mergeCell ref="MH1:MM1"/>
    <mergeCell ref="ML123:MM123"/>
    <mergeCell ref="NF1:NK1"/>
    <mergeCell ref="NJ123:NK123"/>
    <mergeCell ref="IP1:IU1"/>
    <mergeCell ref="IT123:IU123"/>
    <mergeCell ref="JN1:JS1"/>
    <mergeCell ref="JR123:JS123"/>
    <mergeCell ref="KL1:KQ1"/>
    <mergeCell ref="KP123:KQ123"/>
    <mergeCell ref="FV1:GA1"/>
    <mergeCell ref="FZ123:GA123"/>
    <mergeCell ref="GT1:GY1"/>
    <mergeCell ref="GX123:GY123"/>
    <mergeCell ref="HR1:HW1"/>
    <mergeCell ref="HV123:HW123"/>
    <mergeCell ref="DB1:DG1"/>
    <mergeCell ref="DF123:DG123"/>
    <mergeCell ref="DZ1:EE1"/>
    <mergeCell ref="ED123:EE123"/>
    <mergeCell ref="EX1:FC1"/>
    <mergeCell ref="FB123:FC123"/>
    <mergeCell ref="AH1:AM1"/>
    <mergeCell ref="AL123:AM123"/>
    <mergeCell ref="BF1:BK1"/>
    <mergeCell ref="BJ123:BK123"/>
    <mergeCell ref="CD1:CI1"/>
    <mergeCell ref="CH123:CI123"/>
  </mergeCells>
  <phoneticPr fontId="19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iris</vt:lpstr>
      <vt:lpstr>Decision tree</vt:lpstr>
      <vt:lpstr>K-nn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DIMITRIS KAPETANIOS</dc:creator>
  <cp:lastModifiedBy>DIMITRIS KAPETANIOS</cp:lastModifiedBy>
  <dcterms:created xsi:type="dcterms:W3CDTF">2022-01-20T16:16:15Z</dcterms:created>
  <dcterms:modified xsi:type="dcterms:W3CDTF">2022-01-28T20:51:36Z</dcterms:modified>
</cp:coreProperties>
</file>