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55" yWindow="0" windowWidth="25440" windowHeight="15990" tabRatio="1000"/>
  </bookViews>
  <sheets>
    <sheet name="Total" sheetId="55" r:id="rId1"/>
    <sheet name="Male" sheetId="56" r:id="rId2"/>
    <sheet name="Female" sheetId="57" r:id="rId3"/>
  </sheets>
  <definedNames>
    <definedName name="_xlnm.Print_Area" localSheetId="2">Female!$B$2:$W$62</definedName>
    <definedName name="_xlnm.Print_Area" localSheetId="1">Male!$B$2:$W$62</definedName>
    <definedName name="_xlnm.Print_Area" localSheetId="0">Total!$B$2:$W$62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0" i="57" l="1"/>
  <c r="B60" i="56"/>
  <c r="B60" i="55"/>
  <c r="B2" i="55"/>
  <c r="B2" i="56"/>
  <c r="B2" i="57"/>
</calcChain>
</file>

<file path=xl/sharedStrings.xml><?xml version="1.0" encoding="utf-8"?>
<sst xmlns="http://schemas.openxmlformats.org/spreadsheetml/2006/main" count="475" uniqueCount="73">
  <si>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</si>
  <si>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</si>
  <si>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</si>
  <si>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</si>
  <si>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</si>
  <si>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</si>
  <si>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</si>
  <si>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</si>
  <si>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</si>
  <si>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</si>
  <si>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</si>
  <si>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</si>
  <si>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</si>
  <si>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</si>
  <si>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</si>
  <si>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</si>
  <si>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</si>
  <si>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</si>
  <si>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</si>
  <si>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</si>
  <si>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</si>
  <si>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</si>
  <si>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</si>
  <si>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</si>
  <si>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</si>
  <si>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</si>
  <si>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</si>
  <si>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</si>
  <si>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</si>
  <si>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</si>
  <si>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</si>
  <si>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</si>
  <si>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</si>
  <si>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</si>
  <si>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</si>
  <si>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</si>
  <si>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</si>
  <si>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</si>
  <si>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</si>
  <si>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</si>
  <si>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</si>
  <si>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</si>
  <si>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</si>
  <si>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</si>
  <si>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</si>
  <si>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</si>
  <si>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</si>
  <si>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</si>
  <si>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</si>
  <si>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</si>
  <si>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</si>
  <si>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</si>
  <si>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</si>
  <si>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</si>
  <si>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</si>
  <si>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</si>
  <si>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</si>
  <si>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</si>
  <si>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</si>
  <si>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</si>
  <si>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</si>
  <si>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</si>
  <si>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</si>
  <si>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Students</t>
  </si>
  <si>
    <t>English Language Learners</t>
  </si>
  <si>
    <t xml:space="preserve">Percent of Schools Reporting </t>
  </si>
  <si>
    <t>Percent </t>
  </si>
  <si>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</si>
  <si>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</si>
  <si>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>Number of Schools</t>
  </si>
  <si>
    <t xml:space="preserve">Students With Disabilities Served Under IDEA </t>
  </si>
  <si>
    <t xml:space="preserve">1-3 </t>
  </si>
  <si>
    <t>enrolled in other Advanced Placement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</si>
</sst>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2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</font>
    <font>
      <sz val="11"/>
      <color rgb="FF333399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4"/>
      <color rgb="FF333399"/>
      <name val="Arial"/>
    </font>
    <font>
      <sz val="14"/>
      <color theme="1"/>
      <name val="Arial"/>
    </font>
    <font>
      <sz val="10"/>
      <name val="MS Sans Serif"/>
      <family val="2"/>
    </font>
    <font>
      <sz val="11"/>
      <name val="Arial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</font>
    <font>
      <sz val="14"/>
      <color theme="0"/>
      <name val="Arial"/>
    </font>
    <font>
      <sz val="10"/>
      <color theme="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u/>
      <sz val="10"/>
      <color theme="3"/>
      <name val="Arial"/>
    </font>
    <font>
      <sz val="10"/>
      <color theme="1"/>
      <name val="Arial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10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9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5" fillId="0" borderId="0" xfId="2" applyFont="1" applyFill="1" applyAlignment="1"/>
    <xf numFmtId="0" fontId="17" fillId="0" borderId="0" xfId="2" applyFont="1" applyFill="1" applyAlignment="1"/>
    <xf numFmtId="0" fontId="16" fillId="0" borderId="10" xfId="3" applyFont="1" applyFill="1" applyBorder="1" applyAlignment="1"/>
    <xf numFmtId="1" fontId="16" fillId="0" borderId="11" xfId="3" applyNumberFormat="1" applyFont="1" applyFill="1" applyBorder="1" applyAlignment="1">
      <alignment horizontal="right" wrapText="1"/>
    </xf>
    <xf numFmtId="1" fontId="16" fillId="0" borderId="16" xfId="0" applyNumberFormat="1" applyFont="1" applyBorder="1" applyAlignment="1">
      <alignment horizontal="right" wrapText="1"/>
    </xf>
    <xf numFmtId="1" fontId="16" fillId="0" borderId="1" xfId="3" applyNumberFormat="1" applyFont="1" applyFill="1" applyBorder="1" applyAlignment="1">
      <alignment horizontal="right" wrapText="1"/>
    </xf>
    <xf numFmtId="1" fontId="16" fillId="0" borderId="18" xfId="0" applyNumberFormat="1" applyFont="1" applyBorder="1" applyAlignment="1">
      <alignment horizontal="right" wrapText="1"/>
    </xf>
    <xf numFmtId="1" fontId="16" fillId="0" borderId="10" xfId="3" applyNumberFormat="1" applyFont="1" applyFill="1" applyBorder="1" applyAlignment="1">
      <alignment horizontal="right" wrapText="1"/>
    </xf>
    <xf numFmtId="1" fontId="16" fillId="0" borderId="21" xfId="3" applyNumberFormat="1" applyFont="1" applyFill="1" applyBorder="1" applyAlignment="1">
      <alignment wrapText="1"/>
    </xf>
    <xf numFmtId="1" fontId="16" fillId="0" borderId="17" xfId="3" applyNumberFormat="1" applyFont="1" applyFill="1" applyBorder="1" applyAlignment="1">
      <alignment wrapText="1"/>
    </xf>
    <xf numFmtId="0" fontId="15" fillId="0" borderId="0" xfId="4" applyFont="1" applyFill="1"/>
    <xf numFmtId="0" fontId="17" fillId="2" borderId="12" xfId="3" applyFont="1" applyFill="1" applyBorder="1" applyAlignment="1">
      <alignment horizontal="left" vertical="center"/>
    </xf>
    <xf numFmtId="165" fontId="17" fillId="2" borderId="20" xfId="2" applyNumberFormat="1" applyFont="1" applyFill="1" applyBorder="1" applyAlignment="1">
      <alignment horizontal="right"/>
    </xf>
    <xf numFmtId="165" fontId="17" fillId="2" borderId="13" xfId="2" applyNumberFormat="1" applyFont="1" applyFill="1" applyBorder="1" applyAlignment="1">
      <alignment horizontal="right"/>
    </xf>
    <xf numFmtId="164" fontId="17" fillId="2" borderId="14" xfId="2" applyNumberFormat="1" applyFont="1" applyFill="1" applyBorder="1" applyAlignment="1">
      <alignment horizontal="right"/>
    </xf>
    <xf numFmtId="165" fontId="17" fillId="2" borderId="0" xfId="2" applyNumberFormat="1" applyFont="1" applyFill="1" applyBorder="1" applyAlignment="1">
      <alignment horizontal="right"/>
    </xf>
    <xf numFmtId="165" fontId="17" fillId="2" borderId="19" xfId="2" applyNumberFormat="1" applyFont="1" applyFill="1" applyBorder="1" applyAlignment="1">
      <alignment horizontal="right"/>
    </xf>
    <xf numFmtId="164" fontId="17" fillId="2" borderId="5" xfId="2" applyNumberFormat="1" applyFont="1" applyFill="1" applyBorder="1" applyAlignment="1">
      <alignment horizontal="right"/>
    </xf>
    <xf numFmtId="165" fontId="17" fillId="2" borderId="23" xfId="2" applyNumberFormat="1" applyFont="1" applyFill="1" applyBorder="1" applyAlignment="1">
      <alignment horizontal="right"/>
    </xf>
    <xf numFmtId="164" fontId="17" fillId="2" borderId="0" xfId="2" applyNumberFormat="1" applyFont="1" applyFill="1" applyBorder="1" applyAlignment="1">
      <alignment horizontal="right"/>
    </xf>
    <xf numFmtId="37" fontId="17" fillId="2" borderId="20" xfId="4" applyNumberFormat="1" applyFont="1" applyFill="1" applyBorder="1"/>
    <xf numFmtId="164" fontId="17" fillId="2" borderId="19" xfId="2" applyNumberFormat="1" applyFont="1" applyFill="1" applyBorder="1"/>
    <xf numFmtId="0" fontId="17" fillId="0" borderId="0" xfId="4" applyFont="1" applyFill="1"/>
    <xf numFmtId="0" fontId="17" fillId="0" borderId="0" xfId="23" applyFont="1" applyFill="1" applyBorder="1"/>
    <xf numFmtId="165" fontId="17" fillId="0" borderId="20" xfId="2" applyNumberFormat="1" applyFont="1" applyFill="1" applyBorder="1" applyAlignment="1">
      <alignment horizontal="right"/>
    </xf>
    <xf numFmtId="165" fontId="17" fillId="0" borderId="13" xfId="2" applyNumberFormat="1" applyFont="1" applyFill="1" applyBorder="1" applyAlignment="1">
      <alignment horizontal="right"/>
    </xf>
    <xf numFmtId="164" fontId="17" fillId="0" borderId="14" xfId="2" applyNumberFormat="1" applyFont="1" applyFill="1" applyBorder="1" applyAlignment="1">
      <alignment horizontal="right"/>
    </xf>
    <xf numFmtId="165" fontId="17" fillId="0" borderId="0" xfId="2" applyNumberFormat="1" applyFont="1" applyFill="1" applyBorder="1" applyAlignment="1">
      <alignment horizontal="right"/>
    </xf>
    <xf numFmtId="165" fontId="17" fillId="0" borderId="19" xfId="2" applyNumberFormat="1" applyFont="1" applyFill="1" applyBorder="1" applyAlignment="1">
      <alignment horizontal="right"/>
    </xf>
    <xf numFmtId="164" fontId="17" fillId="0" borderId="5" xfId="2" applyNumberFormat="1" applyFont="1" applyFill="1" applyBorder="1" applyAlignment="1">
      <alignment horizontal="right"/>
    </xf>
    <xf numFmtId="164" fontId="17" fillId="0" borderId="0" xfId="2" applyNumberFormat="1" applyFont="1" applyFill="1" applyBorder="1" applyAlignment="1">
      <alignment horizontal="right"/>
    </xf>
    <xf numFmtId="37" fontId="17" fillId="0" borderId="20" xfId="4" applyNumberFormat="1" applyFont="1" applyFill="1" applyBorder="1"/>
    <xf numFmtId="164" fontId="17" fillId="0" borderId="19" xfId="2" applyNumberFormat="1" applyFont="1" applyFill="1" applyBorder="1"/>
    <xf numFmtId="0" fontId="17" fillId="2" borderId="0" xfId="23" applyFont="1" applyFill="1" applyBorder="1"/>
    <xf numFmtId="165" fontId="17" fillId="2" borderId="0" xfId="2" quotePrefix="1" applyNumberFormat="1" applyFont="1" applyFill="1" applyBorder="1" applyAlignment="1">
      <alignment horizontal="right"/>
    </xf>
    <xf numFmtId="165" fontId="17" fillId="2" borderId="13" xfId="2" quotePrefix="1" applyNumberFormat="1" applyFont="1" applyFill="1" applyBorder="1" applyAlignment="1">
      <alignment horizontal="right"/>
    </xf>
    <xf numFmtId="165" fontId="17" fillId="0" borderId="0" xfId="2" quotePrefix="1" applyNumberFormat="1" applyFont="1" applyFill="1" applyBorder="1" applyAlignment="1">
      <alignment horizontal="right"/>
    </xf>
    <xf numFmtId="165" fontId="17" fillId="0" borderId="13" xfId="2" quotePrefix="1" applyNumberFormat="1" applyFont="1" applyFill="1" applyBorder="1" applyAlignment="1">
      <alignment horizontal="right"/>
    </xf>
    <xf numFmtId="165" fontId="17" fillId="2" borderId="19" xfId="2" quotePrefix="1" applyNumberFormat="1" applyFont="1" applyFill="1" applyBorder="1" applyAlignment="1">
      <alignment horizontal="right"/>
    </xf>
    <xf numFmtId="165" fontId="17" fillId="0" borderId="19" xfId="2" quotePrefix="1" applyNumberFormat="1" applyFont="1" applyFill="1" applyBorder="1" applyAlignment="1">
      <alignment horizontal="right"/>
    </xf>
    <xf numFmtId="165" fontId="17" fillId="0" borderId="20" xfId="2" quotePrefix="1" applyNumberFormat="1" applyFont="1" applyFill="1" applyBorder="1" applyAlignment="1">
      <alignment horizontal="right"/>
    </xf>
    <xf numFmtId="164" fontId="17" fillId="0" borderId="14" xfId="2" quotePrefix="1" applyNumberFormat="1" applyFont="1" applyFill="1" applyBorder="1" applyAlignment="1">
      <alignment horizontal="right"/>
    </xf>
    <xf numFmtId="0" fontId="17" fillId="0" borderId="1" xfId="23" applyFont="1" applyFill="1" applyBorder="1"/>
    <xf numFmtId="165" fontId="17" fillId="0" borderId="21" xfId="2" applyNumberFormat="1" applyFont="1" applyFill="1" applyBorder="1" applyAlignment="1">
      <alignment horizontal="right"/>
    </xf>
    <xf numFmtId="165" fontId="17" fillId="0" borderId="11" xfId="2" applyNumberFormat="1" applyFont="1" applyFill="1" applyBorder="1" applyAlignment="1">
      <alignment horizontal="right"/>
    </xf>
    <xf numFmtId="164" fontId="17" fillId="0" borderId="15" xfId="2" applyNumberFormat="1" applyFont="1" applyFill="1" applyBorder="1" applyAlignment="1">
      <alignment horizontal="right"/>
    </xf>
    <xf numFmtId="165" fontId="17" fillId="0" borderId="1" xfId="2" applyNumberFormat="1" applyFont="1" applyFill="1" applyBorder="1" applyAlignment="1">
      <alignment horizontal="right"/>
    </xf>
    <xf numFmtId="165" fontId="17" fillId="0" borderId="1" xfId="2" quotePrefix="1" applyNumberFormat="1" applyFont="1" applyFill="1" applyBorder="1" applyAlignment="1">
      <alignment horizontal="right"/>
    </xf>
    <xf numFmtId="165" fontId="17" fillId="0" borderId="17" xfId="2" quotePrefix="1" applyNumberFormat="1" applyFont="1" applyFill="1" applyBorder="1" applyAlignment="1">
      <alignment horizontal="right"/>
    </xf>
    <xf numFmtId="164" fontId="17" fillId="0" borderId="10" xfId="2" applyNumberFormat="1" applyFont="1" applyFill="1" applyBorder="1" applyAlignment="1">
      <alignment horizontal="right"/>
    </xf>
    <xf numFmtId="164" fontId="17" fillId="0" borderId="1" xfId="2" applyNumberFormat="1" applyFont="1" applyFill="1" applyBorder="1" applyAlignment="1">
      <alignment horizontal="right"/>
    </xf>
    <xf numFmtId="37" fontId="17" fillId="0" borderId="21" xfId="4" applyNumberFormat="1" applyFont="1" applyFill="1" applyBorder="1"/>
    <xf numFmtId="164" fontId="17" fillId="0" borderId="17" xfId="2" applyNumberFormat="1" applyFont="1" applyFill="1" applyBorder="1"/>
    <xf numFmtId="0" fontId="17" fillId="0" borderId="0" xfId="4" applyFont="1" applyFill="1" applyBorder="1"/>
    <xf numFmtId="0" fontId="15" fillId="3" borderId="0" xfId="2" applyFont="1" applyFill="1" applyBorder="1"/>
    <xf numFmtId="0" fontId="20" fillId="0" borderId="0" xfId="2" applyFont="1"/>
    <xf numFmtId="0" fontId="17" fillId="0" borderId="0" xfId="4" applyFont="1"/>
    <xf numFmtId="1" fontId="16" fillId="0" borderId="31" xfId="3" applyNumberFormat="1" applyFont="1" applyFill="1" applyBorder="1" applyAlignment="1">
      <alignment vertical="center" wrapText="1"/>
    </xf>
    <xf numFmtId="165" fontId="17" fillId="2" borderId="20" xfId="2" quotePrefix="1" applyNumberFormat="1" applyFont="1" applyFill="1" applyBorder="1" applyAlignment="1">
      <alignment horizontal="right"/>
    </xf>
    <xf numFmtId="0" fontId="15" fillId="0" borderId="0" xfId="4" applyFont="1"/>
    <xf numFmtId="0" fontId="17" fillId="0" borderId="0" xfId="2" quotePrefix="1" applyFont="1" applyFill="1" applyAlignment="1">
      <alignment horizontal="left"/>
    </xf>
    <xf numFmtId="0" fontId="20" fillId="0" borderId="0" xfId="2" applyFont="1" applyBorder="1"/>
    <xf numFmtId="0" fontId="17" fillId="0" borderId="0" xfId="4" applyFont="1" applyBorder="1"/>
    <xf numFmtId="0" fontId="20" fillId="0" borderId="0" xfId="2" quotePrefix="1" applyFont="1"/>
    <xf numFmtId="0" fontId="17" fillId="0" borderId="0" xfId="2" applyFont="1" applyFill="1" applyBorder="1"/>
    <xf numFmtId="0" fontId="17" fillId="0" borderId="0" xfId="2" applyFont="1" applyFill="1"/>
    <xf numFmtId="165" fontId="17" fillId="0" borderId="11" xfId="2" quotePrefix="1" applyNumberFormat="1" applyFont="1" applyFill="1" applyBorder="1" applyAlignment="1">
      <alignment horizontal="right"/>
    </xf>
    <xf numFmtId="0" fontId="7" fillId="0" borderId="0" xfId="23" applyFont="1" applyAlignment="1"/>
    <xf numFmtId="0" fontId="16" fillId="0" borderId="2" xfId="3" applyFont="1" applyFill="1" applyBorder="1" applyAlignment="1">
      <alignment horizontal="left"/>
    </xf>
    <xf numFmtId="0" fontId="16" fillId="0" borderId="5" xfId="3" applyFont="1" applyFill="1" applyBorder="1" applyAlignment="1">
      <alignment horizontal="left"/>
    </xf>
    <xf numFmtId="1" fontId="16" fillId="0" borderId="27" xfId="3" applyNumberFormat="1" applyFont="1" applyFill="1" applyBorder="1" applyAlignment="1">
      <alignment horizontal="center" wrapText="1"/>
    </xf>
    <xf numFmtId="1" fontId="16" fillId="0" borderId="29" xfId="3" applyNumberFormat="1" applyFont="1" applyFill="1" applyBorder="1" applyAlignment="1">
      <alignment horizontal="center" wrapText="1"/>
    </xf>
    <xf numFmtId="1" fontId="16" fillId="0" borderId="3" xfId="3" applyNumberFormat="1" applyFont="1" applyFill="1" applyBorder="1" applyAlignment="1">
      <alignment horizontal="center" vertical="center"/>
    </xf>
    <xf numFmtId="1" fontId="16" fillId="0" borderId="4" xfId="3" applyNumberFormat="1" applyFont="1" applyFill="1" applyBorder="1" applyAlignment="1">
      <alignment horizontal="center" vertical="center"/>
    </xf>
    <xf numFmtId="1" fontId="16" fillId="0" borderId="26" xfId="3" applyNumberFormat="1" applyFont="1" applyFill="1" applyBorder="1" applyAlignment="1">
      <alignment horizontal="center" vertical="center"/>
    </xf>
    <xf numFmtId="1" fontId="16" fillId="0" borderId="23" xfId="3" applyNumberFormat="1" applyFont="1" applyFill="1" applyBorder="1" applyAlignment="1">
      <alignment horizontal="center" wrapText="1"/>
    </xf>
    <xf numFmtId="1" fontId="16" fillId="0" borderId="2" xfId="3" applyNumberFormat="1" applyFont="1" applyFill="1" applyBorder="1" applyAlignment="1">
      <alignment horizontal="center" wrapText="1"/>
    </xf>
    <xf numFmtId="1" fontId="16" fillId="0" borderId="24" xfId="3" applyNumberFormat="1" applyFont="1" applyFill="1" applyBorder="1" applyAlignment="1">
      <alignment horizontal="center" wrapText="1"/>
    </xf>
    <xf numFmtId="1" fontId="16" fillId="0" borderId="25" xfId="3" applyNumberFormat="1" applyFont="1" applyFill="1" applyBorder="1" applyAlignment="1">
      <alignment horizontal="center" wrapText="1"/>
    </xf>
    <xf numFmtId="1" fontId="16" fillId="0" borderId="22" xfId="3" applyNumberFormat="1" applyFont="1" applyFill="1" applyBorder="1" applyAlignment="1">
      <alignment horizontal="center" wrapText="1"/>
    </xf>
    <xf numFmtId="1" fontId="16" fillId="0" borderId="20" xfId="3" applyNumberFormat="1" applyFont="1" applyFill="1" applyBorder="1" applyAlignment="1">
      <alignment horizontal="center" wrapText="1"/>
    </xf>
    <xf numFmtId="1" fontId="16" fillId="0" borderId="28" xfId="3" applyNumberFormat="1" applyFont="1" applyFill="1" applyBorder="1" applyAlignment="1">
      <alignment horizontal="center" wrapText="1"/>
    </xf>
    <xf numFmtId="1" fontId="18" fillId="0" borderId="19" xfId="3" applyNumberFormat="1" applyFont="1" applyFill="1" applyBorder="1" applyAlignment="1">
      <alignment horizontal="center" wrapText="1"/>
    </xf>
    <xf numFmtId="1" fontId="16" fillId="0" borderId="6" xfId="3" applyNumberFormat="1" applyFont="1" applyFill="1" applyBorder="1" applyAlignment="1">
      <alignment horizontal="center" wrapText="1"/>
    </xf>
    <xf numFmtId="1" fontId="16" fillId="0" borderId="7" xfId="3" applyNumberFormat="1" applyFont="1" applyFill="1" applyBorder="1" applyAlignment="1">
      <alignment horizontal="center" wrapText="1"/>
    </xf>
    <xf numFmtId="1" fontId="16" fillId="0" borderId="30" xfId="3" applyNumberFormat="1" applyFont="1" applyFill="1" applyBorder="1" applyAlignment="1">
      <alignment horizontal="center" wrapText="1"/>
    </xf>
    <xf numFmtId="1" fontId="16" fillId="0" borderId="8" xfId="3" applyNumberFormat="1" applyFont="1" applyFill="1" applyBorder="1" applyAlignment="1">
      <alignment horizontal="center" wrapText="1"/>
    </xf>
    <xf numFmtId="1" fontId="16" fillId="0" borderId="9" xfId="3" applyNumberFormat="1" applyFont="1" applyFill="1" applyBorder="1" applyAlignment="1">
      <alignment horizontal="center" wrapText="1"/>
    </xf>
  </cellXfs>
  <cellStyles count="210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Normal" xfId="0" builtinId="0"/>
    <cellStyle name="Normal 2 2" xfId="4"/>
    <cellStyle name="Normal 3" xfId="2"/>
    <cellStyle name="Normal 6" xfId="3"/>
    <cellStyle name="Normal 9" xfId="1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W65"/>
  <sheetViews>
    <sheetView showGridLines="0" tabSelected="1" workbookViewId="0"/>
  </sheetViews>
  <sheetFormatPr defaultColWidth="12.1640625" defaultRowHeight="15" customHeight="1" x14ac:dyDescent="0.2"/>
  <cols>
    <col min="1" max="1" width="16" style="10" customWidth="1"/>
    <col min="2" max="2" width="22" style="1" customWidth="1"/>
    <col min="3" max="19" width="14.83203125" style="1" customWidth="1"/>
    <col min="20" max="20" width="14.83203125" style="5" customWidth="1"/>
    <col min="21" max="21" width="14.83203125" style="6" customWidth="1"/>
    <col min="22" max="23" width="14.83203125" style="1" customWidth="1"/>
    <col min="24" max="16384" width="12.1640625" style="7"/>
  </cols>
  <sheetData>
    <row r="2" spans="1:23" s="2" customFormat="1" ht="15" customHeight="1" x14ac:dyDescent="0.25">
      <c r="A2" s="9"/>
      <c r="B2" s="78" t="str">
        <f>CONCATENATE("Number and percentage of public school students ",A7, ", by race/ethnicity, disability status, and English proficiency, by state: School Year 2011-12")</f>
        <v>Number and percentage of public school students enrolled in other Advanced Placement subjects, by race/ethnicity, disability status, and English proficiency, by state: School Year 2011-12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</row>
    <row r="3" spans="1:23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</row>
    <row r="4" spans="1:23" s="12" customFormat="1" ht="24.95" customHeight="1" x14ac:dyDescent="0.2">
      <c r="A4" s="11"/>
      <c r="B4" s="79" t="s">
        <v>0</v>
      </c>
      <c r="C4" s="81" t="s">
        <v>63</v>
      </c>
      <c r="D4" s="83" t="s">
        <v>10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6" t="s">
        <v>70</v>
      </c>
      <c r="S4" s="87"/>
      <c r="T4" s="86" t="s">
        <v>64</v>
      </c>
      <c r="U4" s="87"/>
      <c r="V4" s="90" t="s">
        <v>69</v>
      </c>
      <c r="W4" s="92" t="s">
        <v>65</v>
      </c>
    </row>
    <row r="5" spans="1:23" s="12" customFormat="1" ht="24.95" customHeight="1" x14ac:dyDescent="0.2">
      <c r="A5" s="11"/>
      <c r="B5" s="80"/>
      <c r="C5" s="82"/>
      <c r="D5" s="94" t="s">
        <v>1</v>
      </c>
      <c r="E5" s="95"/>
      <c r="F5" s="96" t="s">
        <v>2</v>
      </c>
      <c r="G5" s="95"/>
      <c r="H5" s="97" t="s">
        <v>3</v>
      </c>
      <c r="I5" s="95"/>
      <c r="J5" s="97" t="s">
        <v>4</v>
      </c>
      <c r="K5" s="95"/>
      <c r="L5" s="97" t="s">
        <v>5</v>
      </c>
      <c r="M5" s="95"/>
      <c r="N5" s="97" t="s">
        <v>6</v>
      </c>
      <c r="O5" s="95"/>
      <c r="P5" s="97" t="s">
        <v>7</v>
      </c>
      <c r="Q5" s="98"/>
      <c r="R5" s="88"/>
      <c r="S5" s="89"/>
      <c r="T5" s="88"/>
      <c r="U5" s="89"/>
      <c r="V5" s="91"/>
      <c r="W5" s="93"/>
    </row>
    <row r="6" spans="1:23" s="12" customFormat="1" ht="15" customHeight="1" thickBot="1" x14ac:dyDescent="0.25">
      <c r="A6" s="11"/>
      <c r="B6" s="13"/>
      <c r="C6" s="68"/>
      <c r="D6" s="14" t="s">
        <v>8</v>
      </c>
      <c r="E6" s="15" t="s">
        <v>66</v>
      </c>
      <c r="F6" s="16" t="s">
        <v>8</v>
      </c>
      <c r="G6" s="15" t="s">
        <v>66</v>
      </c>
      <c r="H6" s="16" t="s">
        <v>8</v>
      </c>
      <c r="I6" s="15" t="s">
        <v>66</v>
      </c>
      <c r="J6" s="16" t="s">
        <v>8</v>
      </c>
      <c r="K6" s="15" t="s">
        <v>66</v>
      </c>
      <c r="L6" s="16" t="s">
        <v>8</v>
      </c>
      <c r="M6" s="15" t="s">
        <v>66</v>
      </c>
      <c r="N6" s="16" t="s">
        <v>8</v>
      </c>
      <c r="O6" s="15" t="s">
        <v>66</v>
      </c>
      <c r="P6" s="16" t="s">
        <v>8</v>
      </c>
      <c r="Q6" s="17" t="s">
        <v>66</v>
      </c>
      <c r="R6" s="14" t="s">
        <v>8</v>
      </c>
      <c r="S6" s="18" t="s">
        <v>9</v>
      </c>
      <c r="T6" s="16" t="s">
        <v>8</v>
      </c>
      <c r="U6" s="18" t="s">
        <v>9</v>
      </c>
      <c r="V6" s="19"/>
      <c r="W6" s="20"/>
    </row>
    <row r="7" spans="1:23" s="33" customFormat="1" ht="15" customHeight="1" x14ac:dyDescent="0.2">
      <c r="A7" s="21" t="s">
        <v>72</v>
      </c>
      <c r="B7" s="22" t="s">
        <v>62</v>
      </c>
      <c r="C7" s="23">
        <v>1842481</v>
      </c>
      <c r="D7" s="46">
        <v>10570</v>
      </c>
      <c r="E7" s="25">
        <v>0.57368298506199</v>
      </c>
      <c r="F7" s="45">
        <v>188207</v>
      </c>
      <c r="G7" s="25">
        <v>10.214867887375799</v>
      </c>
      <c r="H7" s="26">
        <v>305020</v>
      </c>
      <c r="I7" s="25">
        <v>16.554851854646</v>
      </c>
      <c r="J7" s="26">
        <v>182696</v>
      </c>
      <c r="K7" s="25">
        <v>9.9157603253439195</v>
      </c>
      <c r="L7" s="26">
        <v>1106110</v>
      </c>
      <c r="M7" s="25">
        <v>60.033726263662999</v>
      </c>
      <c r="N7" s="26">
        <v>7637</v>
      </c>
      <c r="O7" s="25">
        <v>0.41449545476995397</v>
      </c>
      <c r="P7" s="27">
        <v>42241</v>
      </c>
      <c r="Q7" s="28">
        <v>2.2926152291394</v>
      </c>
      <c r="R7" s="29">
        <v>25691</v>
      </c>
      <c r="S7" s="28">
        <v>1.39436987409911</v>
      </c>
      <c r="T7" s="29">
        <v>14573</v>
      </c>
      <c r="U7" s="30">
        <v>0.790944384229742</v>
      </c>
      <c r="V7" s="31">
        <v>12916</v>
      </c>
      <c r="W7" s="32">
        <v>99.922576649117403</v>
      </c>
    </row>
    <row r="8" spans="1:23" s="33" customFormat="1" ht="15" customHeight="1" x14ac:dyDescent="0.2">
      <c r="A8" s="21" t="s">
        <v>72</v>
      </c>
      <c r="B8" s="34" t="s">
        <v>11</v>
      </c>
      <c r="C8" s="35">
        <v>18244</v>
      </c>
      <c r="D8" s="36">
        <v>116</v>
      </c>
      <c r="E8" s="37">
        <v>0.63582547686910795</v>
      </c>
      <c r="F8" s="47">
        <v>746</v>
      </c>
      <c r="G8" s="37">
        <v>4.0890155667616703</v>
      </c>
      <c r="H8" s="38">
        <v>375</v>
      </c>
      <c r="I8" s="37">
        <v>2.0554702916027199</v>
      </c>
      <c r="J8" s="38">
        <v>4176</v>
      </c>
      <c r="K8" s="37">
        <v>22.889717167287898</v>
      </c>
      <c r="L8" s="47">
        <v>12757</v>
      </c>
      <c r="M8" s="37">
        <v>69.924358693268999</v>
      </c>
      <c r="N8" s="38">
        <v>7</v>
      </c>
      <c r="O8" s="37">
        <v>3.8368778776584102E-2</v>
      </c>
      <c r="P8" s="39">
        <v>67</v>
      </c>
      <c r="Q8" s="40">
        <v>0.36724402543301898</v>
      </c>
      <c r="R8" s="48">
        <v>805</v>
      </c>
      <c r="S8" s="40">
        <v>4.4124095593071697</v>
      </c>
      <c r="T8" s="48">
        <v>120</v>
      </c>
      <c r="U8" s="41">
        <v>0.65775049331287005</v>
      </c>
      <c r="V8" s="42">
        <v>197</v>
      </c>
      <c r="W8" s="43">
        <v>100</v>
      </c>
    </row>
    <row r="9" spans="1:23" s="33" customFormat="1" ht="15" customHeight="1" x14ac:dyDescent="0.2">
      <c r="A9" s="21" t="s">
        <v>72</v>
      </c>
      <c r="B9" s="44" t="s">
        <v>12</v>
      </c>
      <c r="C9" s="69">
        <v>4165</v>
      </c>
      <c r="D9" s="46">
        <v>211</v>
      </c>
      <c r="E9" s="25">
        <v>5.0660264105642296</v>
      </c>
      <c r="F9" s="26">
        <v>501</v>
      </c>
      <c r="G9" s="25">
        <v>12.0288115246098</v>
      </c>
      <c r="H9" s="26">
        <v>239</v>
      </c>
      <c r="I9" s="25">
        <v>5.7382953181272498</v>
      </c>
      <c r="J9" s="45">
        <v>118</v>
      </c>
      <c r="K9" s="25">
        <v>2.83313325330132</v>
      </c>
      <c r="L9" s="26">
        <v>2799</v>
      </c>
      <c r="M9" s="25">
        <v>67.202881152461003</v>
      </c>
      <c r="N9" s="26">
        <v>44</v>
      </c>
      <c r="O9" s="25">
        <v>1.0564225690276099</v>
      </c>
      <c r="P9" s="27">
        <v>253</v>
      </c>
      <c r="Q9" s="28">
        <v>6.0744297719087603</v>
      </c>
      <c r="R9" s="46">
        <v>32</v>
      </c>
      <c r="S9" s="28">
        <v>0.76830732292917203</v>
      </c>
      <c r="T9" s="46">
        <v>41</v>
      </c>
      <c r="U9" s="30">
        <v>0.98439375750300095</v>
      </c>
      <c r="V9" s="31">
        <v>42</v>
      </c>
      <c r="W9" s="32">
        <v>100</v>
      </c>
    </row>
    <row r="10" spans="1:23" s="33" customFormat="1" ht="15" customHeight="1" x14ac:dyDescent="0.2">
      <c r="A10" s="21" t="s">
        <v>72</v>
      </c>
      <c r="B10" s="34" t="s">
        <v>13</v>
      </c>
      <c r="C10" s="51">
        <v>31310</v>
      </c>
      <c r="D10" s="48">
        <v>653</v>
      </c>
      <c r="E10" s="37">
        <v>2.0855956563398301</v>
      </c>
      <c r="F10" s="38">
        <v>2454</v>
      </c>
      <c r="G10" s="37">
        <v>7.8377515170871899</v>
      </c>
      <c r="H10" s="47">
        <v>8389</v>
      </c>
      <c r="I10" s="37">
        <v>26.793356755030299</v>
      </c>
      <c r="J10" s="38">
        <v>1363</v>
      </c>
      <c r="K10" s="37">
        <v>4.3532417757904804</v>
      </c>
      <c r="L10" s="38">
        <v>18039</v>
      </c>
      <c r="M10" s="37">
        <v>57.614180772916001</v>
      </c>
      <c r="N10" s="47">
        <v>89</v>
      </c>
      <c r="O10" s="37">
        <v>0.28425423187479998</v>
      </c>
      <c r="P10" s="39">
        <v>323</v>
      </c>
      <c r="Q10" s="40">
        <v>1.03161929096135</v>
      </c>
      <c r="R10" s="48">
        <v>186</v>
      </c>
      <c r="S10" s="40">
        <v>0.59405940594059403</v>
      </c>
      <c r="T10" s="48">
        <v>75</v>
      </c>
      <c r="U10" s="41">
        <v>0.23954008304056201</v>
      </c>
      <c r="V10" s="42">
        <v>192</v>
      </c>
      <c r="W10" s="43">
        <v>100</v>
      </c>
    </row>
    <row r="11" spans="1:23" s="33" customFormat="1" ht="15" customHeight="1" x14ac:dyDescent="0.2">
      <c r="A11" s="21" t="s">
        <v>72</v>
      </c>
      <c r="B11" s="44" t="s">
        <v>14</v>
      </c>
      <c r="C11" s="23">
        <v>22042</v>
      </c>
      <c r="D11" s="24">
        <v>133</v>
      </c>
      <c r="E11" s="25">
        <v>0.60339352145903302</v>
      </c>
      <c r="F11" s="45">
        <v>681</v>
      </c>
      <c r="G11" s="25">
        <v>3.0895563016060299</v>
      </c>
      <c r="H11" s="26">
        <v>1609</v>
      </c>
      <c r="I11" s="25">
        <v>7.2997005716359702</v>
      </c>
      <c r="J11" s="26">
        <v>3041</v>
      </c>
      <c r="K11" s="25">
        <v>13.796388712458</v>
      </c>
      <c r="L11" s="26">
        <v>16468</v>
      </c>
      <c r="M11" s="25">
        <v>74.711913619453796</v>
      </c>
      <c r="N11" s="26">
        <v>43</v>
      </c>
      <c r="O11" s="25">
        <v>0.19508211596043901</v>
      </c>
      <c r="P11" s="49">
        <v>67</v>
      </c>
      <c r="Q11" s="28">
        <v>0.30396515742673103</v>
      </c>
      <c r="R11" s="46">
        <v>81</v>
      </c>
      <c r="S11" s="28">
        <v>0.36748026494873398</v>
      </c>
      <c r="T11" s="24">
        <v>491</v>
      </c>
      <c r="U11" s="30">
        <v>2.2275655566645498</v>
      </c>
      <c r="V11" s="31">
        <v>267</v>
      </c>
      <c r="W11" s="32">
        <v>100</v>
      </c>
    </row>
    <row r="12" spans="1:23" s="33" customFormat="1" ht="15" customHeight="1" x14ac:dyDescent="0.2">
      <c r="A12" s="21" t="s">
        <v>72</v>
      </c>
      <c r="B12" s="34" t="s">
        <v>15</v>
      </c>
      <c r="C12" s="35">
        <v>266194</v>
      </c>
      <c r="D12" s="36">
        <v>1305</v>
      </c>
      <c r="E12" s="37">
        <v>0.49024395741451698</v>
      </c>
      <c r="F12" s="47">
        <v>60232</v>
      </c>
      <c r="G12" s="37">
        <v>22.627106546353399</v>
      </c>
      <c r="H12" s="38">
        <v>90430</v>
      </c>
      <c r="I12" s="37">
        <v>33.971464420685699</v>
      </c>
      <c r="J12" s="38">
        <v>11992</v>
      </c>
      <c r="K12" s="37">
        <v>4.5049850860650498</v>
      </c>
      <c r="L12" s="38">
        <v>91892</v>
      </c>
      <c r="M12" s="37">
        <v>34.520687919337</v>
      </c>
      <c r="N12" s="47">
        <v>3285</v>
      </c>
      <c r="O12" s="37">
        <v>1.2340623755606801</v>
      </c>
      <c r="P12" s="50">
        <v>7058</v>
      </c>
      <c r="Q12" s="40">
        <v>2.6514496945836501</v>
      </c>
      <c r="R12" s="48">
        <v>2223</v>
      </c>
      <c r="S12" s="40">
        <v>0.835105224009557</v>
      </c>
      <c r="T12" s="36">
        <v>4892</v>
      </c>
      <c r="U12" s="41">
        <v>1.8377574250358799</v>
      </c>
      <c r="V12" s="42">
        <v>1192</v>
      </c>
      <c r="W12" s="43">
        <v>99.832214765100701</v>
      </c>
    </row>
    <row r="13" spans="1:23" s="33" customFormat="1" ht="15" customHeight="1" x14ac:dyDescent="0.2">
      <c r="A13" s="21" t="s">
        <v>72</v>
      </c>
      <c r="B13" s="44" t="s">
        <v>16</v>
      </c>
      <c r="C13" s="23">
        <v>35612</v>
      </c>
      <c r="D13" s="24">
        <v>183</v>
      </c>
      <c r="E13" s="25">
        <v>0.513871728630799</v>
      </c>
      <c r="F13" s="45">
        <v>1828</v>
      </c>
      <c r="G13" s="25">
        <v>5.1331012018420799</v>
      </c>
      <c r="H13" s="26">
        <v>5656</v>
      </c>
      <c r="I13" s="25">
        <v>15.8822868695945</v>
      </c>
      <c r="J13" s="26">
        <v>1583</v>
      </c>
      <c r="K13" s="25">
        <v>4.4451308547680597</v>
      </c>
      <c r="L13" s="26">
        <v>25161</v>
      </c>
      <c r="M13" s="25">
        <v>70.6531506233854</v>
      </c>
      <c r="N13" s="26">
        <v>66</v>
      </c>
      <c r="O13" s="25">
        <v>0.18533078737504199</v>
      </c>
      <c r="P13" s="27">
        <v>1135</v>
      </c>
      <c r="Q13" s="28">
        <v>3.1871279344041299</v>
      </c>
      <c r="R13" s="24">
        <v>371</v>
      </c>
      <c r="S13" s="28">
        <v>1.0417836684263699</v>
      </c>
      <c r="T13" s="24">
        <v>391</v>
      </c>
      <c r="U13" s="30">
        <v>1.0979445130854799</v>
      </c>
      <c r="V13" s="31">
        <v>221</v>
      </c>
      <c r="W13" s="32">
        <v>100</v>
      </c>
    </row>
    <row r="14" spans="1:23" s="33" customFormat="1" ht="15" customHeight="1" x14ac:dyDescent="0.2">
      <c r="A14" s="21" t="s">
        <v>72</v>
      </c>
      <c r="B14" s="34" t="s">
        <v>17</v>
      </c>
      <c r="C14" s="35">
        <v>20655</v>
      </c>
      <c r="D14" s="36">
        <v>77</v>
      </c>
      <c r="E14" s="37">
        <v>0.37279109174533998</v>
      </c>
      <c r="F14" s="47">
        <v>1508</v>
      </c>
      <c r="G14" s="37">
        <v>7.3008956669087404</v>
      </c>
      <c r="H14" s="47">
        <v>1557</v>
      </c>
      <c r="I14" s="37">
        <v>7.5381263616557703</v>
      </c>
      <c r="J14" s="47">
        <v>1403</v>
      </c>
      <c r="K14" s="37">
        <v>6.7925441781650902</v>
      </c>
      <c r="L14" s="47">
        <v>15934</v>
      </c>
      <c r="M14" s="37">
        <v>77.143548777535699</v>
      </c>
      <c r="N14" s="38">
        <v>13</v>
      </c>
      <c r="O14" s="37">
        <v>6.2938755749213302E-2</v>
      </c>
      <c r="P14" s="50">
        <v>163</v>
      </c>
      <c r="Q14" s="40">
        <v>0.78915516824013598</v>
      </c>
      <c r="R14" s="48">
        <v>135</v>
      </c>
      <c r="S14" s="40">
        <v>0.65359477124182996</v>
      </c>
      <c r="T14" s="36">
        <v>42</v>
      </c>
      <c r="U14" s="41">
        <v>0.203340595497458</v>
      </c>
      <c r="V14" s="42">
        <v>156</v>
      </c>
      <c r="W14" s="43">
        <v>100</v>
      </c>
    </row>
    <row r="15" spans="1:23" s="33" customFormat="1" ht="15" customHeight="1" x14ac:dyDescent="0.2">
      <c r="A15" s="21" t="s">
        <v>72</v>
      </c>
      <c r="B15" s="44" t="s">
        <v>18</v>
      </c>
      <c r="C15" s="23">
        <v>4062</v>
      </c>
      <c r="D15" s="24">
        <v>10</v>
      </c>
      <c r="E15" s="25">
        <v>0.24618414574101399</v>
      </c>
      <c r="F15" s="26">
        <v>333</v>
      </c>
      <c r="G15" s="25">
        <v>8.1979320531757693</v>
      </c>
      <c r="H15" s="26">
        <v>250</v>
      </c>
      <c r="I15" s="25">
        <v>6.1546036435253599</v>
      </c>
      <c r="J15" s="45">
        <v>712</v>
      </c>
      <c r="K15" s="25">
        <v>17.528311176760202</v>
      </c>
      <c r="L15" s="45">
        <v>2728</v>
      </c>
      <c r="M15" s="25">
        <v>67.159034958148695</v>
      </c>
      <c r="N15" s="45" t="s">
        <v>71</v>
      </c>
      <c r="O15" s="25">
        <v>4.9236829148202897E-2</v>
      </c>
      <c r="P15" s="27">
        <v>27</v>
      </c>
      <c r="Q15" s="28">
        <v>0.66469719350073897</v>
      </c>
      <c r="R15" s="24">
        <v>16</v>
      </c>
      <c r="S15" s="28">
        <v>0.39389463318562301</v>
      </c>
      <c r="T15" s="24">
        <v>14</v>
      </c>
      <c r="U15" s="30">
        <v>0.34465780403742002</v>
      </c>
      <c r="V15" s="31">
        <v>31</v>
      </c>
      <c r="W15" s="32">
        <v>100</v>
      </c>
    </row>
    <row r="16" spans="1:23" s="33" customFormat="1" ht="15" customHeight="1" x14ac:dyDescent="0.2">
      <c r="A16" s="21" t="s">
        <v>72</v>
      </c>
      <c r="B16" s="34" t="s">
        <v>19</v>
      </c>
      <c r="C16" s="51">
        <v>3001</v>
      </c>
      <c r="D16" s="36">
        <v>4</v>
      </c>
      <c r="E16" s="37">
        <v>0.133288903698767</v>
      </c>
      <c r="F16" s="47">
        <v>73</v>
      </c>
      <c r="G16" s="37">
        <v>2.4325224925025002</v>
      </c>
      <c r="H16" s="47">
        <v>511</v>
      </c>
      <c r="I16" s="37">
        <v>17.027657447517502</v>
      </c>
      <c r="J16" s="47">
        <v>1996</v>
      </c>
      <c r="K16" s="37">
        <v>66.511162945684802</v>
      </c>
      <c r="L16" s="38">
        <v>345</v>
      </c>
      <c r="M16" s="37">
        <v>11.496167944018699</v>
      </c>
      <c r="N16" s="38">
        <v>6</v>
      </c>
      <c r="O16" s="37">
        <v>0.199933355548151</v>
      </c>
      <c r="P16" s="39">
        <v>66</v>
      </c>
      <c r="Q16" s="40">
        <v>2.1992669110296599</v>
      </c>
      <c r="R16" s="36">
        <v>89</v>
      </c>
      <c r="S16" s="40">
        <v>2.96567810729757</v>
      </c>
      <c r="T16" s="36">
        <v>118</v>
      </c>
      <c r="U16" s="41">
        <v>3.9320226591136298</v>
      </c>
      <c r="V16" s="42">
        <v>30</v>
      </c>
      <c r="W16" s="43">
        <v>100</v>
      </c>
    </row>
    <row r="17" spans="1:23" s="33" customFormat="1" ht="15" customHeight="1" x14ac:dyDescent="0.2">
      <c r="A17" s="21" t="s">
        <v>72</v>
      </c>
      <c r="B17" s="44" t="s">
        <v>20</v>
      </c>
      <c r="C17" s="23">
        <v>133658</v>
      </c>
      <c r="D17" s="24">
        <v>449</v>
      </c>
      <c r="E17" s="25">
        <v>0.33593200556644598</v>
      </c>
      <c r="F17" s="45">
        <v>7674</v>
      </c>
      <c r="G17" s="25">
        <v>5.74151940026037</v>
      </c>
      <c r="H17" s="26">
        <v>32127</v>
      </c>
      <c r="I17" s="25">
        <v>24.036720585374599</v>
      </c>
      <c r="J17" s="45">
        <v>18031</v>
      </c>
      <c r="K17" s="25">
        <v>13.490400873872099</v>
      </c>
      <c r="L17" s="45">
        <v>71401</v>
      </c>
      <c r="M17" s="25">
        <v>53.420670666926</v>
      </c>
      <c r="N17" s="45">
        <v>138</v>
      </c>
      <c r="O17" s="25">
        <v>0.103248589684119</v>
      </c>
      <c r="P17" s="27">
        <v>3838</v>
      </c>
      <c r="Q17" s="28">
        <v>2.8715078783162999</v>
      </c>
      <c r="R17" s="24">
        <v>2597</v>
      </c>
      <c r="S17" s="28">
        <v>1.9430187493453399</v>
      </c>
      <c r="T17" s="46">
        <v>607</v>
      </c>
      <c r="U17" s="30">
        <v>0.454144158972901</v>
      </c>
      <c r="V17" s="31">
        <v>501</v>
      </c>
      <c r="W17" s="32">
        <v>100</v>
      </c>
    </row>
    <row r="18" spans="1:23" s="33" customFormat="1" ht="15" customHeight="1" x14ac:dyDescent="0.2">
      <c r="A18" s="21" t="s">
        <v>72</v>
      </c>
      <c r="B18" s="34" t="s">
        <v>21</v>
      </c>
      <c r="C18" s="51">
        <v>73602</v>
      </c>
      <c r="D18" s="48">
        <v>189</v>
      </c>
      <c r="E18" s="37">
        <v>0.25678650036683798</v>
      </c>
      <c r="F18" s="38">
        <v>6508</v>
      </c>
      <c r="G18" s="37">
        <v>8.8421510285046594</v>
      </c>
      <c r="H18" s="47">
        <v>5583</v>
      </c>
      <c r="I18" s="37">
        <v>7.5853917013124601</v>
      </c>
      <c r="J18" s="38">
        <v>18971</v>
      </c>
      <c r="K18" s="37">
        <v>25.775114806662899</v>
      </c>
      <c r="L18" s="38">
        <v>40126</v>
      </c>
      <c r="M18" s="37">
        <v>54.517540284231401</v>
      </c>
      <c r="N18" s="38">
        <v>68</v>
      </c>
      <c r="O18" s="37">
        <v>9.2388793782777603E-2</v>
      </c>
      <c r="P18" s="39">
        <v>2157</v>
      </c>
      <c r="Q18" s="40">
        <v>2.9306268851389898</v>
      </c>
      <c r="R18" s="48">
        <v>545</v>
      </c>
      <c r="S18" s="40">
        <v>0.740469008994321</v>
      </c>
      <c r="T18" s="36">
        <v>145</v>
      </c>
      <c r="U18" s="41">
        <v>0.197005516154452</v>
      </c>
      <c r="V18" s="42">
        <v>376</v>
      </c>
      <c r="W18" s="43">
        <v>100</v>
      </c>
    </row>
    <row r="19" spans="1:23" s="33" customFormat="1" ht="15" customHeight="1" x14ac:dyDescent="0.2">
      <c r="A19" s="21" t="s">
        <v>72</v>
      </c>
      <c r="B19" s="44" t="s">
        <v>22</v>
      </c>
      <c r="C19" s="23">
        <v>4176</v>
      </c>
      <c r="D19" s="24">
        <v>19</v>
      </c>
      <c r="E19" s="25">
        <v>0.45498084291187701</v>
      </c>
      <c r="F19" s="26">
        <v>2224</v>
      </c>
      <c r="G19" s="25">
        <v>53.256704980842898</v>
      </c>
      <c r="H19" s="26">
        <v>178</v>
      </c>
      <c r="I19" s="25">
        <v>4.2624521072796897</v>
      </c>
      <c r="J19" s="26">
        <v>101</v>
      </c>
      <c r="K19" s="25">
        <v>2.41858237547893</v>
      </c>
      <c r="L19" s="26">
        <v>866</v>
      </c>
      <c r="M19" s="25">
        <v>20.737547892720301</v>
      </c>
      <c r="N19" s="26">
        <v>483</v>
      </c>
      <c r="O19" s="25">
        <v>11.566091954022999</v>
      </c>
      <c r="P19" s="27">
        <v>305</v>
      </c>
      <c r="Q19" s="28">
        <v>7.3036398467432901</v>
      </c>
      <c r="R19" s="24">
        <v>16</v>
      </c>
      <c r="S19" s="28">
        <v>0.38314176245210702</v>
      </c>
      <c r="T19" s="24">
        <v>18</v>
      </c>
      <c r="U19" s="30">
        <v>0.431034482758621</v>
      </c>
      <c r="V19" s="31">
        <v>41</v>
      </c>
      <c r="W19" s="32">
        <v>100</v>
      </c>
    </row>
    <row r="20" spans="1:23" s="33" customFormat="1" ht="15" customHeight="1" x14ac:dyDescent="0.2">
      <c r="A20" s="21" t="s">
        <v>72</v>
      </c>
      <c r="B20" s="34" t="s">
        <v>23</v>
      </c>
      <c r="C20" s="51">
        <v>6395</v>
      </c>
      <c r="D20" s="48">
        <v>39</v>
      </c>
      <c r="E20" s="37">
        <v>0.60985144644253297</v>
      </c>
      <c r="F20" s="47">
        <v>185</v>
      </c>
      <c r="G20" s="37">
        <v>2.8928850664581698</v>
      </c>
      <c r="H20" s="38">
        <v>495</v>
      </c>
      <c r="I20" s="37">
        <v>7.7404222048475404</v>
      </c>
      <c r="J20" s="47">
        <v>67</v>
      </c>
      <c r="K20" s="37">
        <v>1.0476935105551199</v>
      </c>
      <c r="L20" s="47">
        <v>5513</v>
      </c>
      <c r="M20" s="37">
        <v>86.2079749804535</v>
      </c>
      <c r="N20" s="47">
        <v>26</v>
      </c>
      <c r="O20" s="37">
        <v>0.40656763096168902</v>
      </c>
      <c r="P20" s="39">
        <v>70</v>
      </c>
      <c r="Q20" s="40">
        <v>1.0946051602814699</v>
      </c>
      <c r="R20" s="48">
        <v>18</v>
      </c>
      <c r="S20" s="40">
        <v>0.281469898358092</v>
      </c>
      <c r="T20" s="36">
        <v>15</v>
      </c>
      <c r="U20" s="41">
        <v>0.23455824863174399</v>
      </c>
      <c r="V20" s="42">
        <v>65</v>
      </c>
      <c r="W20" s="43">
        <v>100</v>
      </c>
    </row>
    <row r="21" spans="1:23" s="33" customFormat="1" ht="15" customHeight="1" x14ac:dyDescent="0.2">
      <c r="A21" s="21" t="s">
        <v>72</v>
      </c>
      <c r="B21" s="44" t="s">
        <v>24</v>
      </c>
      <c r="C21" s="23">
        <v>79333</v>
      </c>
      <c r="D21" s="46">
        <v>188</v>
      </c>
      <c r="E21" s="25">
        <v>0.23697578561254501</v>
      </c>
      <c r="F21" s="26">
        <v>8108</v>
      </c>
      <c r="G21" s="25">
        <v>10.220211009290001</v>
      </c>
      <c r="H21" s="26">
        <v>12760</v>
      </c>
      <c r="I21" s="25">
        <v>16.084101193702502</v>
      </c>
      <c r="J21" s="26">
        <v>9135</v>
      </c>
      <c r="K21" s="25">
        <v>11.514754263673399</v>
      </c>
      <c r="L21" s="26">
        <v>46940</v>
      </c>
      <c r="M21" s="25">
        <v>59.168315833259797</v>
      </c>
      <c r="N21" s="26">
        <v>91</v>
      </c>
      <c r="O21" s="25">
        <v>0.114706364312455</v>
      </c>
      <c r="P21" s="27">
        <v>2111</v>
      </c>
      <c r="Q21" s="28">
        <v>2.6609355501493699</v>
      </c>
      <c r="R21" s="24">
        <v>797</v>
      </c>
      <c r="S21" s="28">
        <v>1.0046260698574401</v>
      </c>
      <c r="T21" s="24">
        <v>108</v>
      </c>
      <c r="U21" s="30">
        <v>0.13613502577741901</v>
      </c>
      <c r="V21" s="31">
        <v>447</v>
      </c>
      <c r="W21" s="32">
        <v>100</v>
      </c>
    </row>
    <row r="22" spans="1:23" s="33" customFormat="1" ht="15" customHeight="1" x14ac:dyDescent="0.2">
      <c r="A22" s="21" t="s">
        <v>72</v>
      </c>
      <c r="B22" s="34" t="s">
        <v>25</v>
      </c>
      <c r="C22" s="35">
        <v>37714</v>
      </c>
      <c r="D22" s="36">
        <v>72</v>
      </c>
      <c r="E22" s="37">
        <v>0.19091053720103901</v>
      </c>
      <c r="F22" s="47">
        <v>1356</v>
      </c>
      <c r="G22" s="37">
        <v>3.5954817839529101</v>
      </c>
      <c r="H22" s="47">
        <v>1892</v>
      </c>
      <c r="I22" s="37">
        <v>5.0167046720050896</v>
      </c>
      <c r="J22" s="38">
        <v>2467</v>
      </c>
      <c r="K22" s="37">
        <v>6.5413374343745003</v>
      </c>
      <c r="L22" s="38">
        <v>30743</v>
      </c>
      <c r="M22" s="37">
        <v>81.516147849604906</v>
      </c>
      <c r="N22" s="38">
        <v>21</v>
      </c>
      <c r="O22" s="37">
        <v>5.5682240016969801E-2</v>
      </c>
      <c r="P22" s="50">
        <v>1163</v>
      </c>
      <c r="Q22" s="40">
        <v>3.08373548284457</v>
      </c>
      <c r="R22" s="48">
        <v>548</v>
      </c>
      <c r="S22" s="40">
        <v>1.4530413109190199</v>
      </c>
      <c r="T22" s="48">
        <v>411</v>
      </c>
      <c r="U22" s="41">
        <v>1.08978098318927</v>
      </c>
      <c r="V22" s="42">
        <v>342</v>
      </c>
      <c r="W22" s="43">
        <v>99.707602339181307</v>
      </c>
    </row>
    <row r="23" spans="1:23" s="33" customFormat="1" ht="15" customHeight="1" x14ac:dyDescent="0.2">
      <c r="A23" s="21" t="s">
        <v>72</v>
      </c>
      <c r="B23" s="44" t="s">
        <v>26</v>
      </c>
      <c r="C23" s="23">
        <v>10575</v>
      </c>
      <c r="D23" s="46">
        <v>23</v>
      </c>
      <c r="E23" s="25">
        <v>0.21749408983451499</v>
      </c>
      <c r="F23" s="26">
        <v>591</v>
      </c>
      <c r="G23" s="25">
        <v>5.5886524822694996</v>
      </c>
      <c r="H23" s="26">
        <v>566</v>
      </c>
      <c r="I23" s="25">
        <v>5.3522458628841596</v>
      </c>
      <c r="J23" s="26">
        <v>414</v>
      </c>
      <c r="K23" s="25">
        <v>3.91489361702128</v>
      </c>
      <c r="L23" s="26">
        <v>8749</v>
      </c>
      <c r="M23" s="25">
        <v>82.732860520094604</v>
      </c>
      <c r="N23" s="26">
        <v>4</v>
      </c>
      <c r="O23" s="25">
        <v>3.7825059101654797E-2</v>
      </c>
      <c r="P23" s="49">
        <v>228</v>
      </c>
      <c r="Q23" s="28">
        <v>2.1560283687943298</v>
      </c>
      <c r="R23" s="46">
        <v>100</v>
      </c>
      <c r="S23" s="28">
        <v>0.94562647754137097</v>
      </c>
      <c r="T23" s="46">
        <v>77</v>
      </c>
      <c r="U23" s="30">
        <v>0.72813238770685595</v>
      </c>
      <c r="V23" s="31">
        <v>183</v>
      </c>
      <c r="W23" s="32">
        <v>100</v>
      </c>
    </row>
    <row r="24" spans="1:23" s="33" customFormat="1" ht="15" customHeight="1" x14ac:dyDescent="0.2">
      <c r="A24" s="21" t="s">
        <v>72</v>
      </c>
      <c r="B24" s="34" t="s">
        <v>27</v>
      </c>
      <c r="C24" s="35">
        <v>13361</v>
      </c>
      <c r="D24" s="48">
        <v>99</v>
      </c>
      <c r="E24" s="37">
        <v>0.74096250280667597</v>
      </c>
      <c r="F24" s="47">
        <v>738</v>
      </c>
      <c r="G24" s="37">
        <v>5.5235386572861298</v>
      </c>
      <c r="H24" s="47">
        <v>1239</v>
      </c>
      <c r="I24" s="37">
        <v>9.2732579896714302</v>
      </c>
      <c r="J24" s="38">
        <v>576</v>
      </c>
      <c r="K24" s="37">
        <v>4.3110545617843004</v>
      </c>
      <c r="L24" s="38">
        <v>10210</v>
      </c>
      <c r="M24" s="37">
        <v>76.416435895516798</v>
      </c>
      <c r="N24" s="47">
        <v>14</v>
      </c>
      <c r="O24" s="37">
        <v>0.104782576154479</v>
      </c>
      <c r="P24" s="50">
        <v>485</v>
      </c>
      <c r="Q24" s="40">
        <v>3.6299678167801801</v>
      </c>
      <c r="R24" s="48">
        <v>158</v>
      </c>
      <c r="S24" s="40">
        <v>1.18254621660055</v>
      </c>
      <c r="T24" s="36">
        <v>130</v>
      </c>
      <c r="U24" s="41">
        <v>0.97298106429159503</v>
      </c>
      <c r="V24" s="42">
        <v>107</v>
      </c>
      <c r="W24" s="43">
        <v>100</v>
      </c>
    </row>
    <row r="25" spans="1:23" s="33" customFormat="1" ht="15" customHeight="1" x14ac:dyDescent="0.2">
      <c r="A25" s="21" t="s">
        <v>72</v>
      </c>
      <c r="B25" s="44" t="s">
        <v>28</v>
      </c>
      <c r="C25" s="69">
        <v>32528</v>
      </c>
      <c r="D25" s="24">
        <v>29</v>
      </c>
      <c r="E25" s="25">
        <v>8.9153959665518895E-2</v>
      </c>
      <c r="F25" s="45">
        <v>958</v>
      </c>
      <c r="G25" s="25">
        <v>2.9451549434333502</v>
      </c>
      <c r="H25" s="26">
        <v>843</v>
      </c>
      <c r="I25" s="25">
        <v>2.5916133792424998</v>
      </c>
      <c r="J25" s="26">
        <v>2215</v>
      </c>
      <c r="K25" s="25">
        <v>6.80951795376291</v>
      </c>
      <c r="L25" s="45">
        <v>28097</v>
      </c>
      <c r="M25" s="25">
        <v>86.377889818002998</v>
      </c>
      <c r="N25" s="26">
        <v>26</v>
      </c>
      <c r="O25" s="25">
        <v>7.9931136251844601E-2</v>
      </c>
      <c r="P25" s="49">
        <v>360</v>
      </c>
      <c r="Q25" s="28">
        <v>1.1067388096409201</v>
      </c>
      <c r="R25" s="24">
        <v>387</v>
      </c>
      <c r="S25" s="28">
        <v>1.1897442203639901</v>
      </c>
      <c r="T25" s="46">
        <v>54</v>
      </c>
      <c r="U25" s="30">
        <v>0.16601082144613899</v>
      </c>
      <c r="V25" s="31">
        <v>214</v>
      </c>
      <c r="W25" s="32">
        <v>100</v>
      </c>
    </row>
    <row r="26" spans="1:23" s="33" customFormat="1" ht="15" customHeight="1" x14ac:dyDescent="0.2">
      <c r="A26" s="21" t="s">
        <v>72</v>
      </c>
      <c r="B26" s="34" t="s">
        <v>29</v>
      </c>
      <c r="C26" s="51">
        <v>7479</v>
      </c>
      <c r="D26" s="36">
        <v>20</v>
      </c>
      <c r="E26" s="37">
        <v>0.26741542987030398</v>
      </c>
      <c r="F26" s="47">
        <v>536</v>
      </c>
      <c r="G26" s="37">
        <v>7.1667335205241303</v>
      </c>
      <c r="H26" s="38">
        <v>301</v>
      </c>
      <c r="I26" s="37">
        <v>4.0246022195480702</v>
      </c>
      <c r="J26" s="38">
        <v>2203</v>
      </c>
      <c r="K26" s="37">
        <v>29.4558096002139</v>
      </c>
      <c r="L26" s="47">
        <v>4346</v>
      </c>
      <c r="M26" s="37">
        <v>58.109372910817001</v>
      </c>
      <c r="N26" s="47" t="s">
        <v>71</v>
      </c>
      <c r="O26" s="37">
        <v>2.6741542987030398E-2</v>
      </c>
      <c r="P26" s="50">
        <v>71</v>
      </c>
      <c r="Q26" s="40">
        <v>0.94932477603957699</v>
      </c>
      <c r="R26" s="36">
        <v>39</v>
      </c>
      <c r="S26" s="40">
        <v>0.521460088247092</v>
      </c>
      <c r="T26" s="36">
        <v>18</v>
      </c>
      <c r="U26" s="41">
        <v>0.24067388688327301</v>
      </c>
      <c r="V26" s="42">
        <v>111</v>
      </c>
      <c r="W26" s="43">
        <v>100</v>
      </c>
    </row>
    <row r="27" spans="1:23" s="33" customFormat="1" ht="15" customHeight="1" x14ac:dyDescent="0.2">
      <c r="A27" s="21" t="s">
        <v>72</v>
      </c>
      <c r="B27" s="44" t="s">
        <v>30</v>
      </c>
      <c r="C27" s="69">
        <v>5439</v>
      </c>
      <c r="D27" s="46">
        <v>15</v>
      </c>
      <c r="E27" s="25">
        <v>0.27578599007170401</v>
      </c>
      <c r="F27" s="26">
        <v>135</v>
      </c>
      <c r="G27" s="25">
        <v>2.4820739106453402</v>
      </c>
      <c r="H27" s="45">
        <v>56</v>
      </c>
      <c r="I27" s="25">
        <v>1.0296010296010301</v>
      </c>
      <c r="J27" s="45">
        <v>89</v>
      </c>
      <c r="K27" s="25">
        <v>1.63633020775878</v>
      </c>
      <c r="L27" s="45">
        <v>5119</v>
      </c>
      <c r="M27" s="25">
        <v>94.116565545136993</v>
      </c>
      <c r="N27" s="26">
        <v>4</v>
      </c>
      <c r="O27" s="25">
        <v>7.3542930685787794E-2</v>
      </c>
      <c r="P27" s="49">
        <v>21</v>
      </c>
      <c r="Q27" s="28">
        <v>0.38610038610038599</v>
      </c>
      <c r="R27" s="46">
        <v>39</v>
      </c>
      <c r="S27" s="28">
        <v>0.71704357418643105</v>
      </c>
      <c r="T27" s="24">
        <v>23</v>
      </c>
      <c r="U27" s="30">
        <v>0.42287185144327999</v>
      </c>
      <c r="V27" s="31">
        <v>100</v>
      </c>
      <c r="W27" s="32">
        <v>99</v>
      </c>
    </row>
    <row r="28" spans="1:23" s="33" customFormat="1" ht="15" customHeight="1" x14ac:dyDescent="0.2">
      <c r="A28" s="21" t="s">
        <v>72</v>
      </c>
      <c r="B28" s="34" t="s">
        <v>31</v>
      </c>
      <c r="C28" s="51">
        <v>56414</v>
      </c>
      <c r="D28" s="36">
        <v>173</v>
      </c>
      <c r="E28" s="37">
        <v>0.30666146701173502</v>
      </c>
      <c r="F28" s="38">
        <v>6520</v>
      </c>
      <c r="G28" s="37">
        <v>11.557414826106999</v>
      </c>
      <c r="H28" s="38">
        <v>4109</v>
      </c>
      <c r="I28" s="37">
        <v>7.2836529939376797</v>
      </c>
      <c r="J28" s="38">
        <v>16006</v>
      </c>
      <c r="K28" s="37">
        <v>28.3723898323111</v>
      </c>
      <c r="L28" s="47">
        <v>26263</v>
      </c>
      <c r="M28" s="37">
        <v>46.554046867798803</v>
      </c>
      <c r="N28" s="38">
        <v>1492</v>
      </c>
      <c r="O28" s="37">
        <v>2.6447335767717202</v>
      </c>
      <c r="P28" s="39">
        <v>1851</v>
      </c>
      <c r="Q28" s="40">
        <v>3.28110043606197</v>
      </c>
      <c r="R28" s="48">
        <v>696</v>
      </c>
      <c r="S28" s="40">
        <v>1.23373630659056</v>
      </c>
      <c r="T28" s="36">
        <v>155</v>
      </c>
      <c r="U28" s="41">
        <v>0.27475449356542703</v>
      </c>
      <c r="V28" s="42">
        <v>210</v>
      </c>
      <c r="W28" s="43">
        <v>100</v>
      </c>
    </row>
    <row r="29" spans="1:23" s="33" customFormat="1" ht="15" customHeight="1" x14ac:dyDescent="0.2">
      <c r="A29" s="21" t="s">
        <v>72</v>
      </c>
      <c r="B29" s="44" t="s">
        <v>32</v>
      </c>
      <c r="C29" s="23">
        <v>29251</v>
      </c>
      <c r="D29" s="24">
        <v>52</v>
      </c>
      <c r="E29" s="25">
        <v>0.17777170011281701</v>
      </c>
      <c r="F29" s="26">
        <v>2693</v>
      </c>
      <c r="G29" s="25">
        <v>9.2065228539195303</v>
      </c>
      <c r="H29" s="45">
        <v>1849</v>
      </c>
      <c r="I29" s="25">
        <v>6.3211514136268798</v>
      </c>
      <c r="J29" s="45">
        <v>1587</v>
      </c>
      <c r="K29" s="25">
        <v>5.4254555399815398</v>
      </c>
      <c r="L29" s="45">
        <v>22552</v>
      </c>
      <c r="M29" s="25">
        <v>77.098218864312301</v>
      </c>
      <c r="N29" s="26">
        <v>26</v>
      </c>
      <c r="O29" s="25">
        <v>8.8885850056408297E-2</v>
      </c>
      <c r="P29" s="27">
        <v>492</v>
      </c>
      <c r="Q29" s="28">
        <v>1.6819937779905001</v>
      </c>
      <c r="R29" s="46">
        <v>396</v>
      </c>
      <c r="S29" s="28">
        <v>1.3537998700899101</v>
      </c>
      <c r="T29" s="24">
        <v>139</v>
      </c>
      <c r="U29" s="30">
        <v>0.47519742914772101</v>
      </c>
      <c r="V29" s="31">
        <v>296</v>
      </c>
      <c r="W29" s="32">
        <v>100</v>
      </c>
    </row>
    <row r="30" spans="1:23" s="33" customFormat="1" ht="15" customHeight="1" x14ac:dyDescent="0.2">
      <c r="A30" s="21" t="s">
        <v>72</v>
      </c>
      <c r="B30" s="34" t="s">
        <v>33</v>
      </c>
      <c r="C30" s="35">
        <v>46325</v>
      </c>
      <c r="D30" s="48">
        <v>175</v>
      </c>
      <c r="E30" s="37">
        <v>0.377765785213168</v>
      </c>
      <c r="F30" s="47">
        <v>2749</v>
      </c>
      <c r="G30" s="37">
        <v>5.93416082029142</v>
      </c>
      <c r="H30" s="38">
        <v>1284</v>
      </c>
      <c r="I30" s="37">
        <v>2.7717215326497602</v>
      </c>
      <c r="J30" s="38">
        <v>3528</v>
      </c>
      <c r="K30" s="37">
        <v>7.6157582298974598</v>
      </c>
      <c r="L30" s="38">
        <v>37895</v>
      </c>
      <c r="M30" s="37">
        <v>81.802482460874302</v>
      </c>
      <c r="N30" s="47">
        <v>46</v>
      </c>
      <c r="O30" s="37">
        <v>9.92984349703184E-2</v>
      </c>
      <c r="P30" s="39">
        <v>648</v>
      </c>
      <c r="Q30" s="40">
        <v>1.39881273610362</v>
      </c>
      <c r="R30" s="36">
        <v>315</v>
      </c>
      <c r="S30" s="40">
        <v>0.67997841338370202</v>
      </c>
      <c r="T30" s="48">
        <v>326</v>
      </c>
      <c r="U30" s="41">
        <v>0.70372369131138701</v>
      </c>
      <c r="V30" s="42">
        <v>482</v>
      </c>
      <c r="W30" s="43">
        <v>100</v>
      </c>
    </row>
    <row r="31" spans="1:23" s="33" customFormat="1" ht="15" customHeight="1" x14ac:dyDescent="0.2">
      <c r="A31" s="21" t="s">
        <v>72</v>
      </c>
      <c r="B31" s="44" t="s">
        <v>34</v>
      </c>
      <c r="C31" s="23">
        <v>30283</v>
      </c>
      <c r="D31" s="24">
        <v>216</v>
      </c>
      <c r="E31" s="25">
        <v>0.71327147244328504</v>
      </c>
      <c r="F31" s="45">
        <v>2392</v>
      </c>
      <c r="G31" s="25">
        <v>7.8988211207608199</v>
      </c>
      <c r="H31" s="26">
        <v>955</v>
      </c>
      <c r="I31" s="25">
        <v>3.1535845193673002</v>
      </c>
      <c r="J31" s="26">
        <v>1619</v>
      </c>
      <c r="K31" s="25">
        <v>5.3462338605818402</v>
      </c>
      <c r="L31" s="26">
        <v>24876</v>
      </c>
      <c r="M31" s="25">
        <v>82.145097909718302</v>
      </c>
      <c r="N31" s="26">
        <v>4</v>
      </c>
      <c r="O31" s="25">
        <v>1.32087309711719E-2</v>
      </c>
      <c r="P31" s="49">
        <v>221</v>
      </c>
      <c r="Q31" s="28">
        <v>0.72978238615725</v>
      </c>
      <c r="R31" s="46">
        <v>377</v>
      </c>
      <c r="S31" s="28">
        <v>1.24492289403296</v>
      </c>
      <c r="T31" s="46">
        <v>261</v>
      </c>
      <c r="U31" s="30">
        <v>0.861869695868969</v>
      </c>
      <c r="V31" s="31">
        <v>223</v>
      </c>
      <c r="W31" s="32">
        <v>99.551569506726494</v>
      </c>
    </row>
    <row r="32" spans="1:23" s="33" customFormat="1" ht="15" customHeight="1" x14ac:dyDescent="0.2">
      <c r="A32" s="21" t="s">
        <v>72</v>
      </c>
      <c r="B32" s="34" t="s">
        <v>35</v>
      </c>
      <c r="C32" s="35">
        <v>9835</v>
      </c>
      <c r="D32" s="36">
        <v>10</v>
      </c>
      <c r="E32" s="37">
        <v>0.101677681748856</v>
      </c>
      <c r="F32" s="38">
        <v>304</v>
      </c>
      <c r="G32" s="37">
        <v>3.0910015251652299</v>
      </c>
      <c r="H32" s="47">
        <v>225</v>
      </c>
      <c r="I32" s="37">
        <v>2.2877478393492598</v>
      </c>
      <c r="J32" s="38">
        <v>3216</v>
      </c>
      <c r="K32" s="37">
        <v>32.699542450432098</v>
      </c>
      <c r="L32" s="38">
        <v>6076</v>
      </c>
      <c r="M32" s="37">
        <v>61.779359430604998</v>
      </c>
      <c r="N32" s="47" t="s">
        <v>71</v>
      </c>
      <c r="O32" s="37">
        <v>2.0335536349771199E-2</v>
      </c>
      <c r="P32" s="50" t="s">
        <v>71</v>
      </c>
      <c r="Q32" s="40">
        <v>2.0335536349771199E-2</v>
      </c>
      <c r="R32" s="36">
        <v>26</v>
      </c>
      <c r="S32" s="40">
        <v>0.26436197254702598</v>
      </c>
      <c r="T32" s="48">
        <v>12</v>
      </c>
      <c r="U32" s="41">
        <v>0.122013218098627</v>
      </c>
      <c r="V32" s="42">
        <v>173</v>
      </c>
      <c r="W32" s="43">
        <v>100</v>
      </c>
    </row>
    <row r="33" spans="1:23" s="33" customFormat="1" ht="15" customHeight="1" x14ac:dyDescent="0.2">
      <c r="A33" s="21" t="s">
        <v>72</v>
      </c>
      <c r="B33" s="44" t="s">
        <v>36</v>
      </c>
      <c r="C33" s="23">
        <v>20145</v>
      </c>
      <c r="D33" s="46">
        <v>74</v>
      </c>
      <c r="E33" s="25">
        <v>0.36733680814097802</v>
      </c>
      <c r="F33" s="26">
        <v>1003</v>
      </c>
      <c r="G33" s="25">
        <v>4.9789029535865001</v>
      </c>
      <c r="H33" s="45">
        <v>603</v>
      </c>
      <c r="I33" s="25">
        <v>2.9932985852568899</v>
      </c>
      <c r="J33" s="26">
        <v>2198</v>
      </c>
      <c r="K33" s="25">
        <v>10.9108960039712</v>
      </c>
      <c r="L33" s="26">
        <v>16027</v>
      </c>
      <c r="M33" s="25">
        <v>79.558203028046705</v>
      </c>
      <c r="N33" s="45">
        <v>21</v>
      </c>
      <c r="O33" s="25">
        <v>0.104244229337305</v>
      </c>
      <c r="P33" s="49">
        <v>219</v>
      </c>
      <c r="Q33" s="28">
        <v>1.0871183916604601</v>
      </c>
      <c r="R33" s="46">
        <v>239</v>
      </c>
      <c r="S33" s="28">
        <v>1.1863986100769399</v>
      </c>
      <c r="T33" s="46">
        <v>73</v>
      </c>
      <c r="U33" s="30">
        <v>0.36237279722015397</v>
      </c>
      <c r="V33" s="31">
        <v>210</v>
      </c>
      <c r="W33" s="32">
        <v>100</v>
      </c>
    </row>
    <row r="34" spans="1:23" s="33" customFormat="1" ht="15" customHeight="1" x14ac:dyDescent="0.2">
      <c r="A34" s="21" t="s">
        <v>72</v>
      </c>
      <c r="B34" s="34" t="s">
        <v>37</v>
      </c>
      <c r="C34" s="51">
        <v>3368</v>
      </c>
      <c r="D34" s="36">
        <v>147</v>
      </c>
      <c r="E34" s="37">
        <v>4.3646080760094996</v>
      </c>
      <c r="F34" s="38">
        <v>54</v>
      </c>
      <c r="G34" s="37">
        <v>1.6033254156769601</v>
      </c>
      <c r="H34" s="47">
        <v>62</v>
      </c>
      <c r="I34" s="37">
        <v>1.8408551068883601</v>
      </c>
      <c r="J34" s="38">
        <v>13</v>
      </c>
      <c r="K34" s="37">
        <v>0.38598574821852699</v>
      </c>
      <c r="L34" s="47">
        <v>3076</v>
      </c>
      <c r="M34" s="37">
        <v>91.330166270783806</v>
      </c>
      <c r="N34" s="38">
        <v>7</v>
      </c>
      <c r="O34" s="37">
        <v>0.207838479809976</v>
      </c>
      <c r="P34" s="39">
        <v>9</v>
      </c>
      <c r="Q34" s="40">
        <v>0.26722090261282699</v>
      </c>
      <c r="R34" s="36">
        <v>8</v>
      </c>
      <c r="S34" s="40">
        <v>0.237529691211401</v>
      </c>
      <c r="T34" s="48" t="s">
        <v>71</v>
      </c>
      <c r="U34" s="41">
        <v>5.9382422802850401E-2</v>
      </c>
      <c r="V34" s="42">
        <v>78</v>
      </c>
      <c r="W34" s="43">
        <v>100</v>
      </c>
    </row>
    <row r="35" spans="1:23" s="33" customFormat="1" ht="15" customHeight="1" x14ac:dyDescent="0.2">
      <c r="A35" s="21" t="s">
        <v>72</v>
      </c>
      <c r="B35" s="44" t="s">
        <v>38</v>
      </c>
      <c r="C35" s="69">
        <v>7807</v>
      </c>
      <c r="D35" s="46">
        <v>26</v>
      </c>
      <c r="E35" s="25">
        <v>0.33303445625720501</v>
      </c>
      <c r="F35" s="45">
        <v>352</v>
      </c>
      <c r="G35" s="25">
        <v>4.5087741770206202</v>
      </c>
      <c r="H35" s="26">
        <v>748</v>
      </c>
      <c r="I35" s="25">
        <v>9.5811451261688205</v>
      </c>
      <c r="J35" s="26">
        <v>368</v>
      </c>
      <c r="K35" s="25">
        <v>4.7137184577942897</v>
      </c>
      <c r="L35" s="45">
        <v>6064</v>
      </c>
      <c r="M35" s="25">
        <v>77.673882413218905</v>
      </c>
      <c r="N35" s="26">
        <v>4</v>
      </c>
      <c r="O35" s="25">
        <v>5.1236070193416201E-2</v>
      </c>
      <c r="P35" s="27">
        <v>245</v>
      </c>
      <c r="Q35" s="28">
        <v>3.1382092993467401</v>
      </c>
      <c r="R35" s="24">
        <v>81</v>
      </c>
      <c r="S35" s="28">
        <v>1.0375304214166801</v>
      </c>
      <c r="T35" s="46">
        <v>26</v>
      </c>
      <c r="U35" s="30">
        <v>0.33303445625720501</v>
      </c>
      <c r="V35" s="31">
        <v>77</v>
      </c>
      <c r="W35" s="32">
        <v>100</v>
      </c>
    </row>
    <row r="36" spans="1:23" s="33" customFormat="1" ht="15" customHeight="1" x14ac:dyDescent="0.2">
      <c r="A36" s="21" t="s">
        <v>72</v>
      </c>
      <c r="B36" s="34" t="s">
        <v>39</v>
      </c>
      <c r="C36" s="51">
        <v>12365</v>
      </c>
      <c r="D36" s="48">
        <v>66</v>
      </c>
      <c r="E36" s="37">
        <v>0.53376465830974495</v>
      </c>
      <c r="F36" s="38">
        <v>1757</v>
      </c>
      <c r="G36" s="37">
        <v>14.209462191669999</v>
      </c>
      <c r="H36" s="38">
        <v>2931</v>
      </c>
      <c r="I36" s="37">
        <v>23.7040032349373</v>
      </c>
      <c r="J36" s="38">
        <v>703</v>
      </c>
      <c r="K36" s="37">
        <v>5.6854023453295603</v>
      </c>
      <c r="L36" s="47">
        <v>5890</v>
      </c>
      <c r="M36" s="37">
        <v>47.634452082490903</v>
      </c>
      <c r="N36" s="38">
        <v>199</v>
      </c>
      <c r="O36" s="37">
        <v>1.6093813182369601</v>
      </c>
      <c r="P36" s="50">
        <v>819</v>
      </c>
      <c r="Q36" s="40">
        <v>6.6235341690254703</v>
      </c>
      <c r="R36" s="36">
        <v>77</v>
      </c>
      <c r="S36" s="40">
        <v>0.62272543469470298</v>
      </c>
      <c r="T36" s="36">
        <v>73</v>
      </c>
      <c r="U36" s="41">
        <v>0.59037606146380905</v>
      </c>
      <c r="V36" s="42">
        <v>82</v>
      </c>
      <c r="W36" s="43">
        <v>100</v>
      </c>
    </row>
    <row r="37" spans="1:23" s="33" customFormat="1" ht="15" customHeight="1" x14ac:dyDescent="0.2">
      <c r="A37" s="21" t="s">
        <v>72</v>
      </c>
      <c r="B37" s="44" t="s">
        <v>40</v>
      </c>
      <c r="C37" s="23">
        <v>4672</v>
      </c>
      <c r="D37" s="24">
        <v>12</v>
      </c>
      <c r="E37" s="25">
        <v>0.25684931506849301</v>
      </c>
      <c r="F37" s="26">
        <v>209</v>
      </c>
      <c r="G37" s="25">
        <v>4.4734589041095898</v>
      </c>
      <c r="H37" s="26">
        <v>67</v>
      </c>
      <c r="I37" s="25">
        <v>1.43407534246575</v>
      </c>
      <c r="J37" s="45">
        <v>48</v>
      </c>
      <c r="K37" s="25">
        <v>1.02739726027397</v>
      </c>
      <c r="L37" s="26">
        <v>4322</v>
      </c>
      <c r="M37" s="25">
        <v>92.508561643835606</v>
      </c>
      <c r="N37" s="45" t="s">
        <v>71</v>
      </c>
      <c r="O37" s="25">
        <v>4.2808219178082203E-2</v>
      </c>
      <c r="P37" s="49">
        <v>12</v>
      </c>
      <c r="Q37" s="28">
        <v>0.25684931506849301</v>
      </c>
      <c r="R37" s="46">
        <v>53</v>
      </c>
      <c r="S37" s="28">
        <v>1.13441780821918</v>
      </c>
      <c r="T37" s="24">
        <v>4</v>
      </c>
      <c r="U37" s="30">
        <v>8.5616438356164407E-2</v>
      </c>
      <c r="V37" s="31">
        <v>70</v>
      </c>
      <c r="W37" s="32">
        <v>98.571428571428598</v>
      </c>
    </row>
    <row r="38" spans="1:23" s="33" customFormat="1" ht="15" customHeight="1" x14ac:dyDescent="0.2">
      <c r="A38" s="21" t="s">
        <v>72</v>
      </c>
      <c r="B38" s="34" t="s">
        <v>41</v>
      </c>
      <c r="C38" s="35">
        <v>46260</v>
      </c>
      <c r="D38" s="36">
        <v>46</v>
      </c>
      <c r="E38" s="37">
        <v>9.9437959360138301E-2</v>
      </c>
      <c r="F38" s="38">
        <v>9310</v>
      </c>
      <c r="G38" s="37">
        <v>20.125378296584501</v>
      </c>
      <c r="H38" s="38">
        <v>3579</v>
      </c>
      <c r="I38" s="37">
        <v>7.7367055771724997</v>
      </c>
      <c r="J38" s="38">
        <v>2959</v>
      </c>
      <c r="K38" s="37">
        <v>6.3964548205793301</v>
      </c>
      <c r="L38" s="38">
        <v>30125</v>
      </c>
      <c r="M38" s="37">
        <v>65.121054907047096</v>
      </c>
      <c r="N38" s="38">
        <v>87</v>
      </c>
      <c r="O38" s="37">
        <v>0.18806744487678301</v>
      </c>
      <c r="P38" s="50">
        <v>154</v>
      </c>
      <c r="Q38" s="40">
        <v>0.33290099437959397</v>
      </c>
      <c r="R38" s="36">
        <v>606</v>
      </c>
      <c r="S38" s="40">
        <v>1.30998702983139</v>
      </c>
      <c r="T38" s="36">
        <v>55</v>
      </c>
      <c r="U38" s="41">
        <v>0.118893212278426</v>
      </c>
      <c r="V38" s="42">
        <v>354</v>
      </c>
      <c r="W38" s="43">
        <v>100</v>
      </c>
    </row>
    <row r="39" spans="1:23" s="33" customFormat="1" ht="15" customHeight="1" x14ac:dyDescent="0.2">
      <c r="A39" s="21" t="s">
        <v>72</v>
      </c>
      <c r="B39" s="44" t="s">
        <v>42</v>
      </c>
      <c r="C39" s="23">
        <v>12049</v>
      </c>
      <c r="D39" s="46">
        <v>931</v>
      </c>
      <c r="E39" s="25">
        <v>7.7267823055855303</v>
      </c>
      <c r="F39" s="26">
        <v>381</v>
      </c>
      <c r="G39" s="25">
        <v>3.1620881400946099</v>
      </c>
      <c r="H39" s="45">
        <v>5247</v>
      </c>
      <c r="I39" s="25">
        <v>43.547182338783301</v>
      </c>
      <c r="J39" s="45">
        <v>241</v>
      </c>
      <c r="K39" s="25">
        <v>2.00016598887875</v>
      </c>
      <c r="L39" s="45">
        <v>5059</v>
      </c>
      <c r="M39" s="25">
        <v>41.986886878579099</v>
      </c>
      <c r="N39" s="26">
        <v>10</v>
      </c>
      <c r="O39" s="25">
        <v>8.2994439372561998E-2</v>
      </c>
      <c r="P39" s="49">
        <v>180</v>
      </c>
      <c r="Q39" s="28">
        <v>1.49389990870612</v>
      </c>
      <c r="R39" s="24">
        <v>185</v>
      </c>
      <c r="S39" s="28">
        <v>1.5353971283923999</v>
      </c>
      <c r="T39" s="24">
        <v>147</v>
      </c>
      <c r="U39" s="30">
        <v>1.2200182587766599</v>
      </c>
      <c r="V39" s="31">
        <v>92</v>
      </c>
      <c r="W39" s="32">
        <v>100</v>
      </c>
    </row>
    <row r="40" spans="1:23" s="33" customFormat="1" ht="15" customHeight="1" x14ac:dyDescent="0.2">
      <c r="A40" s="21" t="s">
        <v>72</v>
      </c>
      <c r="B40" s="34" t="s">
        <v>43</v>
      </c>
      <c r="C40" s="51">
        <v>99993</v>
      </c>
      <c r="D40" s="48">
        <v>255</v>
      </c>
      <c r="E40" s="37">
        <v>0.25501785124958698</v>
      </c>
      <c r="F40" s="38">
        <v>14329</v>
      </c>
      <c r="G40" s="37">
        <v>14.330003100217001</v>
      </c>
      <c r="H40" s="47">
        <v>10336</v>
      </c>
      <c r="I40" s="37">
        <v>10.3367235706499</v>
      </c>
      <c r="J40" s="47">
        <v>10293</v>
      </c>
      <c r="K40" s="37">
        <v>10.293720560439199</v>
      </c>
      <c r="L40" s="38">
        <v>64297</v>
      </c>
      <c r="M40" s="37">
        <v>64.301501105077406</v>
      </c>
      <c r="N40" s="38">
        <v>81</v>
      </c>
      <c r="O40" s="37">
        <v>8.1005670396927798E-2</v>
      </c>
      <c r="P40" s="50">
        <v>402</v>
      </c>
      <c r="Q40" s="40">
        <v>0.40202814196993802</v>
      </c>
      <c r="R40" s="48">
        <v>1531</v>
      </c>
      <c r="S40" s="40">
        <v>1.5311071775024301</v>
      </c>
      <c r="T40" s="48">
        <v>475</v>
      </c>
      <c r="U40" s="41">
        <v>0.47503325232766302</v>
      </c>
      <c r="V40" s="42">
        <v>843</v>
      </c>
      <c r="W40" s="43">
        <v>100</v>
      </c>
    </row>
    <row r="41" spans="1:23" s="33" customFormat="1" ht="15" customHeight="1" x14ac:dyDescent="0.2">
      <c r="A41" s="21" t="s">
        <v>72</v>
      </c>
      <c r="B41" s="44" t="s">
        <v>44</v>
      </c>
      <c r="C41" s="23">
        <v>48558</v>
      </c>
      <c r="D41" s="24">
        <v>371</v>
      </c>
      <c r="E41" s="25">
        <v>0.76403476255199998</v>
      </c>
      <c r="F41" s="26">
        <v>2686</v>
      </c>
      <c r="G41" s="25">
        <v>5.5315293051608396</v>
      </c>
      <c r="H41" s="26">
        <v>2924</v>
      </c>
      <c r="I41" s="25">
        <v>6.0216648132130599</v>
      </c>
      <c r="J41" s="26">
        <v>6533</v>
      </c>
      <c r="K41" s="25">
        <v>13.4540137567445</v>
      </c>
      <c r="L41" s="45">
        <v>34558</v>
      </c>
      <c r="M41" s="25">
        <v>71.168499526339602</v>
      </c>
      <c r="N41" s="45">
        <v>44</v>
      </c>
      <c r="O41" s="25">
        <v>9.0613287202932602E-2</v>
      </c>
      <c r="P41" s="49">
        <v>1442</v>
      </c>
      <c r="Q41" s="28">
        <v>2.96964454878702</v>
      </c>
      <c r="R41" s="46">
        <v>411</v>
      </c>
      <c r="S41" s="28">
        <v>0.84641047819102899</v>
      </c>
      <c r="T41" s="46">
        <v>266</v>
      </c>
      <c r="U41" s="30">
        <v>0.54779850899954696</v>
      </c>
      <c r="V41" s="31">
        <v>414</v>
      </c>
      <c r="W41" s="32">
        <v>100</v>
      </c>
    </row>
    <row r="42" spans="1:23" s="33" customFormat="1" ht="15" customHeight="1" x14ac:dyDescent="0.2">
      <c r="A42" s="21" t="s">
        <v>72</v>
      </c>
      <c r="B42" s="34" t="s">
        <v>45</v>
      </c>
      <c r="C42" s="35">
        <v>1541</v>
      </c>
      <c r="D42" s="36">
        <v>15</v>
      </c>
      <c r="E42" s="37">
        <v>0.97339390006489301</v>
      </c>
      <c r="F42" s="38">
        <v>44</v>
      </c>
      <c r="G42" s="37">
        <v>2.8552887735236898</v>
      </c>
      <c r="H42" s="47">
        <v>12</v>
      </c>
      <c r="I42" s="37">
        <v>0.77871512005191401</v>
      </c>
      <c r="J42" s="47">
        <v>17</v>
      </c>
      <c r="K42" s="37">
        <v>1.1031797534068799</v>
      </c>
      <c r="L42" s="38">
        <v>1449</v>
      </c>
      <c r="M42" s="37">
        <v>94.029850746268707</v>
      </c>
      <c r="N42" s="38">
        <v>0</v>
      </c>
      <c r="O42" s="37">
        <v>0</v>
      </c>
      <c r="P42" s="39">
        <v>4</v>
      </c>
      <c r="Q42" s="40">
        <v>0.259571706683971</v>
      </c>
      <c r="R42" s="48">
        <v>4</v>
      </c>
      <c r="S42" s="40">
        <v>0.259571706683971</v>
      </c>
      <c r="T42" s="36">
        <v>4</v>
      </c>
      <c r="U42" s="41">
        <v>0.259571706683971</v>
      </c>
      <c r="V42" s="42">
        <v>33</v>
      </c>
      <c r="W42" s="43">
        <v>100</v>
      </c>
    </row>
    <row r="43" spans="1:23" s="33" customFormat="1" ht="15" customHeight="1" x14ac:dyDescent="0.2">
      <c r="A43" s="21" t="s">
        <v>72</v>
      </c>
      <c r="B43" s="44" t="s">
        <v>46</v>
      </c>
      <c r="C43" s="23">
        <v>80206</v>
      </c>
      <c r="D43" s="46">
        <v>93</v>
      </c>
      <c r="E43" s="25">
        <v>0.115951425080418</v>
      </c>
      <c r="F43" s="26">
        <v>2760</v>
      </c>
      <c r="G43" s="25">
        <v>3.4411390669027302</v>
      </c>
      <c r="H43" s="45">
        <v>1581</v>
      </c>
      <c r="I43" s="25">
        <v>1.9711742263670999</v>
      </c>
      <c r="J43" s="45">
        <v>6313</v>
      </c>
      <c r="K43" s="25">
        <v>7.8709822207814897</v>
      </c>
      <c r="L43" s="26">
        <v>66929</v>
      </c>
      <c r="M43" s="25">
        <v>83.446375582874097</v>
      </c>
      <c r="N43" s="26">
        <v>33</v>
      </c>
      <c r="O43" s="25">
        <v>4.1144054060793502E-2</v>
      </c>
      <c r="P43" s="27">
        <v>2497</v>
      </c>
      <c r="Q43" s="28">
        <v>3.1132334239333699</v>
      </c>
      <c r="R43" s="46">
        <v>5214</v>
      </c>
      <c r="S43" s="28">
        <v>6.50076054160537</v>
      </c>
      <c r="T43" s="46">
        <v>412</v>
      </c>
      <c r="U43" s="30">
        <v>0.51367728100142096</v>
      </c>
      <c r="V43" s="31">
        <v>567</v>
      </c>
      <c r="W43" s="32">
        <v>100</v>
      </c>
    </row>
    <row r="44" spans="1:23" s="33" customFormat="1" ht="15" customHeight="1" x14ac:dyDescent="0.2">
      <c r="A44" s="21" t="s">
        <v>72</v>
      </c>
      <c r="B44" s="34" t="s">
        <v>47</v>
      </c>
      <c r="C44" s="51">
        <v>18366</v>
      </c>
      <c r="D44" s="36">
        <v>2016</v>
      </c>
      <c r="E44" s="37">
        <v>10.9768049656975</v>
      </c>
      <c r="F44" s="47">
        <v>966</v>
      </c>
      <c r="G44" s="37">
        <v>5.2597190460633803</v>
      </c>
      <c r="H44" s="38">
        <v>1372</v>
      </c>
      <c r="I44" s="37">
        <v>7.4703256016552304</v>
      </c>
      <c r="J44" s="38">
        <v>1540</v>
      </c>
      <c r="K44" s="37">
        <v>8.3850593487966893</v>
      </c>
      <c r="L44" s="47">
        <v>11707</v>
      </c>
      <c r="M44" s="37">
        <v>63.742785582053799</v>
      </c>
      <c r="N44" s="47">
        <v>23</v>
      </c>
      <c r="O44" s="37">
        <v>0.125231405858652</v>
      </c>
      <c r="P44" s="50">
        <v>742</v>
      </c>
      <c r="Q44" s="40">
        <v>4.0400740498747698</v>
      </c>
      <c r="R44" s="48">
        <v>296</v>
      </c>
      <c r="S44" s="40">
        <v>1.6116737449635199</v>
      </c>
      <c r="T44" s="48">
        <v>93</v>
      </c>
      <c r="U44" s="41">
        <v>0.50637046716759204</v>
      </c>
      <c r="V44" s="42">
        <v>281</v>
      </c>
      <c r="W44" s="43">
        <v>99.288256227757998</v>
      </c>
    </row>
    <row r="45" spans="1:23" s="33" customFormat="1" ht="15" customHeight="1" x14ac:dyDescent="0.2">
      <c r="A45" s="21" t="s">
        <v>72</v>
      </c>
      <c r="B45" s="44" t="s">
        <v>48</v>
      </c>
      <c r="C45" s="23">
        <v>18755</v>
      </c>
      <c r="D45" s="46">
        <v>178</v>
      </c>
      <c r="E45" s="25">
        <v>0.949080245267929</v>
      </c>
      <c r="F45" s="26">
        <v>1741</v>
      </c>
      <c r="G45" s="25">
        <v>9.2828579045587905</v>
      </c>
      <c r="H45" s="45">
        <v>2187</v>
      </c>
      <c r="I45" s="25">
        <v>11.660890429218901</v>
      </c>
      <c r="J45" s="45">
        <v>385</v>
      </c>
      <c r="K45" s="25">
        <v>2.0527859237536701</v>
      </c>
      <c r="L45" s="45">
        <v>13371</v>
      </c>
      <c r="M45" s="25">
        <v>71.292988536390297</v>
      </c>
      <c r="N45" s="26">
        <v>97</v>
      </c>
      <c r="O45" s="25">
        <v>0.51719541455611795</v>
      </c>
      <c r="P45" s="27">
        <v>796</v>
      </c>
      <c r="Q45" s="28">
        <v>4.2442015462543301</v>
      </c>
      <c r="R45" s="24">
        <v>261</v>
      </c>
      <c r="S45" s="28">
        <v>1.3916288989602801</v>
      </c>
      <c r="T45" s="46">
        <v>84</v>
      </c>
      <c r="U45" s="30">
        <v>0.44788056518261798</v>
      </c>
      <c r="V45" s="31">
        <v>157</v>
      </c>
      <c r="W45" s="32">
        <v>100</v>
      </c>
    </row>
    <row r="46" spans="1:23" s="33" customFormat="1" ht="15" customHeight="1" x14ac:dyDescent="0.2">
      <c r="A46" s="21" t="s">
        <v>72</v>
      </c>
      <c r="B46" s="34" t="s">
        <v>49</v>
      </c>
      <c r="C46" s="35">
        <v>52128</v>
      </c>
      <c r="D46" s="48">
        <v>46</v>
      </c>
      <c r="E46" s="37">
        <v>8.8244321669736003E-2</v>
      </c>
      <c r="F46" s="47">
        <v>3633</v>
      </c>
      <c r="G46" s="37">
        <v>6.9693830570902398</v>
      </c>
      <c r="H46" s="38">
        <v>1537</v>
      </c>
      <c r="I46" s="37">
        <v>2.9485113566605299</v>
      </c>
      <c r="J46" s="38">
        <v>4067</v>
      </c>
      <c r="K46" s="37">
        <v>7.8019490484960103</v>
      </c>
      <c r="L46" s="38">
        <v>42334</v>
      </c>
      <c r="M46" s="37">
        <v>81.211632903621805</v>
      </c>
      <c r="N46" s="47">
        <v>39</v>
      </c>
      <c r="O46" s="37">
        <v>7.4815837937384902E-2</v>
      </c>
      <c r="P46" s="50">
        <v>472</v>
      </c>
      <c r="Q46" s="40">
        <v>0.90546347452424802</v>
      </c>
      <c r="R46" s="48">
        <v>1030</v>
      </c>
      <c r="S46" s="40">
        <v>1.9759054634745199</v>
      </c>
      <c r="T46" s="36">
        <v>188</v>
      </c>
      <c r="U46" s="41">
        <v>0.36065070595457299</v>
      </c>
      <c r="V46" s="42">
        <v>556</v>
      </c>
      <c r="W46" s="43">
        <v>99.820143884892104</v>
      </c>
    </row>
    <row r="47" spans="1:23" s="33" customFormat="1" ht="15" customHeight="1" x14ac:dyDescent="0.2">
      <c r="A47" s="21" t="s">
        <v>72</v>
      </c>
      <c r="B47" s="44" t="s">
        <v>50</v>
      </c>
      <c r="C47" s="69">
        <v>4032</v>
      </c>
      <c r="D47" s="24">
        <v>9</v>
      </c>
      <c r="E47" s="25">
        <v>0.223214285714286</v>
      </c>
      <c r="F47" s="45">
        <v>188</v>
      </c>
      <c r="G47" s="25">
        <v>4.6626984126984103</v>
      </c>
      <c r="H47" s="45">
        <v>586</v>
      </c>
      <c r="I47" s="25">
        <v>14.533730158730201</v>
      </c>
      <c r="J47" s="45">
        <v>180</v>
      </c>
      <c r="K47" s="25">
        <v>4.46428571428571</v>
      </c>
      <c r="L47" s="45">
        <v>2797</v>
      </c>
      <c r="M47" s="25">
        <v>69.370039682539698</v>
      </c>
      <c r="N47" s="26">
        <v>4</v>
      </c>
      <c r="O47" s="25">
        <v>9.9206349206349201E-2</v>
      </c>
      <c r="P47" s="27">
        <v>268</v>
      </c>
      <c r="Q47" s="28">
        <v>6.6468253968253999</v>
      </c>
      <c r="R47" s="46">
        <v>130</v>
      </c>
      <c r="S47" s="28">
        <v>3.2242063492063502</v>
      </c>
      <c r="T47" s="24">
        <v>24</v>
      </c>
      <c r="U47" s="30">
        <v>0.59523809523809501</v>
      </c>
      <c r="V47" s="31">
        <v>42</v>
      </c>
      <c r="W47" s="32">
        <v>100</v>
      </c>
    </row>
    <row r="48" spans="1:23" s="33" customFormat="1" ht="15" customHeight="1" x14ac:dyDescent="0.2">
      <c r="A48" s="21" t="s">
        <v>72</v>
      </c>
      <c r="B48" s="34" t="s">
        <v>51</v>
      </c>
      <c r="C48" s="51">
        <v>19149</v>
      </c>
      <c r="D48" s="48">
        <v>36</v>
      </c>
      <c r="E48" s="37">
        <v>0.18799937333542199</v>
      </c>
      <c r="F48" s="38">
        <v>729</v>
      </c>
      <c r="G48" s="37">
        <v>3.8069873100423002</v>
      </c>
      <c r="H48" s="47">
        <v>701</v>
      </c>
      <c r="I48" s="37">
        <v>3.6607655752258599</v>
      </c>
      <c r="J48" s="47">
        <v>2868</v>
      </c>
      <c r="K48" s="37">
        <v>14.9772834090553</v>
      </c>
      <c r="L48" s="38">
        <v>14449</v>
      </c>
      <c r="M48" s="37">
        <v>75.455637370097705</v>
      </c>
      <c r="N48" s="38">
        <v>45</v>
      </c>
      <c r="O48" s="37">
        <v>0.234999216669278</v>
      </c>
      <c r="P48" s="50">
        <v>321</v>
      </c>
      <c r="Q48" s="40">
        <v>1.6763277455741801</v>
      </c>
      <c r="R48" s="48">
        <v>99</v>
      </c>
      <c r="S48" s="40">
        <v>0.51699827667241105</v>
      </c>
      <c r="T48" s="48">
        <v>328</v>
      </c>
      <c r="U48" s="41">
        <v>1.7128831792782899</v>
      </c>
      <c r="V48" s="42">
        <v>177</v>
      </c>
      <c r="W48" s="43">
        <v>100</v>
      </c>
    </row>
    <row r="49" spans="1:23" s="33" customFormat="1" ht="15" customHeight="1" x14ac:dyDescent="0.2">
      <c r="A49" s="21" t="s">
        <v>72</v>
      </c>
      <c r="B49" s="44" t="s">
        <v>52</v>
      </c>
      <c r="C49" s="23">
        <v>2892</v>
      </c>
      <c r="D49" s="24">
        <v>48</v>
      </c>
      <c r="E49" s="25">
        <v>1.6597510373444</v>
      </c>
      <c r="F49" s="26">
        <v>87</v>
      </c>
      <c r="G49" s="25">
        <v>3.0082987551867202</v>
      </c>
      <c r="H49" s="45">
        <v>61</v>
      </c>
      <c r="I49" s="25">
        <v>2.1092669432918401</v>
      </c>
      <c r="J49" s="26">
        <v>52</v>
      </c>
      <c r="K49" s="25">
        <v>1.79806362378976</v>
      </c>
      <c r="L49" s="26">
        <v>2625</v>
      </c>
      <c r="M49" s="25">
        <v>90.767634854771799</v>
      </c>
      <c r="N49" s="45" t="s">
        <v>71</v>
      </c>
      <c r="O49" s="25">
        <v>6.9156293222683296E-2</v>
      </c>
      <c r="P49" s="27">
        <v>17</v>
      </c>
      <c r="Q49" s="28">
        <v>0.58782849239280799</v>
      </c>
      <c r="R49" s="46">
        <v>7</v>
      </c>
      <c r="S49" s="28">
        <v>0.24204702627939101</v>
      </c>
      <c r="T49" s="46" t="s">
        <v>71</v>
      </c>
      <c r="U49" s="30">
        <v>6.9156293222683296E-2</v>
      </c>
      <c r="V49" s="31">
        <v>90</v>
      </c>
      <c r="W49" s="32">
        <v>100</v>
      </c>
    </row>
    <row r="50" spans="1:23" s="33" customFormat="1" ht="15" customHeight="1" x14ac:dyDescent="0.2">
      <c r="A50" s="21" t="s">
        <v>72</v>
      </c>
      <c r="B50" s="34" t="s">
        <v>53</v>
      </c>
      <c r="C50" s="35">
        <v>20719</v>
      </c>
      <c r="D50" s="36">
        <v>24</v>
      </c>
      <c r="E50" s="37">
        <v>0.11583570635648401</v>
      </c>
      <c r="F50" s="38">
        <v>1013</v>
      </c>
      <c r="G50" s="37">
        <v>4.8892321057966104</v>
      </c>
      <c r="H50" s="47">
        <v>603</v>
      </c>
      <c r="I50" s="37">
        <v>2.9103721222066699</v>
      </c>
      <c r="J50" s="38">
        <v>2822</v>
      </c>
      <c r="K50" s="37">
        <v>13.6203484724166</v>
      </c>
      <c r="L50" s="38">
        <v>16134</v>
      </c>
      <c r="M50" s="37">
        <v>77.8705535981466</v>
      </c>
      <c r="N50" s="47">
        <v>38</v>
      </c>
      <c r="O50" s="37">
        <v>0.183406535064434</v>
      </c>
      <c r="P50" s="50">
        <v>85</v>
      </c>
      <c r="Q50" s="40">
        <v>0.41025146001254897</v>
      </c>
      <c r="R50" s="36">
        <v>453</v>
      </c>
      <c r="S50" s="40">
        <v>2.18639895747864</v>
      </c>
      <c r="T50" s="36">
        <v>168</v>
      </c>
      <c r="U50" s="41">
        <v>0.81084994449539105</v>
      </c>
      <c r="V50" s="42">
        <v>214</v>
      </c>
      <c r="W50" s="43">
        <v>100</v>
      </c>
    </row>
    <row r="51" spans="1:23" s="33" customFormat="1" ht="15" customHeight="1" x14ac:dyDescent="0.2">
      <c r="A51" s="21" t="s">
        <v>72</v>
      </c>
      <c r="B51" s="44" t="s">
        <v>54</v>
      </c>
      <c r="C51" s="23">
        <v>215241</v>
      </c>
      <c r="D51" s="24">
        <v>913</v>
      </c>
      <c r="E51" s="25">
        <v>0.42417569143425299</v>
      </c>
      <c r="F51" s="26">
        <v>18911</v>
      </c>
      <c r="G51" s="25">
        <v>8.7859654991381806</v>
      </c>
      <c r="H51" s="26">
        <v>84307</v>
      </c>
      <c r="I51" s="25">
        <v>39.168652812428903</v>
      </c>
      <c r="J51" s="26">
        <v>22916</v>
      </c>
      <c r="K51" s="25">
        <v>10.646670476349801</v>
      </c>
      <c r="L51" s="26">
        <v>83227</v>
      </c>
      <c r="M51" s="25">
        <v>38.666889672506599</v>
      </c>
      <c r="N51" s="45">
        <v>296</v>
      </c>
      <c r="O51" s="25">
        <v>0.137520267978684</v>
      </c>
      <c r="P51" s="27">
        <v>4671</v>
      </c>
      <c r="Q51" s="28">
        <v>2.1701255801636301</v>
      </c>
      <c r="R51" s="46">
        <v>1722</v>
      </c>
      <c r="S51" s="28">
        <v>0.80003345087599498</v>
      </c>
      <c r="T51" s="24">
        <v>1718</v>
      </c>
      <c r="U51" s="30">
        <v>0.79817506887628298</v>
      </c>
      <c r="V51" s="31">
        <v>1112</v>
      </c>
      <c r="W51" s="32">
        <v>100</v>
      </c>
    </row>
    <row r="52" spans="1:23" s="33" customFormat="1" ht="15" customHeight="1" x14ac:dyDescent="0.2">
      <c r="A52" s="21" t="s">
        <v>72</v>
      </c>
      <c r="B52" s="34" t="s">
        <v>55</v>
      </c>
      <c r="C52" s="35">
        <v>20278</v>
      </c>
      <c r="D52" s="48">
        <v>117</v>
      </c>
      <c r="E52" s="37">
        <v>0.57697997830160797</v>
      </c>
      <c r="F52" s="38">
        <v>738</v>
      </c>
      <c r="G52" s="37">
        <v>3.6394121708255298</v>
      </c>
      <c r="H52" s="47">
        <v>1631</v>
      </c>
      <c r="I52" s="37">
        <v>8.0431995265805298</v>
      </c>
      <c r="J52" s="47">
        <v>171</v>
      </c>
      <c r="K52" s="37">
        <v>0.843278429825427</v>
      </c>
      <c r="L52" s="38">
        <v>17131</v>
      </c>
      <c r="M52" s="37">
        <v>84.480718019528595</v>
      </c>
      <c r="N52" s="47">
        <v>236</v>
      </c>
      <c r="O52" s="37">
        <v>1.16382286221521</v>
      </c>
      <c r="P52" s="39">
        <v>254</v>
      </c>
      <c r="Q52" s="40">
        <v>1.25258901272315</v>
      </c>
      <c r="R52" s="36">
        <v>188</v>
      </c>
      <c r="S52" s="40">
        <v>0.92711312752736996</v>
      </c>
      <c r="T52" s="36">
        <v>705</v>
      </c>
      <c r="U52" s="41">
        <v>3.4766742282276399</v>
      </c>
      <c r="V52" s="42">
        <v>114</v>
      </c>
      <c r="W52" s="43">
        <v>100</v>
      </c>
    </row>
    <row r="53" spans="1:23" s="33" customFormat="1" ht="15" customHeight="1" x14ac:dyDescent="0.2">
      <c r="A53" s="21" t="s">
        <v>72</v>
      </c>
      <c r="B53" s="44" t="s">
        <v>56</v>
      </c>
      <c r="C53" s="69">
        <v>2553</v>
      </c>
      <c r="D53" s="24">
        <v>13</v>
      </c>
      <c r="E53" s="25">
        <v>0.50920485703094398</v>
      </c>
      <c r="F53" s="26">
        <v>99</v>
      </c>
      <c r="G53" s="25">
        <v>3.8777908343125702</v>
      </c>
      <c r="H53" s="45">
        <v>14</v>
      </c>
      <c r="I53" s="25">
        <v>0.54837446141794</v>
      </c>
      <c r="J53" s="45">
        <v>31</v>
      </c>
      <c r="K53" s="25">
        <v>1.21425773599687</v>
      </c>
      <c r="L53" s="45">
        <v>2372</v>
      </c>
      <c r="M53" s="25">
        <v>92.910301605953805</v>
      </c>
      <c r="N53" s="26">
        <v>6</v>
      </c>
      <c r="O53" s="25">
        <v>0.23501762632197401</v>
      </c>
      <c r="P53" s="27">
        <v>18</v>
      </c>
      <c r="Q53" s="28">
        <v>0.70505287896592195</v>
      </c>
      <c r="R53" s="46">
        <v>6</v>
      </c>
      <c r="S53" s="28">
        <v>0.23501762632197401</v>
      </c>
      <c r="T53" s="46">
        <v>6</v>
      </c>
      <c r="U53" s="30">
        <v>0.23501762632197401</v>
      </c>
      <c r="V53" s="31">
        <v>52</v>
      </c>
      <c r="W53" s="32">
        <v>100</v>
      </c>
    </row>
    <row r="54" spans="1:23" s="33" customFormat="1" ht="15" customHeight="1" x14ac:dyDescent="0.2">
      <c r="A54" s="21" t="s">
        <v>72</v>
      </c>
      <c r="B54" s="34" t="s">
        <v>57</v>
      </c>
      <c r="C54" s="35">
        <v>68095</v>
      </c>
      <c r="D54" s="48">
        <v>202</v>
      </c>
      <c r="E54" s="37">
        <v>0.29664439386151698</v>
      </c>
      <c r="F54" s="47">
        <v>7898</v>
      </c>
      <c r="G54" s="52">
        <v>11.598502092664701</v>
      </c>
      <c r="H54" s="47">
        <v>5072</v>
      </c>
      <c r="I54" s="52">
        <v>7.4484176518099696</v>
      </c>
      <c r="J54" s="38">
        <v>8368</v>
      </c>
      <c r="K54" s="37">
        <v>12.2887142962038</v>
      </c>
      <c r="L54" s="47">
        <v>43619</v>
      </c>
      <c r="M54" s="37">
        <v>64.056098098245101</v>
      </c>
      <c r="N54" s="38">
        <v>105</v>
      </c>
      <c r="O54" s="37">
        <v>0.15419634334385801</v>
      </c>
      <c r="P54" s="50">
        <v>2831</v>
      </c>
      <c r="Q54" s="40">
        <v>4.1574271238710603</v>
      </c>
      <c r="R54" s="48">
        <v>1145</v>
      </c>
      <c r="S54" s="40">
        <v>1.68147441074969</v>
      </c>
      <c r="T54" s="48">
        <v>563</v>
      </c>
      <c r="U54" s="41">
        <v>0.82678610764373295</v>
      </c>
      <c r="V54" s="42">
        <v>295</v>
      </c>
      <c r="W54" s="43">
        <v>100</v>
      </c>
    </row>
    <row r="55" spans="1:23" s="33" customFormat="1" ht="15" customHeight="1" x14ac:dyDescent="0.2">
      <c r="A55" s="21" t="s">
        <v>72</v>
      </c>
      <c r="B55" s="44" t="s">
        <v>58</v>
      </c>
      <c r="C55" s="23">
        <v>41187</v>
      </c>
      <c r="D55" s="24">
        <v>312</v>
      </c>
      <c r="E55" s="25">
        <v>0.75752057688105501</v>
      </c>
      <c r="F55" s="26">
        <v>5621</v>
      </c>
      <c r="G55" s="25">
        <v>13.647510136693599</v>
      </c>
      <c r="H55" s="26">
        <v>3754</v>
      </c>
      <c r="I55" s="25">
        <v>9.1145264282419198</v>
      </c>
      <c r="J55" s="45">
        <v>1511</v>
      </c>
      <c r="K55" s="25">
        <v>3.6686333066258801</v>
      </c>
      <c r="L55" s="26">
        <v>27545</v>
      </c>
      <c r="M55" s="25">
        <v>66.877898365989296</v>
      </c>
      <c r="N55" s="45">
        <v>237</v>
      </c>
      <c r="O55" s="25">
        <v>0.57542428436157</v>
      </c>
      <c r="P55" s="49">
        <v>2207</v>
      </c>
      <c r="Q55" s="28">
        <v>5.3584869012066898</v>
      </c>
      <c r="R55" s="24">
        <v>459</v>
      </c>
      <c r="S55" s="28">
        <v>1.11442931021924</v>
      </c>
      <c r="T55" s="46">
        <v>276</v>
      </c>
      <c r="U55" s="30">
        <v>0.67011435647170203</v>
      </c>
      <c r="V55" s="31">
        <v>282</v>
      </c>
      <c r="W55" s="32">
        <v>100</v>
      </c>
    </row>
    <row r="56" spans="1:23" s="33" customFormat="1" ht="15" customHeight="1" x14ac:dyDescent="0.2">
      <c r="A56" s="21" t="s">
        <v>72</v>
      </c>
      <c r="B56" s="34" t="s">
        <v>59</v>
      </c>
      <c r="C56" s="35">
        <v>6845</v>
      </c>
      <c r="D56" s="36">
        <v>9</v>
      </c>
      <c r="E56" s="37">
        <v>0.131482834185537</v>
      </c>
      <c r="F56" s="38">
        <v>168</v>
      </c>
      <c r="G56" s="37">
        <v>2.4543462381300198</v>
      </c>
      <c r="H56" s="38">
        <v>77</v>
      </c>
      <c r="I56" s="37">
        <v>1.1249086924762599</v>
      </c>
      <c r="J56" s="47">
        <v>208</v>
      </c>
      <c r="K56" s="37">
        <v>3.0387143900657398</v>
      </c>
      <c r="L56" s="38">
        <v>6355</v>
      </c>
      <c r="M56" s="37">
        <v>92.841490138787407</v>
      </c>
      <c r="N56" s="47" t="s">
        <v>71</v>
      </c>
      <c r="O56" s="37">
        <v>2.9218407596786001E-2</v>
      </c>
      <c r="P56" s="50">
        <v>26</v>
      </c>
      <c r="Q56" s="40">
        <v>0.37983929875821798</v>
      </c>
      <c r="R56" s="48">
        <v>9</v>
      </c>
      <c r="S56" s="40">
        <v>0.131482834185537</v>
      </c>
      <c r="T56" s="48">
        <v>0</v>
      </c>
      <c r="U56" s="41">
        <v>0</v>
      </c>
      <c r="V56" s="42">
        <v>106</v>
      </c>
      <c r="W56" s="43">
        <v>100</v>
      </c>
    </row>
    <row r="57" spans="1:23" s="33" customFormat="1" ht="15" customHeight="1" x14ac:dyDescent="0.2">
      <c r="A57" s="21" t="s">
        <v>72</v>
      </c>
      <c r="B57" s="44" t="s">
        <v>60</v>
      </c>
      <c r="C57" s="23">
        <v>32750</v>
      </c>
      <c r="D57" s="24">
        <v>147</v>
      </c>
      <c r="E57" s="25">
        <v>0.44885496183206097</v>
      </c>
      <c r="F57" s="45">
        <v>1487</v>
      </c>
      <c r="G57" s="25">
        <v>4.5404580152671796</v>
      </c>
      <c r="H57" s="26">
        <v>1499</v>
      </c>
      <c r="I57" s="25">
        <v>4.57709923664122</v>
      </c>
      <c r="J57" s="26">
        <v>1276</v>
      </c>
      <c r="K57" s="25">
        <v>3.89618320610687</v>
      </c>
      <c r="L57" s="26">
        <v>27970</v>
      </c>
      <c r="M57" s="25">
        <v>85.404580152671798</v>
      </c>
      <c r="N57" s="26">
        <v>19</v>
      </c>
      <c r="O57" s="25">
        <v>5.8015267175572503E-2</v>
      </c>
      <c r="P57" s="49">
        <v>352</v>
      </c>
      <c r="Q57" s="28">
        <v>1.07480916030534</v>
      </c>
      <c r="R57" s="46">
        <v>478</v>
      </c>
      <c r="S57" s="28">
        <v>1.4595419847328199</v>
      </c>
      <c r="T57" s="46">
        <v>199</v>
      </c>
      <c r="U57" s="30">
        <v>0.60763358778625998</v>
      </c>
      <c r="V57" s="31">
        <v>392</v>
      </c>
      <c r="W57" s="32">
        <v>99.744897959183703</v>
      </c>
    </row>
    <row r="58" spans="1:23" s="33" customFormat="1" ht="15" customHeight="1" thickBot="1" x14ac:dyDescent="0.25">
      <c r="A58" s="21" t="s">
        <v>72</v>
      </c>
      <c r="B58" s="53" t="s">
        <v>61</v>
      </c>
      <c r="C58" s="54">
        <v>875</v>
      </c>
      <c r="D58" s="77">
        <v>4</v>
      </c>
      <c r="E58" s="56">
        <v>0.45714285714285702</v>
      </c>
      <c r="F58" s="58">
        <v>16</v>
      </c>
      <c r="G58" s="56">
        <v>1.8285714285714301</v>
      </c>
      <c r="H58" s="58">
        <v>51</v>
      </c>
      <c r="I58" s="56">
        <v>5.8285714285714301</v>
      </c>
      <c r="J58" s="57">
        <v>4</v>
      </c>
      <c r="K58" s="56">
        <v>0.45714285714285702</v>
      </c>
      <c r="L58" s="57">
        <v>783</v>
      </c>
      <c r="M58" s="56">
        <v>89.485714285714295</v>
      </c>
      <c r="N58" s="58" t="s">
        <v>71</v>
      </c>
      <c r="O58" s="56">
        <v>0.22857142857142901</v>
      </c>
      <c r="P58" s="59">
        <v>15</v>
      </c>
      <c r="Q58" s="60">
        <v>1.71428571428571</v>
      </c>
      <c r="R58" s="77">
        <v>8</v>
      </c>
      <c r="S58" s="60">
        <v>0.91428571428571404</v>
      </c>
      <c r="T58" s="77" t="s">
        <v>71</v>
      </c>
      <c r="U58" s="61">
        <v>0.22857142857142901</v>
      </c>
      <c r="V58" s="62">
        <v>27</v>
      </c>
      <c r="W58" s="63">
        <v>100</v>
      </c>
    </row>
    <row r="59" spans="1:23" s="67" customFormat="1" ht="15" customHeight="1" x14ac:dyDescent="0.2">
      <c r="A59" s="70"/>
      <c r="B59" s="7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72"/>
      <c r="U59" s="73"/>
      <c r="V59" s="66"/>
      <c r="W59" s="66"/>
    </row>
    <row r="60" spans="1:23" s="67" customFormat="1" ht="15" customHeight="1" x14ac:dyDescent="0.2">
      <c r="A60" s="70"/>
      <c r="B60" s="71" t="str">
        <f>CONCATENATE("NOTE: Table reads (for US Totals):  Of all ",IF(ISTEXT(C7),LEFT(C7,3),TEXT(C7,"#,##0"))," public school students ", A7, ", ", IF(ISTEXT(D7),LEFT(D7,3),TEXT(D7,"#,##0"))," (", TEXT(E7,"0.0"),"%) were American Indian or Alaska Native, and ",IF(ISTEXT(R7),LEFT(R7,3),TEXT(R7,"#,##0"))," (",TEXT(S7,"0.0"),"%) were students with disabilities served under the Individuals with Disabilities Education Act (IDEA).")</f>
        <v>NOTE: Table reads (for US Totals):  Of all 1,842,481 public school students enrolled in other Advanced Placement subjects, 10,570 (0.6%) were American Indian or Alaska Native, and 25,691 (1.4%) were students with disabilities served under the Individuals with Disabilities Education Act (IDEA).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</row>
    <row r="61" spans="1:23" s="33" customFormat="1" ht="15" customHeight="1" x14ac:dyDescent="0.2">
      <c r="A61" s="21"/>
      <c r="B61" s="71" t="s">
        <v>68</v>
      </c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5"/>
      <c r="S61" s="75"/>
      <c r="T61" s="75"/>
      <c r="U61" s="75"/>
      <c r="V61" s="76"/>
      <c r="W61" s="76"/>
    </row>
    <row r="62" spans="1:23" s="67" customFormat="1" ht="14.1" customHeight="1" x14ac:dyDescent="0.2">
      <c r="B62" s="64" t="s">
        <v>67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33"/>
      <c r="S62" s="65"/>
      <c r="T62" s="66"/>
      <c r="U62" s="66"/>
      <c r="V62" s="66"/>
      <c r="W62" s="65"/>
    </row>
    <row r="63" spans="1:23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72"/>
      <c r="U63" s="73"/>
      <c r="V63" s="66"/>
      <c r="W63" s="66"/>
    </row>
    <row r="64" spans="1:23" s="67" customFormat="1" ht="15" customHeight="1" x14ac:dyDescent="0.2">
      <c r="A64" s="7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72"/>
      <c r="U64" s="73"/>
      <c r="V64" s="66"/>
      <c r="W64" s="66"/>
    </row>
    <row r="65" spans="1:23" s="67" customFormat="1" ht="15" customHeight="1" x14ac:dyDescent="0.2">
      <c r="A65" s="7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72"/>
      <c r="U65" s="73"/>
      <c r="V65" s="66"/>
      <c r="W65" s="66"/>
    </row>
  </sheetData>
  <mergeCells count="14">
    <mergeCell ref="V4:V5"/>
    <mergeCell ref="W4:W5"/>
    <mergeCell ref="D5:E5"/>
    <mergeCell ref="F5:G5"/>
    <mergeCell ref="H5:I5"/>
    <mergeCell ref="J5:K5"/>
    <mergeCell ref="L5:M5"/>
    <mergeCell ref="N5:O5"/>
    <mergeCell ref="P5:Q5"/>
    <mergeCell ref="B4:B5"/>
    <mergeCell ref="C4:C5"/>
    <mergeCell ref="D4:Q4"/>
    <mergeCell ref="R4:S5"/>
    <mergeCell ref="T4:U5"/>
  </mergeCells>
  <phoneticPr fontId="21" type="noConversion"/>
  <printOptions horizontalCentered="1"/>
  <pageMargins left="0.25" right="0.25" top="1" bottom="1" header="0.5" footer="0.5"/>
  <pageSetup paperSize="3" scale="69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W65"/>
  <sheetViews>
    <sheetView showGridLines="0" workbookViewId="0"/>
  </sheetViews>
  <sheetFormatPr defaultColWidth="12.1640625" defaultRowHeight="15" customHeight="1" x14ac:dyDescent="0.2"/>
  <cols>
    <col min="1" max="1" width="16" style="10" customWidth="1"/>
    <col min="2" max="2" width="22" style="1" customWidth="1"/>
    <col min="3" max="19" width="14.83203125" style="1" customWidth="1"/>
    <col min="20" max="20" width="14.83203125" style="5" customWidth="1"/>
    <col min="21" max="21" width="14.83203125" style="6" customWidth="1"/>
    <col min="22" max="23" width="14.83203125" style="1" customWidth="1"/>
    <col min="24" max="16384" width="12.1640625" style="7"/>
  </cols>
  <sheetData>
    <row r="2" spans="1:23" s="2" customFormat="1" ht="15" customHeight="1" x14ac:dyDescent="0.25">
      <c r="A2" s="9"/>
      <c r="B2" s="78" t="str">
        <f>CONCATENATE("Number and percentage of public school male students ",A7, ", by race/ethnicity, disability status, and English proficiency, by state: School Year 2011-12")</f>
        <v>Number and percentage of public school male students enrolled in other Advanced Placement subjects, by race/ethnicity, disability status, and English proficiency, by state: School Year 2011-12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</row>
    <row r="3" spans="1:23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</row>
    <row r="4" spans="1:23" s="12" customFormat="1" ht="24.95" customHeight="1" x14ac:dyDescent="0.2">
      <c r="A4" s="11"/>
      <c r="B4" s="79" t="s">
        <v>0</v>
      </c>
      <c r="C4" s="81" t="s">
        <v>63</v>
      </c>
      <c r="D4" s="83" t="s">
        <v>10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6" t="s">
        <v>70</v>
      </c>
      <c r="S4" s="87"/>
      <c r="T4" s="86" t="s">
        <v>64</v>
      </c>
      <c r="U4" s="87"/>
      <c r="V4" s="90" t="s">
        <v>69</v>
      </c>
      <c r="W4" s="92" t="s">
        <v>65</v>
      </c>
    </row>
    <row r="5" spans="1:23" s="12" customFormat="1" ht="24.95" customHeight="1" x14ac:dyDescent="0.2">
      <c r="A5" s="11"/>
      <c r="B5" s="80"/>
      <c r="C5" s="82"/>
      <c r="D5" s="94" t="s">
        <v>1</v>
      </c>
      <c r="E5" s="95"/>
      <c r="F5" s="96" t="s">
        <v>2</v>
      </c>
      <c r="G5" s="95"/>
      <c r="H5" s="97" t="s">
        <v>3</v>
      </c>
      <c r="I5" s="95"/>
      <c r="J5" s="97" t="s">
        <v>4</v>
      </c>
      <c r="K5" s="95"/>
      <c r="L5" s="97" t="s">
        <v>5</v>
      </c>
      <c r="M5" s="95"/>
      <c r="N5" s="97" t="s">
        <v>6</v>
      </c>
      <c r="O5" s="95"/>
      <c r="P5" s="97" t="s">
        <v>7</v>
      </c>
      <c r="Q5" s="98"/>
      <c r="R5" s="88"/>
      <c r="S5" s="89"/>
      <c r="T5" s="88"/>
      <c r="U5" s="89"/>
      <c r="V5" s="91"/>
      <c r="W5" s="93"/>
    </row>
    <row r="6" spans="1:23" s="12" customFormat="1" ht="15" customHeight="1" thickBot="1" x14ac:dyDescent="0.25">
      <c r="A6" s="11"/>
      <c r="B6" s="13"/>
      <c r="C6" s="68"/>
      <c r="D6" s="14" t="s">
        <v>8</v>
      </c>
      <c r="E6" s="15" t="s">
        <v>66</v>
      </c>
      <c r="F6" s="16" t="s">
        <v>8</v>
      </c>
      <c r="G6" s="15" t="s">
        <v>66</v>
      </c>
      <c r="H6" s="16" t="s">
        <v>8</v>
      </c>
      <c r="I6" s="15" t="s">
        <v>66</v>
      </c>
      <c r="J6" s="16" t="s">
        <v>8</v>
      </c>
      <c r="K6" s="15" t="s">
        <v>66</v>
      </c>
      <c r="L6" s="16" t="s">
        <v>8</v>
      </c>
      <c r="M6" s="15" t="s">
        <v>66</v>
      </c>
      <c r="N6" s="16" t="s">
        <v>8</v>
      </c>
      <c r="O6" s="15" t="s">
        <v>66</v>
      </c>
      <c r="P6" s="16" t="s">
        <v>8</v>
      </c>
      <c r="Q6" s="17" t="s">
        <v>66</v>
      </c>
      <c r="R6" s="14" t="s">
        <v>8</v>
      </c>
      <c r="S6" s="18" t="s">
        <v>9</v>
      </c>
      <c r="T6" s="16" t="s">
        <v>8</v>
      </c>
      <c r="U6" s="18" t="s">
        <v>9</v>
      </c>
      <c r="V6" s="19"/>
      <c r="W6" s="20"/>
    </row>
    <row r="7" spans="1:23" s="33" customFormat="1" ht="15" customHeight="1" x14ac:dyDescent="0.2">
      <c r="A7" s="21" t="s">
        <v>72</v>
      </c>
      <c r="B7" s="22" t="s">
        <v>62</v>
      </c>
      <c r="C7" s="23">
        <v>790179</v>
      </c>
      <c r="D7" s="24">
        <v>4238</v>
      </c>
      <c r="E7" s="25">
        <v>0.53633417238372605</v>
      </c>
      <c r="F7" s="45">
        <v>86539</v>
      </c>
      <c r="G7" s="25">
        <v>10.9518223086161</v>
      </c>
      <c r="H7" s="26">
        <v>127749</v>
      </c>
      <c r="I7" s="25">
        <v>16.167096316151198</v>
      </c>
      <c r="J7" s="26">
        <v>68711</v>
      </c>
      <c r="K7" s="25">
        <v>8.6956246622600695</v>
      </c>
      <c r="L7" s="26">
        <v>481923</v>
      </c>
      <c r="M7" s="25">
        <v>60.989092344899099</v>
      </c>
      <c r="N7" s="26">
        <v>3203</v>
      </c>
      <c r="O7" s="25">
        <v>0.40535119257788399</v>
      </c>
      <c r="P7" s="49">
        <v>17816</v>
      </c>
      <c r="Q7" s="28">
        <v>2.2546790031119501</v>
      </c>
      <c r="R7" s="29">
        <v>15828</v>
      </c>
      <c r="S7" s="28">
        <v>2.0030904390018001</v>
      </c>
      <c r="T7" s="29">
        <v>6624</v>
      </c>
      <c r="U7" s="30">
        <v>0.83829107075738496</v>
      </c>
      <c r="V7" s="31">
        <v>12916</v>
      </c>
      <c r="W7" s="32">
        <v>99.922576649117403</v>
      </c>
    </row>
    <row r="8" spans="1:23" s="33" customFormat="1" ht="15" customHeight="1" x14ac:dyDescent="0.2">
      <c r="A8" s="21" t="s">
        <v>72</v>
      </c>
      <c r="B8" s="34" t="s">
        <v>11</v>
      </c>
      <c r="C8" s="35">
        <v>7648</v>
      </c>
      <c r="D8" s="36">
        <v>52</v>
      </c>
      <c r="E8" s="37">
        <v>0.67991631799163199</v>
      </c>
      <c r="F8" s="47">
        <v>354</v>
      </c>
      <c r="G8" s="37">
        <v>4.6286610878661101</v>
      </c>
      <c r="H8" s="47">
        <v>181</v>
      </c>
      <c r="I8" s="37">
        <v>2.36663179916318</v>
      </c>
      <c r="J8" s="38">
        <v>1415</v>
      </c>
      <c r="K8" s="37">
        <v>18.5015690376569</v>
      </c>
      <c r="L8" s="47">
        <v>5613</v>
      </c>
      <c r="M8" s="37">
        <v>73.391736401673597</v>
      </c>
      <c r="N8" s="38">
        <v>5</v>
      </c>
      <c r="O8" s="37">
        <v>6.5376569037656901E-2</v>
      </c>
      <c r="P8" s="50">
        <v>28</v>
      </c>
      <c r="Q8" s="40">
        <v>0.36610878661087898</v>
      </c>
      <c r="R8" s="36">
        <v>335</v>
      </c>
      <c r="S8" s="40">
        <v>4.3802301255230098</v>
      </c>
      <c r="T8" s="48">
        <v>54</v>
      </c>
      <c r="U8" s="41">
        <v>0.70606694560669503</v>
      </c>
      <c r="V8" s="42">
        <v>197</v>
      </c>
      <c r="W8" s="43">
        <v>100</v>
      </c>
    </row>
    <row r="9" spans="1:23" s="33" customFormat="1" ht="15" customHeight="1" x14ac:dyDescent="0.2">
      <c r="A9" s="21" t="s">
        <v>72</v>
      </c>
      <c r="B9" s="44" t="s">
        <v>12</v>
      </c>
      <c r="C9" s="69">
        <v>1741</v>
      </c>
      <c r="D9" s="46">
        <v>77</v>
      </c>
      <c r="E9" s="25">
        <v>4.4227455485353202</v>
      </c>
      <c r="F9" s="26">
        <v>208</v>
      </c>
      <c r="G9" s="25">
        <v>11.9471568064331</v>
      </c>
      <c r="H9" s="26">
        <v>88</v>
      </c>
      <c r="I9" s="25">
        <v>5.0545663411832296</v>
      </c>
      <c r="J9" s="45">
        <v>54</v>
      </c>
      <c r="K9" s="25">
        <v>3.10166570936244</v>
      </c>
      <c r="L9" s="26">
        <v>1196</v>
      </c>
      <c r="M9" s="25">
        <v>68.696151636990194</v>
      </c>
      <c r="N9" s="26">
        <v>16</v>
      </c>
      <c r="O9" s="25">
        <v>0.91901206203331398</v>
      </c>
      <c r="P9" s="27">
        <v>102</v>
      </c>
      <c r="Q9" s="28">
        <v>5.8587018954623797</v>
      </c>
      <c r="R9" s="46">
        <v>19</v>
      </c>
      <c r="S9" s="28">
        <v>1.0913268236645599</v>
      </c>
      <c r="T9" s="46">
        <v>14</v>
      </c>
      <c r="U9" s="30">
        <v>0.80413555427914996</v>
      </c>
      <c r="V9" s="31">
        <v>42</v>
      </c>
      <c r="W9" s="32">
        <v>100</v>
      </c>
    </row>
    <row r="10" spans="1:23" s="33" customFormat="1" ht="15" customHeight="1" x14ac:dyDescent="0.2">
      <c r="A10" s="21" t="s">
        <v>72</v>
      </c>
      <c r="B10" s="34" t="s">
        <v>13</v>
      </c>
      <c r="C10" s="35">
        <v>12765</v>
      </c>
      <c r="D10" s="48">
        <v>230</v>
      </c>
      <c r="E10" s="37">
        <v>1.8018018018018001</v>
      </c>
      <c r="F10" s="47">
        <v>1127</v>
      </c>
      <c r="G10" s="37">
        <v>8.8288288288288292</v>
      </c>
      <c r="H10" s="47">
        <v>3311</v>
      </c>
      <c r="I10" s="37">
        <v>25.938112025068499</v>
      </c>
      <c r="J10" s="38">
        <v>485</v>
      </c>
      <c r="K10" s="37">
        <v>3.79945162553858</v>
      </c>
      <c r="L10" s="38">
        <v>7445</v>
      </c>
      <c r="M10" s="37">
        <v>58.323540932236597</v>
      </c>
      <c r="N10" s="47">
        <v>39</v>
      </c>
      <c r="O10" s="37">
        <v>0.30552291421856598</v>
      </c>
      <c r="P10" s="39">
        <v>128</v>
      </c>
      <c r="Q10" s="40">
        <v>1.00274187230709</v>
      </c>
      <c r="R10" s="48">
        <v>112</v>
      </c>
      <c r="S10" s="40">
        <v>0.87739913826870397</v>
      </c>
      <c r="T10" s="48">
        <v>31</v>
      </c>
      <c r="U10" s="41">
        <v>0.24285154719937299</v>
      </c>
      <c r="V10" s="42">
        <v>192</v>
      </c>
      <c r="W10" s="43">
        <v>100</v>
      </c>
    </row>
    <row r="11" spans="1:23" s="33" customFormat="1" ht="15" customHeight="1" x14ac:dyDescent="0.2">
      <c r="A11" s="21" t="s">
        <v>72</v>
      </c>
      <c r="B11" s="44" t="s">
        <v>14</v>
      </c>
      <c r="C11" s="23">
        <v>9273</v>
      </c>
      <c r="D11" s="24">
        <v>44</v>
      </c>
      <c r="E11" s="25">
        <v>0.474495848161329</v>
      </c>
      <c r="F11" s="45">
        <v>302</v>
      </c>
      <c r="G11" s="25">
        <v>3.2567669578345702</v>
      </c>
      <c r="H11" s="26">
        <v>686</v>
      </c>
      <c r="I11" s="25">
        <v>7.39782163269708</v>
      </c>
      <c r="J11" s="26">
        <v>1086</v>
      </c>
      <c r="K11" s="25">
        <v>11.7114202523455</v>
      </c>
      <c r="L11" s="45">
        <v>7116</v>
      </c>
      <c r="M11" s="25">
        <v>76.738919443545797</v>
      </c>
      <c r="N11" s="26">
        <v>13</v>
      </c>
      <c r="O11" s="25">
        <v>0.14019195513857399</v>
      </c>
      <c r="P11" s="49">
        <v>26</v>
      </c>
      <c r="Q11" s="28">
        <v>0.28038391027714898</v>
      </c>
      <c r="R11" s="46">
        <v>52</v>
      </c>
      <c r="S11" s="28">
        <v>0.56076782055429697</v>
      </c>
      <c r="T11" s="46">
        <v>231</v>
      </c>
      <c r="U11" s="30">
        <v>2.4911032028469799</v>
      </c>
      <c r="V11" s="31">
        <v>267</v>
      </c>
      <c r="W11" s="32">
        <v>100</v>
      </c>
    </row>
    <row r="12" spans="1:23" s="33" customFormat="1" ht="15" customHeight="1" x14ac:dyDescent="0.2">
      <c r="A12" s="21" t="s">
        <v>72</v>
      </c>
      <c r="B12" s="34" t="s">
        <v>15</v>
      </c>
      <c r="C12" s="35">
        <v>112532</v>
      </c>
      <c r="D12" s="48">
        <v>511</v>
      </c>
      <c r="E12" s="37">
        <v>0.45409305797462102</v>
      </c>
      <c r="F12" s="38">
        <v>27604</v>
      </c>
      <c r="G12" s="37">
        <v>24.529911491842299</v>
      </c>
      <c r="H12" s="38">
        <v>36178</v>
      </c>
      <c r="I12" s="37">
        <v>32.149077595706103</v>
      </c>
      <c r="J12" s="38">
        <v>4274</v>
      </c>
      <c r="K12" s="37">
        <v>3.7980307823552399</v>
      </c>
      <c r="L12" s="47">
        <v>39524</v>
      </c>
      <c r="M12" s="37">
        <v>35.122454057512499</v>
      </c>
      <c r="N12" s="47">
        <v>1432</v>
      </c>
      <c r="O12" s="37">
        <v>1.27252692567447</v>
      </c>
      <c r="P12" s="50">
        <v>3009</v>
      </c>
      <c r="Q12" s="40">
        <v>2.6739060889347002</v>
      </c>
      <c r="R12" s="48">
        <v>1375</v>
      </c>
      <c r="S12" s="40">
        <v>1.22187466676145</v>
      </c>
      <c r="T12" s="36">
        <v>2218</v>
      </c>
      <c r="U12" s="41">
        <v>1.9709949170013901</v>
      </c>
      <c r="V12" s="42">
        <v>1192</v>
      </c>
      <c r="W12" s="43">
        <v>99.832214765100701</v>
      </c>
    </row>
    <row r="13" spans="1:23" s="33" customFormat="1" ht="15" customHeight="1" x14ac:dyDescent="0.2">
      <c r="A13" s="21" t="s">
        <v>72</v>
      </c>
      <c r="B13" s="44" t="s">
        <v>16</v>
      </c>
      <c r="C13" s="23">
        <v>14797</v>
      </c>
      <c r="D13" s="24">
        <v>67</v>
      </c>
      <c r="E13" s="25">
        <v>0.45279448536865602</v>
      </c>
      <c r="F13" s="45">
        <v>773</v>
      </c>
      <c r="G13" s="25">
        <v>5.2240318983577696</v>
      </c>
      <c r="H13" s="26">
        <v>2412</v>
      </c>
      <c r="I13" s="25">
        <v>16.300601473271598</v>
      </c>
      <c r="J13" s="26">
        <v>621</v>
      </c>
      <c r="K13" s="25">
        <v>4.1967966479691796</v>
      </c>
      <c r="L13" s="26">
        <v>10457</v>
      </c>
      <c r="M13" s="25">
        <v>70.669730350746804</v>
      </c>
      <c r="N13" s="26">
        <v>21</v>
      </c>
      <c r="O13" s="25">
        <v>0.141920659593161</v>
      </c>
      <c r="P13" s="49">
        <v>446</v>
      </c>
      <c r="Q13" s="28">
        <v>3.0141244846928399</v>
      </c>
      <c r="R13" s="46">
        <v>234</v>
      </c>
      <c r="S13" s="28">
        <v>1.58140163546665</v>
      </c>
      <c r="T13" s="24">
        <v>183</v>
      </c>
      <c r="U13" s="30">
        <v>1.2367371764546899</v>
      </c>
      <c r="V13" s="31">
        <v>221</v>
      </c>
      <c r="W13" s="32">
        <v>100</v>
      </c>
    </row>
    <row r="14" spans="1:23" s="33" customFormat="1" ht="15" customHeight="1" x14ac:dyDescent="0.2">
      <c r="A14" s="21" t="s">
        <v>72</v>
      </c>
      <c r="B14" s="34" t="s">
        <v>17</v>
      </c>
      <c r="C14" s="35">
        <v>8317</v>
      </c>
      <c r="D14" s="36">
        <v>22</v>
      </c>
      <c r="E14" s="37">
        <v>0.26451845617410102</v>
      </c>
      <c r="F14" s="47">
        <v>669</v>
      </c>
      <c r="G14" s="37">
        <v>8.0437657809306202</v>
      </c>
      <c r="H14" s="47">
        <v>614</v>
      </c>
      <c r="I14" s="37">
        <v>7.38246964049537</v>
      </c>
      <c r="J14" s="47">
        <v>463</v>
      </c>
      <c r="K14" s="37">
        <v>5.56691114584586</v>
      </c>
      <c r="L14" s="47">
        <v>6490</v>
      </c>
      <c r="M14" s="37">
        <v>78.032944571359906</v>
      </c>
      <c r="N14" s="38">
        <v>4</v>
      </c>
      <c r="O14" s="37">
        <v>4.8094264758927502E-2</v>
      </c>
      <c r="P14" s="50">
        <v>55</v>
      </c>
      <c r="Q14" s="40">
        <v>0.66129614043525298</v>
      </c>
      <c r="R14" s="48">
        <v>85</v>
      </c>
      <c r="S14" s="40">
        <v>1.02200312612721</v>
      </c>
      <c r="T14" s="36">
        <v>17</v>
      </c>
      <c r="U14" s="41">
        <v>0.204400625225442</v>
      </c>
      <c r="V14" s="42">
        <v>156</v>
      </c>
      <c r="W14" s="43">
        <v>100</v>
      </c>
    </row>
    <row r="15" spans="1:23" s="33" customFormat="1" ht="15" customHeight="1" x14ac:dyDescent="0.2">
      <c r="A15" s="21" t="s">
        <v>72</v>
      </c>
      <c r="B15" s="44" t="s">
        <v>18</v>
      </c>
      <c r="C15" s="23">
        <v>1618</v>
      </c>
      <c r="D15" s="24">
        <v>4</v>
      </c>
      <c r="E15" s="25">
        <v>0.247218788627936</v>
      </c>
      <c r="F15" s="26">
        <v>160</v>
      </c>
      <c r="G15" s="25">
        <v>9.8887515451174295</v>
      </c>
      <c r="H15" s="26">
        <v>93</v>
      </c>
      <c r="I15" s="25">
        <v>5.74783683559951</v>
      </c>
      <c r="J15" s="45">
        <v>259</v>
      </c>
      <c r="K15" s="25">
        <v>16.007416563658801</v>
      </c>
      <c r="L15" s="45">
        <v>1095</v>
      </c>
      <c r="M15" s="25">
        <v>67.676143386897394</v>
      </c>
      <c r="N15" s="45">
        <v>0</v>
      </c>
      <c r="O15" s="25">
        <v>0</v>
      </c>
      <c r="P15" s="27">
        <v>7</v>
      </c>
      <c r="Q15" s="28">
        <v>0.43263288009888801</v>
      </c>
      <c r="R15" s="24">
        <v>7</v>
      </c>
      <c r="S15" s="28">
        <v>0.43263288009888801</v>
      </c>
      <c r="T15" s="24">
        <v>10</v>
      </c>
      <c r="U15" s="30">
        <v>0.61804697156983901</v>
      </c>
      <c r="V15" s="31">
        <v>31</v>
      </c>
      <c r="W15" s="32">
        <v>100</v>
      </c>
    </row>
    <row r="16" spans="1:23" s="33" customFormat="1" ht="15" customHeight="1" x14ac:dyDescent="0.2">
      <c r="A16" s="21" t="s">
        <v>72</v>
      </c>
      <c r="B16" s="34" t="s">
        <v>19</v>
      </c>
      <c r="C16" s="51">
        <v>1164</v>
      </c>
      <c r="D16" s="48" t="s">
        <v>71</v>
      </c>
      <c r="E16" s="37">
        <v>0.17182130584192401</v>
      </c>
      <c r="F16" s="47">
        <v>29</v>
      </c>
      <c r="G16" s="37">
        <v>2.4914089347078998</v>
      </c>
      <c r="H16" s="47">
        <v>209</v>
      </c>
      <c r="I16" s="37">
        <v>17.9553264604811</v>
      </c>
      <c r="J16" s="47">
        <v>738</v>
      </c>
      <c r="K16" s="37">
        <v>63.402061855670098</v>
      </c>
      <c r="L16" s="38">
        <v>158</v>
      </c>
      <c r="M16" s="37">
        <v>13.573883161512001</v>
      </c>
      <c r="N16" s="47">
        <v>4</v>
      </c>
      <c r="O16" s="37">
        <v>0.34364261168384902</v>
      </c>
      <c r="P16" s="39">
        <v>24</v>
      </c>
      <c r="Q16" s="40">
        <v>2.0618556701030899</v>
      </c>
      <c r="R16" s="36">
        <v>56</v>
      </c>
      <c r="S16" s="40">
        <v>4.8109965635738803</v>
      </c>
      <c r="T16" s="36">
        <v>51</v>
      </c>
      <c r="U16" s="41">
        <v>4.3814432989690699</v>
      </c>
      <c r="V16" s="42">
        <v>30</v>
      </c>
      <c r="W16" s="43">
        <v>100</v>
      </c>
    </row>
    <row r="17" spans="1:23" s="33" customFormat="1" ht="15" customHeight="1" x14ac:dyDescent="0.2">
      <c r="A17" s="21" t="s">
        <v>72</v>
      </c>
      <c r="B17" s="44" t="s">
        <v>20</v>
      </c>
      <c r="C17" s="23">
        <v>57252</v>
      </c>
      <c r="D17" s="24">
        <v>182</v>
      </c>
      <c r="E17" s="25">
        <v>0.317892824704814</v>
      </c>
      <c r="F17" s="45">
        <v>3565</v>
      </c>
      <c r="G17" s="25">
        <v>6.2268567036959404</v>
      </c>
      <c r="H17" s="26">
        <v>13543</v>
      </c>
      <c r="I17" s="25">
        <v>23.6550688185566</v>
      </c>
      <c r="J17" s="45">
        <v>6953</v>
      </c>
      <c r="K17" s="25">
        <v>12.1445539020471</v>
      </c>
      <c r="L17" s="45">
        <v>31341</v>
      </c>
      <c r="M17" s="25">
        <v>54.742192412492102</v>
      </c>
      <c r="N17" s="45">
        <v>57</v>
      </c>
      <c r="O17" s="25">
        <v>9.9559840704254901E-2</v>
      </c>
      <c r="P17" s="27">
        <v>1611</v>
      </c>
      <c r="Q17" s="28">
        <v>2.8138754977992</v>
      </c>
      <c r="R17" s="24">
        <v>1608</v>
      </c>
      <c r="S17" s="28">
        <v>2.8086355061831898</v>
      </c>
      <c r="T17" s="46">
        <v>276</v>
      </c>
      <c r="U17" s="30">
        <v>0.48207922867323399</v>
      </c>
      <c r="V17" s="31">
        <v>501</v>
      </c>
      <c r="W17" s="32">
        <v>100</v>
      </c>
    </row>
    <row r="18" spans="1:23" s="33" customFormat="1" ht="15" customHeight="1" x14ac:dyDescent="0.2">
      <c r="A18" s="21" t="s">
        <v>72</v>
      </c>
      <c r="B18" s="34" t="s">
        <v>21</v>
      </c>
      <c r="C18" s="35">
        <v>31364</v>
      </c>
      <c r="D18" s="48">
        <v>71</v>
      </c>
      <c r="E18" s="37">
        <v>0.22637418696594799</v>
      </c>
      <c r="F18" s="38">
        <v>3189</v>
      </c>
      <c r="G18" s="37">
        <v>10.167708200484601</v>
      </c>
      <c r="H18" s="38">
        <v>2454</v>
      </c>
      <c r="I18" s="37">
        <v>7.82425711006249</v>
      </c>
      <c r="J18" s="38">
        <v>7034</v>
      </c>
      <c r="K18" s="37">
        <v>22.426986353781398</v>
      </c>
      <c r="L18" s="47">
        <v>17690</v>
      </c>
      <c r="M18" s="37">
        <v>56.402244611656698</v>
      </c>
      <c r="N18" s="38">
        <v>28</v>
      </c>
      <c r="O18" s="37">
        <v>8.9274327254176805E-2</v>
      </c>
      <c r="P18" s="39">
        <v>898</v>
      </c>
      <c r="Q18" s="40">
        <v>2.86315520979467</v>
      </c>
      <c r="R18" s="48">
        <v>356</v>
      </c>
      <c r="S18" s="40">
        <v>1.1350593036602501</v>
      </c>
      <c r="T18" s="36">
        <v>79</v>
      </c>
      <c r="U18" s="41">
        <v>0.25188113760999897</v>
      </c>
      <c r="V18" s="42">
        <v>376</v>
      </c>
      <c r="W18" s="43">
        <v>100</v>
      </c>
    </row>
    <row r="19" spans="1:23" s="33" customFormat="1" ht="15" customHeight="1" x14ac:dyDescent="0.2">
      <c r="A19" s="21" t="s">
        <v>72</v>
      </c>
      <c r="B19" s="44" t="s">
        <v>22</v>
      </c>
      <c r="C19" s="23">
        <v>1493</v>
      </c>
      <c r="D19" s="24">
        <v>7</v>
      </c>
      <c r="E19" s="25">
        <v>0.46885465505693202</v>
      </c>
      <c r="F19" s="26">
        <v>835</v>
      </c>
      <c r="G19" s="25">
        <v>55.927662424648403</v>
      </c>
      <c r="H19" s="26">
        <v>49</v>
      </c>
      <c r="I19" s="25">
        <v>3.2819825853985298</v>
      </c>
      <c r="J19" s="26">
        <v>23</v>
      </c>
      <c r="K19" s="25">
        <v>1.54052243804421</v>
      </c>
      <c r="L19" s="26">
        <v>331</v>
      </c>
      <c r="M19" s="25">
        <v>22.170127260549201</v>
      </c>
      <c r="N19" s="26">
        <v>140</v>
      </c>
      <c r="O19" s="25">
        <v>9.3770931011386498</v>
      </c>
      <c r="P19" s="27">
        <v>108</v>
      </c>
      <c r="Q19" s="28">
        <v>7.2337575351641004</v>
      </c>
      <c r="R19" s="24">
        <v>14</v>
      </c>
      <c r="S19" s="28">
        <v>0.93770931011386505</v>
      </c>
      <c r="T19" s="24">
        <v>10</v>
      </c>
      <c r="U19" s="30">
        <v>0.66979236436704603</v>
      </c>
      <c r="V19" s="31">
        <v>41</v>
      </c>
      <c r="W19" s="32">
        <v>100</v>
      </c>
    </row>
    <row r="20" spans="1:23" s="33" customFormat="1" ht="15" customHeight="1" x14ac:dyDescent="0.2">
      <c r="A20" s="21" t="s">
        <v>72</v>
      </c>
      <c r="B20" s="34" t="s">
        <v>23</v>
      </c>
      <c r="C20" s="51">
        <v>2701</v>
      </c>
      <c r="D20" s="48">
        <v>12</v>
      </c>
      <c r="E20" s="37">
        <v>0.444279896334691</v>
      </c>
      <c r="F20" s="47">
        <v>86</v>
      </c>
      <c r="G20" s="37">
        <v>3.18400592373195</v>
      </c>
      <c r="H20" s="38">
        <v>199</v>
      </c>
      <c r="I20" s="37">
        <v>7.3676416142169598</v>
      </c>
      <c r="J20" s="47">
        <v>29</v>
      </c>
      <c r="K20" s="37">
        <v>1.0736764161421699</v>
      </c>
      <c r="L20" s="47">
        <v>2331</v>
      </c>
      <c r="M20" s="37">
        <v>86.301369863013704</v>
      </c>
      <c r="N20" s="47">
        <v>14</v>
      </c>
      <c r="O20" s="37">
        <v>0.51832654572380599</v>
      </c>
      <c r="P20" s="39">
        <v>30</v>
      </c>
      <c r="Q20" s="40">
        <v>1.1106997408367301</v>
      </c>
      <c r="R20" s="48">
        <v>9</v>
      </c>
      <c r="S20" s="40">
        <v>0.33320992225101798</v>
      </c>
      <c r="T20" s="36">
        <v>6</v>
      </c>
      <c r="U20" s="41">
        <v>0.222139948167345</v>
      </c>
      <c r="V20" s="42">
        <v>65</v>
      </c>
      <c r="W20" s="43">
        <v>100</v>
      </c>
    </row>
    <row r="21" spans="1:23" s="33" customFormat="1" ht="15" customHeight="1" x14ac:dyDescent="0.2">
      <c r="A21" s="21" t="s">
        <v>72</v>
      </c>
      <c r="B21" s="44" t="s">
        <v>24</v>
      </c>
      <c r="C21" s="23">
        <v>34148</v>
      </c>
      <c r="D21" s="46">
        <v>77</v>
      </c>
      <c r="E21" s="25">
        <v>0.225489047674827</v>
      </c>
      <c r="F21" s="26">
        <v>3742</v>
      </c>
      <c r="G21" s="25">
        <v>10.958182031158501</v>
      </c>
      <c r="H21" s="26">
        <v>5362</v>
      </c>
      <c r="I21" s="25">
        <v>15.702237319901601</v>
      </c>
      <c r="J21" s="26">
        <v>3339</v>
      </c>
      <c r="K21" s="25">
        <v>9.7780250673538696</v>
      </c>
      <c r="L21" s="26">
        <v>20704</v>
      </c>
      <c r="M21" s="25">
        <v>60.630197961813302</v>
      </c>
      <c r="N21" s="26">
        <v>30</v>
      </c>
      <c r="O21" s="25">
        <v>8.7852875717465195E-2</v>
      </c>
      <c r="P21" s="27">
        <v>894</v>
      </c>
      <c r="Q21" s="28">
        <v>2.6180156963804602</v>
      </c>
      <c r="R21" s="24">
        <v>472</v>
      </c>
      <c r="S21" s="28">
        <v>1.38221857795479</v>
      </c>
      <c r="T21" s="24">
        <v>46</v>
      </c>
      <c r="U21" s="30">
        <v>0.13470774276677999</v>
      </c>
      <c r="V21" s="31">
        <v>447</v>
      </c>
      <c r="W21" s="32">
        <v>100</v>
      </c>
    </row>
    <row r="22" spans="1:23" s="33" customFormat="1" ht="15" customHeight="1" x14ac:dyDescent="0.2">
      <c r="A22" s="21" t="s">
        <v>72</v>
      </c>
      <c r="B22" s="34" t="s">
        <v>25</v>
      </c>
      <c r="C22" s="35">
        <v>15904</v>
      </c>
      <c r="D22" s="36">
        <v>25</v>
      </c>
      <c r="E22" s="37">
        <v>0.15719315895372199</v>
      </c>
      <c r="F22" s="47">
        <v>611</v>
      </c>
      <c r="G22" s="37">
        <v>3.8418008048289698</v>
      </c>
      <c r="H22" s="47">
        <v>798</v>
      </c>
      <c r="I22" s="37">
        <v>5.0176056338028197</v>
      </c>
      <c r="J22" s="38">
        <v>867</v>
      </c>
      <c r="K22" s="37">
        <v>5.4514587525150899</v>
      </c>
      <c r="L22" s="38">
        <v>13129</v>
      </c>
      <c r="M22" s="37">
        <v>82.551559356136806</v>
      </c>
      <c r="N22" s="38">
        <v>11</v>
      </c>
      <c r="O22" s="37">
        <v>6.9164989939637794E-2</v>
      </c>
      <c r="P22" s="50">
        <v>463</v>
      </c>
      <c r="Q22" s="40">
        <v>2.9112173038229399</v>
      </c>
      <c r="R22" s="48">
        <v>316</v>
      </c>
      <c r="S22" s="40">
        <v>1.9869215291750499</v>
      </c>
      <c r="T22" s="48">
        <v>170</v>
      </c>
      <c r="U22" s="41">
        <v>1.06891348088531</v>
      </c>
      <c r="V22" s="42">
        <v>342</v>
      </c>
      <c r="W22" s="43">
        <v>99.707602339181307</v>
      </c>
    </row>
    <row r="23" spans="1:23" s="33" customFormat="1" ht="15" customHeight="1" x14ac:dyDescent="0.2">
      <c r="A23" s="21" t="s">
        <v>72</v>
      </c>
      <c r="B23" s="44" t="s">
        <v>26</v>
      </c>
      <c r="C23" s="23">
        <v>4620</v>
      </c>
      <c r="D23" s="24">
        <v>10</v>
      </c>
      <c r="E23" s="25">
        <v>0.216450216450216</v>
      </c>
      <c r="F23" s="45">
        <v>282</v>
      </c>
      <c r="G23" s="25">
        <v>6.1038961038961004</v>
      </c>
      <c r="H23" s="45">
        <v>233</v>
      </c>
      <c r="I23" s="25">
        <v>5.0432900432900398</v>
      </c>
      <c r="J23" s="26">
        <v>172</v>
      </c>
      <c r="K23" s="25">
        <v>3.7229437229437199</v>
      </c>
      <c r="L23" s="26">
        <v>3828</v>
      </c>
      <c r="M23" s="25">
        <v>82.857142857142904</v>
      </c>
      <c r="N23" s="45" t="s">
        <v>71</v>
      </c>
      <c r="O23" s="25">
        <v>4.3290043290043302E-2</v>
      </c>
      <c r="P23" s="49">
        <v>93</v>
      </c>
      <c r="Q23" s="28">
        <v>2.01298701298701</v>
      </c>
      <c r="R23" s="46">
        <v>63</v>
      </c>
      <c r="S23" s="28">
        <v>1.36363636363636</v>
      </c>
      <c r="T23" s="46">
        <v>33</v>
      </c>
      <c r="U23" s="30">
        <v>0.71428571428571397</v>
      </c>
      <c r="V23" s="31">
        <v>183</v>
      </c>
      <c r="W23" s="32">
        <v>100</v>
      </c>
    </row>
    <row r="24" spans="1:23" s="33" customFormat="1" ht="15" customHeight="1" x14ac:dyDescent="0.2">
      <c r="A24" s="21" t="s">
        <v>72</v>
      </c>
      <c r="B24" s="34" t="s">
        <v>27</v>
      </c>
      <c r="C24" s="35">
        <v>5627</v>
      </c>
      <c r="D24" s="48">
        <v>44</v>
      </c>
      <c r="E24" s="37">
        <v>0.78194419761862399</v>
      </c>
      <c r="F24" s="47">
        <v>333</v>
      </c>
      <c r="G24" s="37">
        <v>5.9178958592500397</v>
      </c>
      <c r="H24" s="47">
        <v>490</v>
      </c>
      <c r="I24" s="37">
        <v>8.7080149280255892</v>
      </c>
      <c r="J24" s="38">
        <v>223</v>
      </c>
      <c r="K24" s="37">
        <v>3.96303536520348</v>
      </c>
      <c r="L24" s="38">
        <v>4374</v>
      </c>
      <c r="M24" s="37">
        <v>77.732361826906001</v>
      </c>
      <c r="N24" s="47" t="s">
        <v>71</v>
      </c>
      <c r="O24" s="37">
        <v>3.55429180735738E-2</v>
      </c>
      <c r="P24" s="50">
        <v>161</v>
      </c>
      <c r="Q24" s="40">
        <v>2.86120490492269</v>
      </c>
      <c r="R24" s="48">
        <v>94</v>
      </c>
      <c r="S24" s="40">
        <v>1.67051714945797</v>
      </c>
      <c r="T24" s="36">
        <v>50</v>
      </c>
      <c r="U24" s="41">
        <v>0.88857295183934604</v>
      </c>
      <c r="V24" s="42">
        <v>107</v>
      </c>
      <c r="W24" s="43">
        <v>100</v>
      </c>
    </row>
    <row r="25" spans="1:23" s="33" customFormat="1" ht="15" customHeight="1" x14ac:dyDescent="0.2">
      <c r="A25" s="21" t="s">
        <v>72</v>
      </c>
      <c r="B25" s="44" t="s">
        <v>28</v>
      </c>
      <c r="C25" s="69">
        <v>13715</v>
      </c>
      <c r="D25" s="24">
        <v>10</v>
      </c>
      <c r="E25" s="25">
        <v>7.2912869121399895E-2</v>
      </c>
      <c r="F25" s="45">
        <v>465</v>
      </c>
      <c r="G25" s="25">
        <v>3.3904484141451001</v>
      </c>
      <c r="H25" s="45">
        <v>367</v>
      </c>
      <c r="I25" s="25">
        <v>2.67590229675538</v>
      </c>
      <c r="J25" s="26">
        <v>803</v>
      </c>
      <c r="K25" s="25">
        <v>5.8549033904484098</v>
      </c>
      <c r="L25" s="45">
        <v>11906</v>
      </c>
      <c r="M25" s="25">
        <v>86.810061975938794</v>
      </c>
      <c r="N25" s="26">
        <v>13</v>
      </c>
      <c r="O25" s="25">
        <v>9.4786729857819899E-2</v>
      </c>
      <c r="P25" s="49">
        <v>151</v>
      </c>
      <c r="Q25" s="28">
        <v>1.10098432373314</v>
      </c>
      <c r="R25" s="24">
        <v>249</v>
      </c>
      <c r="S25" s="28">
        <v>1.8155304411228601</v>
      </c>
      <c r="T25" s="46">
        <v>18</v>
      </c>
      <c r="U25" s="30">
        <v>0.13124316441851999</v>
      </c>
      <c r="V25" s="31">
        <v>214</v>
      </c>
      <c r="W25" s="32">
        <v>100</v>
      </c>
    </row>
    <row r="26" spans="1:23" s="33" customFormat="1" ht="15" customHeight="1" x14ac:dyDescent="0.2">
      <c r="A26" s="21" t="s">
        <v>72</v>
      </c>
      <c r="B26" s="34" t="s">
        <v>29</v>
      </c>
      <c r="C26" s="51">
        <v>3036</v>
      </c>
      <c r="D26" s="36">
        <v>8</v>
      </c>
      <c r="E26" s="37">
        <v>0.26350461133069802</v>
      </c>
      <c r="F26" s="47">
        <v>259</v>
      </c>
      <c r="G26" s="37">
        <v>8.5309617918313592</v>
      </c>
      <c r="H26" s="38">
        <v>132</v>
      </c>
      <c r="I26" s="37">
        <v>4.3478260869565197</v>
      </c>
      <c r="J26" s="38">
        <v>797</v>
      </c>
      <c r="K26" s="37">
        <v>26.251646903820799</v>
      </c>
      <c r="L26" s="47">
        <v>1815</v>
      </c>
      <c r="M26" s="37">
        <v>59.7826086956522</v>
      </c>
      <c r="N26" s="47">
        <v>0</v>
      </c>
      <c r="O26" s="37">
        <v>0</v>
      </c>
      <c r="P26" s="50">
        <v>25</v>
      </c>
      <c r="Q26" s="40">
        <v>0.82345191040843202</v>
      </c>
      <c r="R26" s="36">
        <v>21</v>
      </c>
      <c r="S26" s="40">
        <v>0.69169960474308301</v>
      </c>
      <c r="T26" s="36">
        <v>6</v>
      </c>
      <c r="U26" s="41">
        <v>0.19762845849802399</v>
      </c>
      <c r="V26" s="42">
        <v>111</v>
      </c>
      <c r="W26" s="43">
        <v>100</v>
      </c>
    </row>
    <row r="27" spans="1:23" s="33" customFormat="1" ht="15" customHeight="1" x14ac:dyDescent="0.2">
      <c r="A27" s="21" t="s">
        <v>72</v>
      </c>
      <c r="B27" s="44" t="s">
        <v>30</v>
      </c>
      <c r="C27" s="69">
        <v>2256</v>
      </c>
      <c r="D27" s="46">
        <v>7</v>
      </c>
      <c r="E27" s="25">
        <v>0.310283687943262</v>
      </c>
      <c r="F27" s="26">
        <v>52</v>
      </c>
      <c r="G27" s="25">
        <v>2.3049645390070901</v>
      </c>
      <c r="H27" s="26">
        <v>24</v>
      </c>
      <c r="I27" s="25">
        <v>1.0638297872340401</v>
      </c>
      <c r="J27" s="45">
        <v>37</v>
      </c>
      <c r="K27" s="25">
        <v>1.6400709219858201</v>
      </c>
      <c r="L27" s="45">
        <v>2125</v>
      </c>
      <c r="M27" s="25">
        <v>94.193262411347504</v>
      </c>
      <c r="N27" s="45" t="s">
        <v>71</v>
      </c>
      <c r="O27" s="25">
        <v>8.8652482269503494E-2</v>
      </c>
      <c r="P27" s="49">
        <v>9</v>
      </c>
      <c r="Q27" s="28">
        <v>0.39893617021276601</v>
      </c>
      <c r="R27" s="46">
        <v>24</v>
      </c>
      <c r="S27" s="28">
        <v>1.0638297872340401</v>
      </c>
      <c r="T27" s="24">
        <v>9</v>
      </c>
      <c r="U27" s="30">
        <v>0.39893617021276601</v>
      </c>
      <c r="V27" s="31">
        <v>100</v>
      </c>
      <c r="W27" s="32">
        <v>99</v>
      </c>
    </row>
    <row r="28" spans="1:23" s="33" customFormat="1" ht="15" customHeight="1" x14ac:dyDescent="0.2">
      <c r="A28" s="21" t="s">
        <v>72</v>
      </c>
      <c r="B28" s="34" t="s">
        <v>31</v>
      </c>
      <c r="C28" s="51">
        <v>24161</v>
      </c>
      <c r="D28" s="36">
        <v>77</v>
      </c>
      <c r="E28" s="37">
        <v>0.31869541823600001</v>
      </c>
      <c r="F28" s="38">
        <v>3073</v>
      </c>
      <c r="G28" s="37">
        <v>12.718844418691299</v>
      </c>
      <c r="H28" s="38">
        <v>1735</v>
      </c>
      <c r="I28" s="37">
        <v>7.1809941641488404</v>
      </c>
      <c r="J28" s="38">
        <v>6250</v>
      </c>
      <c r="K28" s="37">
        <v>25.868134597077901</v>
      </c>
      <c r="L28" s="47">
        <v>11610</v>
      </c>
      <c r="M28" s="37">
        <v>48.052646827532001</v>
      </c>
      <c r="N28" s="38">
        <v>633</v>
      </c>
      <c r="O28" s="37">
        <v>2.6199246719920501</v>
      </c>
      <c r="P28" s="39">
        <v>783</v>
      </c>
      <c r="Q28" s="40">
        <v>3.24075990232192</v>
      </c>
      <c r="R28" s="48">
        <v>488</v>
      </c>
      <c r="S28" s="40">
        <v>2.0197839493398502</v>
      </c>
      <c r="T28" s="36">
        <v>71</v>
      </c>
      <c r="U28" s="41">
        <v>0.29386200902280502</v>
      </c>
      <c r="V28" s="42">
        <v>210</v>
      </c>
      <c r="W28" s="43">
        <v>100</v>
      </c>
    </row>
    <row r="29" spans="1:23" s="33" customFormat="1" ht="15" customHeight="1" x14ac:dyDescent="0.2">
      <c r="A29" s="21" t="s">
        <v>72</v>
      </c>
      <c r="B29" s="44" t="s">
        <v>32</v>
      </c>
      <c r="C29" s="69">
        <v>12319</v>
      </c>
      <c r="D29" s="24">
        <v>18</v>
      </c>
      <c r="E29" s="25">
        <v>0.14611575614903799</v>
      </c>
      <c r="F29" s="26">
        <v>1159</v>
      </c>
      <c r="G29" s="25">
        <v>9.4082311875963995</v>
      </c>
      <c r="H29" s="45">
        <v>745</v>
      </c>
      <c r="I29" s="25">
        <v>6.0475687961685196</v>
      </c>
      <c r="J29" s="45">
        <v>602</v>
      </c>
      <c r="K29" s="25">
        <v>4.8867602889845001</v>
      </c>
      <c r="L29" s="45">
        <v>9574</v>
      </c>
      <c r="M29" s="25">
        <v>77.717347187271699</v>
      </c>
      <c r="N29" s="26">
        <v>5</v>
      </c>
      <c r="O29" s="25">
        <v>4.0587710041399501E-2</v>
      </c>
      <c r="P29" s="27">
        <v>216</v>
      </c>
      <c r="Q29" s="28">
        <v>1.7533890737884601</v>
      </c>
      <c r="R29" s="46">
        <v>231</v>
      </c>
      <c r="S29" s="28">
        <v>1.87515220391266</v>
      </c>
      <c r="T29" s="24">
        <v>54</v>
      </c>
      <c r="U29" s="30">
        <v>0.43834726844711402</v>
      </c>
      <c r="V29" s="31">
        <v>296</v>
      </c>
      <c r="W29" s="32">
        <v>100</v>
      </c>
    </row>
    <row r="30" spans="1:23" s="33" customFormat="1" ht="15" customHeight="1" x14ac:dyDescent="0.2">
      <c r="A30" s="21" t="s">
        <v>72</v>
      </c>
      <c r="B30" s="34" t="s">
        <v>33</v>
      </c>
      <c r="C30" s="35">
        <v>19467</v>
      </c>
      <c r="D30" s="48">
        <v>68</v>
      </c>
      <c r="E30" s="37">
        <v>0.349309087173165</v>
      </c>
      <c r="F30" s="47">
        <v>1299</v>
      </c>
      <c r="G30" s="37">
        <v>6.6728309446756002</v>
      </c>
      <c r="H30" s="38">
        <v>557</v>
      </c>
      <c r="I30" s="37">
        <v>2.86125237581548</v>
      </c>
      <c r="J30" s="38">
        <v>1201</v>
      </c>
      <c r="K30" s="37">
        <v>6.1694149072789903</v>
      </c>
      <c r="L30" s="38">
        <v>16036</v>
      </c>
      <c r="M30" s="37">
        <v>82.375301792777506</v>
      </c>
      <c r="N30" s="47">
        <v>17</v>
      </c>
      <c r="O30" s="37">
        <v>8.7327271793291195E-2</v>
      </c>
      <c r="P30" s="39">
        <v>289</v>
      </c>
      <c r="Q30" s="40">
        <v>1.48456362048595</v>
      </c>
      <c r="R30" s="36">
        <v>193</v>
      </c>
      <c r="S30" s="40">
        <v>0.99142137977089395</v>
      </c>
      <c r="T30" s="48">
        <v>126</v>
      </c>
      <c r="U30" s="41">
        <v>0.64724919093851097</v>
      </c>
      <c r="V30" s="42">
        <v>482</v>
      </c>
      <c r="W30" s="43">
        <v>100</v>
      </c>
    </row>
    <row r="31" spans="1:23" s="33" customFormat="1" ht="15" customHeight="1" x14ac:dyDescent="0.2">
      <c r="A31" s="21" t="s">
        <v>72</v>
      </c>
      <c r="B31" s="44" t="s">
        <v>34</v>
      </c>
      <c r="C31" s="23">
        <v>13491</v>
      </c>
      <c r="D31" s="24">
        <v>86</v>
      </c>
      <c r="E31" s="25">
        <v>0.63746201171151096</v>
      </c>
      <c r="F31" s="45">
        <v>1032</v>
      </c>
      <c r="G31" s="25">
        <v>7.6495441405381399</v>
      </c>
      <c r="H31" s="26">
        <v>458</v>
      </c>
      <c r="I31" s="25">
        <v>3.39485582981247</v>
      </c>
      <c r="J31" s="26">
        <v>673</v>
      </c>
      <c r="K31" s="25">
        <v>4.9885108590912504</v>
      </c>
      <c r="L31" s="26">
        <v>11147</v>
      </c>
      <c r="M31" s="25">
        <v>82.625454006374596</v>
      </c>
      <c r="N31" s="45" t="s">
        <v>71</v>
      </c>
      <c r="O31" s="25">
        <v>1.48246979467793E-2</v>
      </c>
      <c r="P31" s="49">
        <v>93</v>
      </c>
      <c r="Q31" s="28">
        <v>0.68934845452523896</v>
      </c>
      <c r="R31" s="46">
        <v>259</v>
      </c>
      <c r="S31" s="28">
        <v>1.91979838410792</v>
      </c>
      <c r="T31" s="46">
        <v>133</v>
      </c>
      <c r="U31" s="30">
        <v>0.98584241346082602</v>
      </c>
      <c r="V31" s="31">
        <v>223</v>
      </c>
      <c r="W31" s="32">
        <v>99.551569506726494</v>
      </c>
    </row>
    <row r="32" spans="1:23" s="33" customFormat="1" ht="15" customHeight="1" x14ac:dyDescent="0.2">
      <c r="A32" s="21" t="s">
        <v>72</v>
      </c>
      <c r="B32" s="34" t="s">
        <v>35</v>
      </c>
      <c r="C32" s="35">
        <v>3995</v>
      </c>
      <c r="D32" s="48">
        <v>6</v>
      </c>
      <c r="E32" s="37">
        <v>0.15018773466833499</v>
      </c>
      <c r="F32" s="38">
        <v>144</v>
      </c>
      <c r="G32" s="37">
        <v>3.6045056320400501</v>
      </c>
      <c r="H32" s="47">
        <v>97</v>
      </c>
      <c r="I32" s="37">
        <v>2.4280350438047602</v>
      </c>
      <c r="J32" s="38">
        <v>1211</v>
      </c>
      <c r="K32" s="37">
        <v>30.312891113892402</v>
      </c>
      <c r="L32" s="38">
        <v>2535</v>
      </c>
      <c r="M32" s="37">
        <v>63.454317897371702</v>
      </c>
      <c r="N32" s="38">
        <v>0</v>
      </c>
      <c r="O32" s="37">
        <v>0</v>
      </c>
      <c r="P32" s="50" t="s">
        <v>71</v>
      </c>
      <c r="Q32" s="40">
        <v>5.00625782227785E-2</v>
      </c>
      <c r="R32" s="36">
        <v>16</v>
      </c>
      <c r="S32" s="40">
        <v>0.400500625782228</v>
      </c>
      <c r="T32" s="48">
        <v>5</v>
      </c>
      <c r="U32" s="41">
        <v>0.12515644555694599</v>
      </c>
      <c r="V32" s="42">
        <v>173</v>
      </c>
      <c r="W32" s="43">
        <v>100</v>
      </c>
    </row>
    <row r="33" spans="1:23" s="33" customFormat="1" ht="15" customHeight="1" x14ac:dyDescent="0.2">
      <c r="A33" s="21" t="s">
        <v>72</v>
      </c>
      <c r="B33" s="44" t="s">
        <v>36</v>
      </c>
      <c r="C33" s="69">
        <v>8388</v>
      </c>
      <c r="D33" s="46">
        <v>26</v>
      </c>
      <c r="E33" s="25">
        <v>0.30996661897949501</v>
      </c>
      <c r="F33" s="26">
        <v>459</v>
      </c>
      <c r="G33" s="25">
        <v>5.4721030042918501</v>
      </c>
      <c r="H33" s="45">
        <v>244</v>
      </c>
      <c r="I33" s="25">
        <v>2.90891750119218</v>
      </c>
      <c r="J33" s="26">
        <v>827</v>
      </c>
      <c r="K33" s="25">
        <v>9.8593228421554606</v>
      </c>
      <c r="L33" s="45">
        <v>6742</v>
      </c>
      <c r="M33" s="25">
        <v>80.376728659990505</v>
      </c>
      <c r="N33" s="45">
        <v>6</v>
      </c>
      <c r="O33" s="25">
        <v>7.1530758226037203E-2</v>
      </c>
      <c r="P33" s="27">
        <v>84</v>
      </c>
      <c r="Q33" s="28">
        <v>1.00143061516452</v>
      </c>
      <c r="R33" s="46">
        <v>159</v>
      </c>
      <c r="S33" s="28">
        <v>1.8955650929899901</v>
      </c>
      <c r="T33" s="46">
        <v>31</v>
      </c>
      <c r="U33" s="30">
        <v>0.36957558416785902</v>
      </c>
      <c r="V33" s="31">
        <v>210</v>
      </c>
      <c r="W33" s="32">
        <v>100</v>
      </c>
    </row>
    <row r="34" spans="1:23" s="33" customFormat="1" ht="15" customHeight="1" x14ac:dyDescent="0.2">
      <c r="A34" s="21" t="s">
        <v>72</v>
      </c>
      <c r="B34" s="34" t="s">
        <v>37</v>
      </c>
      <c r="C34" s="51">
        <v>1464</v>
      </c>
      <c r="D34" s="36">
        <v>52</v>
      </c>
      <c r="E34" s="37">
        <v>3.55191256830601</v>
      </c>
      <c r="F34" s="38">
        <v>18</v>
      </c>
      <c r="G34" s="37">
        <v>1.22950819672131</v>
      </c>
      <c r="H34" s="47">
        <v>31</v>
      </c>
      <c r="I34" s="37">
        <v>2.1174863387978098</v>
      </c>
      <c r="J34" s="38">
        <v>5</v>
      </c>
      <c r="K34" s="37">
        <v>0.34153005464480901</v>
      </c>
      <c r="L34" s="47">
        <v>1352</v>
      </c>
      <c r="M34" s="37">
        <v>92.349726775956299</v>
      </c>
      <c r="N34" s="47" t="s">
        <v>71</v>
      </c>
      <c r="O34" s="37">
        <v>0.13661202185792401</v>
      </c>
      <c r="P34" s="39">
        <v>4</v>
      </c>
      <c r="Q34" s="40">
        <v>0.27322404371584702</v>
      </c>
      <c r="R34" s="48" t="s">
        <v>71</v>
      </c>
      <c r="S34" s="40">
        <v>0.13661202185792401</v>
      </c>
      <c r="T34" s="36">
        <v>0</v>
      </c>
      <c r="U34" s="41">
        <v>0</v>
      </c>
      <c r="V34" s="42">
        <v>78</v>
      </c>
      <c r="W34" s="43">
        <v>100</v>
      </c>
    </row>
    <row r="35" spans="1:23" s="33" customFormat="1" ht="15" customHeight="1" x14ac:dyDescent="0.2">
      <c r="A35" s="21" t="s">
        <v>72</v>
      </c>
      <c r="B35" s="44" t="s">
        <v>38</v>
      </c>
      <c r="C35" s="69">
        <v>3330</v>
      </c>
      <c r="D35" s="46">
        <v>10</v>
      </c>
      <c r="E35" s="25">
        <v>0.30030030030030003</v>
      </c>
      <c r="F35" s="45">
        <v>162</v>
      </c>
      <c r="G35" s="25">
        <v>4.8648648648648596</v>
      </c>
      <c r="H35" s="26">
        <v>295</v>
      </c>
      <c r="I35" s="25">
        <v>8.8588588588588593</v>
      </c>
      <c r="J35" s="26">
        <v>148</v>
      </c>
      <c r="K35" s="25">
        <v>4.4444444444444402</v>
      </c>
      <c r="L35" s="45">
        <v>2623</v>
      </c>
      <c r="M35" s="25">
        <v>78.768768768768794</v>
      </c>
      <c r="N35" s="45" t="s">
        <v>71</v>
      </c>
      <c r="O35" s="25">
        <v>6.0060060060060101E-2</v>
      </c>
      <c r="P35" s="49">
        <v>90</v>
      </c>
      <c r="Q35" s="28">
        <v>2.7027027027027</v>
      </c>
      <c r="R35" s="24">
        <v>53</v>
      </c>
      <c r="S35" s="28">
        <v>1.5915915915915899</v>
      </c>
      <c r="T35" s="46">
        <v>11</v>
      </c>
      <c r="U35" s="30">
        <v>0.33033033033032999</v>
      </c>
      <c r="V35" s="31">
        <v>77</v>
      </c>
      <c r="W35" s="32">
        <v>100</v>
      </c>
    </row>
    <row r="36" spans="1:23" s="33" customFormat="1" ht="15" customHeight="1" x14ac:dyDescent="0.2">
      <c r="A36" s="21" t="s">
        <v>72</v>
      </c>
      <c r="B36" s="34" t="s">
        <v>39</v>
      </c>
      <c r="C36" s="51">
        <v>4949</v>
      </c>
      <c r="D36" s="48">
        <v>26</v>
      </c>
      <c r="E36" s="37">
        <v>0.52535865831481099</v>
      </c>
      <c r="F36" s="38">
        <v>763</v>
      </c>
      <c r="G36" s="37">
        <v>15.4172560113154</v>
      </c>
      <c r="H36" s="38">
        <v>1110</v>
      </c>
      <c r="I36" s="37">
        <v>22.428773489593901</v>
      </c>
      <c r="J36" s="38">
        <v>234</v>
      </c>
      <c r="K36" s="37">
        <v>4.7282279248333001</v>
      </c>
      <c r="L36" s="47">
        <v>2417</v>
      </c>
      <c r="M36" s="37">
        <v>48.838149121034597</v>
      </c>
      <c r="N36" s="38">
        <v>75</v>
      </c>
      <c r="O36" s="37">
        <v>1.5154576682158001</v>
      </c>
      <c r="P36" s="50">
        <v>324</v>
      </c>
      <c r="Q36" s="40">
        <v>6.5467771266922599</v>
      </c>
      <c r="R36" s="36">
        <v>36</v>
      </c>
      <c r="S36" s="40">
        <v>0.72741968074358498</v>
      </c>
      <c r="T36" s="36">
        <v>23</v>
      </c>
      <c r="U36" s="41">
        <v>0.46474035158617899</v>
      </c>
      <c r="V36" s="42">
        <v>82</v>
      </c>
      <c r="W36" s="43">
        <v>100</v>
      </c>
    </row>
    <row r="37" spans="1:23" s="33" customFormat="1" ht="15" customHeight="1" x14ac:dyDescent="0.2">
      <c r="A37" s="21" t="s">
        <v>72</v>
      </c>
      <c r="B37" s="44" t="s">
        <v>40</v>
      </c>
      <c r="C37" s="23">
        <v>1916</v>
      </c>
      <c r="D37" s="46" t="s">
        <v>71</v>
      </c>
      <c r="E37" s="25">
        <v>0.10438413361169099</v>
      </c>
      <c r="F37" s="26">
        <v>81</v>
      </c>
      <c r="G37" s="25">
        <v>4.2275574112734899</v>
      </c>
      <c r="H37" s="26">
        <v>30</v>
      </c>
      <c r="I37" s="25">
        <v>1.5657620041753699</v>
      </c>
      <c r="J37" s="45">
        <v>17</v>
      </c>
      <c r="K37" s="25">
        <v>0.88726513569937404</v>
      </c>
      <c r="L37" s="26">
        <v>1782</v>
      </c>
      <c r="M37" s="25">
        <v>93.006263048016706</v>
      </c>
      <c r="N37" s="45">
        <v>0</v>
      </c>
      <c r="O37" s="25">
        <v>0</v>
      </c>
      <c r="P37" s="49">
        <v>4</v>
      </c>
      <c r="Q37" s="28">
        <v>0.20876826722338199</v>
      </c>
      <c r="R37" s="46">
        <v>27</v>
      </c>
      <c r="S37" s="28">
        <v>1.40918580375783</v>
      </c>
      <c r="T37" s="46" t="s">
        <v>71</v>
      </c>
      <c r="U37" s="30">
        <v>0.10438413361169099</v>
      </c>
      <c r="V37" s="31">
        <v>70</v>
      </c>
      <c r="W37" s="32">
        <v>98.571428571428598</v>
      </c>
    </row>
    <row r="38" spans="1:23" s="33" customFormat="1" ht="15" customHeight="1" x14ac:dyDescent="0.2">
      <c r="A38" s="21" t="s">
        <v>72</v>
      </c>
      <c r="B38" s="34" t="s">
        <v>41</v>
      </c>
      <c r="C38" s="35">
        <v>19510</v>
      </c>
      <c r="D38" s="36">
        <v>20</v>
      </c>
      <c r="E38" s="37">
        <v>0.10251153254741199</v>
      </c>
      <c r="F38" s="38">
        <v>4234</v>
      </c>
      <c r="G38" s="37">
        <v>21.701691440287</v>
      </c>
      <c r="H38" s="38">
        <v>1426</v>
      </c>
      <c r="I38" s="37">
        <v>7.3090722706304501</v>
      </c>
      <c r="J38" s="38">
        <v>1096</v>
      </c>
      <c r="K38" s="37">
        <v>5.6176319835981596</v>
      </c>
      <c r="L38" s="38">
        <v>12640</v>
      </c>
      <c r="M38" s="37">
        <v>64.787288569964105</v>
      </c>
      <c r="N38" s="38">
        <v>35</v>
      </c>
      <c r="O38" s="37">
        <v>0.17939518195797</v>
      </c>
      <c r="P38" s="50">
        <v>59</v>
      </c>
      <c r="Q38" s="40">
        <v>0.302409021014864</v>
      </c>
      <c r="R38" s="36">
        <v>354</v>
      </c>
      <c r="S38" s="40">
        <v>1.81445412608919</v>
      </c>
      <c r="T38" s="36">
        <v>18</v>
      </c>
      <c r="U38" s="41">
        <v>9.2260379292670405E-2</v>
      </c>
      <c r="V38" s="42">
        <v>354</v>
      </c>
      <c r="W38" s="43">
        <v>100</v>
      </c>
    </row>
    <row r="39" spans="1:23" s="33" customFormat="1" ht="15" customHeight="1" x14ac:dyDescent="0.2">
      <c r="A39" s="21" t="s">
        <v>72</v>
      </c>
      <c r="B39" s="44" t="s">
        <v>42</v>
      </c>
      <c r="C39" s="23">
        <v>5082</v>
      </c>
      <c r="D39" s="46">
        <v>389</v>
      </c>
      <c r="E39" s="25">
        <v>7.6544667453758404</v>
      </c>
      <c r="F39" s="26">
        <v>165</v>
      </c>
      <c r="G39" s="25">
        <v>3.2467532467532498</v>
      </c>
      <c r="H39" s="45">
        <v>2137</v>
      </c>
      <c r="I39" s="25">
        <v>42.050373868555702</v>
      </c>
      <c r="J39" s="45">
        <v>93</v>
      </c>
      <c r="K39" s="25">
        <v>1.8299881936245599</v>
      </c>
      <c r="L39" s="45">
        <v>2211</v>
      </c>
      <c r="M39" s="25">
        <v>43.506493506493499</v>
      </c>
      <c r="N39" s="45" t="s">
        <v>71</v>
      </c>
      <c r="O39" s="25">
        <v>3.9354584809130302E-2</v>
      </c>
      <c r="P39" s="49">
        <v>85</v>
      </c>
      <c r="Q39" s="28">
        <v>1.6725698543880401</v>
      </c>
      <c r="R39" s="24">
        <v>116</v>
      </c>
      <c r="S39" s="28">
        <v>2.28256591892956</v>
      </c>
      <c r="T39" s="24">
        <v>55</v>
      </c>
      <c r="U39" s="30">
        <v>1.08225108225108</v>
      </c>
      <c r="V39" s="31">
        <v>92</v>
      </c>
      <c r="W39" s="32">
        <v>100</v>
      </c>
    </row>
    <row r="40" spans="1:23" s="33" customFormat="1" ht="15" customHeight="1" x14ac:dyDescent="0.2">
      <c r="A40" s="21" t="s">
        <v>72</v>
      </c>
      <c r="B40" s="34" t="s">
        <v>43</v>
      </c>
      <c r="C40" s="51">
        <v>42995</v>
      </c>
      <c r="D40" s="48">
        <v>96</v>
      </c>
      <c r="E40" s="37">
        <v>0.223281776950808</v>
      </c>
      <c r="F40" s="38">
        <v>6251</v>
      </c>
      <c r="G40" s="37">
        <v>14.538899872078099</v>
      </c>
      <c r="H40" s="47">
        <v>4241</v>
      </c>
      <c r="I40" s="37">
        <v>9.8639376671705996</v>
      </c>
      <c r="J40" s="47">
        <v>3871</v>
      </c>
      <c r="K40" s="37">
        <v>9.0033724851726902</v>
      </c>
      <c r="L40" s="38">
        <v>28336</v>
      </c>
      <c r="M40" s="37">
        <v>65.905337829980198</v>
      </c>
      <c r="N40" s="38">
        <v>37</v>
      </c>
      <c r="O40" s="37">
        <v>8.6056518199790696E-2</v>
      </c>
      <c r="P40" s="50">
        <v>163</v>
      </c>
      <c r="Q40" s="40">
        <v>0.379113850447727</v>
      </c>
      <c r="R40" s="48">
        <v>960</v>
      </c>
      <c r="S40" s="40">
        <v>2.2328177695080802</v>
      </c>
      <c r="T40" s="36">
        <v>239</v>
      </c>
      <c r="U40" s="41">
        <v>0.55587859053378297</v>
      </c>
      <c r="V40" s="42">
        <v>843</v>
      </c>
      <c r="W40" s="43">
        <v>100</v>
      </c>
    </row>
    <row r="41" spans="1:23" s="33" customFormat="1" ht="15" customHeight="1" x14ac:dyDescent="0.2">
      <c r="A41" s="21" t="s">
        <v>72</v>
      </c>
      <c r="B41" s="44" t="s">
        <v>44</v>
      </c>
      <c r="C41" s="23">
        <v>20312</v>
      </c>
      <c r="D41" s="24">
        <v>152</v>
      </c>
      <c r="E41" s="25">
        <v>0.74832611264277304</v>
      </c>
      <c r="F41" s="26">
        <v>1251</v>
      </c>
      <c r="G41" s="25">
        <v>6.1589208349744</v>
      </c>
      <c r="H41" s="26">
        <v>1197</v>
      </c>
      <c r="I41" s="25">
        <v>5.8930681370618396</v>
      </c>
      <c r="J41" s="26">
        <v>2372</v>
      </c>
      <c r="K41" s="25">
        <v>11.6778259157148</v>
      </c>
      <c r="L41" s="45">
        <v>14754</v>
      </c>
      <c r="M41" s="25">
        <v>72.636864907443893</v>
      </c>
      <c r="N41" s="45">
        <v>23</v>
      </c>
      <c r="O41" s="25">
        <v>0.113233556518314</v>
      </c>
      <c r="P41" s="49">
        <v>563</v>
      </c>
      <c r="Q41" s="28">
        <v>2.7717605356439501</v>
      </c>
      <c r="R41" s="46">
        <v>252</v>
      </c>
      <c r="S41" s="28">
        <v>1.24064592359197</v>
      </c>
      <c r="T41" s="46">
        <v>127</v>
      </c>
      <c r="U41" s="30">
        <v>0.62524615990547505</v>
      </c>
      <c r="V41" s="31">
        <v>414</v>
      </c>
      <c r="W41" s="32">
        <v>100</v>
      </c>
    </row>
    <row r="42" spans="1:23" s="33" customFormat="1" ht="15" customHeight="1" x14ac:dyDescent="0.2">
      <c r="A42" s="21" t="s">
        <v>72</v>
      </c>
      <c r="B42" s="34" t="s">
        <v>45</v>
      </c>
      <c r="C42" s="35">
        <v>622</v>
      </c>
      <c r="D42" s="48">
        <v>4</v>
      </c>
      <c r="E42" s="37">
        <v>0.64308681672025703</v>
      </c>
      <c r="F42" s="38">
        <v>19</v>
      </c>
      <c r="G42" s="37">
        <v>3.0546623794212202</v>
      </c>
      <c r="H42" s="47">
        <v>5</v>
      </c>
      <c r="I42" s="37">
        <v>0.80385852090032195</v>
      </c>
      <c r="J42" s="47">
        <v>5</v>
      </c>
      <c r="K42" s="37">
        <v>0.80385852090032195</v>
      </c>
      <c r="L42" s="38">
        <v>587</v>
      </c>
      <c r="M42" s="37">
        <v>94.372990353697702</v>
      </c>
      <c r="N42" s="38">
        <v>0</v>
      </c>
      <c r="O42" s="37">
        <v>0</v>
      </c>
      <c r="P42" s="50" t="s">
        <v>71</v>
      </c>
      <c r="Q42" s="40">
        <v>0.32154340836012901</v>
      </c>
      <c r="R42" s="48" t="s">
        <v>71</v>
      </c>
      <c r="S42" s="40">
        <v>0.32154340836012901</v>
      </c>
      <c r="T42" s="48" t="s">
        <v>71</v>
      </c>
      <c r="U42" s="41">
        <v>0.32154340836012901</v>
      </c>
      <c r="V42" s="42">
        <v>33</v>
      </c>
      <c r="W42" s="43">
        <v>100</v>
      </c>
    </row>
    <row r="43" spans="1:23" s="33" customFormat="1" ht="15" customHeight="1" x14ac:dyDescent="0.2">
      <c r="A43" s="21" t="s">
        <v>72</v>
      </c>
      <c r="B43" s="44" t="s">
        <v>46</v>
      </c>
      <c r="C43" s="23">
        <v>37868</v>
      </c>
      <c r="D43" s="46">
        <v>42</v>
      </c>
      <c r="E43" s="25">
        <v>0.110911587620154</v>
      </c>
      <c r="F43" s="26">
        <v>1297</v>
      </c>
      <c r="G43" s="25">
        <v>3.4250554557938102</v>
      </c>
      <c r="H43" s="45">
        <v>716</v>
      </c>
      <c r="I43" s="25">
        <v>1.8907784937150101</v>
      </c>
      <c r="J43" s="45">
        <v>2708</v>
      </c>
      <c r="K43" s="25">
        <v>7.1511566494137497</v>
      </c>
      <c r="L43" s="26">
        <v>31898</v>
      </c>
      <c r="M43" s="25">
        <v>84.234710045420897</v>
      </c>
      <c r="N43" s="26">
        <v>20</v>
      </c>
      <c r="O43" s="25">
        <v>5.2815041723883002E-2</v>
      </c>
      <c r="P43" s="49">
        <v>1187</v>
      </c>
      <c r="Q43" s="28">
        <v>3.1345727263124501</v>
      </c>
      <c r="R43" s="46">
        <v>3366</v>
      </c>
      <c r="S43" s="28">
        <v>8.8887715221295007</v>
      </c>
      <c r="T43" s="46">
        <v>218</v>
      </c>
      <c r="U43" s="30">
        <v>0.57568395479032397</v>
      </c>
      <c r="V43" s="31">
        <v>567</v>
      </c>
      <c r="W43" s="32">
        <v>100</v>
      </c>
    </row>
    <row r="44" spans="1:23" s="33" customFormat="1" ht="15" customHeight="1" x14ac:dyDescent="0.2">
      <c r="A44" s="21" t="s">
        <v>72</v>
      </c>
      <c r="B44" s="34" t="s">
        <v>47</v>
      </c>
      <c r="C44" s="51">
        <v>7790</v>
      </c>
      <c r="D44" s="36">
        <v>827</v>
      </c>
      <c r="E44" s="37">
        <v>10.6161745827985</v>
      </c>
      <c r="F44" s="47">
        <v>434</v>
      </c>
      <c r="G44" s="37">
        <v>5.5712451861360703</v>
      </c>
      <c r="H44" s="38">
        <v>576</v>
      </c>
      <c r="I44" s="37">
        <v>7.3940949935815103</v>
      </c>
      <c r="J44" s="38">
        <v>550</v>
      </c>
      <c r="K44" s="37">
        <v>7.06033376123235</v>
      </c>
      <c r="L44" s="47">
        <v>5112</v>
      </c>
      <c r="M44" s="37">
        <v>65.622593068035897</v>
      </c>
      <c r="N44" s="38">
        <v>13</v>
      </c>
      <c r="O44" s="37">
        <v>0.166880616174583</v>
      </c>
      <c r="P44" s="50">
        <v>278</v>
      </c>
      <c r="Q44" s="40">
        <v>3.5686777920410799</v>
      </c>
      <c r="R44" s="48">
        <v>172</v>
      </c>
      <c r="S44" s="40">
        <v>2.2079589216944799</v>
      </c>
      <c r="T44" s="48">
        <v>41</v>
      </c>
      <c r="U44" s="41">
        <v>0.52631578947368396</v>
      </c>
      <c r="V44" s="42">
        <v>281</v>
      </c>
      <c r="W44" s="43">
        <v>99.288256227757998</v>
      </c>
    </row>
    <row r="45" spans="1:23" s="33" customFormat="1" ht="15" customHeight="1" x14ac:dyDescent="0.2">
      <c r="A45" s="21" t="s">
        <v>72</v>
      </c>
      <c r="B45" s="44" t="s">
        <v>48</v>
      </c>
      <c r="C45" s="23">
        <v>8236</v>
      </c>
      <c r="D45" s="46">
        <v>69</v>
      </c>
      <c r="E45" s="25">
        <v>0.83778533268577005</v>
      </c>
      <c r="F45" s="26">
        <v>823</v>
      </c>
      <c r="G45" s="25">
        <v>9.9927149101505606</v>
      </c>
      <c r="H45" s="45">
        <v>1015</v>
      </c>
      <c r="I45" s="25">
        <v>12.3239436619718</v>
      </c>
      <c r="J45" s="26">
        <v>150</v>
      </c>
      <c r="K45" s="25">
        <v>1.82127246236037</v>
      </c>
      <c r="L45" s="45">
        <v>5768</v>
      </c>
      <c r="M45" s="25">
        <v>70.033997085964103</v>
      </c>
      <c r="N45" s="26">
        <v>41</v>
      </c>
      <c r="O45" s="25">
        <v>0.49781447304516802</v>
      </c>
      <c r="P45" s="49">
        <v>370</v>
      </c>
      <c r="Q45" s="28">
        <v>4.4924720738222401</v>
      </c>
      <c r="R45" s="24">
        <v>158</v>
      </c>
      <c r="S45" s="28">
        <v>1.91840699368626</v>
      </c>
      <c r="T45" s="46">
        <v>41</v>
      </c>
      <c r="U45" s="30">
        <v>0.49781447304516802</v>
      </c>
      <c r="V45" s="31">
        <v>157</v>
      </c>
      <c r="W45" s="32">
        <v>100</v>
      </c>
    </row>
    <row r="46" spans="1:23" s="33" customFormat="1" ht="15" customHeight="1" x14ac:dyDescent="0.2">
      <c r="A46" s="21" t="s">
        <v>72</v>
      </c>
      <c r="B46" s="34" t="s">
        <v>49</v>
      </c>
      <c r="C46" s="35">
        <v>22473</v>
      </c>
      <c r="D46" s="36">
        <v>22</v>
      </c>
      <c r="E46" s="37">
        <v>9.7895252080274095E-2</v>
      </c>
      <c r="F46" s="47">
        <v>1618</v>
      </c>
      <c r="G46" s="37">
        <v>7.1997508120856102</v>
      </c>
      <c r="H46" s="47">
        <v>635</v>
      </c>
      <c r="I46" s="37">
        <v>2.8256129577715501</v>
      </c>
      <c r="J46" s="38">
        <v>1545</v>
      </c>
      <c r="K46" s="37">
        <v>6.8749165665465197</v>
      </c>
      <c r="L46" s="38">
        <v>18432</v>
      </c>
      <c r="M46" s="37">
        <v>82.018422106527794</v>
      </c>
      <c r="N46" s="47">
        <v>16</v>
      </c>
      <c r="O46" s="37">
        <v>7.1196546967472102E-2</v>
      </c>
      <c r="P46" s="50">
        <v>205</v>
      </c>
      <c r="Q46" s="40">
        <v>0.912205758020736</v>
      </c>
      <c r="R46" s="48">
        <v>572</v>
      </c>
      <c r="S46" s="40">
        <v>2.5452765540871298</v>
      </c>
      <c r="T46" s="36">
        <v>80</v>
      </c>
      <c r="U46" s="41">
        <v>0.35598273483735998</v>
      </c>
      <c r="V46" s="42">
        <v>556</v>
      </c>
      <c r="W46" s="43">
        <v>99.820143884892104</v>
      </c>
    </row>
    <row r="47" spans="1:23" s="33" customFormat="1" ht="15" customHeight="1" x14ac:dyDescent="0.2">
      <c r="A47" s="21" t="s">
        <v>72</v>
      </c>
      <c r="B47" s="44" t="s">
        <v>50</v>
      </c>
      <c r="C47" s="69">
        <v>1696</v>
      </c>
      <c r="D47" s="24">
        <v>7</v>
      </c>
      <c r="E47" s="25">
        <v>0.41273584905660399</v>
      </c>
      <c r="F47" s="45">
        <v>71</v>
      </c>
      <c r="G47" s="25">
        <v>4.1863207547169798</v>
      </c>
      <c r="H47" s="45">
        <v>252</v>
      </c>
      <c r="I47" s="25">
        <v>14.8584905660377</v>
      </c>
      <c r="J47" s="45">
        <v>77</v>
      </c>
      <c r="K47" s="25">
        <v>4.5400943396226401</v>
      </c>
      <c r="L47" s="45">
        <v>1158</v>
      </c>
      <c r="M47" s="25">
        <v>68.278301886792406</v>
      </c>
      <c r="N47" s="45" t="s">
        <v>71</v>
      </c>
      <c r="O47" s="25">
        <v>0.117924528301887</v>
      </c>
      <c r="P47" s="27">
        <v>129</v>
      </c>
      <c r="Q47" s="28">
        <v>7.6061320754716997</v>
      </c>
      <c r="R47" s="46">
        <v>87</v>
      </c>
      <c r="S47" s="28">
        <v>5.1297169811320797</v>
      </c>
      <c r="T47" s="24">
        <v>15</v>
      </c>
      <c r="U47" s="30">
        <v>0.88443396226415105</v>
      </c>
      <c r="V47" s="31">
        <v>42</v>
      </c>
      <c r="W47" s="32">
        <v>100</v>
      </c>
    </row>
    <row r="48" spans="1:23" s="33" customFormat="1" ht="15" customHeight="1" x14ac:dyDescent="0.2">
      <c r="A48" s="21" t="s">
        <v>72</v>
      </c>
      <c r="B48" s="34" t="s">
        <v>51</v>
      </c>
      <c r="C48" s="51">
        <v>7953</v>
      </c>
      <c r="D48" s="48">
        <v>15</v>
      </c>
      <c r="E48" s="37">
        <v>0.18860807242550001</v>
      </c>
      <c r="F48" s="38">
        <v>346</v>
      </c>
      <c r="G48" s="37">
        <v>4.35055953728153</v>
      </c>
      <c r="H48" s="47">
        <v>318</v>
      </c>
      <c r="I48" s="37">
        <v>3.9984911354206001</v>
      </c>
      <c r="J48" s="47">
        <v>968</v>
      </c>
      <c r="K48" s="37">
        <v>12.1715076071923</v>
      </c>
      <c r="L48" s="38">
        <v>6165</v>
      </c>
      <c r="M48" s="37">
        <v>77.517917766880402</v>
      </c>
      <c r="N48" s="38">
        <v>19</v>
      </c>
      <c r="O48" s="37">
        <v>0.23890355840563299</v>
      </c>
      <c r="P48" s="50">
        <v>122</v>
      </c>
      <c r="Q48" s="40">
        <v>1.53401232239407</v>
      </c>
      <c r="R48" s="48">
        <v>65</v>
      </c>
      <c r="S48" s="40">
        <v>0.81730164717716602</v>
      </c>
      <c r="T48" s="48">
        <v>148</v>
      </c>
      <c r="U48" s="41">
        <v>1.86093298126493</v>
      </c>
      <c r="V48" s="42">
        <v>177</v>
      </c>
      <c r="W48" s="43">
        <v>100</v>
      </c>
    </row>
    <row r="49" spans="1:23" s="33" customFormat="1" ht="15" customHeight="1" x14ac:dyDescent="0.2">
      <c r="A49" s="21" t="s">
        <v>72</v>
      </c>
      <c r="B49" s="44" t="s">
        <v>52</v>
      </c>
      <c r="C49" s="23">
        <v>1317</v>
      </c>
      <c r="D49" s="46">
        <v>16</v>
      </c>
      <c r="E49" s="25">
        <v>1.21488230827639</v>
      </c>
      <c r="F49" s="26">
        <v>40</v>
      </c>
      <c r="G49" s="25">
        <v>3.0372057706909601</v>
      </c>
      <c r="H49" s="45">
        <v>28</v>
      </c>
      <c r="I49" s="25">
        <v>2.1260440394836699</v>
      </c>
      <c r="J49" s="26">
        <v>25</v>
      </c>
      <c r="K49" s="25">
        <v>1.8982536066818501</v>
      </c>
      <c r="L49" s="26">
        <v>1202</v>
      </c>
      <c r="M49" s="25">
        <v>91.268033409263495</v>
      </c>
      <c r="N49" s="26">
        <v>0</v>
      </c>
      <c r="O49" s="25">
        <v>0</v>
      </c>
      <c r="P49" s="27">
        <v>6</v>
      </c>
      <c r="Q49" s="28">
        <v>0.45558086560364502</v>
      </c>
      <c r="R49" s="46">
        <v>5</v>
      </c>
      <c r="S49" s="28">
        <v>0.37965072133637101</v>
      </c>
      <c r="T49" s="46" t="s">
        <v>71</v>
      </c>
      <c r="U49" s="30">
        <v>0.151860288534548</v>
      </c>
      <c r="V49" s="31">
        <v>90</v>
      </c>
      <c r="W49" s="32">
        <v>100</v>
      </c>
    </row>
    <row r="50" spans="1:23" s="33" customFormat="1" ht="15" customHeight="1" x14ac:dyDescent="0.2">
      <c r="A50" s="21" t="s">
        <v>72</v>
      </c>
      <c r="B50" s="34" t="s">
        <v>53</v>
      </c>
      <c r="C50" s="51">
        <v>8808</v>
      </c>
      <c r="D50" s="36">
        <v>14</v>
      </c>
      <c r="E50" s="37">
        <v>0.158946412352407</v>
      </c>
      <c r="F50" s="38">
        <v>452</v>
      </c>
      <c r="G50" s="37">
        <v>5.1316984559491399</v>
      </c>
      <c r="H50" s="47">
        <v>255</v>
      </c>
      <c r="I50" s="37">
        <v>2.8950953678474098</v>
      </c>
      <c r="J50" s="47">
        <v>998</v>
      </c>
      <c r="K50" s="37">
        <v>11.330608537692999</v>
      </c>
      <c r="L50" s="38">
        <v>7030</v>
      </c>
      <c r="M50" s="37">
        <v>79.813805631244307</v>
      </c>
      <c r="N50" s="47">
        <v>24</v>
      </c>
      <c r="O50" s="37">
        <v>0.27247956403269802</v>
      </c>
      <c r="P50" s="50">
        <v>35</v>
      </c>
      <c r="Q50" s="40">
        <v>0.39736603088101702</v>
      </c>
      <c r="R50" s="36">
        <v>246</v>
      </c>
      <c r="S50" s="40">
        <v>2.7929155313351499</v>
      </c>
      <c r="T50" s="36">
        <v>86</v>
      </c>
      <c r="U50" s="41">
        <v>0.97638510445049997</v>
      </c>
      <c r="V50" s="42">
        <v>214</v>
      </c>
      <c r="W50" s="43">
        <v>100</v>
      </c>
    </row>
    <row r="51" spans="1:23" s="33" customFormat="1" ht="15" customHeight="1" x14ac:dyDescent="0.2">
      <c r="A51" s="21" t="s">
        <v>72</v>
      </c>
      <c r="B51" s="44" t="s">
        <v>54</v>
      </c>
      <c r="C51" s="23">
        <v>95644</v>
      </c>
      <c r="D51" s="46">
        <v>403</v>
      </c>
      <c r="E51" s="25">
        <v>0.42135418844883099</v>
      </c>
      <c r="F51" s="26">
        <v>9236</v>
      </c>
      <c r="G51" s="25">
        <v>9.6566433858893408</v>
      </c>
      <c r="H51" s="26">
        <v>37100</v>
      </c>
      <c r="I51" s="25">
        <v>38.789678390698803</v>
      </c>
      <c r="J51" s="45">
        <v>9030</v>
      </c>
      <c r="K51" s="25">
        <v>9.4412613441512292</v>
      </c>
      <c r="L51" s="26">
        <v>37719</v>
      </c>
      <c r="M51" s="25">
        <v>39.436870059805102</v>
      </c>
      <c r="N51" s="45">
        <v>148</v>
      </c>
      <c r="O51" s="25">
        <v>0.15474049600602199</v>
      </c>
      <c r="P51" s="27">
        <v>2008</v>
      </c>
      <c r="Q51" s="28">
        <v>2.0994521350006301</v>
      </c>
      <c r="R51" s="46">
        <v>1100</v>
      </c>
      <c r="S51" s="28">
        <v>1.15009828112584</v>
      </c>
      <c r="T51" s="24">
        <v>755</v>
      </c>
      <c r="U51" s="30">
        <v>0.78938563840910003</v>
      </c>
      <c r="V51" s="31">
        <v>1112</v>
      </c>
      <c r="W51" s="32">
        <v>100</v>
      </c>
    </row>
    <row r="52" spans="1:23" s="33" customFormat="1" ht="15" customHeight="1" x14ac:dyDescent="0.2">
      <c r="A52" s="21" t="s">
        <v>72</v>
      </c>
      <c r="B52" s="34" t="s">
        <v>55</v>
      </c>
      <c r="C52" s="35">
        <v>8956</v>
      </c>
      <c r="D52" s="48">
        <v>47</v>
      </c>
      <c r="E52" s="37">
        <v>0.52478785171951803</v>
      </c>
      <c r="F52" s="38">
        <v>355</v>
      </c>
      <c r="G52" s="37">
        <v>3.96382313532827</v>
      </c>
      <c r="H52" s="47">
        <v>705</v>
      </c>
      <c r="I52" s="37">
        <v>7.8718177757927599</v>
      </c>
      <c r="J52" s="47">
        <v>84</v>
      </c>
      <c r="K52" s="37">
        <v>0.93791871371147795</v>
      </c>
      <c r="L52" s="38">
        <v>7546</v>
      </c>
      <c r="M52" s="37">
        <v>84.256364448414502</v>
      </c>
      <c r="N52" s="47">
        <v>103</v>
      </c>
      <c r="O52" s="37">
        <v>1.15006699419384</v>
      </c>
      <c r="P52" s="39">
        <v>116</v>
      </c>
      <c r="Q52" s="40">
        <v>1.29522108083966</v>
      </c>
      <c r="R52" s="36">
        <v>101</v>
      </c>
      <c r="S52" s="40">
        <v>1.12773559624833</v>
      </c>
      <c r="T52" s="36">
        <v>321</v>
      </c>
      <c r="U52" s="41">
        <v>3.5841893702545802</v>
      </c>
      <c r="V52" s="42">
        <v>114</v>
      </c>
      <c r="W52" s="43">
        <v>100</v>
      </c>
    </row>
    <row r="53" spans="1:23" s="33" customFormat="1" ht="15" customHeight="1" x14ac:dyDescent="0.2">
      <c r="A53" s="21" t="s">
        <v>72</v>
      </c>
      <c r="B53" s="44" t="s">
        <v>56</v>
      </c>
      <c r="C53" s="69">
        <v>1042</v>
      </c>
      <c r="D53" s="24">
        <v>6</v>
      </c>
      <c r="E53" s="25">
        <v>0.575815738963532</v>
      </c>
      <c r="F53" s="26">
        <v>33</v>
      </c>
      <c r="G53" s="25">
        <v>3.1669865642994202</v>
      </c>
      <c r="H53" s="45">
        <v>6</v>
      </c>
      <c r="I53" s="25">
        <v>0.575815738963532</v>
      </c>
      <c r="J53" s="45">
        <v>16</v>
      </c>
      <c r="K53" s="25">
        <v>1.53550863723608</v>
      </c>
      <c r="L53" s="45">
        <v>972</v>
      </c>
      <c r="M53" s="25">
        <v>93.282149712092107</v>
      </c>
      <c r="N53" s="45" t="s">
        <v>71</v>
      </c>
      <c r="O53" s="25">
        <v>0.191938579654511</v>
      </c>
      <c r="P53" s="27">
        <v>7</v>
      </c>
      <c r="Q53" s="28">
        <v>0.67178502879078705</v>
      </c>
      <c r="R53" s="46">
        <v>4</v>
      </c>
      <c r="S53" s="28">
        <v>0.383877159309021</v>
      </c>
      <c r="T53" s="46">
        <v>4</v>
      </c>
      <c r="U53" s="30">
        <v>0.383877159309021</v>
      </c>
      <c r="V53" s="31">
        <v>52</v>
      </c>
      <c r="W53" s="32">
        <v>100</v>
      </c>
    </row>
    <row r="54" spans="1:23" s="33" customFormat="1" ht="15" customHeight="1" x14ac:dyDescent="0.2">
      <c r="A54" s="21" t="s">
        <v>72</v>
      </c>
      <c r="B54" s="34" t="s">
        <v>57</v>
      </c>
      <c r="C54" s="35">
        <v>29909</v>
      </c>
      <c r="D54" s="48">
        <v>78</v>
      </c>
      <c r="E54" s="37">
        <v>0.26079106623424397</v>
      </c>
      <c r="F54" s="38">
        <v>3780</v>
      </c>
      <c r="G54" s="52">
        <v>12.638336286736401</v>
      </c>
      <c r="H54" s="47">
        <v>2232</v>
      </c>
      <c r="I54" s="52">
        <v>7.4626366645491302</v>
      </c>
      <c r="J54" s="38">
        <v>3113</v>
      </c>
      <c r="K54" s="37">
        <v>10.408238322912799</v>
      </c>
      <c r="L54" s="38">
        <v>19446</v>
      </c>
      <c r="M54" s="37">
        <v>65.017218897321897</v>
      </c>
      <c r="N54" s="38">
        <v>40</v>
      </c>
      <c r="O54" s="37">
        <v>0.13373900832525301</v>
      </c>
      <c r="P54" s="50">
        <v>1220</v>
      </c>
      <c r="Q54" s="40">
        <v>4.0790397539202203</v>
      </c>
      <c r="R54" s="36">
        <v>738</v>
      </c>
      <c r="S54" s="40">
        <v>2.46748470360092</v>
      </c>
      <c r="T54" s="48">
        <v>271</v>
      </c>
      <c r="U54" s="41">
        <v>0.90608178140359097</v>
      </c>
      <c r="V54" s="42">
        <v>295</v>
      </c>
      <c r="W54" s="43">
        <v>100</v>
      </c>
    </row>
    <row r="55" spans="1:23" s="33" customFormat="1" ht="15" customHeight="1" x14ac:dyDescent="0.2">
      <c r="A55" s="21" t="s">
        <v>72</v>
      </c>
      <c r="B55" s="44" t="s">
        <v>58</v>
      </c>
      <c r="C55" s="23">
        <v>17836</v>
      </c>
      <c r="D55" s="24">
        <v>141</v>
      </c>
      <c r="E55" s="25">
        <v>0.79053599461762702</v>
      </c>
      <c r="F55" s="26">
        <v>2548</v>
      </c>
      <c r="G55" s="25">
        <v>14.285714285714301</v>
      </c>
      <c r="H55" s="26">
        <v>1495</v>
      </c>
      <c r="I55" s="25">
        <v>8.3819241982507293</v>
      </c>
      <c r="J55" s="45">
        <v>624</v>
      </c>
      <c r="K55" s="25">
        <v>3.4985422740524799</v>
      </c>
      <c r="L55" s="26">
        <v>12006</v>
      </c>
      <c r="M55" s="25">
        <v>67.313298945951999</v>
      </c>
      <c r="N55" s="45">
        <v>96</v>
      </c>
      <c r="O55" s="25">
        <v>0.53823727293115098</v>
      </c>
      <c r="P55" s="49">
        <v>926</v>
      </c>
      <c r="Q55" s="28">
        <v>5.1917470284817204</v>
      </c>
      <c r="R55" s="24">
        <v>264</v>
      </c>
      <c r="S55" s="28">
        <v>1.4801525005606599</v>
      </c>
      <c r="T55" s="46">
        <v>129</v>
      </c>
      <c r="U55" s="30">
        <v>0.72325633550123303</v>
      </c>
      <c r="V55" s="31">
        <v>282</v>
      </c>
      <c r="W55" s="32">
        <v>100</v>
      </c>
    </row>
    <row r="56" spans="1:23" s="33" customFormat="1" ht="15" customHeight="1" x14ac:dyDescent="0.2">
      <c r="A56" s="21" t="s">
        <v>72</v>
      </c>
      <c r="B56" s="34" t="s">
        <v>59</v>
      </c>
      <c r="C56" s="35">
        <v>2687</v>
      </c>
      <c r="D56" s="48" t="s">
        <v>71</v>
      </c>
      <c r="E56" s="37">
        <v>7.4432452549311495E-2</v>
      </c>
      <c r="F56" s="38">
        <v>72</v>
      </c>
      <c r="G56" s="37">
        <v>2.6795682917752099</v>
      </c>
      <c r="H56" s="38">
        <v>33</v>
      </c>
      <c r="I56" s="37">
        <v>1.22813546706364</v>
      </c>
      <c r="J56" s="47">
        <v>68</v>
      </c>
      <c r="K56" s="37">
        <v>2.5307033866765898</v>
      </c>
      <c r="L56" s="38">
        <v>2492</v>
      </c>
      <c r="M56" s="37">
        <v>92.742835876442101</v>
      </c>
      <c r="N56" s="47" t="s">
        <v>71</v>
      </c>
      <c r="O56" s="37">
        <v>7.4432452549311495E-2</v>
      </c>
      <c r="P56" s="50">
        <v>18</v>
      </c>
      <c r="Q56" s="40">
        <v>0.66989207294380304</v>
      </c>
      <c r="R56" s="48" t="s">
        <v>71</v>
      </c>
      <c r="S56" s="40">
        <v>7.4432452549311495E-2</v>
      </c>
      <c r="T56" s="48">
        <v>0</v>
      </c>
      <c r="U56" s="41">
        <v>0</v>
      </c>
      <c r="V56" s="42">
        <v>106</v>
      </c>
      <c r="W56" s="43">
        <v>100</v>
      </c>
    </row>
    <row r="57" spans="1:23" s="33" customFormat="1" ht="15" customHeight="1" x14ac:dyDescent="0.2">
      <c r="A57" s="21" t="s">
        <v>72</v>
      </c>
      <c r="B57" s="44" t="s">
        <v>60</v>
      </c>
      <c r="C57" s="23">
        <v>13618</v>
      </c>
      <c r="D57" s="24">
        <v>54</v>
      </c>
      <c r="E57" s="25">
        <v>0.39653399911881299</v>
      </c>
      <c r="F57" s="45">
        <v>669</v>
      </c>
      <c r="G57" s="25">
        <v>4.9126156557497396</v>
      </c>
      <c r="H57" s="26">
        <v>625</v>
      </c>
      <c r="I57" s="25">
        <v>4.5895138786899699</v>
      </c>
      <c r="J57" s="26">
        <v>475</v>
      </c>
      <c r="K57" s="25">
        <v>3.4880305478043798</v>
      </c>
      <c r="L57" s="26">
        <v>11636</v>
      </c>
      <c r="M57" s="25">
        <v>85.445733587898403</v>
      </c>
      <c r="N57" s="26">
        <v>6</v>
      </c>
      <c r="O57" s="25">
        <v>4.4059333235423701E-2</v>
      </c>
      <c r="P57" s="49">
        <v>153</v>
      </c>
      <c r="Q57" s="28">
        <v>1.1235129975033</v>
      </c>
      <c r="R57" s="46">
        <v>295</v>
      </c>
      <c r="S57" s="28">
        <v>2.1662505507416698</v>
      </c>
      <c r="T57" s="46">
        <v>103</v>
      </c>
      <c r="U57" s="30">
        <v>0.75635188720810698</v>
      </c>
      <c r="V57" s="31">
        <v>392</v>
      </c>
      <c r="W57" s="32">
        <v>99.744897959183703</v>
      </c>
    </row>
    <row r="58" spans="1:23" s="33" customFormat="1" ht="15" customHeight="1" thickBot="1" x14ac:dyDescent="0.25">
      <c r="A58" s="21" t="s">
        <v>72</v>
      </c>
      <c r="B58" s="53" t="s">
        <v>61</v>
      </c>
      <c r="C58" s="54">
        <v>377</v>
      </c>
      <c r="D58" s="77" t="s">
        <v>71</v>
      </c>
      <c r="E58" s="56">
        <v>0.53050397877984101</v>
      </c>
      <c r="F58" s="57">
        <v>10</v>
      </c>
      <c r="G58" s="56">
        <v>2.6525198938991998</v>
      </c>
      <c r="H58" s="58">
        <v>27</v>
      </c>
      <c r="I58" s="56">
        <v>7.1618037135278501</v>
      </c>
      <c r="J58" s="58" t="s">
        <v>71</v>
      </c>
      <c r="K58" s="56">
        <v>0.53050397877984101</v>
      </c>
      <c r="L58" s="57">
        <v>327</v>
      </c>
      <c r="M58" s="56">
        <v>86.737400530504004</v>
      </c>
      <c r="N58" s="58" t="s">
        <v>71</v>
      </c>
      <c r="O58" s="56">
        <v>0.53050397877984101</v>
      </c>
      <c r="P58" s="59">
        <v>7</v>
      </c>
      <c r="Q58" s="60">
        <v>1.8567639257294399</v>
      </c>
      <c r="R58" s="77">
        <v>4</v>
      </c>
      <c r="S58" s="60">
        <v>1.06100795755968</v>
      </c>
      <c r="T58" s="77" t="s">
        <v>71</v>
      </c>
      <c r="U58" s="61">
        <v>0.53050397877984101</v>
      </c>
      <c r="V58" s="62">
        <v>27</v>
      </c>
      <c r="W58" s="63">
        <v>100</v>
      </c>
    </row>
    <row r="59" spans="1:23" s="67" customFormat="1" ht="15" customHeight="1" x14ac:dyDescent="0.2">
      <c r="A59" s="70"/>
      <c r="B59" s="7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72"/>
      <c r="U59" s="73"/>
      <c r="V59" s="66"/>
      <c r="W59" s="66"/>
    </row>
    <row r="60" spans="1:23" s="67" customFormat="1" ht="15" customHeight="1" x14ac:dyDescent="0.2">
      <c r="A60" s="70"/>
      <c r="B60" s="71" t="str">
        <f>CONCATENATE("NOTE: Table reads (for US Totals):  Of all ",IF(ISTEXT(C7),LEFT(C7,3),TEXT(C7,"#,##0"))," public school male students ", A7, ", ", IF(ISTEXT(D7),LEFT(D7,3),TEXT(D7,"#,##0"))," (", TEXT(E7,"0.0"),"%) were American Indian or Alaska Native, and ",IF(ISTEXT(R7),LEFT(R7,3),TEXT(R7,"#,##0"))," (",TEXT(S7,"0.0"),"%) were students with disabilities served under the Individuals with Disabilities Education Act (IDEA).")</f>
        <v>NOTE: Table reads (for US Totals):  Of all 790,179 public school male students enrolled in other Advanced Placement subjects, 4,238 (0.5%) were American Indian or Alaska Native, and 15,828 (2.0%) were students with disabilities served under the Individuals with Disabilities Education Act (IDEA).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</row>
    <row r="61" spans="1:23" s="33" customFormat="1" ht="15" customHeight="1" x14ac:dyDescent="0.2">
      <c r="A61" s="21"/>
      <c r="B61" s="71" t="s">
        <v>68</v>
      </c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5"/>
      <c r="S61" s="75"/>
      <c r="T61" s="75"/>
      <c r="U61" s="75"/>
      <c r="V61" s="76"/>
      <c r="W61" s="76"/>
    </row>
    <row r="62" spans="1:23" s="67" customFormat="1" ht="14.1" customHeight="1" x14ac:dyDescent="0.2">
      <c r="B62" s="64" t="s">
        <v>67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33"/>
      <c r="S62" s="65"/>
      <c r="T62" s="66"/>
      <c r="U62" s="66"/>
      <c r="V62" s="66"/>
      <c r="W62" s="65"/>
    </row>
    <row r="63" spans="1:23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72"/>
      <c r="U63" s="73"/>
      <c r="V63" s="66"/>
      <c r="W63" s="66"/>
    </row>
    <row r="64" spans="1:23" s="67" customFormat="1" ht="15" customHeight="1" x14ac:dyDescent="0.2">
      <c r="A64" s="7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72"/>
      <c r="U64" s="73"/>
      <c r="V64" s="66"/>
      <c r="W64" s="66"/>
    </row>
    <row r="65" spans="1:23" s="67" customFormat="1" ht="15" customHeight="1" x14ac:dyDescent="0.2">
      <c r="A65" s="7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72"/>
      <c r="U65" s="73"/>
      <c r="V65" s="66"/>
      <c r="W65" s="66"/>
    </row>
  </sheetData>
  <mergeCells count="14">
    <mergeCell ref="V4:V5"/>
    <mergeCell ref="W4:W5"/>
    <mergeCell ref="D5:E5"/>
    <mergeCell ref="F5:G5"/>
    <mergeCell ref="H5:I5"/>
    <mergeCell ref="J5:K5"/>
    <mergeCell ref="L5:M5"/>
    <mergeCell ref="N5:O5"/>
    <mergeCell ref="P5:Q5"/>
    <mergeCell ref="B4:B5"/>
    <mergeCell ref="C4:C5"/>
    <mergeCell ref="D4:Q4"/>
    <mergeCell ref="R4:S5"/>
    <mergeCell ref="T4:U5"/>
  </mergeCells>
  <phoneticPr fontId="21" type="noConversion"/>
  <printOptions horizontalCentered="1"/>
  <pageMargins left="0.25" right="0.25" top="1" bottom="1" header="0.5" footer="0.5"/>
  <pageSetup paperSize="3" scale="69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W65"/>
  <sheetViews>
    <sheetView showGridLines="0" workbookViewId="0">
      <selection activeCell="B34" sqref="B34"/>
    </sheetView>
  </sheetViews>
  <sheetFormatPr defaultColWidth="12.1640625" defaultRowHeight="15" customHeight="1" x14ac:dyDescent="0.2"/>
  <cols>
    <col min="1" max="1" width="16" style="10" customWidth="1"/>
    <col min="2" max="2" width="22" style="1" customWidth="1"/>
    <col min="3" max="19" width="14.83203125" style="1" customWidth="1"/>
    <col min="20" max="20" width="14.83203125" style="5" customWidth="1"/>
    <col min="21" max="21" width="14.83203125" style="6" customWidth="1"/>
    <col min="22" max="23" width="14.83203125" style="1" customWidth="1"/>
    <col min="24" max="16384" width="12.1640625" style="7"/>
  </cols>
  <sheetData>
    <row r="2" spans="1:23" s="2" customFormat="1" ht="15" customHeight="1" x14ac:dyDescent="0.25">
      <c r="A2" s="9"/>
      <c r="B2" s="78" t="str">
        <f>CONCATENATE("Number and percentage of public school female students ",A7, ", by race/ethnicity, disability status, and English proficiency, by state: School Year 2011-12")</f>
        <v>Number and percentage of public school female students enrolled in other Advanced Placement subjects, by race/ethnicity, disability status, and English proficiency, by state: School Year 2011-12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</row>
    <row r="3" spans="1:23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</row>
    <row r="4" spans="1:23" s="12" customFormat="1" ht="24.95" customHeight="1" x14ac:dyDescent="0.2">
      <c r="A4" s="11"/>
      <c r="B4" s="79" t="s">
        <v>0</v>
      </c>
      <c r="C4" s="81" t="s">
        <v>63</v>
      </c>
      <c r="D4" s="83" t="s">
        <v>10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6" t="s">
        <v>70</v>
      </c>
      <c r="S4" s="87"/>
      <c r="T4" s="86" t="s">
        <v>64</v>
      </c>
      <c r="U4" s="87"/>
      <c r="V4" s="90" t="s">
        <v>69</v>
      </c>
      <c r="W4" s="92" t="s">
        <v>65</v>
      </c>
    </row>
    <row r="5" spans="1:23" s="12" customFormat="1" ht="24.95" customHeight="1" x14ac:dyDescent="0.2">
      <c r="A5" s="11"/>
      <c r="B5" s="80"/>
      <c r="C5" s="82"/>
      <c r="D5" s="94" t="s">
        <v>1</v>
      </c>
      <c r="E5" s="95"/>
      <c r="F5" s="96" t="s">
        <v>2</v>
      </c>
      <c r="G5" s="95"/>
      <c r="H5" s="97" t="s">
        <v>3</v>
      </c>
      <c r="I5" s="95"/>
      <c r="J5" s="97" t="s">
        <v>4</v>
      </c>
      <c r="K5" s="95"/>
      <c r="L5" s="97" t="s">
        <v>5</v>
      </c>
      <c r="M5" s="95"/>
      <c r="N5" s="97" t="s">
        <v>6</v>
      </c>
      <c r="O5" s="95"/>
      <c r="P5" s="97" t="s">
        <v>7</v>
      </c>
      <c r="Q5" s="98"/>
      <c r="R5" s="88"/>
      <c r="S5" s="89"/>
      <c r="T5" s="88"/>
      <c r="U5" s="89"/>
      <c r="V5" s="91"/>
      <c r="W5" s="93"/>
    </row>
    <row r="6" spans="1:23" s="12" customFormat="1" ht="15" customHeight="1" thickBot="1" x14ac:dyDescent="0.25">
      <c r="A6" s="11"/>
      <c r="B6" s="13"/>
      <c r="C6" s="68"/>
      <c r="D6" s="14" t="s">
        <v>8</v>
      </c>
      <c r="E6" s="15" t="s">
        <v>66</v>
      </c>
      <c r="F6" s="16" t="s">
        <v>8</v>
      </c>
      <c r="G6" s="15" t="s">
        <v>66</v>
      </c>
      <c r="H6" s="16" t="s">
        <v>8</v>
      </c>
      <c r="I6" s="15" t="s">
        <v>66</v>
      </c>
      <c r="J6" s="16" t="s">
        <v>8</v>
      </c>
      <c r="K6" s="15" t="s">
        <v>66</v>
      </c>
      <c r="L6" s="16" t="s">
        <v>8</v>
      </c>
      <c r="M6" s="15" t="s">
        <v>66</v>
      </c>
      <c r="N6" s="16" t="s">
        <v>8</v>
      </c>
      <c r="O6" s="15" t="s">
        <v>66</v>
      </c>
      <c r="P6" s="16" t="s">
        <v>8</v>
      </c>
      <c r="Q6" s="17" t="s">
        <v>66</v>
      </c>
      <c r="R6" s="14" t="s">
        <v>8</v>
      </c>
      <c r="S6" s="18" t="s">
        <v>9</v>
      </c>
      <c r="T6" s="16" t="s">
        <v>8</v>
      </c>
      <c r="U6" s="18" t="s">
        <v>9</v>
      </c>
      <c r="V6" s="19"/>
      <c r="W6" s="20"/>
    </row>
    <row r="7" spans="1:23" s="33" customFormat="1" ht="15" customHeight="1" x14ac:dyDescent="0.2">
      <c r="A7" s="21" t="s">
        <v>72</v>
      </c>
      <c r="B7" s="22" t="s">
        <v>62</v>
      </c>
      <c r="C7" s="23">
        <v>1052302</v>
      </c>
      <c r="D7" s="46">
        <v>6332</v>
      </c>
      <c r="E7" s="25">
        <v>0.601728401162404</v>
      </c>
      <c r="F7" s="26">
        <v>101668</v>
      </c>
      <c r="G7" s="25">
        <v>9.6614850109569304</v>
      </c>
      <c r="H7" s="26">
        <v>177271</v>
      </c>
      <c r="I7" s="25">
        <v>16.846019488701899</v>
      </c>
      <c r="J7" s="26">
        <v>113985</v>
      </c>
      <c r="K7" s="25">
        <v>10.8319664887076</v>
      </c>
      <c r="L7" s="26">
        <v>624187</v>
      </c>
      <c r="M7" s="25">
        <v>59.316336945097497</v>
      </c>
      <c r="N7" s="26">
        <v>4434</v>
      </c>
      <c r="O7" s="25">
        <v>0.42136192841978798</v>
      </c>
      <c r="P7" s="49">
        <v>24425</v>
      </c>
      <c r="Q7" s="28">
        <v>2.3211017369538398</v>
      </c>
      <c r="R7" s="29">
        <v>9863</v>
      </c>
      <c r="S7" s="28">
        <v>0.93727846188641695</v>
      </c>
      <c r="T7" s="29">
        <v>7949</v>
      </c>
      <c r="U7" s="30">
        <v>0.75539151308274599</v>
      </c>
      <c r="V7" s="31">
        <v>12916</v>
      </c>
      <c r="W7" s="32">
        <v>99.922576649117403</v>
      </c>
    </row>
    <row r="8" spans="1:23" s="33" customFormat="1" ht="15" customHeight="1" x14ac:dyDescent="0.2">
      <c r="A8" s="21" t="s">
        <v>72</v>
      </c>
      <c r="B8" s="34" t="s">
        <v>11</v>
      </c>
      <c r="C8" s="35">
        <v>10596</v>
      </c>
      <c r="D8" s="36">
        <v>64</v>
      </c>
      <c r="E8" s="37">
        <v>0.604001510003775</v>
      </c>
      <c r="F8" s="38">
        <v>392</v>
      </c>
      <c r="G8" s="37">
        <v>3.6995092487731198</v>
      </c>
      <c r="H8" s="47">
        <v>194</v>
      </c>
      <c r="I8" s="37">
        <v>1.8308795771989399</v>
      </c>
      <c r="J8" s="38">
        <v>2761</v>
      </c>
      <c r="K8" s="37">
        <v>26.0570026425066</v>
      </c>
      <c r="L8" s="38">
        <v>7144</v>
      </c>
      <c r="M8" s="37">
        <v>67.421668554171404</v>
      </c>
      <c r="N8" s="47" t="s">
        <v>71</v>
      </c>
      <c r="O8" s="37">
        <v>1.8875047187618E-2</v>
      </c>
      <c r="P8" s="50">
        <v>39</v>
      </c>
      <c r="Q8" s="40">
        <v>0.36806342015854998</v>
      </c>
      <c r="R8" s="48">
        <v>470</v>
      </c>
      <c r="S8" s="40">
        <v>4.4356360890902202</v>
      </c>
      <c r="T8" s="48">
        <v>66</v>
      </c>
      <c r="U8" s="41">
        <v>0.62287655719139301</v>
      </c>
      <c r="V8" s="42">
        <v>197</v>
      </c>
      <c r="W8" s="43">
        <v>100</v>
      </c>
    </row>
    <row r="9" spans="1:23" s="33" customFormat="1" ht="15" customHeight="1" x14ac:dyDescent="0.2">
      <c r="A9" s="21" t="s">
        <v>72</v>
      </c>
      <c r="B9" s="44" t="s">
        <v>12</v>
      </c>
      <c r="C9" s="23">
        <v>2424</v>
      </c>
      <c r="D9" s="24">
        <v>134</v>
      </c>
      <c r="E9" s="25">
        <v>5.52805280528053</v>
      </c>
      <c r="F9" s="26">
        <v>293</v>
      </c>
      <c r="G9" s="25">
        <v>12.087458745874599</v>
      </c>
      <c r="H9" s="26">
        <v>151</v>
      </c>
      <c r="I9" s="25">
        <v>6.2293729372937303</v>
      </c>
      <c r="J9" s="45">
        <v>64</v>
      </c>
      <c r="K9" s="25">
        <v>2.6402640264026398</v>
      </c>
      <c r="L9" s="26">
        <v>1603</v>
      </c>
      <c r="M9" s="25">
        <v>66.130363036303606</v>
      </c>
      <c r="N9" s="26">
        <v>28</v>
      </c>
      <c r="O9" s="25">
        <v>1.15511551155116</v>
      </c>
      <c r="P9" s="27">
        <v>151</v>
      </c>
      <c r="Q9" s="28">
        <v>6.2293729372937303</v>
      </c>
      <c r="R9" s="46">
        <v>13</v>
      </c>
      <c r="S9" s="28">
        <v>0.53630363036303597</v>
      </c>
      <c r="T9" s="46">
        <v>27</v>
      </c>
      <c r="U9" s="30">
        <v>1.11386138613861</v>
      </c>
      <c r="V9" s="31">
        <v>42</v>
      </c>
      <c r="W9" s="32">
        <v>100</v>
      </c>
    </row>
    <row r="10" spans="1:23" s="33" customFormat="1" ht="15" customHeight="1" x14ac:dyDescent="0.2">
      <c r="A10" s="21" t="s">
        <v>72</v>
      </c>
      <c r="B10" s="34" t="s">
        <v>13</v>
      </c>
      <c r="C10" s="51">
        <v>18545</v>
      </c>
      <c r="D10" s="48">
        <v>423</v>
      </c>
      <c r="E10" s="37">
        <v>2.2809382582906399</v>
      </c>
      <c r="F10" s="47">
        <v>1327</v>
      </c>
      <c r="G10" s="37">
        <v>7.1555675384200601</v>
      </c>
      <c r="H10" s="47">
        <v>5078</v>
      </c>
      <c r="I10" s="37">
        <v>27.382043677541098</v>
      </c>
      <c r="J10" s="38">
        <v>878</v>
      </c>
      <c r="K10" s="37">
        <v>4.7344297654354301</v>
      </c>
      <c r="L10" s="38">
        <v>10594</v>
      </c>
      <c r="M10" s="37">
        <v>57.125909948773298</v>
      </c>
      <c r="N10" s="47">
        <v>50</v>
      </c>
      <c r="O10" s="37">
        <v>0.269614451334592</v>
      </c>
      <c r="P10" s="39">
        <v>195</v>
      </c>
      <c r="Q10" s="40">
        <v>1.0514963602049101</v>
      </c>
      <c r="R10" s="48">
        <v>74</v>
      </c>
      <c r="S10" s="40">
        <v>0.39902938797519499</v>
      </c>
      <c r="T10" s="36">
        <v>44</v>
      </c>
      <c r="U10" s="41">
        <v>0.237260717174441</v>
      </c>
      <c r="V10" s="42">
        <v>192</v>
      </c>
      <c r="W10" s="43">
        <v>100</v>
      </c>
    </row>
    <row r="11" spans="1:23" s="33" customFormat="1" ht="15" customHeight="1" x14ac:dyDescent="0.2">
      <c r="A11" s="21" t="s">
        <v>72</v>
      </c>
      <c r="B11" s="44" t="s">
        <v>14</v>
      </c>
      <c r="C11" s="23">
        <v>12769</v>
      </c>
      <c r="D11" s="24">
        <v>89</v>
      </c>
      <c r="E11" s="25">
        <v>0.69700054820267798</v>
      </c>
      <c r="F11" s="45">
        <v>379</v>
      </c>
      <c r="G11" s="25">
        <v>2.96812592998669</v>
      </c>
      <c r="H11" s="45">
        <v>923</v>
      </c>
      <c r="I11" s="25">
        <v>7.2284438875401396</v>
      </c>
      <c r="J11" s="26">
        <v>1955</v>
      </c>
      <c r="K11" s="25">
        <v>15.3105176599577</v>
      </c>
      <c r="L11" s="45">
        <v>9352</v>
      </c>
      <c r="M11" s="25">
        <v>73.239877829117404</v>
      </c>
      <c r="N11" s="26">
        <v>30</v>
      </c>
      <c r="O11" s="25">
        <v>0.234944005012139</v>
      </c>
      <c r="P11" s="49">
        <v>41</v>
      </c>
      <c r="Q11" s="28">
        <v>0.32109014018325599</v>
      </c>
      <c r="R11" s="46">
        <v>29</v>
      </c>
      <c r="S11" s="28">
        <v>0.22711253817840099</v>
      </c>
      <c r="T11" s="46">
        <v>260</v>
      </c>
      <c r="U11" s="30">
        <v>2.0361813767718702</v>
      </c>
      <c r="V11" s="31">
        <v>267</v>
      </c>
      <c r="W11" s="32">
        <v>100</v>
      </c>
    </row>
    <row r="12" spans="1:23" s="33" customFormat="1" ht="15" customHeight="1" x14ac:dyDescent="0.2">
      <c r="A12" s="21" t="s">
        <v>72</v>
      </c>
      <c r="B12" s="34" t="s">
        <v>15</v>
      </c>
      <c r="C12" s="35">
        <v>153662</v>
      </c>
      <c r="D12" s="48">
        <v>794</v>
      </c>
      <c r="E12" s="37">
        <v>0.51671851205893504</v>
      </c>
      <c r="F12" s="47">
        <v>32628</v>
      </c>
      <c r="G12" s="37">
        <v>21.233616639116999</v>
      </c>
      <c r="H12" s="38">
        <v>54252</v>
      </c>
      <c r="I12" s="37">
        <v>35.306061355442502</v>
      </c>
      <c r="J12" s="38">
        <v>7718</v>
      </c>
      <c r="K12" s="37">
        <v>5.0227121864872304</v>
      </c>
      <c r="L12" s="47">
        <v>52368</v>
      </c>
      <c r="M12" s="37">
        <v>34.079993752521801</v>
      </c>
      <c r="N12" s="47">
        <v>1853</v>
      </c>
      <c r="O12" s="37">
        <v>1.20589345446499</v>
      </c>
      <c r="P12" s="50">
        <v>4049</v>
      </c>
      <c r="Q12" s="40">
        <v>2.6350040999075901</v>
      </c>
      <c r="R12" s="48">
        <v>848</v>
      </c>
      <c r="S12" s="40">
        <v>0.55186057711080205</v>
      </c>
      <c r="T12" s="36">
        <v>2674</v>
      </c>
      <c r="U12" s="41">
        <v>1.7401829990498601</v>
      </c>
      <c r="V12" s="42">
        <v>1192</v>
      </c>
      <c r="W12" s="43">
        <v>99.832214765100701</v>
      </c>
    </row>
    <row r="13" spans="1:23" s="33" customFormat="1" ht="15" customHeight="1" x14ac:dyDescent="0.2">
      <c r="A13" s="21" t="s">
        <v>72</v>
      </c>
      <c r="B13" s="44" t="s">
        <v>16</v>
      </c>
      <c r="C13" s="23">
        <v>20815</v>
      </c>
      <c r="D13" s="24">
        <v>116</v>
      </c>
      <c r="E13" s="25">
        <v>0.55729041556569803</v>
      </c>
      <c r="F13" s="45">
        <v>1055</v>
      </c>
      <c r="G13" s="25">
        <v>5.0684602450156104</v>
      </c>
      <c r="H13" s="26">
        <v>3244</v>
      </c>
      <c r="I13" s="25">
        <v>15.584914724958001</v>
      </c>
      <c r="J13" s="45">
        <v>962</v>
      </c>
      <c r="K13" s="25">
        <v>4.6216670670189801</v>
      </c>
      <c r="L13" s="26">
        <v>14704</v>
      </c>
      <c r="M13" s="25">
        <v>70.6413644006726</v>
      </c>
      <c r="N13" s="26">
        <v>45</v>
      </c>
      <c r="O13" s="25">
        <v>0.21619024741772799</v>
      </c>
      <c r="P13" s="27">
        <v>689</v>
      </c>
      <c r="Q13" s="28">
        <v>3.3101128993514299</v>
      </c>
      <c r="R13" s="46">
        <v>137</v>
      </c>
      <c r="S13" s="28">
        <v>0.65817919769397104</v>
      </c>
      <c r="T13" s="46">
        <v>208</v>
      </c>
      <c r="U13" s="30">
        <v>0.99927936584194099</v>
      </c>
      <c r="V13" s="31">
        <v>221</v>
      </c>
      <c r="W13" s="32">
        <v>100</v>
      </c>
    </row>
    <row r="14" spans="1:23" s="33" customFormat="1" ht="15" customHeight="1" x14ac:dyDescent="0.2">
      <c r="A14" s="21" t="s">
        <v>72</v>
      </c>
      <c r="B14" s="34" t="s">
        <v>17</v>
      </c>
      <c r="C14" s="35">
        <v>12338</v>
      </c>
      <c r="D14" s="36">
        <v>55</v>
      </c>
      <c r="E14" s="37">
        <v>0.44577727346409501</v>
      </c>
      <c r="F14" s="38">
        <v>839</v>
      </c>
      <c r="G14" s="37">
        <v>6.80012968066137</v>
      </c>
      <c r="H14" s="47">
        <v>943</v>
      </c>
      <c r="I14" s="37">
        <v>7.6430539795753001</v>
      </c>
      <c r="J14" s="47">
        <v>940</v>
      </c>
      <c r="K14" s="37">
        <v>7.6187388555681599</v>
      </c>
      <c r="L14" s="47">
        <v>9444</v>
      </c>
      <c r="M14" s="37">
        <v>76.544010374452895</v>
      </c>
      <c r="N14" s="38">
        <v>9</v>
      </c>
      <c r="O14" s="37">
        <v>7.2945372021397295E-2</v>
      </c>
      <c r="P14" s="39">
        <v>108</v>
      </c>
      <c r="Q14" s="40">
        <v>0.87534446425676804</v>
      </c>
      <c r="R14" s="48">
        <v>50</v>
      </c>
      <c r="S14" s="40">
        <v>0.40525206678554099</v>
      </c>
      <c r="T14" s="36">
        <v>25</v>
      </c>
      <c r="U14" s="41">
        <v>0.20262603339276999</v>
      </c>
      <c r="V14" s="42">
        <v>156</v>
      </c>
      <c r="W14" s="43">
        <v>100</v>
      </c>
    </row>
    <row r="15" spans="1:23" s="33" customFormat="1" ht="15" customHeight="1" x14ac:dyDescent="0.2">
      <c r="A15" s="21" t="s">
        <v>72</v>
      </c>
      <c r="B15" s="44" t="s">
        <v>18</v>
      </c>
      <c r="C15" s="23">
        <v>2444</v>
      </c>
      <c r="D15" s="24">
        <v>6</v>
      </c>
      <c r="E15" s="25">
        <v>0.245499181669394</v>
      </c>
      <c r="F15" s="26">
        <v>173</v>
      </c>
      <c r="G15" s="25">
        <v>7.07855973813421</v>
      </c>
      <c r="H15" s="26">
        <v>157</v>
      </c>
      <c r="I15" s="25">
        <v>6.42389525368249</v>
      </c>
      <c r="J15" s="26">
        <v>453</v>
      </c>
      <c r="K15" s="25">
        <v>18.535188216039298</v>
      </c>
      <c r="L15" s="26">
        <v>1633</v>
      </c>
      <c r="M15" s="25">
        <v>66.816693944353503</v>
      </c>
      <c r="N15" s="45" t="s">
        <v>71</v>
      </c>
      <c r="O15" s="25">
        <v>8.1833060556464804E-2</v>
      </c>
      <c r="P15" s="27">
        <v>20</v>
      </c>
      <c r="Q15" s="28">
        <v>0.81833060556464798</v>
      </c>
      <c r="R15" s="24">
        <v>9</v>
      </c>
      <c r="S15" s="28">
        <v>0.36824877250409199</v>
      </c>
      <c r="T15" s="24">
        <v>4</v>
      </c>
      <c r="U15" s="30">
        <v>0.16366612111293</v>
      </c>
      <c r="V15" s="31">
        <v>31</v>
      </c>
      <c r="W15" s="32">
        <v>100</v>
      </c>
    </row>
    <row r="16" spans="1:23" s="33" customFormat="1" ht="15" customHeight="1" x14ac:dyDescent="0.2">
      <c r="A16" s="21" t="s">
        <v>72</v>
      </c>
      <c r="B16" s="34" t="s">
        <v>19</v>
      </c>
      <c r="C16" s="51">
        <v>1837</v>
      </c>
      <c r="D16" s="48" t="s">
        <v>71</v>
      </c>
      <c r="E16" s="37">
        <v>0.10887316276537801</v>
      </c>
      <c r="F16" s="47">
        <v>44</v>
      </c>
      <c r="G16" s="37">
        <v>2.39520958083832</v>
      </c>
      <c r="H16" s="38">
        <v>302</v>
      </c>
      <c r="I16" s="37">
        <v>16.439847577572099</v>
      </c>
      <c r="J16" s="47">
        <v>1258</v>
      </c>
      <c r="K16" s="37">
        <v>68.481219379422996</v>
      </c>
      <c r="L16" s="38">
        <v>187</v>
      </c>
      <c r="M16" s="37">
        <v>10.179640718562901</v>
      </c>
      <c r="N16" s="47" t="s">
        <v>71</v>
      </c>
      <c r="O16" s="37">
        <v>0.10887316276537801</v>
      </c>
      <c r="P16" s="39">
        <v>42</v>
      </c>
      <c r="Q16" s="40">
        <v>2.28633641807295</v>
      </c>
      <c r="R16" s="36">
        <v>33</v>
      </c>
      <c r="S16" s="40">
        <v>1.79640718562874</v>
      </c>
      <c r="T16" s="36">
        <v>67</v>
      </c>
      <c r="U16" s="41">
        <v>3.64725095264017</v>
      </c>
      <c r="V16" s="42">
        <v>30</v>
      </c>
      <c r="W16" s="43">
        <v>100</v>
      </c>
    </row>
    <row r="17" spans="1:23" s="33" customFormat="1" ht="15" customHeight="1" x14ac:dyDescent="0.2">
      <c r="A17" s="21" t="s">
        <v>72</v>
      </c>
      <c r="B17" s="44" t="s">
        <v>20</v>
      </c>
      <c r="C17" s="23">
        <v>76406</v>
      </c>
      <c r="D17" s="24">
        <v>267</v>
      </c>
      <c r="E17" s="25">
        <v>0.34944899615213498</v>
      </c>
      <c r="F17" s="45">
        <v>4109</v>
      </c>
      <c r="G17" s="25">
        <v>5.37784990707536</v>
      </c>
      <c r="H17" s="26">
        <v>18584</v>
      </c>
      <c r="I17" s="25">
        <v>24.3226971703793</v>
      </c>
      <c r="J17" s="45">
        <v>11078</v>
      </c>
      <c r="K17" s="25">
        <v>14.498861345967599</v>
      </c>
      <c r="L17" s="45">
        <v>40060</v>
      </c>
      <c r="M17" s="25">
        <v>52.430437400204198</v>
      </c>
      <c r="N17" s="45">
        <v>81</v>
      </c>
      <c r="O17" s="25">
        <v>0.106012616810198</v>
      </c>
      <c r="P17" s="49">
        <v>2227</v>
      </c>
      <c r="Q17" s="28">
        <v>2.9146925634112502</v>
      </c>
      <c r="R17" s="24">
        <v>989</v>
      </c>
      <c r="S17" s="28">
        <v>1.2944009632751401</v>
      </c>
      <c r="T17" s="24">
        <v>331</v>
      </c>
      <c r="U17" s="30">
        <v>0.43321205140957503</v>
      </c>
      <c r="V17" s="31">
        <v>501</v>
      </c>
      <c r="W17" s="32">
        <v>100</v>
      </c>
    </row>
    <row r="18" spans="1:23" s="33" customFormat="1" ht="15" customHeight="1" x14ac:dyDescent="0.2">
      <c r="A18" s="21" t="s">
        <v>72</v>
      </c>
      <c r="B18" s="34" t="s">
        <v>21</v>
      </c>
      <c r="C18" s="51">
        <v>42238</v>
      </c>
      <c r="D18" s="48">
        <v>118</v>
      </c>
      <c r="E18" s="37">
        <v>0.27936928831857599</v>
      </c>
      <c r="F18" s="38">
        <v>3319</v>
      </c>
      <c r="G18" s="37">
        <v>7.8578531180453597</v>
      </c>
      <c r="H18" s="47">
        <v>3129</v>
      </c>
      <c r="I18" s="37">
        <v>7.40802121312562</v>
      </c>
      <c r="J18" s="38">
        <v>11937</v>
      </c>
      <c r="K18" s="37">
        <v>28.2612813106681</v>
      </c>
      <c r="L18" s="47">
        <v>22436</v>
      </c>
      <c r="M18" s="37">
        <v>53.118045361996302</v>
      </c>
      <c r="N18" s="38">
        <v>40</v>
      </c>
      <c r="O18" s="37">
        <v>9.4701453667313806E-2</v>
      </c>
      <c r="P18" s="39">
        <v>1259</v>
      </c>
      <c r="Q18" s="40">
        <v>2.9807282541786999</v>
      </c>
      <c r="R18" s="36">
        <v>189</v>
      </c>
      <c r="S18" s="40">
        <v>0.44746436857805799</v>
      </c>
      <c r="T18" s="36">
        <v>66</v>
      </c>
      <c r="U18" s="41">
        <v>0.15625739855106799</v>
      </c>
      <c r="V18" s="42">
        <v>376</v>
      </c>
      <c r="W18" s="43">
        <v>100</v>
      </c>
    </row>
    <row r="19" spans="1:23" s="33" customFormat="1" ht="15" customHeight="1" x14ac:dyDescent="0.2">
      <c r="A19" s="21" t="s">
        <v>72</v>
      </c>
      <c r="B19" s="44" t="s">
        <v>22</v>
      </c>
      <c r="C19" s="23">
        <v>2683</v>
      </c>
      <c r="D19" s="24">
        <v>12</v>
      </c>
      <c r="E19" s="25">
        <v>0.44726052925829302</v>
      </c>
      <c r="F19" s="26">
        <v>1389</v>
      </c>
      <c r="G19" s="25">
        <v>51.770406261647402</v>
      </c>
      <c r="H19" s="26">
        <v>129</v>
      </c>
      <c r="I19" s="25">
        <v>4.8080506895266497</v>
      </c>
      <c r="J19" s="26">
        <v>78</v>
      </c>
      <c r="K19" s="25">
        <v>2.9071934401788999</v>
      </c>
      <c r="L19" s="26">
        <v>535</v>
      </c>
      <c r="M19" s="25">
        <v>19.940365262765599</v>
      </c>
      <c r="N19" s="26">
        <v>343</v>
      </c>
      <c r="O19" s="25">
        <v>12.7841967946329</v>
      </c>
      <c r="P19" s="27">
        <v>197</v>
      </c>
      <c r="Q19" s="28">
        <v>7.3425270219903096</v>
      </c>
      <c r="R19" s="46" t="s">
        <v>71</v>
      </c>
      <c r="S19" s="28">
        <v>7.4543421543048799E-2</v>
      </c>
      <c r="T19" s="24">
        <v>8</v>
      </c>
      <c r="U19" s="30">
        <v>0.29817368617219497</v>
      </c>
      <c r="V19" s="31">
        <v>41</v>
      </c>
      <c r="W19" s="32">
        <v>100</v>
      </c>
    </row>
    <row r="20" spans="1:23" s="33" customFormat="1" ht="15" customHeight="1" x14ac:dyDescent="0.2">
      <c r="A20" s="21" t="s">
        <v>72</v>
      </c>
      <c r="B20" s="34" t="s">
        <v>23</v>
      </c>
      <c r="C20" s="51">
        <v>3694</v>
      </c>
      <c r="D20" s="48">
        <v>27</v>
      </c>
      <c r="E20" s="37">
        <v>0.73091499729290699</v>
      </c>
      <c r="F20" s="47">
        <v>99</v>
      </c>
      <c r="G20" s="37">
        <v>2.6800216567406601</v>
      </c>
      <c r="H20" s="38">
        <v>296</v>
      </c>
      <c r="I20" s="37">
        <v>8.0129940443963203</v>
      </c>
      <c r="J20" s="47">
        <v>38</v>
      </c>
      <c r="K20" s="37">
        <v>1.0286951813752001</v>
      </c>
      <c r="L20" s="47">
        <v>3182</v>
      </c>
      <c r="M20" s="37">
        <v>86.139685977260399</v>
      </c>
      <c r="N20" s="47">
        <v>12</v>
      </c>
      <c r="O20" s="37">
        <v>0.32485110990795901</v>
      </c>
      <c r="P20" s="39">
        <v>40</v>
      </c>
      <c r="Q20" s="40">
        <v>1.08283703302653</v>
      </c>
      <c r="R20" s="48">
        <v>9</v>
      </c>
      <c r="S20" s="40">
        <v>0.243638332430969</v>
      </c>
      <c r="T20" s="36">
        <v>9</v>
      </c>
      <c r="U20" s="41">
        <v>0.243638332430969</v>
      </c>
      <c r="V20" s="42">
        <v>65</v>
      </c>
      <c r="W20" s="43">
        <v>100</v>
      </c>
    </row>
    <row r="21" spans="1:23" s="33" customFormat="1" ht="15" customHeight="1" x14ac:dyDescent="0.2">
      <c r="A21" s="21" t="s">
        <v>72</v>
      </c>
      <c r="B21" s="44" t="s">
        <v>24</v>
      </c>
      <c r="C21" s="23">
        <v>45185</v>
      </c>
      <c r="D21" s="46">
        <v>111</v>
      </c>
      <c r="E21" s="25">
        <v>0.245656744494855</v>
      </c>
      <c r="F21" s="26">
        <v>4366</v>
      </c>
      <c r="G21" s="25">
        <v>9.6624986167976097</v>
      </c>
      <c r="H21" s="26">
        <v>7398</v>
      </c>
      <c r="I21" s="25">
        <v>16.372690052008402</v>
      </c>
      <c r="J21" s="26">
        <v>5796</v>
      </c>
      <c r="K21" s="25">
        <v>12.827265685515099</v>
      </c>
      <c r="L21" s="26">
        <v>26236</v>
      </c>
      <c r="M21" s="25">
        <v>58.0635166537568</v>
      </c>
      <c r="N21" s="26">
        <v>61</v>
      </c>
      <c r="O21" s="25">
        <v>0.135000553280956</v>
      </c>
      <c r="P21" s="27">
        <v>1217</v>
      </c>
      <c r="Q21" s="28">
        <v>2.6933716941462902</v>
      </c>
      <c r="R21" s="24">
        <v>325</v>
      </c>
      <c r="S21" s="28">
        <v>0.71926524289034</v>
      </c>
      <c r="T21" s="24">
        <v>62</v>
      </c>
      <c r="U21" s="30">
        <v>0.13721367710523399</v>
      </c>
      <c r="V21" s="31">
        <v>447</v>
      </c>
      <c r="W21" s="32">
        <v>100</v>
      </c>
    </row>
    <row r="22" spans="1:23" s="33" customFormat="1" ht="15" customHeight="1" x14ac:dyDescent="0.2">
      <c r="A22" s="21" t="s">
        <v>72</v>
      </c>
      <c r="B22" s="34" t="s">
        <v>25</v>
      </c>
      <c r="C22" s="35">
        <v>21810</v>
      </c>
      <c r="D22" s="36">
        <v>47</v>
      </c>
      <c r="E22" s="37">
        <v>0.21549747822099999</v>
      </c>
      <c r="F22" s="47">
        <v>745</v>
      </c>
      <c r="G22" s="37">
        <v>3.4158642824392502</v>
      </c>
      <c r="H22" s="47">
        <v>1094</v>
      </c>
      <c r="I22" s="37">
        <v>5.0160476845483704</v>
      </c>
      <c r="J22" s="38">
        <v>1600</v>
      </c>
      <c r="K22" s="37">
        <v>7.3360843649702003</v>
      </c>
      <c r="L22" s="38">
        <v>17614</v>
      </c>
      <c r="M22" s="37">
        <v>80.761118752865698</v>
      </c>
      <c r="N22" s="38">
        <v>10</v>
      </c>
      <c r="O22" s="37">
        <v>4.5850527281063702E-2</v>
      </c>
      <c r="P22" s="50">
        <v>700</v>
      </c>
      <c r="Q22" s="40">
        <v>3.2095369096744601</v>
      </c>
      <c r="R22" s="36">
        <v>232</v>
      </c>
      <c r="S22" s="40">
        <v>1.06373223292068</v>
      </c>
      <c r="T22" s="48">
        <v>241</v>
      </c>
      <c r="U22" s="41">
        <v>1.1049977074736399</v>
      </c>
      <c r="V22" s="42">
        <v>342</v>
      </c>
      <c r="W22" s="43">
        <v>99.707602339181307</v>
      </c>
    </row>
    <row r="23" spans="1:23" s="33" customFormat="1" ht="15" customHeight="1" x14ac:dyDescent="0.2">
      <c r="A23" s="21" t="s">
        <v>72</v>
      </c>
      <c r="B23" s="44" t="s">
        <v>26</v>
      </c>
      <c r="C23" s="23">
        <v>5955</v>
      </c>
      <c r="D23" s="46">
        <v>13</v>
      </c>
      <c r="E23" s="25">
        <v>0.21830394626364399</v>
      </c>
      <c r="F23" s="45">
        <v>309</v>
      </c>
      <c r="G23" s="25">
        <v>5.1889168765743099</v>
      </c>
      <c r="H23" s="26">
        <v>333</v>
      </c>
      <c r="I23" s="25">
        <v>5.5919395465994999</v>
      </c>
      <c r="J23" s="26">
        <v>242</v>
      </c>
      <c r="K23" s="25">
        <v>4.0638119227539899</v>
      </c>
      <c r="L23" s="26">
        <v>4921</v>
      </c>
      <c r="M23" s="25">
        <v>82.636439966414798</v>
      </c>
      <c r="N23" s="45" t="s">
        <v>71</v>
      </c>
      <c r="O23" s="25">
        <v>3.3585222502099103E-2</v>
      </c>
      <c r="P23" s="49">
        <v>135</v>
      </c>
      <c r="Q23" s="28">
        <v>2.2670025188916898</v>
      </c>
      <c r="R23" s="46">
        <v>37</v>
      </c>
      <c r="S23" s="28">
        <v>0.62132661628883301</v>
      </c>
      <c r="T23" s="24">
        <v>44</v>
      </c>
      <c r="U23" s="30">
        <v>0.73887489504617998</v>
      </c>
      <c r="V23" s="31">
        <v>183</v>
      </c>
      <c r="W23" s="32">
        <v>100</v>
      </c>
    </row>
    <row r="24" spans="1:23" s="33" customFormat="1" ht="15" customHeight="1" x14ac:dyDescent="0.2">
      <c r="A24" s="21" t="s">
        <v>72</v>
      </c>
      <c r="B24" s="34" t="s">
        <v>27</v>
      </c>
      <c r="C24" s="35">
        <v>7734</v>
      </c>
      <c r="D24" s="48">
        <v>55</v>
      </c>
      <c r="E24" s="37">
        <v>0.71114559089733598</v>
      </c>
      <c r="F24" s="38">
        <v>405</v>
      </c>
      <c r="G24" s="37">
        <v>5.2366175329712998</v>
      </c>
      <c r="H24" s="47">
        <v>749</v>
      </c>
      <c r="I24" s="37">
        <v>9.6845099560382693</v>
      </c>
      <c r="J24" s="47">
        <v>353</v>
      </c>
      <c r="K24" s="37">
        <v>4.5642617015774496</v>
      </c>
      <c r="L24" s="38">
        <v>5836</v>
      </c>
      <c r="M24" s="37">
        <v>75.459012154124693</v>
      </c>
      <c r="N24" s="38">
        <v>12</v>
      </c>
      <c r="O24" s="37">
        <v>0.155159038013964</v>
      </c>
      <c r="P24" s="50">
        <v>324</v>
      </c>
      <c r="Q24" s="40">
        <v>4.1892940263770404</v>
      </c>
      <c r="R24" s="48">
        <v>64</v>
      </c>
      <c r="S24" s="40">
        <v>0.82751486940781005</v>
      </c>
      <c r="T24" s="36">
        <v>80</v>
      </c>
      <c r="U24" s="41">
        <v>1.03439358675976</v>
      </c>
      <c r="V24" s="42">
        <v>107</v>
      </c>
      <c r="W24" s="43">
        <v>100</v>
      </c>
    </row>
    <row r="25" spans="1:23" s="33" customFormat="1" ht="15" customHeight="1" x14ac:dyDescent="0.2">
      <c r="A25" s="21" t="s">
        <v>72</v>
      </c>
      <c r="B25" s="44" t="s">
        <v>28</v>
      </c>
      <c r="C25" s="69">
        <v>18813</v>
      </c>
      <c r="D25" s="24">
        <v>19</v>
      </c>
      <c r="E25" s="25">
        <v>0.100993993515123</v>
      </c>
      <c r="F25" s="26">
        <v>493</v>
      </c>
      <c r="G25" s="25">
        <v>2.6205283580502798</v>
      </c>
      <c r="H25" s="45">
        <v>476</v>
      </c>
      <c r="I25" s="25">
        <v>2.5301653112209599</v>
      </c>
      <c r="J25" s="26">
        <v>1412</v>
      </c>
      <c r="K25" s="25">
        <v>7.5054483601764703</v>
      </c>
      <c r="L25" s="45">
        <v>16191</v>
      </c>
      <c r="M25" s="25">
        <v>86.062828894913096</v>
      </c>
      <c r="N25" s="26">
        <v>13</v>
      </c>
      <c r="O25" s="25">
        <v>6.9101153457715406E-2</v>
      </c>
      <c r="P25" s="49">
        <v>209</v>
      </c>
      <c r="Q25" s="28">
        <v>1.11093392866635</v>
      </c>
      <c r="R25" s="24">
        <v>138</v>
      </c>
      <c r="S25" s="28">
        <v>0.73353532132036403</v>
      </c>
      <c r="T25" s="24">
        <v>36</v>
      </c>
      <c r="U25" s="30">
        <v>0.19135704034444301</v>
      </c>
      <c r="V25" s="31">
        <v>214</v>
      </c>
      <c r="W25" s="32">
        <v>100</v>
      </c>
    </row>
    <row r="26" spans="1:23" s="33" customFormat="1" ht="15" customHeight="1" x14ac:dyDescent="0.2">
      <c r="A26" s="21" t="s">
        <v>72</v>
      </c>
      <c r="B26" s="34" t="s">
        <v>29</v>
      </c>
      <c r="C26" s="35">
        <v>4443</v>
      </c>
      <c r="D26" s="36">
        <v>12</v>
      </c>
      <c r="E26" s="37">
        <v>0.27008777852802202</v>
      </c>
      <c r="F26" s="47">
        <v>277</v>
      </c>
      <c r="G26" s="37">
        <v>6.23452622102183</v>
      </c>
      <c r="H26" s="38">
        <v>169</v>
      </c>
      <c r="I26" s="37">
        <v>3.80373621426964</v>
      </c>
      <c r="J26" s="38">
        <v>1406</v>
      </c>
      <c r="K26" s="37">
        <v>31.645284717533201</v>
      </c>
      <c r="L26" s="38">
        <v>2531</v>
      </c>
      <c r="M26" s="37">
        <v>56.9660139545352</v>
      </c>
      <c r="N26" s="47" t="s">
        <v>71</v>
      </c>
      <c r="O26" s="37">
        <v>4.5014629754670299E-2</v>
      </c>
      <c r="P26" s="50">
        <v>46</v>
      </c>
      <c r="Q26" s="40">
        <v>1.03533648435742</v>
      </c>
      <c r="R26" s="48">
        <v>18</v>
      </c>
      <c r="S26" s="40">
        <v>0.40513166779203202</v>
      </c>
      <c r="T26" s="36">
        <v>12</v>
      </c>
      <c r="U26" s="41">
        <v>0.27008777852802202</v>
      </c>
      <c r="V26" s="42">
        <v>111</v>
      </c>
      <c r="W26" s="43">
        <v>100</v>
      </c>
    </row>
    <row r="27" spans="1:23" s="33" customFormat="1" ht="15" customHeight="1" x14ac:dyDescent="0.2">
      <c r="A27" s="21" t="s">
        <v>72</v>
      </c>
      <c r="B27" s="44" t="s">
        <v>30</v>
      </c>
      <c r="C27" s="69">
        <v>3183</v>
      </c>
      <c r="D27" s="46">
        <v>8</v>
      </c>
      <c r="E27" s="25">
        <v>0.25133521834747102</v>
      </c>
      <c r="F27" s="26">
        <v>83</v>
      </c>
      <c r="G27" s="25">
        <v>2.6076028903550101</v>
      </c>
      <c r="H27" s="45">
        <v>32</v>
      </c>
      <c r="I27" s="25">
        <v>1.0053408733898801</v>
      </c>
      <c r="J27" s="26">
        <v>52</v>
      </c>
      <c r="K27" s="25">
        <v>1.6336789192585599</v>
      </c>
      <c r="L27" s="45">
        <v>2994</v>
      </c>
      <c r="M27" s="25">
        <v>94.062205466541002</v>
      </c>
      <c r="N27" s="45" t="s">
        <v>71</v>
      </c>
      <c r="O27" s="25">
        <v>6.28338045868677E-2</v>
      </c>
      <c r="P27" s="49">
        <v>12</v>
      </c>
      <c r="Q27" s="28">
        <v>0.37700282752120601</v>
      </c>
      <c r="R27" s="24">
        <v>15</v>
      </c>
      <c r="S27" s="28">
        <v>0.47125353440150802</v>
      </c>
      <c r="T27" s="24">
        <v>14</v>
      </c>
      <c r="U27" s="30">
        <v>0.439836632108074</v>
      </c>
      <c r="V27" s="31">
        <v>100</v>
      </c>
      <c r="W27" s="32">
        <v>99</v>
      </c>
    </row>
    <row r="28" spans="1:23" s="33" customFormat="1" ht="15" customHeight="1" x14ac:dyDescent="0.2">
      <c r="A28" s="21" t="s">
        <v>72</v>
      </c>
      <c r="B28" s="34" t="s">
        <v>31</v>
      </c>
      <c r="C28" s="51">
        <v>32253</v>
      </c>
      <c r="D28" s="36">
        <v>96</v>
      </c>
      <c r="E28" s="37">
        <v>0.29764673053669399</v>
      </c>
      <c r="F28" s="38">
        <v>3447</v>
      </c>
      <c r="G28" s="37">
        <v>10.687377918333199</v>
      </c>
      <c r="H28" s="38">
        <v>2374</v>
      </c>
      <c r="I28" s="37">
        <v>7.3605556072303404</v>
      </c>
      <c r="J28" s="38">
        <v>9756</v>
      </c>
      <c r="K28" s="37">
        <v>30.248348990791602</v>
      </c>
      <c r="L28" s="47">
        <v>14653</v>
      </c>
      <c r="M28" s="37">
        <v>45.431432734939399</v>
      </c>
      <c r="N28" s="38">
        <v>859</v>
      </c>
      <c r="O28" s="37">
        <v>2.6633181409481299</v>
      </c>
      <c r="P28" s="50">
        <v>1068</v>
      </c>
      <c r="Q28" s="40">
        <v>3.3113198772207202</v>
      </c>
      <c r="R28" s="36">
        <v>208</v>
      </c>
      <c r="S28" s="40">
        <v>0.644901249496171</v>
      </c>
      <c r="T28" s="36">
        <v>84</v>
      </c>
      <c r="U28" s="41">
        <v>0.26044088921960701</v>
      </c>
      <c r="V28" s="42">
        <v>210</v>
      </c>
      <c r="W28" s="43">
        <v>100</v>
      </c>
    </row>
    <row r="29" spans="1:23" s="33" customFormat="1" ht="15" customHeight="1" x14ac:dyDescent="0.2">
      <c r="A29" s="21" t="s">
        <v>72</v>
      </c>
      <c r="B29" s="44" t="s">
        <v>32</v>
      </c>
      <c r="C29" s="69">
        <v>16932</v>
      </c>
      <c r="D29" s="24">
        <v>34</v>
      </c>
      <c r="E29" s="25">
        <v>0.20080321285140601</v>
      </c>
      <c r="F29" s="26">
        <v>1534</v>
      </c>
      <c r="G29" s="25">
        <v>9.05976848570754</v>
      </c>
      <c r="H29" s="45">
        <v>1104</v>
      </c>
      <c r="I29" s="25">
        <v>6.5201984408221101</v>
      </c>
      <c r="J29" s="26">
        <v>985</v>
      </c>
      <c r="K29" s="25">
        <v>5.8173871958421897</v>
      </c>
      <c r="L29" s="45">
        <v>12978</v>
      </c>
      <c r="M29" s="25">
        <v>76.647767540751204</v>
      </c>
      <c r="N29" s="26">
        <v>21</v>
      </c>
      <c r="O29" s="25">
        <v>0.124025513819986</v>
      </c>
      <c r="P29" s="27">
        <v>276</v>
      </c>
      <c r="Q29" s="28">
        <v>1.63004961020553</v>
      </c>
      <c r="R29" s="24">
        <v>165</v>
      </c>
      <c r="S29" s="28">
        <v>0.97448618001417397</v>
      </c>
      <c r="T29" s="24">
        <v>85</v>
      </c>
      <c r="U29" s="30">
        <v>0.50200803212851397</v>
      </c>
      <c r="V29" s="31">
        <v>296</v>
      </c>
      <c r="W29" s="32">
        <v>100</v>
      </c>
    </row>
    <row r="30" spans="1:23" s="33" customFormat="1" ht="15" customHeight="1" x14ac:dyDescent="0.2">
      <c r="A30" s="21" t="s">
        <v>72</v>
      </c>
      <c r="B30" s="34" t="s">
        <v>33</v>
      </c>
      <c r="C30" s="35">
        <v>26858</v>
      </c>
      <c r="D30" s="48">
        <v>107</v>
      </c>
      <c r="E30" s="37">
        <v>0.39839154069551003</v>
      </c>
      <c r="F30" s="47">
        <v>1450</v>
      </c>
      <c r="G30" s="37">
        <v>5.3987638692382198</v>
      </c>
      <c r="H30" s="38">
        <v>727</v>
      </c>
      <c r="I30" s="37">
        <v>2.7068285054732302</v>
      </c>
      <c r="J30" s="38">
        <v>2327</v>
      </c>
      <c r="K30" s="37">
        <v>8.6640851887705708</v>
      </c>
      <c r="L30" s="38">
        <v>21859</v>
      </c>
      <c r="M30" s="37">
        <v>81.387296150122907</v>
      </c>
      <c r="N30" s="38">
        <v>29</v>
      </c>
      <c r="O30" s="37">
        <v>0.10797527738476401</v>
      </c>
      <c r="P30" s="50">
        <v>359</v>
      </c>
      <c r="Q30" s="40">
        <v>1.3366594683148401</v>
      </c>
      <c r="R30" s="48">
        <v>122</v>
      </c>
      <c r="S30" s="40">
        <v>0.45424082210142203</v>
      </c>
      <c r="T30" s="48">
        <v>200</v>
      </c>
      <c r="U30" s="41">
        <v>0.74465708541216802</v>
      </c>
      <c r="V30" s="42">
        <v>482</v>
      </c>
      <c r="W30" s="43">
        <v>100</v>
      </c>
    </row>
    <row r="31" spans="1:23" s="33" customFormat="1" ht="15" customHeight="1" x14ac:dyDescent="0.2">
      <c r="A31" s="21" t="s">
        <v>72</v>
      </c>
      <c r="B31" s="44" t="s">
        <v>34</v>
      </c>
      <c r="C31" s="23">
        <v>16792</v>
      </c>
      <c r="D31" s="24">
        <v>130</v>
      </c>
      <c r="E31" s="25">
        <v>0.77417818008575501</v>
      </c>
      <c r="F31" s="45">
        <v>1360</v>
      </c>
      <c r="G31" s="25">
        <v>8.0990948070509798</v>
      </c>
      <c r="H31" s="26">
        <v>497</v>
      </c>
      <c r="I31" s="25">
        <v>2.9597427346355398</v>
      </c>
      <c r="J31" s="45">
        <v>946</v>
      </c>
      <c r="K31" s="25">
        <v>5.6336350643163398</v>
      </c>
      <c r="L31" s="26">
        <v>13729</v>
      </c>
      <c r="M31" s="25">
        <v>81.759171033825595</v>
      </c>
      <c r="N31" s="45" t="s">
        <v>71</v>
      </c>
      <c r="O31" s="25">
        <v>1.19104335397808E-2</v>
      </c>
      <c r="P31" s="27">
        <v>128</v>
      </c>
      <c r="Q31" s="28">
        <v>0.76226774654597396</v>
      </c>
      <c r="R31" s="24">
        <v>118</v>
      </c>
      <c r="S31" s="28">
        <v>0.70271557884707003</v>
      </c>
      <c r="T31" s="46">
        <v>128</v>
      </c>
      <c r="U31" s="30">
        <v>0.76226774654597396</v>
      </c>
      <c r="V31" s="31">
        <v>223</v>
      </c>
      <c r="W31" s="32">
        <v>99.551569506726494</v>
      </c>
    </row>
    <row r="32" spans="1:23" s="33" customFormat="1" ht="15" customHeight="1" x14ac:dyDescent="0.2">
      <c r="A32" s="21" t="s">
        <v>72</v>
      </c>
      <c r="B32" s="34" t="s">
        <v>35</v>
      </c>
      <c r="C32" s="35">
        <v>5840</v>
      </c>
      <c r="D32" s="48">
        <v>4</v>
      </c>
      <c r="E32" s="37">
        <v>6.8493150684931503E-2</v>
      </c>
      <c r="F32" s="38">
        <v>160</v>
      </c>
      <c r="G32" s="37">
        <v>2.7397260273972601</v>
      </c>
      <c r="H32" s="38">
        <v>128</v>
      </c>
      <c r="I32" s="37">
        <v>2.1917808219178099</v>
      </c>
      <c r="J32" s="38">
        <v>2005</v>
      </c>
      <c r="K32" s="37">
        <v>34.332191780821901</v>
      </c>
      <c r="L32" s="38">
        <v>3541</v>
      </c>
      <c r="M32" s="37">
        <v>60.633561643835598</v>
      </c>
      <c r="N32" s="47" t="s">
        <v>71</v>
      </c>
      <c r="O32" s="37">
        <v>3.42465753424658E-2</v>
      </c>
      <c r="P32" s="50">
        <v>0</v>
      </c>
      <c r="Q32" s="40">
        <v>0</v>
      </c>
      <c r="R32" s="36">
        <v>10</v>
      </c>
      <c r="S32" s="40">
        <v>0.17123287671232901</v>
      </c>
      <c r="T32" s="36">
        <v>7</v>
      </c>
      <c r="U32" s="41">
        <v>0.11986301369863001</v>
      </c>
      <c r="V32" s="42">
        <v>173</v>
      </c>
      <c r="W32" s="43">
        <v>100</v>
      </c>
    </row>
    <row r="33" spans="1:23" s="33" customFormat="1" ht="15" customHeight="1" x14ac:dyDescent="0.2">
      <c r="A33" s="21" t="s">
        <v>72</v>
      </c>
      <c r="B33" s="44" t="s">
        <v>36</v>
      </c>
      <c r="C33" s="69">
        <v>11757</v>
      </c>
      <c r="D33" s="46">
        <v>48</v>
      </c>
      <c r="E33" s="25">
        <v>0.40826741515692799</v>
      </c>
      <c r="F33" s="26">
        <v>544</v>
      </c>
      <c r="G33" s="25">
        <v>4.6270307051118502</v>
      </c>
      <c r="H33" s="45">
        <v>359</v>
      </c>
      <c r="I33" s="25">
        <v>3.05350004252786</v>
      </c>
      <c r="J33" s="45">
        <v>1371</v>
      </c>
      <c r="K33" s="25">
        <v>11.661138045419699</v>
      </c>
      <c r="L33" s="45">
        <v>9285</v>
      </c>
      <c r="M33" s="25">
        <v>78.9742281194182</v>
      </c>
      <c r="N33" s="45">
        <v>15</v>
      </c>
      <c r="O33" s="25">
        <v>0.12758356723653999</v>
      </c>
      <c r="P33" s="49">
        <v>135</v>
      </c>
      <c r="Q33" s="28">
        <v>1.1482521051288599</v>
      </c>
      <c r="R33" s="46">
        <v>80</v>
      </c>
      <c r="S33" s="28">
        <v>0.68044569192821303</v>
      </c>
      <c r="T33" s="46">
        <v>42</v>
      </c>
      <c r="U33" s="30">
        <v>0.35723398826231201</v>
      </c>
      <c r="V33" s="31">
        <v>210</v>
      </c>
      <c r="W33" s="32">
        <v>100</v>
      </c>
    </row>
    <row r="34" spans="1:23" s="33" customFormat="1" ht="15" customHeight="1" x14ac:dyDescent="0.2">
      <c r="A34" s="21" t="s">
        <v>72</v>
      </c>
      <c r="B34" s="34" t="s">
        <v>37</v>
      </c>
      <c r="C34" s="51">
        <v>1904</v>
      </c>
      <c r="D34" s="36">
        <v>95</v>
      </c>
      <c r="E34" s="37">
        <v>4.9894957983193304</v>
      </c>
      <c r="F34" s="38">
        <v>36</v>
      </c>
      <c r="G34" s="37">
        <v>1.8907563025210099</v>
      </c>
      <c r="H34" s="47">
        <v>31</v>
      </c>
      <c r="I34" s="37">
        <v>1.6281512605041999</v>
      </c>
      <c r="J34" s="38">
        <v>8</v>
      </c>
      <c r="K34" s="37">
        <v>0.42016806722689098</v>
      </c>
      <c r="L34" s="47">
        <v>1724</v>
      </c>
      <c r="M34" s="37">
        <v>90.546218487394995</v>
      </c>
      <c r="N34" s="38">
        <v>5</v>
      </c>
      <c r="O34" s="37">
        <v>0.26260504201680701</v>
      </c>
      <c r="P34" s="39">
        <v>5</v>
      </c>
      <c r="Q34" s="40">
        <v>0.26260504201680701</v>
      </c>
      <c r="R34" s="36">
        <v>6</v>
      </c>
      <c r="S34" s="40">
        <v>0.315126050420168</v>
      </c>
      <c r="T34" s="48" t="s">
        <v>71</v>
      </c>
      <c r="U34" s="41">
        <v>0.105042016806723</v>
      </c>
      <c r="V34" s="42">
        <v>78</v>
      </c>
      <c r="W34" s="43">
        <v>100</v>
      </c>
    </row>
    <row r="35" spans="1:23" s="33" customFormat="1" ht="15" customHeight="1" x14ac:dyDescent="0.2">
      <c r="A35" s="21" t="s">
        <v>72</v>
      </c>
      <c r="B35" s="44" t="s">
        <v>38</v>
      </c>
      <c r="C35" s="69">
        <v>4477</v>
      </c>
      <c r="D35" s="46">
        <v>16</v>
      </c>
      <c r="E35" s="25">
        <v>0.35738217556399399</v>
      </c>
      <c r="F35" s="26">
        <v>190</v>
      </c>
      <c r="G35" s="25">
        <v>4.2439133348224303</v>
      </c>
      <c r="H35" s="45">
        <v>453</v>
      </c>
      <c r="I35" s="25">
        <v>10.118382845655599</v>
      </c>
      <c r="J35" s="45">
        <v>220</v>
      </c>
      <c r="K35" s="25">
        <v>4.9140049140049102</v>
      </c>
      <c r="L35" s="45">
        <v>3441</v>
      </c>
      <c r="M35" s="25">
        <v>76.859504132231393</v>
      </c>
      <c r="N35" s="45" t="s">
        <v>71</v>
      </c>
      <c r="O35" s="25">
        <v>4.46727719454992E-2</v>
      </c>
      <c r="P35" s="49">
        <v>155</v>
      </c>
      <c r="Q35" s="28">
        <v>3.4621398257761902</v>
      </c>
      <c r="R35" s="24">
        <v>28</v>
      </c>
      <c r="S35" s="28">
        <v>0.62541880723698895</v>
      </c>
      <c r="T35" s="46">
        <v>15</v>
      </c>
      <c r="U35" s="30">
        <v>0.33504578959124398</v>
      </c>
      <c r="V35" s="31">
        <v>77</v>
      </c>
      <c r="W35" s="32">
        <v>100</v>
      </c>
    </row>
    <row r="36" spans="1:23" s="33" customFormat="1" ht="15" customHeight="1" x14ac:dyDescent="0.2">
      <c r="A36" s="21" t="s">
        <v>72</v>
      </c>
      <c r="B36" s="34" t="s">
        <v>39</v>
      </c>
      <c r="C36" s="51">
        <v>7416</v>
      </c>
      <c r="D36" s="48">
        <v>40</v>
      </c>
      <c r="E36" s="37">
        <v>0.53937432578209299</v>
      </c>
      <c r="F36" s="38">
        <v>994</v>
      </c>
      <c r="G36" s="37">
        <v>13.403451995685</v>
      </c>
      <c r="H36" s="38">
        <v>1821</v>
      </c>
      <c r="I36" s="37">
        <v>24.555016181229799</v>
      </c>
      <c r="J36" s="38">
        <v>469</v>
      </c>
      <c r="K36" s="37">
        <v>6.3241639697950403</v>
      </c>
      <c r="L36" s="47">
        <v>3473</v>
      </c>
      <c r="M36" s="37">
        <v>46.831175836030198</v>
      </c>
      <c r="N36" s="38">
        <v>124</v>
      </c>
      <c r="O36" s="37">
        <v>1.67206040992449</v>
      </c>
      <c r="P36" s="50">
        <v>495</v>
      </c>
      <c r="Q36" s="40">
        <v>6.6747572815533998</v>
      </c>
      <c r="R36" s="36">
        <v>41</v>
      </c>
      <c r="S36" s="40">
        <v>0.55285868392664494</v>
      </c>
      <c r="T36" s="36">
        <v>50</v>
      </c>
      <c r="U36" s="41">
        <v>0.67421790722761599</v>
      </c>
      <c r="V36" s="42">
        <v>82</v>
      </c>
      <c r="W36" s="43">
        <v>100</v>
      </c>
    </row>
    <row r="37" spans="1:23" s="33" customFormat="1" ht="15" customHeight="1" x14ac:dyDescent="0.2">
      <c r="A37" s="21" t="s">
        <v>72</v>
      </c>
      <c r="B37" s="44" t="s">
        <v>40</v>
      </c>
      <c r="C37" s="23">
        <v>2756</v>
      </c>
      <c r="D37" s="24">
        <v>10</v>
      </c>
      <c r="E37" s="25">
        <v>0.36284470246734402</v>
      </c>
      <c r="F37" s="26">
        <v>128</v>
      </c>
      <c r="G37" s="25">
        <v>4.644412191582</v>
      </c>
      <c r="H37" s="26">
        <v>37</v>
      </c>
      <c r="I37" s="25">
        <v>1.3425253991291699</v>
      </c>
      <c r="J37" s="26">
        <v>31</v>
      </c>
      <c r="K37" s="25">
        <v>1.12481857764877</v>
      </c>
      <c r="L37" s="26">
        <v>2540</v>
      </c>
      <c r="M37" s="25">
        <v>92.162554426705398</v>
      </c>
      <c r="N37" s="45" t="s">
        <v>71</v>
      </c>
      <c r="O37" s="25">
        <v>7.2568940493468806E-2</v>
      </c>
      <c r="P37" s="49">
        <v>8</v>
      </c>
      <c r="Q37" s="28">
        <v>0.290275761973875</v>
      </c>
      <c r="R37" s="24">
        <v>26</v>
      </c>
      <c r="S37" s="28">
        <v>0.94339622641509402</v>
      </c>
      <c r="T37" s="46" t="s">
        <v>71</v>
      </c>
      <c r="U37" s="30">
        <v>7.2568940493468806E-2</v>
      </c>
      <c r="V37" s="31">
        <v>70</v>
      </c>
      <c r="W37" s="32">
        <v>98.571428571428598</v>
      </c>
    </row>
    <row r="38" spans="1:23" s="33" customFormat="1" ht="15" customHeight="1" x14ac:dyDescent="0.2">
      <c r="A38" s="21" t="s">
        <v>72</v>
      </c>
      <c r="B38" s="34" t="s">
        <v>41</v>
      </c>
      <c r="C38" s="35">
        <v>26750</v>
      </c>
      <c r="D38" s="36">
        <v>26</v>
      </c>
      <c r="E38" s="37">
        <v>9.7196261682243004E-2</v>
      </c>
      <c r="F38" s="38">
        <v>5076</v>
      </c>
      <c r="G38" s="37">
        <v>18.9757009345794</v>
      </c>
      <c r="H38" s="47">
        <v>2153</v>
      </c>
      <c r="I38" s="37">
        <v>8.0485981308411194</v>
      </c>
      <c r="J38" s="38">
        <v>1863</v>
      </c>
      <c r="K38" s="37">
        <v>6.9644859813084103</v>
      </c>
      <c r="L38" s="38">
        <v>17485</v>
      </c>
      <c r="M38" s="37">
        <v>65.364485981308405</v>
      </c>
      <c r="N38" s="38">
        <v>52</v>
      </c>
      <c r="O38" s="37">
        <v>0.19439252336448601</v>
      </c>
      <c r="P38" s="39">
        <v>95</v>
      </c>
      <c r="Q38" s="40">
        <v>0.355140186915888</v>
      </c>
      <c r="R38" s="36">
        <v>252</v>
      </c>
      <c r="S38" s="40">
        <v>0.942056074766355</v>
      </c>
      <c r="T38" s="36">
        <v>37</v>
      </c>
      <c r="U38" s="41">
        <v>0.13831775700934601</v>
      </c>
      <c r="V38" s="42">
        <v>354</v>
      </c>
      <c r="W38" s="43">
        <v>100</v>
      </c>
    </row>
    <row r="39" spans="1:23" s="33" customFormat="1" ht="15" customHeight="1" x14ac:dyDescent="0.2">
      <c r="A39" s="21" t="s">
        <v>72</v>
      </c>
      <c r="B39" s="44" t="s">
        <v>42</v>
      </c>
      <c r="C39" s="23">
        <v>6967</v>
      </c>
      <c r="D39" s="46">
        <v>542</v>
      </c>
      <c r="E39" s="25">
        <v>7.77953207980479</v>
      </c>
      <c r="F39" s="26">
        <v>216</v>
      </c>
      <c r="G39" s="25">
        <v>3.1003301277450799</v>
      </c>
      <c r="H39" s="45">
        <v>3110</v>
      </c>
      <c r="I39" s="25">
        <v>44.639012487440802</v>
      </c>
      <c r="J39" s="26">
        <v>148</v>
      </c>
      <c r="K39" s="25">
        <v>2.12430027271422</v>
      </c>
      <c r="L39" s="45">
        <v>2848</v>
      </c>
      <c r="M39" s="25">
        <v>40.8784268695278</v>
      </c>
      <c r="N39" s="26">
        <v>8</v>
      </c>
      <c r="O39" s="25">
        <v>0.114827041768336</v>
      </c>
      <c r="P39" s="49">
        <v>95</v>
      </c>
      <c r="Q39" s="28">
        <v>1.363571120999</v>
      </c>
      <c r="R39" s="24">
        <v>69</v>
      </c>
      <c r="S39" s="28">
        <v>0.99038323525190197</v>
      </c>
      <c r="T39" s="24">
        <v>92</v>
      </c>
      <c r="U39" s="30">
        <v>1.3205109803358701</v>
      </c>
      <c r="V39" s="31">
        <v>92</v>
      </c>
      <c r="W39" s="32">
        <v>100</v>
      </c>
    </row>
    <row r="40" spans="1:23" s="33" customFormat="1" ht="15" customHeight="1" x14ac:dyDescent="0.2">
      <c r="A40" s="21" t="s">
        <v>72</v>
      </c>
      <c r="B40" s="34" t="s">
        <v>43</v>
      </c>
      <c r="C40" s="51">
        <v>56998</v>
      </c>
      <c r="D40" s="36">
        <v>159</v>
      </c>
      <c r="E40" s="37">
        <v>0.27895715639145202</v>
      </c>
      <c r="F40" s="38">
        <v>8078</v>
      </c>
      <c r="G40" s="37">
        <v>14.172427102705401</v>
      </c>
      <c r="H40" s="47">
        <v>6095</v>
      </c>
      <c r="I40" s="37">
        <v>10.6933576616723</v>
      </c>
      <c r="J40" s="47">
        <v>6422</v>
      </c>
      <c r="K40" s="37">
        <v>11.2670620021755</v>
      </c>
      <c r="L40" s="38">
        <v>35961</v>
      </c>
      <c r="M40" s="37">
        <v>63.091687427628997</v>
      </c>
      <c r="N40" s="38">
        <v>44</v>
      </c>
      <c r="O40" s="37">
        <v>7.7195691076879902E-2</v>
      </c>
      <c r="P40" s="50">
        <v>239</v>
      </c>
      <c r="Q40" s="40">
        <v>0.41931295834941601</v>
      </c>
      <c r="R40" s="48">
        <v>571</v>
      </c>
      <c r="S40" s="40">
        <v>1.0017895364749601</v>
      </c>
      <c r="T40" s="48">
        <v>236</v>
      </c>
      <c r="U40" s="41">
        <v>0.41404961577599197</v>
      </c>
      <c r="V40" s="42">
        <v>843</v>
      </c>
      <c r="W40" s="43">
        <v>100</v>
      </c>
    </row>
    <row r="41" spans="1:23" s="33" customFormat="1" ht="15" customHeight="1" x14ac:dyDescent="0.2">
      <c r="A41" s="21" t="s">
        <v>72</v>
      </c>
      <c r="B41" s="44" t="s">
        <v>44</v>
      </c>
      <c r="C41" s="23">
        <v>28246</v>
      </c>
      <c r="D41" s="24">
        <v>219</v>
      </c>
      <c r="E41" s="25">
        <v>0.77533102032146095</v>
      </c>
      <c r="F41" s="26">
        <v>1435</v>
      </c>
      <c r="G41" s="25">
        <v>5.08036536146711</v>
      </c>
      <c r="H41" s="26">
        <v>1727</v>
      </c>
      <c r="I41" s="25">
        <v>6.1141400552290603</v>
      </c>
      <c r="J41" s="26">
        <v>4161</v>
      </c>
      <c r="K41" s="25">
        <v>14.7312893861078</v>
      </c>
      <c r="L41" s="45">
        <v>19804</v>
      </c>
      <c r="M41" s="25">
        <v>70.1125823125398</v>
      </c>
      <c r="N41" s="45">
        <v>21</v>
      </c>
      <c r="O41" s="25">
        <v>7.4346810167811403E-2</v>
      </c>
      <c r="P41" s="27">
        <v>879</v>
      </c>
      <c r="Q41" s="28">
        <v>3.1119450541669602</v>
      </c>
      <c r="R41" s="24">
        <v>159</v>
      </c>
      <c r="S41" s="28">
        <v>0.562911562699143</v>
      </c>
      <c r="T41" s="46">
        <v>139</v>
      </c>
      <c r="U41" s="30">
        <v>0.49210507682503701</v>
      </c>
      <c r="V41" s="31">
        <v>414</v>
      </c>
      <c r="W41" s="32">
        <v>100</v>
      </c>
    </row>
    <row r="42" spans="1:23" s="33" customFormat="1" ht="15" customHeight="1" x14ac:dyDescent="0.2">
      <c r="A42" s="21" t="s">
        <v>72</v>
      </c>
      <c r="B42" s="34" t="s">
        <v>45</v>
      </c>
      <c r="C42" s="35">
        <v>919</v>
      </c>
      <c r="D42" s="48">
        <v>11</v>
      </c>
      <c r="E42" s="37">
        <v>1.19695321001088</v>
      </c>
      <c r="F42" s="38">
        <v>25</v>
      </c>
      <c r="G42" s="37">
        <v>2.7203482045701799</v>
      </c>
      <c r="H42" s="38">
        <v>7</v>
      </c>
      <c r="I42" s="37">
        <v>0.76169749727965197</v>
      </c>
      <c r="J42" s="47">
        <v>12</v>
      </c>
      <c r="K42" s="37">
        <v>1.3057671381936899</v>
      </c>
      <c r="L42" s="38">
        <v>862</v>
      </c>
      <c r="M42" s="37">
        <v>93.797606093580001</v>
      </c>
      <c r="N42" s="38">
        <v>0</v>
      </c>
      <c r="O42" s="37">
        <v>0</v>
      </c>
      <c r="P42" s="50" t="s">
        <v>71</v>
      </c>
      <c r="Q42" s="40">
        <v>0.21762785636561499</v>
      </c>
      <c r="R42" s="48" t="s">
        <v>71</v>
      </c>
      <c r="S42" s="40">
        <v>0.21762785636561499</v>
      </c>
      <c r="T42" s="48" t="s">
        <v>71</v>
      </c>
      <c r="U42" s="41">
        <v>0.21762785636561499</v>
      </c>
      <c r="V42" s="42">
        <v>33</v>
      </c>
      <c r="W42" s="43">
        <v>100</v>
      </c>
    </row>
    <row r="43" spans="1:23" s="33" customFormat="1" ht="15" customHeight="1" x14ac:dyDescent="0.2">
      <c r="A43" s="21" t="s">
        <v>72</v>
      </c>
      <c r="B43" s="44" t="s">
        <v>46</v>
      </c>
      <c r="C43" s="23">
        <v>42338</v>
      </c>
      <c r="D43" s="24">
        <v>51</v>
      </c>
      <c r="E43" s="25">
        <v>0.120459161982144</v>
      </c>
      <c r="F43" s="26">
        <v>1463</v>
      </c>
      <c r="G43" s="25">
        <v>3.4555245878407099</v>
      </c>
      <c r="H43" s="45">
        <v>865</v>
      </c>
      <c r="I43" s="25">
        <v>2.0430818649912599</v>
      </c>
      <c r="J43" s="26">
        <v>3605</v>
      </c>
      <c r="K43" s="25">
        <v>8.5148093910907505</v>
      </c>
      <c r="L43" s="26">
        <v>35031</v>
      </c>
      <c r="M43" s="25">
        <v>82.741272615617206</v>
      </c>
      <c r="N43" s="26">
        <v>13</v>
      </c>
      <c r="O43" s="25">
        <v>3.0705276583683699E-2</v>
      </c>
      <c r="P43" s="49">
        <v>1310</v>
      </c>
      <c r="Q43" s="28">
        <v>3.0941471018942801</v>
      </c>
      <c r="R43" s="46">
        <v>1848</v>
      </c>
      <c r="S43" s="28">
        <v>4.3648731635882703</v>
      </c>
      <c r="T43" s="46">
        <v>194</v>
      </c>
      <c r="U43" s="30">
        <v>0.458217204402664</v>
      </c>
      <c r="V43" s="31">
        <v>567</v>
      </c>
      <c r="W43" s="32">
        <v>100</v>
      </c>
    </row>
    <row r="44" spans="1:23" s="33" customFormat="1" ht="15" customHeight="1" x14ac:dyDescent="0.2">
      <c r="A44" s="21" t="s">
        <v>72</v>
      </c>
      <c r="B44" s="34" t="s">
        <v>47</v>
      </c>
      <c r="C44" s="35">
        <v>10576</v>
      </c>
      <c r="D44" s="36">
        <v>1189</v>
      </c>
      <c r="E44" s="37">
        <v>11.2424357034796</v>
      </c>
      <c r="F44" s="47">
        <v>532</v>
      </c>
      <c r="G44" s="37">
        <v>5.0302571860816903</v>
      </c>
      <c r="H44" s="38">
        <v>796</v>
      </c>
      <c r="I44" s="37">
        <v>7.5264750378214798</v>
      </c>
      <c r="J44" s="38">
        <v>990</v>
      </c>
      <c r="K44" s="37">
        <v>9.3608169440242097</v>
      </c>
      <c r="L44" s="38">
        <v>6595</v>
      </c>
      <c r="M44" s="37">
        <v>62.358169440242101</v>
      </c>
      <c r="N44" s="47">
        <v>10</v>
      </c>
      <c r="O44" s="37">
        <v>9.4553706505295002E-2</v>
      </c>
      <c r="P44" s="50">
        <v>464</v>
      </c>
      <c r="Q44" s="40">
        <v>4.3872919818456904</v>
      </c>
      <c r="R44" s="48">
        <v>124</v>
      </c>
      <c r="S44" s="40">
        <v>1.17246596066566</v>
      </c>
      <c r="T44" s="48">
        <v>52</v>
      </c>
      <c r="U44" s="41">
        <v>0.49167927382753401</v>
      </c>
      <c r="V44" s="42">
        <v>281</v>
      </c>
      <c r="W44" s="43">
        <v>99.288256227757998</v>
      </c>
    </row>
    <row r="45" spans="1:23" s="33" customFormat="1" ht="15" customHeight="1" x14ac:dyDescent="0.2">
      <c r="A45" s="21" t="s">
        <v>72</v>
      </c>
      <c r="B45" s="44" t="s">
        <v>48</v>
      </c>
      <c r="C45" s="23">
        <v>10519</v>
      </c>
      <c r="D45" s="46">
        <v>109</v>
      </c>
      <c r="E45" s="25">
        <v>1.03622017302025</v>
      </c>
      <c r="F45" s="26">
        <v>918</v>
      </c>
      <c r="G45" s="25">
        <v>8.7270653103907208</v>
      </c>
      <c r="H45" s="45">
        <v>1172</v>
      </c>
      <c r="I45" s="25">
        <v>11.1417435117407</v>
      </c>
      <c r="J45" s="45">
        <v>235</v>
      </c>
      <c r="K45" s="25">
        <v>2.23405266660329</v>
      </c>
      <c r="L45" s="45">
        <v>7603</v>
      </c>
      <c r="M45" s="25">
        <v>72.278733719935403</v>
      </c>
      <c r="N45" s="26">
        <v>56</v>
      </c>
      <c r="O45" s="25">
        <v>0.53236999714801803</v>
      </c>
      <c r="P45" s="49">
        <v>426</v>
      </c>
      <c r="Q45" s="28">
        <v>4.0498146211617101</v>
      </c>
      <c r="R45" s="24">
        <v>103</v>
      </c>
      <c r="S45" s="28">
        <v>0.97918053046867604</v>
      </c>
      <c r="T45" s="46">
        <v>43</v>
      </c>
      <c r="U45" s="30">
        <v>0.40878410495294198</v>
      </c>
      <c r="V45" s="31">
        <v>157</v>
      </c>
      <c r="W45" s="32">
        <v>100</v>
      </c>
    </row>
    <row r="46" spans="1:23" s="33" customFormat="1" ht="15" customHeight="1" x14ac:dyDescent="0.2">
      <c r="A46" s="21" t="s">
        <v>72</v>
      </c>
      <c r="B46" s="34" t="s">
        <v>49</v>
      </c>
      <c r="C46" s="35">
        <v>29655</v>
      </c>
      <c r="D46" s="48">
        <v>24</v>
      </c>
      <c r="E46" s="37">
        <v>8.0930703085483099E-2</v>
      </c>
      <c r="F46" s="38">
        <v>2015</v>
      </c>
      <c r="G46" s="37">
        <v>6.7948069465520096</v>
      </c>
      <c r="H46" s="47">
        <v>902</v>
      </c>
      <c r="I46" s="37">
        <v>3.04164559096274</v>
      </c>
      <c r="J46" s="38">
        <v>2522</v>
      </c>
      <c r="K46" s="37">
        <v>8.5044680492328393</v>
      </c>
      <c r="L46" s="38">
        <v>23902</v>
      </c>
      <c r="M46" s="37">
        <v>80.600236047883996</v>
      </c>
      <c r="N46" s="47">
        <v>23</v>
      </c>
      <c r="O46" s="37">
        <v>7.7558590456921303E-2</v>
      </c>
      <c r="P46" s="39">
        <v>267</v>
      </c>
      <c r="Q46" s="40">
        <v>0.90035407182599902</v>
      </c>
      <c r="R46" s="36">
        <v>458</v>
      </c>
      <c r="S46" s="40">
        <v>1.5444275838813</v>
      </c>
      <c r="T46" s="36">
        <v>108</v>
      </c>
      <c r="U46" s="41">
        <v>0.36418816388467401</v>
      </c>
      <c r="V46" s="42">
        <v>556</v>
      </c>
      <c r="W46" s="43">
        <v>99.820143884892104</v>
      </c>
    </row>
    <row r="47" spans="1:23" s="33" customFormat="1" ht="15" customHeight="1" x14ac:dyDescent="0.2">
      <c r="A47" s="21" t="s">
        <v>72</v>
      </c>
      <c r="B47" s="44" t="s">
        <v>50</v>
      </c>
      <c r="C47" s="23">
        <v>2336</v>
      </c>
      <c r="D47" s="46" t="s">
        <v>71</v>
      </c>
      <c r="E47" s="25">
        <v>8.5616438356164407E-2</v>
      </c>
      <c r="F47" s="45">
        <v>117</v>
      </c>
      <c r="G47" s="25">
        <v>5.0085616438356197</v>
      </c>
      <c r="H47" s="45">
        <v>334</v>
      </c>
      <c r="I47" s="25">
        <v>14.2979452054795</v>
      </c>
      <c r="J47" s="45">
        <v>103</v>
      </c>
      <c r="K47" s="25">
        <v>4.4092465753424701</v>
      </c>
      <c r="L47" s="45">
        <v>1639</v>
      </c>
      <c r="M47" s="25">
        <v>70.162671232876704</v>
      </c>
      <c r="N47" s="45" t="s">
        <v>71</v>
      </c>
      <c r="O47" s="25">
        <v>8.5616438356164407E-2</v>
      </c>
      <c r="P47" s="27">
        <v>139</v>
      </c>
      <c r="Q47" s="28">
        <v>5.9503424657534199</v>
      </c>
      <c r="R47" s="24">
        <v>43</v>
      </c>
      <c r="S47" s="28">
        <v>1.8407534246575299</v>
      </c>
      <c r="T47" s="24">
        <v>9</v>
      </c>
      <c r="U47" s="30">
        <v>0.38527397260273999</v>
      </c>
      <c r="V47" s="31">
        <v>42</v>
      </c>
      <c r="W47" s="32">
        <v>100</v>
      </c>
    </row>
    <row r="48" spans="1:23" s="33" customFormat="1" ht="15" customHeight="1" x14ac:dyDescent="0.2">
      <c r="A48" s="21" t="s">
        <v>72</v>
      </c>
      <c r="B48" s="34" t="s">
        <v>51</v>
      </c>
      <c r="C48" s="35">
        <v>11196</v>
      </c>
      <c r="D48" s="48">
        <v>21</v>
      </c>
      <c r="E48" s="37">
        <v>0.187566988210075</v>
      </c>
      <c r="F48" s="38">
        <v>383</v>
      </c>
      <c r="G48" s="37">
        <v>3.42086459449804</v>
      </c>
      <c r="H48" s="47">
        <v>383</v>
      </c>
      <c r="I48" s="37">
        <v>3.42086459449804</v>
      </c>
      <c r="J48" s="38">
        <v>1900</v>
      </c>
      <c r="K48" s="37">
        <v>16.9703465523401</v>
      </c>
      <c r="L48" s="38">
        <v>8284</v>
      </c>
      <c r="M48" s="37">
        <v>73.990710968202904</v>
      </c>
      <c r="N48" s="38">
        <v>26</v>
      </c>
      <c r="O48" s="37">
        <v>0.23222579492675999</v>
      </c>
      <c r="P48" s="50">
        <v>199</v>
      </c>
      <c r="Q48" s="40">
        <v>1.7774205073240401</v>
      </c>
      <c r="R48" s="48">
        <v>34</v>
      </c>
      <c r="S48" s="40">
        <v>0.303679885673455</v>
      </c>
      <c r="T48" s="48">
        <v>180</v>
      </c>
      <c r="U48" s="41">
        <v>1.6077170418006399</v>
      </c>
      <c r="V48" s="42">
        <v>177</v>
      </c>
      <c r="W48" s="43">
        <v>100</v>
      </c>
    </row>
    <row r="49" spans="1:23" s="33" customFormat="1" ht="15" customHeight="1" x14ac:dyDescent="0.2">
      <c r="A49" s="21" t="s">
        <v>72</v>
      </c>
      <c r="B49" s="44" t="s">
        <v>52</v>
      </c>
      <c r="C49" s="23">
        <v>1575</v>
      </c>
      <c r="D49" s="46">
        <v>32</v>
      </c>
      <c r="E49" s="25">
        <v>2.0317460317460299</v>
      </c>
      <c r="F49" s="26">
        <v>47</v>
      </c>
      <c r="G49" s="25">
        <v>2.9841269841269802</v>
      </c>
      <c r="H49" s="26">
        <v>33</v>
      </c>
      <c r="I49" s="25">
        <v>2.0952380952380998</v>
      </c>
      <c r="J49" s="26">
        <v>27</v>
      </c>
      <c r="K49" s="25">
        <v>1.71428571428571</v>
      </c>
      <c r="L49" s="26">
        <v>1423</v>
      </c>
      <c r="M49" s="25">
        <v>90.349206349206398</v>
      </c>
      <c r="N49" s="45" t="s">
        <v>71</v>
      </c>
      <c r="O49" s="25">
        <v>0.126984126984127</v>
      </c>
      <c r="P49" s="27">
        <v>11</v>
      </c>
      <c r="Q49" s="28">
        <v>0.69841269841269804</v>
      </c>
      <c r="R49" s="46" t="s">
        <v>71</v>
      </c>
      <c r="S49" s="28">
        <v>0.126984126984127</v>
      </c>
      <c r="T49" s="24">
        <v>0</v>
      </c>
      <c r="U49" s="30">
        <v>0</v>
      </c>
      <c r="V49" s="31">
        <v>90</v>
      </c>
      <c r="W49" s="32">
        <v>100</v>
      </c>
    </row>
    <row r="50" spans="1:23" s="33" customFormat="1" ht="15" customHeight="1" x14ac:dyDescent="0.2">
      <c r="A50" s="21" t="s">
        <v>72</v>
      </c>
      <c r="B50" s="34" t="s">
        <v>53</v>
      </c>
      <c r="C50" s="51">
        <v>11911</v>
      </c>
      <c r="D50" s="36">
        <v>10</v>
      </c>
      <c r="E50" s="37">
        <v>8.3956007052304604E-2</v>
      </c>
      <c r="F50" s="38">
        <v>561</v>
      </c>
      <c r="G50" s="37">
        <v>4.7099319956342898</v>
      </c>
      <c r="H50" s="47">
        <v>348</v>
      </c>
      <c r="I50" s="37">
        <v>2.9216690454202001</v>
      </c>
      <c r="J50" s="47">
        <v>1824</v>
      </c>
      <c r="K50" s="37">
        <v>15.3135756863404</v>
      </c>
      <c r="L50" s="38">
        <v>9104</v>
      </c>
      <c r="M50" s="37">
        <v>76.433548820418096</v>
      </c>
      <c r="N50" s="47">
        <v>14</v>
      </c>
      <c r="O50" s="37">
        <v>0.117538409873226</v>
      </c>
      <c r="P50" s="50">
        <v>50</v>
      </c>
      <c r="Q50" s="40">
        <v>0.41978003526152302</v>
      </c>
      <c r="R50" s="36">
        <v>207</v>
      </c>
      <c r="S50" s="40">
        <v>1.7378893459827101</v>
      </c>
      <c r="T50" s="36">
        <v>82</v>
      </c>
      <c r="U50" s="41">
        <v>0.68843925782889803</v>
      </c>
      <c r="V50" s="42">
        <v>214</v>
      </c>
      <c r="W50" s="43">
        <v>100</v>
      </c>
    </row>
    <row r="51" spans="1:23" s="33" customFormat="1" ht="15" customHeight="1" x14ac:dyDescent="0.2">
      <c r="A51" s="21" t="s">
        <v>72</v>
      </c>
      <c r="B51" s="44" t="s">
        <v>54</v>
      </c>
      <c r="C51" s="23">
        <v>119597</v>
      </c>
      <c r="D51" s="46">
        <v>510</v>
      </c>
      <c r="E51" s="25">
        <v>0.42643210113966101</v>
      </c>
      <c r="F51" s="26">
        <v>9675</v>
      </c>
      <c r="G51" s="25">
        <v>8.0896678010317995</v>
      </c>
      <c r="H51" s="26">
        <v>47207</v>
      </c>
      <c r="I51" s="25">
        <v>39.4717258794117</v>
      </c>
      <c r="J51" s="26">
        <v>13886</v>
      </c>
      <c r="K51" s="25">
        <v>11.610659130245701</v>
      </c>
      <c r="L51" s="26">
        <v>45508</v>
      </c>
      <c r="M51" s="25">
        <v>38.051121683654301</v>
      </c>
      <c r="N51" s="45">
        <v>148</v>
      </c>
      <c r="O51" s="25">
        <v>0.12374892346798</v>
      </c>
      <c r="P51" s="27">
        <v>2663</v>
      </c>
      <c r="Q51" s="28">
        <v>2.2266444810488601</v>
      </c>
      <c r="R51" s="24">
        <v>622</v>
      </c>
      <c r="S51" s="28">
        <v>0.52007993511542905</v>
      </c>
      <c r="T51" s="24">
        <v>963</v>
      </c>
      <c r="U51" s="30">
        <v>0.80520414391665296</v>
      </c>
      <c r="V51" s="31">
        <v>1112</v>
      </c>
      <c r="W51" s="32">
        <v>100</v>
      </c>
    </row>
    <row r="52" spans="1:23" s="33" customFormat="1" ht="15" customHeight="1" x14ac:dyDescent="0.2">
      <c r="A52" s="21" t="s">
        <v>72</v>
      </c>
      <c r="B52" s="34" t="s">
        <v>55</v>
      </c>
      <c r="C52" s="35">
        <v>11322</v>
      </c>
      <c r="D52" s="48">
        <v>70</v>
      </c>
      <c r="E52" s="37">
        <v>0.61826532414767699</v>
      </c>
      <c r="F52" s="38">
        <v>383</v>
      </c>
      <c r="G52" s="37">
        <v>3.3827945592651498</v>
      </c>
      <c r="H52" s="47">
        <v>926</v>
      </c>
      <c r="I52" s="37">
        <v>8.1787670022964107</v>
      </c>
      <c r="J52" s="47">
        <v>87</v>
      </c>
      <c r="K52" s="37">
        <v>0.76841547429782697</v>
      </c>
      <c r="L52" s="38">
        <v>9585</v>
      </c>
      <c r="M52" s="37">
        <v>84.658187599364098</v>
      </c>
      <c r="N52" s="47">
        <v>133</v>
      </c>
      <c r="O52" s="37">
        <v>1.17470411588059</v>
      </c>
      <c r="P52" s="39">
        <v>138</v>
      </c>
      <c r="Q52" s="40">
        <v>1.21886592474828</v>
      </c>
      <c r="R52" s="48">
        <v>87</v>
      </c>
      <c r="S52" s="40">
        <v>0.76841547429782697</v>
      </c>
      <c r="T52" s="36">
        <v>384</v>
      </c>
      <c r="U52" s="41">
        <v>3.3916269210386898</v>
      </c>
      <c r="V52" s="42">
        <v>114</v>
      </c>
      <c r="W52" s="43">
        <v>100</v>
      </c>
    </row>
    <row r="53" spans="1:23" s="33" customFormat="1" ht="15" customHeight="1" x14ac:dyDescent="0.2">
      <c r="A53" s="21" t="s">
        <v>72</v>
      </c>
      <c r="B53" s="44" t="s">
        <v>56</v>
      </c>
      <c r="C53" s="69">
        <v>1511</v>
      </c>
      <c r="D53" s="24">
        <v>7</v>
      </c>
      <c r="E53" s="25">
        <v>0.46326935804103198</v>
      </c>
      <c r="F53" s="26">
        <v>66</v>
      </c>
      <c r="G53" s="25">
        <v>4.3679682329583098</v>
      </c>
      <c r="H53" s="45">
        <v>8</v>
      </c>
      <c r="I53" s="25">
        <v>0.52945069490403696</v>
      </c>
      <c r="J53" s="26">
        <v>15</v>
      </c>
      <c r="K53" s="25">
        <v>0.99272005294506904</v>
      </c>
      <c r="L53" s="45">
        <v>1400</v>
      </c>
      <c r="M53" s="25">
        <v>92.653871608206501</v>
      </c>
      <c r="N53" s="45">
        <v>4</v>
      </c>
      <c r="O53" s="25">
        <v>0.26472534745201898</v>
      </c>
      <c r="P53" s="27">
        <v>11</v>
      </c>
      <c r="Q53" s="28">
        <v>0.72799470549305101</v>
      </c>
      <c r="R53" s="46" t="s">
        <v>71</v>
      </c>
      <c r="S53" s="28">
        <v>0.13236267372600899</v>
      </c>
      <c r="T53" s="46" t="s">
        <v>71</v>
      </c>
      <c r="U53" s="30">
        <v>0.13236267372600899</v>
      </c>
      <c r="V53" s="31">
        <v>52</v>
      </c>
      <c r="W53" s="32">
        <v>100</v>
      </c>
    </row>
    <row r="54" spans="1:23" s="33" customFormat="1" ht="15" customHeight="1" x14ac:dyDescent="0.2">
      <c r="A54" s="21" t="s">
        <v>72</v>
      </c>
      <c r="B54" s="34" t="s">
        <v>57</v>
      </c>
      <c r="C54" s="35">
        <v>38186</v>
      </c>
      <c r="D54" s="48">
        <v>124</v>
      </c>
      <c r="E54" s="37">
        <v>0.32472633949614998</v>
      </c>
      <c r="F54" s="47">
        <v>4118</v>
      </c>
      <c r="G54" s="52">
        <v>10.7840569842351</v>
      </c>
      <c r="H54" s="47">
        <v>2840</v>
      </c>
      <c r="I54" s="52">
        <v>7.4372806787828001</v>
      </c>
      <c r="J54" s="47">
        <v>5255</v>
      </c>
      <c r="K54" s="37">
        <v>13.761588016550601</v>
      </c>
      <c r="L54" s="47">
        <v>24173</v>
      </c>
      <c r="M54" s="37">
        <v>63.3033048761326</v>
      </c>
      <c r="N54" s="38">
        <v>65</v>
      </c>
      <c r="O54" s="37">
        <v>0.17021945215524001</v>
      </c>
      <c r="P54" s="50">
        <v>1611</v>
      </c>
      <c r="Q54" s="40">
        <v>4.2188236526475702</v>
      </c>
      <c r="R54" s="48">
        <v>407</v>
      </c>
      <c r="S54" s="40">
        <v>1.06583564657204</v>
      </c>
      <c r="T54" s="48">
        <v>292</v>
      </c>
      <c r="U54" s="41">
        <v>0.76467815429738695</v>
      </c>
      <c r="V54" s="42">
        <v>295</v>
      </c>
      <c r="W54" s="43">
        <v>100</v>
      </c>
    </row>
    <row r="55" spans="1:23" s="33" customFormat="1" ht="15" customHeight="1" x14ac:dyDescent="0.2">
      <c r="A55" s="21" t="s">
        <v>72</v>
      </c>
      <c r="B55" s="44" t="s">
        <v>58</v>
      </c>
      <c r="C55" s="23">
        <v>23351</v>
      </c>
      <c r="D55" s="24">
        <v>171</v>
      </c>
      <c r="E55" s="25">
        <v>0.73230268510984498</v>
      </c>
      <c r="F55" s="45">
        <v>3073</v>
      </c>
      <c r="G55" s="25">
        <v>13.160035972763501</v>
      </c>
      <c r="H55" s="26">
        <v>2259</v>
      </c>
      <c r="I55" s="25">
        <v>9.6741038927668992</v>
      </c>
      <c r="J55" s="45">
        <v>887</v>
      </c>
      <c r="K55" s="25">
        <v>3.7985525245171501</v>
      </c>
      <c r="L55" s="26">
        <v>15539</v>
      </c>
      <c r="M55" s="25">
        <v>66.545329964455505</v>
      </c>
      <c r="N55" s="26">
        <v>141</v>
      </c>
      <c r="O55" s="25">
        <v>0.60382852982741597</v>
      </c>
      <c r="P55" s="49">
        <v>1281</v>
      </c>
      <c r="Q55" s="28">
        <v>5.4858464305597199</v>
      </c>
      <c r="R55" s="24">
        <v>195</v>
      </c>
      <c r="S55" s="28">
        <v>0.83508200933578902</v>
      </c>
      <c r="T55" s="46">
        <v>147</v>
      </c>
      <c r="U55" s="30">
        <v>0.62952336088390204</v>
      </c>
      <c r="V55" s="31">
        <v>282</v>
      </c>
      <c r="W55" s="32">
        <v>100</v>
      </c>
    </row>
    <row r="56" spans="1:23" s="33" customFormat="1" ht="15" customHeight="1" x14ac:dyDescent="0.2">
      <c r="A56" s="21" t="s">
        <v>72</v>
      </c>
      <c r="B56" s="34" t="s">
        <v>59</v>
      </c>
      <c r="C56" s="35">
        <v>4158</v>
      </c>
      <c r="D56" s="48">
        <v>7</v>
      </c>
      <c r="E56" s="37">
        <v>0.168350168350168</v>
      </c>
      <c r="F56" s="38">
        <v>96</v>
      </c>
      <c r="G56" s="37">
        <v>2.30880230880231</v>
      </c>
      <c r="H56" s="38">
        <v>44</v>
      </c>
      <c r="I56" s="37">
        <v>1.0582010582010599</v>
      </c>
      <c r="J56" s="47">
        <v>140</v>
      </c>
      <c r="K56" s="37">
        <v>3.3670033670033699</v>
      </c>
      <c r="L56" s="38">
        <v>3863</v>
      </c>
      <c r="M56" s="37">
        <v>92.905242905242901</v>
      </c>
      <c r="N56" s="47">
        <v>0</v>
      </c>
      <c r="O56" s="37">
        <v>0</v>
      </c>
      <c r="P56" s="39">
        <v>8</v>
      </c>
      <c r="Q56" s="40">
        <v>0.19240019240019199</v>
      </c>
      <c r="R56" s="48">
        <v>7</v>
      </c>
      <c r="S56" s="40">
        <v>0.168350168350168</v>
      </c>
      <c r="T56" s="48">
        <v>0</v>
      </c>
      <c r="U56" s="41">
        <v>0</v>
      </c>
      <c r="V56" s="42">
        <v>106</v>
      </c>
      <c r="W56" s="43">
        <v>100</v>
      </c>
    </row>
    <row r="57" spans="1:23" s="33" customFormat="1" ht="15" customHeight="1" x14ac:dyDescent="0.2">
      <c r="A57" s="21" t="s">
        <v>72</v>
      </c>
      <c r="B57" s="44" t="s">
        <v>60</v>
      </c>
      <c r="C57" s="23">
        <v>19132</v>
      </c>
      <c r="D57" s="46">
        <v>93</v>
      </c>
      <c r="E57" s="25">
        <v>0.48609659209701001</v>
      </c>
      <c r="F57" s="45">
        <v>818</v>
      </c>
      <c r="G57" s="25">
        <v>4.2755592724231697</v>
      </c>
      <c r="H57" s="26">
        <v>874</v>
      </c>
      <c r="I57" s="25">
        <v>4.5682625966966297</v>
      </c>
      <c r="J57" s="26">
        <v>801</v>
      </c>
      <c r="K57" s="25">
        <v>4.18670290612586</v>
      </c>
      <c r="L57" s="26">
        <v>16334</v>
      </c>
      <c r="M57" s="25">
        <v>85.375287476479201</v>
      </c>
      <c r="N57" s="26">
        <v>13</v>
      </c>
      <c r="O57" s="25">
        <v>6.7948985992055205E-2</v>
      </c>
      <c r="P57" s="49">
        <v>199</v>
      </c>
      <c r="Q57" s="28">
        <v>1.04014217018608</v>
      </c>
      <c r="R57" s="46">
        <v>183</v>
      </c>
      <c r="S57" s="28">
        <v>0.95651264896508503</v>
      </c>
      <c r="T57" s="46">
        <v>96</v>
      </c>
      <c r="U57" s="30">
        <v>0.50177712732594604</v>
      </c>
      <c r="V57" s="31">
        <v>392</v>
      </c>
      <c r="W57" s="32">
        <v>99.744897959183703</v>
      </c>
    </row>
    <row r="58" spans="1:23" s="33" customFormat="1" ht="15" customHeight="1" thickBot="1" x14ac:dyDescent="0.25">
      <c r="A58" s="21" t="s">
        <v>72</v>
      </c>
      <c r="B58" s="53" t="s">
        <v>61</v>
      </c>
      <c r="C58" s="54">
        <v>498</v>
      </c>
      <c r="D58" s="77" t="s">
        <v>71</v>
      </c>
      <c r="E58" s="56">
        <v>0.40160642570281102</v>
      </c>
      <c r="F58" s="58">
        <v>6</v>
      </c>
      <c r="G58" s="56">
        <v>1.2048192771084301</v>
      </c>
      <c r="H58" s="58">
        <v>24</v>
      </c>
      <c r="I58" s="56">
        <v>4.8192771084337398</v>
      </c>
      <c r="J58" s="58" t="s">
        <v>71</v>
      </c>
      <c r="K58" s="56">
        <v>0.40160642570281102</v>
      </c>
      <c r="L58" s="57">
        <v>456</v>
      </c>
      <c r="M58" s="56">
        <v>91.566265060240994</v>
      </c>
      <c r="N58" s="57">
        <v>0</v>
      </c>
      <c r="O58" s="56">
        <v>0</v>
      </c>
      <c r="P58" s="59">
        <v>8</v>
      </c>
      <c r="Q58" s="60">
        <v>1.6064257028112401</v>
      </c>
      <c r="R58" s="55">
        <v>4</v>
      </c>
      <c r="S58" s="60">
        <v>0.80321285140562204</v>
      </c>
      <c r="T58" s="55">
        <v>0</v>
      </c>
      <c r="U58" s="61">
        <v>0</v>
      </c>
      <c r="V58" s="62">
        <v>27</v>
      </c>
      <c r="W58" s="63">
        <v>100</v>
      </c>
    </row>
    <row r="59" spans="1:23" s="67" customFormat="1" ht="15" customHeight="1" x14ac:dyDescent="0.2">
      <c r="A59" s="70"/>
      <c r="B59" s="7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72"/>
      <c r="U59" s="73"/>
      <c r="V59" s="66"/>
      <c r="W59" s="66"/>
    </row>
    <row r="60" spans="1:23" s="67" customFormat="1" ht="15" customHeight="1" x14ac:dyDescent="0.2">
      <c r="A60" s="70"/>
      <c r="B60" s="71" t="str">
        <f>CONCATENATE("NOTE: Table reads (for US Totals):  Of all ",IF(ISTEXT(C7),LEFT(C7,3),TEXT(C7,"#,##0"))," public school female students ", A7, ", ", IF(ISTEXT(D7),LEFT(D7,3),TEXT(D7,"#,##0"))," (", TEXT(E7,"0.0"),"%) were American Indian or Alaska Native, and ",IF(ISTEXT(R7),LEFT(R7,3),TEXT(R7,"#,##0"))," (",TEXT(S7,"0.0"),"%) were students with disabilities served under the Individuals with Disabilities Education Act (IDEA).")</f>
        <v>NOTE: Table reads (for US Totals):  Of all 1,052,302 public school female students enrolled in other Advanced Placement subjects, 6,332 (0.6%) were American Indian or Alaska Native, and 9,863 (0.9%) were students with disabilities served under the Individuals with Disabilities Education Act (IDEA).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</row>
    <row r="61" spans="1:23" s="33" customFormat="1" ht="15" customHeight="1" x14ac:dyDescent="0.2">
      <c r="A61" s="21"/>
      <c r="B61" s="71" t="s">
        <v>68</v>
      </c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5"/>
      <c r="S61" s="75"/>
      <c r="T61" s="75"/>
      <c r="U61" s="75"/>
      <c r="V61" s="76"/>
      <c r="W61" s="76"/>
    </row>
    <row r="62" spans="1:23" s="67" customFormat="1" ht="14.1" customHeight="1" x14ac:dyDescent="0.2">
      <c r="B62" s="64" t="s">
        <v>67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33"/>
      <c r="S62" s="65"/>
      <c r="T62" s="66"/>
      <c r="U62" s="66"/>
      <c r="V62" s="66"/>
      <c r="W62" s="65"/>
    </row>
    <row r="63" spans="1:23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72"/>
      <c r="U63" s="73"/>
      <c r="V63" s="66"/>
      <c r="W63" s="66"/>
    </row>
    <row r="64" spans="1:23" s="67" customFormat="1" ht="15" customHeight="1" x14ac:dyDescent="0.2">
      <c r="A64" s="7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72"/>
      <c r="U64" s="73"/>
      <c r="V64" s="66"/>
      <c r="W64" s="66"/>
    </row>
    <row r="65" spans="1:23" s="67" customFormat="1" ht="15" customHeight="1" x14ac:dyDescent="0.2">
      <c r="A65" s="7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72"/>
      <c r="U65" s="73"/>
      <c r="V65" s="66"/>
      <c r="W65" s="66"/>
    </row>
  </sheetData>
  <mergeCells count="14">
    <mergeCell ref="B4:B5"/>
    <mergeCell ref="C4:C5"/>
    <mergeCell ref="D4:Q4"/>
    <mergeCell ref="R4:S5"/>
    <mergeCell ref="T4:U5"/>
    <mergeCell ref="V4:V5"/>
    <mergeCell ref="W4:W5"/>
    <mergeCell ref="D5:E5"/>
    <mergeCell ref="F5:G5"/>
    <mergeCell ref="H5:I5"/>
    <mergeCell ref="J5:K5"/>
    <mergeCell ref="L5:M5"/>
    <mergeCell ref="N5:O5"/>
    <mergeCell ref="P5:Q5"/>
  </mergeCells>
  <phoneticPr fontId="21" type="noConversion"/>
  <printOptions horizontalCentered="1"/>
  <pageMargins left="0.25" right="0.25" top="1" bottom="1" header="0.5" footer="0.5"/>
  <pageSetup paperSize="3" scale="69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</vt:lpstr>
      <vt:lpstr>Male</vt:lpstr>
      <vt:lpstr>Female</vt:lpstr>
      <vt:lpstr>Female!Print_Area</vt:lpstr>
      <vt:lpstr>Male!Print_Area</vt:lpstr>
      <vt:lpstr>Total!Print_Area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for Civil Rights</dc:creator>
  <cp:keywords/>
  <dc:description/>
  <cp:lastModifiedBy>U.S. Department of Education</cp:lastModifiedBy>
  <cp:lastPrinted>2015-09-02T02:05:54Z</cp:lastPrinted>
  <dcterms:created xsi:type="dcterms:W3CDTF">2014-03-02T22:16:30Z</dcterms:created>
  <dcterms:modified xsi:type="dcterms:W3CDTF">2015-11-16T18:48:34Z</dcterms:modified>
  <cp:category/>
</cp:coreProperties>
</file>