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6000" yWindow="0" windowWidth="25440" windowHeight="15990" tabRatio="1000"/>
  </bookViews>
  <sheets>
    <sheet name="G8 Total" sheetId="69" r:id="rId1"/>
    <sheet name="G8 Male" sheetId="70" r:id="rId2"/>
    <sheet name="G8 Female" sheetId="71" r:id="rId3"/>
  </sheets>
  <definedNames>
    <definedName name="_xlnm.Print_Area" localSheetId="2">'G8 Female'!$B$1:$Y$62</definedName>
    <definedName name="_xlnm.Print_Area" localSheetId="1">'G8 Male'!$B$1:$Y$62</definedName>
    <definedName name="_xlnm.Print_Area" localSheetId="0">'G8 Total'!$B$1:$Y$62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0" i="71" l="1"/>
  <c r="B60" i="70"/>
  <c r="B60" i="69"/>
  <c r="B2" i="69"/>
  <c r="B2" i="70"/>
  <c r="B2" i="71"/>
</calcChain>
</file>

<file path=xl/sharedStrings.xml><?xml version="1.0" encoding="utf-8"?>
<sst xmlns="http://schemas.openxmlformats.org/spreadsheetml/2006/main" count="698" uniqueCount="74">
  <si>
    <t>State</t>
  </si>
  <si>
    <t>American Indian or
Alaska Native</t>
  </si>
  <si>
    <t>Asian</t>
  </si>
  <si>
    <t>Hispanic or Latino of any race</t>
  </si>
  <si>
    <t>Black or African American</t>
  </si>
  <si>
    <t>White</t>
  </si>
  <si>
    <t>Native Hawaiian or Other Pacific Islander</t>
  </si>
  <si>
    <t>Two or more races</t>
  </si>
  <si>
    <t>Number</t>
  </si>
  <si>
    <t>Percent</t>
  </si>
  <si>
    <t>Race/Ethnicity</t>
  </si>
  <si>
    <t>Total Students</t>
  </si>
  <si>
    <t>Students With Disabilities Served Under IDEA</t>
  </si>
  <si>
    <t>Students With Disabilities Served Only Under Section 504</t>
  </si>
  <si>
    <t>English Language Learners</t>
  </si>
  <si>
    <t xml:space="preserve">Percent of Schools Reporting </t>
  </si>
  <si>
    <t>Percent </t>
  </si>
  <si>
    <r>
      <t xml:space="preserve">SOURCE: U.S. Department of Education, Office for Civil Rights, Civil Rights Data Collection, 2011-12, available at </t>
    </r>
    <r>
      <rPr>
        <u/>
        <sz val="10"/>
        <color theme="3"/>
        <rFont val="Arial"/>
      </rPr>
      <t>http://ocrdata.ed.gov</t>
    </r>
    <r>
      <rPr>
        <sz val="10"/>
        <rFont val="Arial"/>
        <family val="2"/>
      </rPr>
      <t xml:space="preserve">. Data notes are available at </t>
    </r>
    <r>
      <rPr>
        <u/>
        <sz val="10"/>
        <color theme="3"/>
        <rFont val="Arial"/>
      </rPr>
      <t>http://ocrdata.ed.gov/downloads/DataNotes.docx</t>
    </r>
  </si>
  <si>
    <t xml:space="preserve">            The ‘1-3’ reference indicates that the data have been suppressed based on the schools’ reported n-size, and that the midpoint was used to calculate the total.</t>
  </si>
  <si>
    <t>Number of Schools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</si>
  <si>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</si>
  <si>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</si>
  <si>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</si>
  <si>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</si>
  <si>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</si>
  <si>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</si>
  <si>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</si>
  <si>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</si>
  <si>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</si>
  <si>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</si>
  <si>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</si>
  <si>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</si>
  <si>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</si>
  <si>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</si>
  <si>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</si>
  <si>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</si>
  <si>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</si>
  <si>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</si>
  <si>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</si>
  <si>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</si>
  <si>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</si>
  <si>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</si>
  <si>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</si>
  <si>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</si>
  <si>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</si>
  <si>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</si>
  <si>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</si>
  <si>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</si>
  <si>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</si>
  <si>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</si>
  <si>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</si>
  <si>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</si>
  <si>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</si>
  <si>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</si>
  <si>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</si>
  <si>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</si>
  <si>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</si>
  <si>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</si>
  <si>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</si>
  <si>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</si>
  <si>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</si>
  <si>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</si>
  <si>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</si>
  <si>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</si>
  <si>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</si>
  <si>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</si>
  <si>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</si>
  <si>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</si>
  <si>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</si>
  <si>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</si>
  <si>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</si>
  <si>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</si>
  <si>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Retained in grade 8</t>
  </si>
  <si>
    <t xml:space="preserve">1-3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</si>
</sst>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_)"/>
    <numFmt numFmtId="165" formatCode="#,##0_)"/>
  </numFmts>
  <fonts count="22" x14ac:knownFonts="1"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1"/>
      <color rgb="FF333399"/>
      <name val="Arial"/>
    </font>
    <font>
      <sz val="11"/>
      <color rgb="FF333399"/>
      <name val="Arial"/>
    </font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14"/>
      <color rgb="FF333399"/>
      <name val="Arial"/>
    </font>
    <font>
      <sz val="14"/>
      <color theme="1"/>
      <name val="Arial"/>
    </font>
    <font>
      <sz val="10"/>
      <name val="MS Sans Serif"/>
      <family val="2"/>
    </font>
    <font>
      <sz val="11"/>
      <name val="Arial"/>
    </font>
    <font>
      <u/>
      <sz val="10"/>
      <color theme="10"/>
      <name val="Arial Narrow"/>
      <family val="2"/>
    </font>
    <font>
      <u/>
      <sz val="10"/>
      <color theme="11"/>
      <name val="Arial Narrow"/>
      <family val="2"/>
    </font>
    <font>
      <sz val="11"/>
      <color theme="0"/>
      <name val="Arial"/>
    </font>
    <font>
      <sz val="14"/>
      <color theme="0"/>
      <name val="Arial"/>
    </font>
    <font>
      <sz val="8"/>
      <name val="Arial Narrow"/>
      <family val="2"/>
    </font>
    <font>
      <sz val="10"/>
      <color theme="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theme="0"/>
      <name val="Arial"/>
    </font>
    <font>
      <u/>
      <sz val="10"/>
      <color theme="3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medium">
        <color auto="1"/>
      </bottom>
      <diagonal/>
    </border>
    <border>
      <left/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medium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38">
    <xf numFmtId="0" fontId="0" fillId="0" borderId="0"/>
    <xf numFmtId="0" fontId="2" fillId="0" borderId="0"/>
    <xf numFmtId="0" fontId="5" fillId="0" borderId="0"/>
    <xf numFmtId="0" fontId="9" fillId="0" borderId="0"/>
    <xf numFmtId="0" fontId="9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01">
    <xf numFmtId="0" fontId="0" fillId="0" borderId="0" xfId="0"/>
    <xf numFmtId="0" fontId="6" fillId="0" borderId="0" xfId="2" applyFont="1"/>
    <xf numFmtId="0" fontId="8" fillId="0" borderId="0" xfId="2" applyFont="1" applyAlignment="1">
      <alignment horizontal="left"/>
    </xf>
    <xf numFmtId="0" fontId="3" fillId="0" borderId="1" xfId="1" applyFont="1" applyBorder="1"/>
    <xf numFmtId="1" fontId="4" fillId="0" borderId="1" xfId="1" applyNumberFormat="1" applyFont="1" applyBorder="1" applyAlignment="1">
      <alignment wrapText="1"/>
    </xf>
    <xf numFmtId="0" fontId="6" fillId="0" borderId="0" xfId="2" applyFont="1" applyBorder="1"/>
    <xf numFmtId="0" fontId="10" fillId="0" borderId="0" xfId="4" applyFont="1" applyBorder="1"/>
    <xf numFmtId="0" fontId="10" fillId="0" borderId="0" xfId="4" applyFont="1"/>
    <xf numFmtId="0" fontId="13" fillId="0" borderId="0" xfId="2" applyFont="1"/>
    <xf numFmtId="0" fontId="14" fillId="0" borderId="0" xfId="2" applyFont="1" applyAlignment="1">
      <alignment horizontal="left"/>
    </xf>
    <xf numFmtId="0" fontId="13" fillId="0" borderId="0" xfId="4" applyFont="1"/>
    <xf numFmtId="0" fontId="16" fillId="0" borderId="0" xfId="2" applyFont="1" applyFill="1" applyAlignment="1"/>
    <xf numFmtId="0" fontId="18" fillId="0" borderId="0" xfId="2" applyFont="1" applyFill="1" applyAlignment="1"/>
    <xf numFmtId="0" fontId="17" fillId="0" borderId="10" xfId="3" applyFont="1" applyFill="1" applyBorder="1" applyAlignment="1"/>
    <xf numFmtId="1" fontId="17" fillId="0" borderId="11" xfId="3" applyNumberFormat="1" applyFont="1" applyFill="1" applyBorder="1" applyAlignment="1">
      <alignment horizontal="right" wrapText="1"/>
    </xf>
    <xf numFmtId="1" fontId="17" fillId="0" borderId="16" xfId="0" applyNumberFormat="1" applyFont="1" applyBorder="1" applyAlignment="1">
      <alignment horizontal="right" wrapText="1"/>
    </xf>
    <xf numFmtId="1" fontId="17" fillId="0" borderId="1" xfId="3" applyNumberFormat="1" applyFont="1" applyFill="1" applyBorder="1" applyAlignment="1">
      <alignment horizontal="right" wrapText="1"/>
    </xf>
    <xf numFmtId="1" fontId="17" fillId="0" borderId="18" xfId="0" applyNumberFormat="1" applyFont="1" applyBorder="1" applyAlignment="1">
      <alignment horizontal="right" wrapText="1"/>
    </xf>
    <xf numFmtId="1" fontId="17" fillId="0" borderId="10" xfId="3" applyNumberFormat="1" applyFont="1" applyFill="1" applyBorder="1" applyAlignment="1">
      <alignment horizontal="right" wrapText="1"/>
    </xf>
    <xf numFmtId="1" fontId="17" fillId="0" borderId="21" xfId="3" applyNumberFormat="1" applyFont="1" applyFill="1" applyBorder="1" applyAlignment="1">
      <alignment wrapText="1"/>
    </xf>
    <xf numFmtId="1" fontId="17" fillId="0" borderId="17" xfId="3" applyNumberFormat="1" applyFont="1" applyFill="1" applyBorder="1" applyAlignment="1">
      <alignment wrapText="1"/>
    </xf>
    <xf numFmtId="0" fontId="16" fillId="0" borderId="0" xfId="4" applyFont="1" applyFill="1"/>
    <xf numFmtId="0" fontId="18" fillId="2" borderId="12" xfId="3" applyFont="1" applyFill="1" applyBorder="1" applyAlignment="1">
      <alignment horizontal="left" vertical="center"/>
    </xf>
    <xf numFmtId="165" fontId="18" fillId="2" borderId="20" xfId="2" applyNumberFormat="1" applyFont="1" applyFill="1" applyBorder="1" applyAlignment="1">
      <alignment horizontal="right"/>
    </xf>
    <xf numFmtId="165" fontId="18" fillId="2" borderId="13" xfId="2" applyNumberFormat="1" applyFont="1" applyFill="1" applyBorder="1" applyAlignment="1">
      <alignment horizontal="right"/>
    </xf>
    <xf numFmtId="164" fontId="18" fillId="2" borderId="14" xfId="2" applyNumberFormat="1" applyFont="1" applyFill="1" applyBorder="1" applyAlignment="1">
      <alignment horizontal="right"/>
    </xf>
    <xf numFmtId="165" fontId="18" fillId="2" borderId="0" xfId="2" applyNumberFormat="1" applyFont="1" applyFill="1" applyBorder="1" applyAlignment="1">
      <alignment horizontal="right"/>
    </xf>
    <xf numFmtId="165" fontId="18" fillId="2" borderId="19" xfId="2" applyNumberFormat="1" applyFont="1" applyFill="1" applyBorder="1" applyAlignment="1">
      <alignment horizontal="right"/>
    </xf>
    <xf numFmtId="164" fontId="18" fillId="2" borderId="5" xfId="2" applyNumberFormat="1" applyFont="1" applyFill="1" applyBorder="1" applyAlignment="1">
      <alignment horizontal="right"/>
    </xf>
    <xf numFmtId="165" fontId="18" fillId="2" borderId="23" xfId="2" applyNumberFormat="1" applyFont="1" applyFill="1" applyBorder="1" applyAlignment="1">
      <alignment horizontal="right"/>
    </xf>
    <xf numFmtId="164" fontId="18" fillId="2" borderId="0" xfId="2" applyNumberFormat="1" applyFont="1" applyFill="1" applyBorder="1" applyAlignment="1">
      <alignment horizontal="right"/>
    </xf>
    <xf numFmtId="37" fontId="18" fillId="2" borderId="20" xfId="4" applyNumberFormat="1" applyFont="1" applyFill="1" applyBorder="1"/>
    <xf numFmtId="164" fontId="18" fillId="2" borderId="19" xfId="2" applyNumberFormat="1" applyFont="1" applyFill="1" applyBorder="1"/>
    <xf numFmtId="0" fontId="18" fillId="0" borderId="0" xfId="4" applyFont="1" applyFill="1"/>
    <xf numFmtId="0" fontId="18" fillId="0" borderId="0" xfId="23" applyFont="1" applyFill="1" applyBorder="1"/>
    <xf numFmtId="165" fontId="18" fillId="0" borderId="20" xfId="2" applyNumberFormat="1" applyFont="1" applyFill="1" applyBorder="1" applyAlignment="1">
      <alignment horizontal="right"/>
    </xf>
    <xf numFmtId="165" fontId="18" fillId="0" borderId="13" xfId="2" applyNumberFormat="1" applyFont="1" applyFill="1" applyBorder="1" applyAlignment="1">
      <alignment horizontal="right"/>
    </xf>
    <xf numFmtId="164" fontId="18" fillId="0" borderId="14" xfId="2" applyNumberFormat="1" applyFont="1" applyFill="1" applyBorder="1" applyAlignment="1">
      <alignment horizontal="right"/>
    </xf>
    <xf numFmtId="165" fontId="18" fillId="0" borderId="0" xfId="2" applyNumberFormat="1" applyFont="1" applyFill="1" applyBorder="1" applyAlignment="1">
      <alignment horizontal="right"/>
    </xf>
    <xf numFmtId="165" fontId="18" fillId="0" borderId="19" xfId="2" applyNumberFormat="1" applyFont="1" applyFill="1" applyBorder="1" applyAlignment="1">
      <alignment horizontal="right"/>
    </xf>
    <xf numFmtId="164" fontId="18" fillId="0" borderId="5" xfId="2" applyNumberFormat="1" applyFont="1" applyFill="1" applyBorder="1" applyAlignment="1">
      <alignment horizontal="right"/>
    </xf>
    <xf numFmtId="164" fontId="18" fillId="0" borderId="0" xfId="2" applyNumberFormat="1" applyFont="1" applyFill="1" applyBorder="1" applyAlignment="1">
      <alignment horizontal="right"/>
    </xf>
    <xf numFmtId="37" fontId="18" fillId="0" borderId="20" xfId="4" applyNumberFormat="1" applyFont="1" applyFill="1" applyBorder="1"/>
    <xf numFmtId="164" fontId="18" fillId="0" borderId="19" xfId="2" applyNumberFormat="1" applyFont="1" applyFill="1" applyBorder="1"/>
    <xf numFmtId="0" fontId="18" fillId="2" borderId="0" xfId="23" applyFont="1" applyFill="1" applyBorder="1"/>
    <xf numFmtId="165" fontId="18" fillId="2" borderId="0" xfId="2" quotePrefix="1" applyNumberFormat="1" applyFont="1" applyFill="1" applyBorder="1" applyAlignment="1">
      <alignment horizontal="right"/>
    </xf>
    <xf numFmtId="165" fontId="18" fillId="2" borderId="13" xfId="2" quotePrefix="1" applyNumberFormat="1" applyFont="1" applyFill="1" applyBorder="1" applyAlignment="1">
      <alignment horizontal="right"/>
    </xf>
    <xf numFmtId="165" fontId="18" fillId="0" borderId="0" xfId="2" quotePrefix="1" applyNumberFormat="1" applyFont="1" applyFill="1" applyBorder="1" applyAlignment="1">
      <alignment horizontal="right"/>
    </xf>
    <xf numFmtId="165" fontId="18" fillId="0" borderId="13" xfId="2" quotePrefix="1" applyNumberFormat="1" applyFont="1" applyFill="1" applyBorder="1" applyAlignment="1">
      <alignment horizontal="right"/>
    </xf>
    <xf numFmtId="165" fontId="18" fillId="2" borderId="19" xfId="2" quotePrefix="1" applyNumberFormat="1" applyFont="1" applyFill="1" applyBorder="1" applyAlignment="1">
      <alignment horizontal="right"/>
    </xf>
    <xf numFmtId="165" fontId="18" fillId="0" borderId="19" xfId="2" quotePrefix="1" applyNumberFormat="1" applyFont="1" applyFill="1" applyBorder="1" applyAlignment="1">
      <alignment horizontal="right"/>
    </xf>
    <xf numFmtId="165" fontId="18" fillId="0" borderId="20" xfId="2" quotePrefix="1" applyNumberFormat="1" applyFont="1" applyFill="1" applyBorder="1" applyAlignment="1">
      <alignment horizontal="right"/>
    </xf>
    <xf numFmtId="164" fontId="18" fillId="0" borderId="14" xfId="2" quotePrefix="1" applyNumberFormat="1" applyFont="1" applyFill="1" applyBorder="1" applyAlignment="1">
      <alignment horizontal="right"/>
    </xf>
    <xf numFmtId="0" fontId="18" fillId="0" borderId="1" xfId="23" applyFont="1" applyFill="1" applyBorder="1"/>
    <xf numFmtId="165" fontId="18" fillId="0" borderId="21" xfId="2" applyNumberFormat="1" applyFont="1" applyFill="1" applyBorder="1" applyAlignment="1">
      <alignment horizontal="right"/>
    </xf>
    <xf numFmtId="165" fontId="18" fillId="0" borderId="11" xfId="2" applyNumberFormat="1" applyFont="1" applyFill="1" applyBorder="1" applyAlignment="1">
      <alignment horizontal="right"/>
    </xf>
    <xf numFmtId="164" fontId="18" fillId="0" borderId="15" xfId="2" applyNumberFormat="1" applyFont="1" applyFill="1" applyBorder="1" applyAlignment="1">
      <alignment horizontal="right"/>
    </xf>
    <xf numFmtId="165" fontId="18" fillId="0" borderId="1" xfId="2" applyNumberFormat="1" applyFont="1" applyFill="1" applyBorder="1" applyAlignment="1">
      <alignment horizontal="right"/>
    </xf>
    <xf numFmtId="165" fontId="18" fillId="0" borderId="1" xfId="2" quotePrefix="1" applyNumberFormat="1" applyFont="1" applyFill="1" applyBorder="1" applyAlignment="1">
      <alignment horizontal="right"/>
    </xf>
    <xf numFmtId="165" fontId="18" fillId="0" borderId="17" xfId="2" quotePrefix="1" applyNumberFormat="1" applyFont="1" applyFill="1" applyBorder="1" applyAlignment="1">
      <alignment horizontal="right"/>
    </xf>
    <xf numFmtId="164" fontId="18" fillId="0" borderId="10" xfId="2" applyNumberFormat="1" applyFont="1" applyFill="1" applyBorder="1" applyAlignment="1">
      <alignment horizontal="right"/>
    </xf>
    <xf numFmtId="164" fontId="18" fillId="0" borderId="1" xfId="2" applyNumberFormat="1" applyFont="1" applyFill="1" applyBorder="1" applyAlignment="1">
      <alignment horizontal="right"/>
    </xf>
    <xf numFmtId="37" fontId="18" fillId="0" borderId="21" xfId="4" applyNumberFormat="1" applyFont="1" applyFill="1" applyBorder="1"/>
    <xf numFmtId="164" fontId="18" fillId="0" borderId="17" xfId="2" applyNumberFormat="1" applyFont="1" applyFill="1" applyBorder="1"/>
    <xf numFmtId="0" fontId="18" fillId="0" borderId="0" xfId="4" applyFont="1" applyFill="1" applyBorder="1"/>
    <xf numFmtId="0" fontId="16" fillId="3" borderId="0" xfId="2" applyFont="1" applyFill="1" applyBorder="1"/>
    <xf numFmtId="0" fontId="21" fillId="0" borderId="0" xfId="2" applyFont="1"/>
    <xf numFmtId="0" fontId="18" fillId="0" borderId="0" xfId="4" applyFont="1"/>
    <xf numFmtId="1" fontId="17" fillId="0" borderId="31" xfId="3" applyNumberFormat="1" applyFont="1" applyFill="1" applyBorder="1" applyAlignment="1">
      <alignment vertical="center" wrapText="1"/>
    </xf>
    <xf numFmtId="0" fontId="18" fillId="0" borderId="0" xfId="2" quotePrefix="1" applyFont="1" applyFill="1" applyAlignment="1">
      <alignment horizontal="left"/>
    </xf>
    <xf numFmtId="0" fontId="16" fillId="0" borderId="0" xfId="4" applyFont="1"/>
    <xf numFmtId="0" fontId="21" fillId="0" borderId="0" xfId="2" quotePrefix="1" applyFont="1"/>
    <xf numFmtId="0" fontId="21" fillId="0" borderId="0" xfId="2" applyFont="1" applyBorder="1"/>
    <xf numFmtId="0" fontId="18" fillId="0" borderId="0" xfId="4" applyFont="1" applyBorder="1"/>
    <xf numFmtId="0" fontId="18" fillId="0" borderId="0" xfId="2" applyFont="1" applyFill="1" applyBorder="1"/>
    <xf numFmtId="0" fontId="18" fillId="0" borderId="0" xfId="2" applyFont="1" applyFill="1"/>
    <xf numFmtId="165" fontId="18" fillId="0" borderId="11" xfId="2" quotePrefix="1" applyNumberFormat="1" applyFont="1" applyFill="1" applyBorder="1" applyAlignment="1">
      <alignment horizontal="right"/>
    </xf>
    <xf numFmtId="164" fontId="18" fillId="2" borderId="14" xfId="2" quotePrefix="1" applyNumberFormat="1" applyFont="1" applyFill="1" applyBorder="1" applyAlignment="1">
      <alignment horizontal="right"/>
    </xf>
    <xf numFmtId="164" fontId="18" fillId="2" borderId="5" xfId="2" quotePrefix="1" applyNumberFormat="1" applyFont="1" applyFill="1" applyBorder="1" applyAlignment="1">
      <alignment horizontal="right"/>
    </xf>
    <xf numFmtId="164" fontId="18" fillId="2" borderId="0" xfId="2" quotePrefix="1" applyNumberFormat="1" applyFont="1" applyFill="1" applyBorder="1" applyAlignment="1">
      <alignment horizontal="right"/>
    </xf>
    <xf numFmtId="0" fontId="7" fillId="0" borderId="0" xfId="1" applyFont="1" applyAlignment="1">
      <alignment horizontal="left"/>
    </xf>
    <xf numFmtId="0" fontId="17" fillId="0" borderId="2" xfId="3" applyFont="1" applyFill="1" applyBorder="1" applyAlignment="1">
      <alignment horizontal="left"/>
    </xf>
    <xf numFmtId="0" fontId="17" fillId="0" borderId="5" xfId="3" applyFont="1" applyFill="1" applyBorder="1" applyAlignment="1">
      <alignment horizontal="left"/>
    </xf>
    <xf numFmtId="1" fontId="17" fillId="0" borderId="27" xfId="3" applyNumberFormat="1" applyFont="1" applyFill="1" applyBorder="1" applyAlignment="1">
      <alignment horizontal="center" wrapText="1"/>
    </xf>
    <xf numFmtId="1" fontId="17" fillId="0" borderId="29" xfId="3" applyNumberFormat="1" applyFont="1" applyFill="1" applyBorder="1" applyAlignment="1">
      <alignment horizontal="center" wrapText="1"/>
    </xf>
    <xf numFmtId="1" fontId="17" fillId="0" borderId="3" xfId="3" applyNumberFormat="1" applyFont="1" applyFill="1" applyBorder="1" applyAlignment="1">
      <alignment horizontal="center" vertical="center"/>
    </xf>
    <xf numFmtId="1" fontId="17" fillId="0" borderId="4" xfId="3" applyNumberFormat="1" applyFont="1" applyFill="1" applyBorder="1" applyAlignment="1">
      <alignment horizontal="center" vertical="center"/>
    </xf>
    <xf numFmtId="1" fontId="17" fillId="0" borderId="26" xfId="3" applyNumberFormat="1" applyFont="1" applyFill="1" applyBorder="1" applyAlignment="1">
      <alignment horizontal="center" vertical="center"/>
    </xf>
    <xf numFmtId="1" fontId="17" fillId="0" borderId="23" xfId="3" applyNumberFormat="1" applyFont="1" applyFill="1" applyBorder="1" applyAlignment="1">
      <alignment horizontal="center" wrapText="1"/>
    </xf>
    <xf numFmtId="1" fontId="17" fillId="0" borderId="2" xfId="3" applyNumberFormat="1" applyFont="1" applyFill="1" applyBorder="1" applyAlignment="1">
      <alignment horizontal="center" wrapText="1"/>
    </xf>
    <xf numFmtId="1" fontId="17" fillId="0" borderId="24" xfId="3" applyNumberFormat="1" applyFont="1" applyFill="1" applyBorder="1" applyAlignment="1">
      <alignment horizontal="center" wrapText="1"/>
    </xf>
    <xf numFmtId="1" fontId="17" fillId="0" borderId="25" xfId="3" applyNumberFormat="1" applyFont="1" applyFill="1" applyBorder="1" applyAlignment="1">
      <alignment horizontal="center" wrapText="1"/>
    </xf>
    <xf numFmtId="1" fontId="17" fillId="0" borderId="22" xfId="3" applyNumberFormat="1" applyFont="1" applyFill="1" applyBorder="1" applyAlignment="1">
      <alignment horizontal="center" wrapText="1"/>
    </xf>
    <xf numFmtId="1" fontId="17" fillId="0" borderId="20" xfId="3" applyNumberFormat="1" applyFont="1" applyFill="1" applyBorder="1" applyAlignment="1">
      <alignment horizontal="center" wrapText="1"/>
    </xf>
    <xf numFmtId="1" fontId="17" fillId="0" borderId="28" xfId="3" applyNumberFormat="1" applyFont="1" applyFill="1" applyBorder="1" applyAlignment="1">
      <alignment horizontal="center" wrapText="1"/>
    </xf>
    <xf numFmtId="1" fontId="19" fillId="0" borderId="19" xfId="3" applyNumberFormat="1" applyFont="1" applyFill="1" applyBorder="1" applyAlignment="1">
      <alignment horizontal="center" wrapText="1"/>
    </xf>
    <xf numFmtId="1" fontId="17" fillId="0" borderId="6" xfId="3" applyNumberFormat="1" applyFont="1" applyFill="1" applyBorder="1" applyAlignment="1">
      <alignment horizontal="center" wrapText="1"/>
    </xf>
    <xf numFmtId="1" fontId="17" fillId="0" borderId="7" xfId="3" applyNumberFormat="1" applyFont="1" applyFill="1" applyBorder="1" applyAlignment="1">
      <alignment horizontal="center" wrapText="1"/>
    </xf>
    <xf numFmtId="1" fontId="17" fillId="0" borderId="30" xfId="3" applyNumberFormat="1" applyFont="1" applyFill="1" applyBorder="1" applyAlignment="1">
      <alignment horizontal="center" wrapText="1"/>
    </xf>
    <xf numFmtId="1" fontId="17" fillId="0" borderId="8" xfId="3" applyNumberFormat="1" applyFont="1" applyFill="1" applyBorder="1" applyAlignment="1">
      <alignment horizontal="center" wrapText="1"/>
    </xf>
    <xf numFmtId="1" fontId="17" fillId="0" borderId="9" xfId="3" applyNumberFormat="1" applyFont="1" applyFill="1" applyBorder="1" applyAlignment="1">
      <alignment horizontal="center" wrapText="1"/>
    </xf>
  </cellXfs>
  <cellStyles count="138"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Normal" xfId="0" builtinId="0"/>
    <cellStyle name="Normal 2 2" xfId="4"/>
    <cellStyle name="Normal 3" xfId="2"/>
    <cellStyle name="Normal 6" xfId="3"/>
    <cellStyle name="Normal 9" xfId="1"/>
    <cellStyle name="Normal 9 2" xfId="2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Y63"/>
  <sheetViews>
    <sheetView showGridLines="0" tabSelected="1" workbookViewId="0">
      <selection activeCell="C15" sqref="C15"/>
    </sheetView>
  </sheetViews>
  <sheetFormatPr defaultColWidth="12.1640625" defaultRowHeight="15" customHeight="1" x14ac:dyDescent="0.2"/>
  <cols>
    <col min="1" max="1" width="11" style="10" customWidth="1"/>
    <col min="2" max="2" width="22" style="1" customWidth="1"/>
    <col min="3" max="21" width="15" style="1" customWidth="1"/>
    <col min="22" max="22" width="15" style="5" customWidth="1"/>
    <col min="23" max="23" width="15" style="6" customWidth="1"/>
    <col min="24" max="25" width="15" style="1" customWidth="1"/>
    <col min="26" max="16384" width="12.1640625" style="7"/>
  </cols>
  <sheetData>
    <row r="2" spans="1:25" s="2" customFormat="1" ht="15" customHeight="1" x14ac:dyDescent="0.25">
      <c r="A2" s="9"/>
      <c r="B2" s="80" t="str">
        <f>CONCATENATE("Number and percentage of public school students ", LOWER(A7), ", by race/ethnicity, disability status, and English proficiency, by state: School Year 2011-12")</f>
        <v>Number and percentage of public school students retained in grade 8, by race/ethnicity, disability status, and English proficiency, by state: School Year 2011-12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</row>
    <row r="3" spans="1:25" s="1" customFormat="1" ht="15" customHeight="1" thickBot="1" x14ac:dyDescent="0.3">
      <c r="A3" s="8"/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5"/>
      <c r="X3" s="4"/>
      <c r="Y3" s="4"/>
    </row>
    <row r="4" spans="1:25" s="12" customFormat="1" ht="24.95" customHeight="1" x14ac:dyDescent="0.2">
      <c r="A4" s="11"/>
      <c r="B4" s="81" t="s">
        <v>0</v>
      </c>
      <c r="C4" s="83" t="s">
        <v>11</v>
      </c>
      <c r="D4" s="85" t="s">
        <v>10</v>
      </c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7"/>
      <c r="R4" s="88" t="s">
        <v>12</v>
      </c>
      <c r="S4" s="89"/>
      <c r="T4" s="88" t="s">
        <v>13</v>
      </c>
      <c r="U4" s="89"/>
      <c r="V4" s="88" t="s">
        <v>14</v>
      </c>
      <c r="W4" s="89"/>
      <c r="X4" s="92" t="s">
        <v>19</v>
      </c>
      <c r="Y4" s="94" t="s">
        <v>15</v>
      </c>
    </row>
    <row r="5" spans="1:25" s="12" customFormat="1" ht="24.95" customHeight="1" x14ac:dyDescent="0.2">
      <c r="A5" s="11"/>
      <c r="B5" s="82"/>
      <c r="C5" s="84"/>
      <c r="D5" s="96" t="s">
        <v>1</v>
      </c>
      <c r="E5" s="97"/>
      <c r="F5" s="98" t="s">
        <v>2</v>
      </c>
      <c r="G5" s="97"/>
      <c r="H5" s="99" t="s">
        <v>3</v>
      </c>
      <c r="I5" s="97"/>
      <c r="J5" s="99" t="s">
        <v>4</v>
      </c>
      <c r="K5" s="97"/>
      <c r="L5" s="99" t="s">
        <v>5</v>
      </c>
      <c r="M5" s="97"/>
      <c r="N5" s="99" t="s">
        <v>6</v>
      </c>
      <c r="O5" s="97"/>
      <c r="P5" s="99" t="s">
        <v>7</v>
      </c>
      <c r="Q5" s="100"/>
      <c r="R5" s="90"/>
      <c r="S5" s="91"/>
      <c r="T5" s="90"/>
      <c r="U5" s="91"/>
      <c r="V5" s="90"/>
      <c r="W5" s="91"/>
      <c r="X5" s="93"/>
      <c r="Y5" s="95"/>
    </row>
    <row r="6" spans="1:25" s="12" customFormat="1" ht="15" customHeight="1" thickBot="1" x14ac:dyDescent="0.25">
      <c r="A6" s="11"/>
      <c r="B6" s="13"/>
      <c r="C6" s="68"/>
      <c r="D6" s="14" t="s">
        <v>8</v>
      </c>
      <c r="E6" s="15" t="s">
        <v>16</v>
      </c>
      <c r="F6" s="16" t="s">
        <v>8</v>
      </c>
      <c r="G6" s="15" t="s">
        <v>16</v>
      </c>
      <c r="H6" s="16" t="s">
        <v>8</v>
      </c>
      <c r="I6" s="15" t="s">
        <v>16</v>
      </c>
      <c r="J6" s="16" t="s">
        <v>8</v>
      </c>
      <c r="K6" s="15" t="s">
        <v>16</v>
      </c>
      <c r="L6" s="16" t="s">
        <v>8</v>
      </c>
      <c r="M6" s="15" t="s">
        <v>16</v>
      </c>
      <c r="N6" s="16" t="s">
        <v>8</v>
      </c>
      <c r="O6" s="15" t="s">
        <v>16</v>
      </c>
      <c r="P6" s="16" t="s">
        <v>8</v>
      </c>
      <c r="Q6" s="17" t="s">
        <v>16</v>
      </c>
      <c r="R6" s="14" t="s">
        <v>8</v>
      </c>
      <c r="S6" s="18" t="s">
        <v>9</v>
      </c>
      <c r="T6" s="14" t="s">
        <v>8</v>
      </c>
      <c r="U6" s="18" t="s">
        <v>9</v>
      </c>
      <c r="V6" s="16" t="s">
        <v>8</v>
      </c>
      <c r="W6" s="18" t="s">
        <v>9</v>
      </c>
      <c r="X6" s="19"/>
      <c r="Y6" s="20"/>
    </row>
    <row r="7" spans="1:25" s="33" customFormat="1" ht="15" customHeight="1" x14ac:dyDescent="0.2">
      <c r="A7" s="21" t="s">
        <v>72</v>
      </c>
      <c r="B7" s="22" t="s">
        <v>20</v>
      </c>
      <c r="C7" s="23">
        <v>51821</v>
      </c>
      <c r="D7" s="24">
        <v>573</v>
      </c>
      <c r="E7" s="25">
        <v>1.1057293375272601</v>
      </c>
      <c r="F7" s="26">
        <v>807</v>
      </c>
      <c r="G7" s="25">
        <v>1.5572837266745101</v>
      </c>
      <c r="H7" s="26">
        <v>11302</v>
      </c>
      <c r="I7" s="25">
        <v>21.809691051890201</v>
      </c>
      <c r="J7" s="26">
        <v>19437</v>
      </c>
      <c r="K7" s="25">
        <v>37.507960093398403</v>
      </c>
      <c r="L7" s="26">
        <v>18478</v>
      </c>
      <c r="M7" s="25">
        <v>35.6573589857394</v>
      </c>
      <c r="N7" s="26">
        <v>165</v>
      </c>
      <c r="O7" s="25">
        <v>0.31840373593716798</v>
      </c>
      <c r="P7" s="27">
        <v>1059</v>
      </c>
      <c r="Q7" s="28">
        <v>2.0435730688331</v>
      </c>
      <c r="R7" s="29">
        <v>8182</v>
      </c>
      <c r="S7" s="28">
        <v>15.788965863260101</v>
      </c>
      <c r="T7" s="29">
        <v>1552</v>
      </c>
      <c r="U7" s="28">
        <v>2.9949248374211201</v>
      </c>
      <c r="V7" s="29">
        <v>3274</v>
      </c>
      <c r="W7" s="30">
        <v>6.3179020088381197</v>
      </c>
      <c r="X7" s="31">
        <v>29778</v>
      </c>
      <c r="Y7" s="32">
        <v>99.872389012022296</v>
      </c>
    </row>
    <row r="8" spans="1:25" s="33" customFormat="1" ht="15" customHeight="1" x14ac:dyDescent="0.2">
      <c r="A8" s="21" t="s">
        <v>72</v>
      </c>
      <c r="B8" s="34" t="s">
        <v>21</v>
      </c>
      <c r="C8" s="35">
        <v>1174</v>
      </c>
      <c r="D8" s="48">
        <v>7</v>
      </c>
      <c r="E8" s="37">
        <v>0.59625212947189099</v>
      </c>
      <c r="F8" s="47" t="s">
        <v>73</v>
      </c>
      <c r="G8" s="37">
        <v>0.17035775127768299</v>
      </c>
      <c r="H8" s="38">
        <v>37</v>
      </c>
      <c r="I8" s="37">
        <v>3.1516183986371402</v>
      </c>
      <c r="J8" s="38">
        <v>499</v>
      </c>
      <c r="K8" s="37">
        <v>42.504258943781899</v>
      </c>
      <c r="L8" s="38">
        <v>621</v>
      </c>
      <c r="M8" s="37">
        <v>52.896081771720603</v>
      </c>
      <c r="N8" s="38">
        <v>0</v>
      </c>
      <c r="O8" s="37">
        <v>0</v>
      </c>
      <c r="P8" s="39">
        <v>8</v>
      </c>
      <c r="Q8" s="40">
        <v>0.68143100511073296</v>
      </c>
      <c r="R8" s="36">
        <v>84</v>
      </c>
      <c r="S8" s="40">
        <v>7.1550255536626901</v>
      </c>
      <c r="T8" s="36">
        <v>6</v>
      </c>
      <c r="U8" s="40">
        <v>0.51107325383304902</v>
      </c>
      <c r="V8" s="36">
        <v>13</v>
      </c>
      <c r="W8" s="41">
        <v>1.1073253833049399</v>
      </c>
      <c r="X8" s="42">
        <v>509</v>
      </c>
      <c r="Y8" s="43">
        <v>100</v>
      </c>
    </row>
    <row r="9" spans="1:25" s="33" customFormat="1" ht="15" customHeight="1" x14ac:dyDescent="0.2">
      <c r="A9" s="21" t="s">
        <v>72</v>
      </c>
      <c r="B9" s="44" t="s">
        <v>22</v>
      </c>
      <c r="C9" s="23">
        <v>53</v>
      </c>
      <c r="D9" s="24">
        <v>38</v>
      </c>
      <c r="E9" s="25">
        <v>71.698113207547195</v>
      </c>
      <c r="F9" s="45" t="s">
        <v>73</v>
      </c>
      <c r="G9" s="25">
        <v>3.7735849056603801</v>
      </c>
      <c r="H9" s="26">
        <v>0</v>
      </c>
      <c r="I9" s="25">
        <v>0</v>
      </c>
      <c r="J9" s="45" t="s">
        <v>73</v>
      </c>
      <c r="K9" s="25">
        <v>3.7735849056603801</v>
      </c>
      <c r="L9" s="26">
        <v>11</v>
      </c>
      <c r="M9" s="25">
        <v>20.754716981132098</v>
      </c>
      <c r="N9" s="26">
        <v>0</v>
      </c>
      <c r="O9" s="25">
        <v>0</v>
      </c>
      <c r="P9" s="27">
        <v>0</v>
      </c>
      <c r="Q9" s="28">
        <v>0</v>
      </c>
      <c r="R9" s="24">
        <v>9</v>
      </c>
      <c r="S9" s="28">
        <v>16.981132075471699</v>
      </c>
      <c r="T9" s="46">
        <v>0</v>
      </c>
      <c r="U9" s="28">
        <v>0</v>
      </c>
      <c r="V9" s="46">
        <v>25</v>
      </c>
      <c r="W9" s="30">
        <v>47.169811320754697</v>
      </c>
      <c r="X9" s="31">
        <v>288</v>
      </c>
      <c r="Y9" s="32">
        <v>100</v>
      </c>
    </row>
    <row r="10" spans="1:25" s="33" customFormat="1" ht="15" customHeight="1" x14ac:dyDescent="0.2">
      <c r="A10" s="21" t="s">
        <v>72</v>
      </c>
      <c r="B10" s="34" t="s">
        <v>23</v>
      </c>
      <c r="C10" s="35">
        <v>756</v>
      </c>
      <c r="D10" s="36">
        <v>63</v>
      </c>
      <c r="E10" s="37">
        <v>8.3333333333333304</v>
      </c>
      <c r="F10" s="47">
        <v>9</v>
      </c>
      <c r="G10" s="37">
        <v>1.19047619047619</v>
      </c>
      <c r="H10" s="38">
        <v>266</v>
      </c>
      <c r="I10" s="37">
        <v>35.185185185185198</v>
      </c>
      <c r="J10" s="38">
        <v>39</v>
      </c>
      <c r="K10" s="37">
        <v>5.1587301587301599</v>
      </c>
      <c r="L10" s="38">
        <v>357</v>
      </c>
      <c r="M10" s="37">
        <v>47.2222222222222</v>
      </c>
      <c r="N10" s="47" t="s">
        <v>73</v>
      </c>
      <c r="O10" s="37">
        <v>0.26455026455026498</v>
      </c>
      <c r="P10" s="39">
        <v>20</v>
      </c>
      <c r="Q10" s="40">
        <v>2.64550264550265</v>
      </c>
      <c r="R10" s="36">
        <v>123</v>
      </c>
      <c r="S10" s="40">
        <v>16.269841269841301</v>
      </c>
      <c r="T10" s="36">
        <v>12</v>
      </c>
      <c r="U10" s="40">
        <v>1.5873015873015901</v>
      </c>
      <c r="V10" s="48">
        <v>24</v>
      </c>
      <c r="W10" s="41">
        <v>3.17460317460317</v>
      </c>
      <c r="X10" s="42">
        <v>773</v>
      </c>
      <c r="Y10" s="43">
        <v>99.482535575679194</v>
      </c>
    </row>
    <row r="11" spans="1:25" s="33" customFormat="1" ht="15" customHeight="1" x14ac:dyDescent="0.2">
      <c r="A11" s="21" t="s">
        <v>72</v>
      </c>
      <c r="B11" s="44" t="s">
        <v>24</v>
      </c>
      <c r="C11" s="23">
        <v>2205</v>
      </c>
      <c r="D11" s="46">
        <v>4</v>
      </c>
      <c r="E11" s="25">
        <v>0.18140589569161</v>
      </c>
      <c r="F11" s="45">
        <v>41</v>
      </c>
      <c r="G11" s="25">
        <v>1.859410430839</v>
      </c>
      <c r="H11" s="45">
        <v>181</v>
      </c>
      <c r="I11" s="25">
        <v>8.2086167800453502</v>
      </c>
      <c r="J11" s="26">
        <v>1466</v>
      </c>
      <c r="K11" s="25">
        <v>66.485260770975103</v>
      </c>
      <c r="L11" s="26">
        <v>492</v>
      </c>
      <c r="M11" s="25">
        <v>22.312925170067999</v>
      </c>
      <c r="N11" s="26">
        <v>4</v>
      </c>
      <c r="O11" s="25">
        <v>0.18140589569161</v>
      </c>
      <c r="P11" s="49">
        <v>17</v>
      </c>
      <c r="Q11" s="28">
        <v>0.77097505668934196</v>
      </c>
      <c r="R11" s="24">
        <v>215</v>
      </c>
      <c r="S11" s="28">
        <v>9.7505668934240397</v>
      </c>
      <c r="T11" s="24">
        <v>49</v>
      </c>
      <c r="U11" s="28">
        <v>2.2222222222222201</v>
      </c>
      <c r="V11" s="46">
        <v>135</v>
      </c>
      <c r="W11" s="30">
        <v>6.12244897959184</v>
      </c>
      <c r="X11" s="31">
        <v>309</v>
      </c>
      <c r="Y11" s="32">
        <v>100</v>
      </c>
    </row>
    <row r="12" spans="1:25" s="33" customFormat="1" ht="15" customHeight="1" x14ac:dyDescent="0.2">
      <c r="A12" s="21" t="s">
        <v>72</v>
      </c>
      <c r="B12" s="34" t="s">
        <v>25</v>
      </c>
      <c r="C12" s="35">
        <v>757</v>
      </c>
      <c r="D12" s="36">
        <v>14</v>
      </c>
      <c r="E12" s="37">
        <v>1.84940554821664</v>
      </c>
      <c r="F12" s="38">
        <v>42</v>
      </c>
      <c r="G12" s="37">
        <v>5.5482166446499299</v>
      </c>
      <c r="H12" s="38">
        <v>400</v>
      </c>
      <c r="I12" s="37">
        <v>52.840158520475597</v>
      </c>
      <c r="J12" s="38">
        <v>94</v>
      </c>
      <c r="K12" s="37">
        <v>12.4174372523118</v>
      </c>
      <c r="L12" s="38">
        <v>182</v>
      </c>
      <c r="M12" s="37">
        <v>24.0422721268164</v>
      </c>
      <c r="N12" s="38">
        <v>9</v>
      </c>
      <c r="O12" s="37">
        <v>1.1889035667107</v>
      </c>
      <c r="P12" s="39">
        <v>16</v>
      </c>
      <c r="Q12" s="40">
        <v>2.11360634081902</v>
      </c>
      <c r="R12" s="36">
        <v>117</v>
      </c>
      <c r="S12" s="40">
        <v>15.455746367239099</v>
      </c>
      <c r="T12" s="36">
        <v>11</v>
      </c>
      <c r="U12" s="40">
        <v>1.4531043593130799</v>
      </c>
      <c r="V12" s="36">
        <v>162</v>
      </c>
      <c r="W12" s="41">
        <v>21.400264200792599</v>
      </c>
      <c r="X12" s="42">
        <v>2966</v>
      </c>
      <c r="Y12" s="43">
        <v>99.9662845583277</v>
      </c>
    </row>
    <row r="13" spans="1:25" s="33" customFormat="1" ht="15" customHeight="1" x14ac:dyDescent="0.2">
      <c r="A13" s="21" t="s">
        <v>72</v>
      </c>
      <c r="B13" s="44" t="s">
        <v>26</v>
      </c>
      <c r="C13" s="23">
        <v>199</v>
      </c>
      <c r="D13" s="24">
        <v>4</v>
      </c>
      <c r="E13" s="25">
        <v>2.0100502512562799</v>
      </c>
      <c r="F13" s="45">
        <v>4</v>
      </c>
      <c r="G13" s="25">
        <v>2.0100502512562799</v>
      </c>
      <c r="H13" s="26">
        <v>86</v>
      </c>
      <c r="I13" s="25">
        <v>43.2160804020101</v>
      </c>
      <c r="J13" s="26">
        <v>19</v>
      </c>
      <c r="K13" s="25">
        <v>9.5477386934673394</v>
      </c>
      <c r="L13" s="26">
        <v>82</v>
      </c>
      <c r="M13" s="25">
        <v>41.206030150753797</v>
      </c>
      <c r="N13" s="26">
        <v>0</v>
      </c>
      <c r="O13" s="25">
        <v>0</v>
      </c>
      <c r="P13" s="49">
        <v>4</v>
      </c>
      <c r="Q13" s="28">
        <v>2.0100502512562799</v>
      </c>
      <c r="R13" s="24">
        <v>31</v>
      </c>
      <c r="S13" s="28">
        <v>15.577889447236201</v>
      </c>
      <c r="T13" s="46" t="s">
        <v>73</v>
      </c>
      <c r="U13" s="28">
        <v>1.0050251256281399</v>
      </c>
      <c r="V13" s="24">
        <v>29</v>
      </c>
      <c r="W13" s="30">
        <v>14.572864321608</v>
      </c>
      <c r="X13" s="31">
        <v>552</v>
      </c>
      <c r="Y13" s="32">
        <v>100</v>
      </c>
    </row>
    <row r="14" spans="1:25" s="33" customFormat="1" ht="15" customHeight="1" x14ac:dyDescent="0.2">
      <c r="A14" s="21" t="s">
        <v>72</v>
      </c>
      <c r="B14" s="34" t="s">
        <v>27</v>
      </c>
      <c r="C14" s="35">
        <v>156</v>
      </c>
      <c r="D14" s="36">
        <v>0</v>
      </c>
      <c r="E14" s="37">
        <v>0</v>
      </c>
      <c r="F14" s="38">
        <v>4</v>
      </c>
      <c r="G14" s="37">
        <v>2.5641025641025599</v>
      </c>
      <c r="H14" s="38">
        <v>39</v>
      </c>
      <c r="I14" s="37">
        <v>25</v>
      </c>
      <c r="J14" s="38">
        <v>61</v>
      </c>
      <c r="K14" s="37">
        <v>39.102564102564102</v>
      </c>
      <c r="L14" s="38">
        <v>50</v>
      </c>
      <c r="M14" s="37">
        <v>32.051282051282101</v>
      </c>
      <c r="N14" s="38">
        <v>0</v>
      </c>
      <c r="O14" s="37">
        <v>0</v>
      </c>
      <c r="P14" s="50" t="s">
        <v>73</v>
      </c>
      <c r="Q14" s="40">
        <v>1.2820512820512799</v>
      </c>
      <c r="R14" s="36">
        <v>33</v>
      </c>
      <c r="S14" s="40">
        <v>21.153846153846199</v>
      </c>
      <c r="T14" s="48">
        <v>8</v>
      </c>
      <c r="U14" s="40">
        <v>5.1282051282051304</v>
      </c>
      <c r="V14" s="36">
        <v>6</v>
      </c>
      <c r="W14" s="41">
        <v>3.8461538461538498</v>
      </c>
      <c r="X14" s="42">
        <v>317</v>
      </c>
      <c r="Y14" s="43">
        <v>100</v>
      </c>
    </row>
    <row r="15" spans="1:25" s="33" customFormat="1" ht="15" customHeight="1" x14ac:dyDescent="0.2">
      <c r="A15" s="21" t="s">
        <v>72</v>
      </c>
      <c r="B15" s="44" t="s">
        <v>28</v>
      </c>
      <c r="C15" s="23">
        <v>113</v>
      </c>
      <c r="D15" s="24">
        <v>0</v>
      </c>
      <c r="E15" s="25">
        <v>0</v>
      </c>
      <c r="F15" s="45" t="s">
        <v>73</v>
      </c>
      <c r="G15" s="25">
        <v>1.76991150442478</v>
      </c>
      <c r="H15" s="26">
        <v>6</v>
      </c>
      <c r="I15" s="25">
        <v>5.3097345132743401</v>
      </c>
      <c r="J15" s="45">
        <v>56</v>
      </c>
      <c r="K15" s="25">
        <v>49.557522123893797</v>
      </c>
      <c r="L15" s="26">
        <v>47</v>
      </c>
      <c r="M15" s="25">
        <v>41.592920353982301</v>
      </c>
      <c r="N15" s="26">
        <v>0</v>
      </c>
      <c r="O15" s="25">
        <v>0</v>
      </c>
      <c r="P15" s="49" t="s">
        <v>73</v>
      </c>
      <c r="Q15" s="28">
        <v>1.76991150442478</v>
      </c>
      <c r="R15" s="24">
        <v>26</v>
      </c>
      <c r="S15" s="28">
        <v>23.008849557522101</v>
      </c>
      <c r="T15" s="24">
        <v>6</v>
      </c>
      <c r="U15" s="28">
        <v>5.3097345132743401</v>
      </c>
      <c r="V15" s="46" t="s">
        <v>73</v>
      </c>
      <c r="W15" s="30">
        <v>1.76991150442478</v>
      </c>
      <c r="X15" s="31">
        <v>79</v>
      </c>
      <c r="Y15" s="32">
        <v>100</v>
      </c>
    </row>
    <row r="16" spans="1:25" s="33" customFormat="1" ht="15" customHeight="1" x14ac:dyDescent="0.2">
      <c r="A16" s="21" t="s">
        <v>72</v>
      </c>
      <c r="B16" s="34" t="s">
        <v>29</v>
      </c>
      <c r="C16" s="35">
        <v>57</v>
      </c>
      <c r="D16" s="36">
        <v>0</v>
      </c>
      <c r="E16" s="37">
        <v>0</v>
      </c>
      <c r="F16" s="47">
        <v>0</v>
      </c>
      <c r="G16" s="37">
        <v>0</v>
      </c>
      <c r="H16" s="38">
        <v>8</v>
      </c>
      <c r="I16" s="37">
        <v>14.0350877192982</v>
      </c>
      <c r="J16" s="38">
        <v>49</v>
      </c>
      <c r="K16" s="37">
        <v>85.964912280701796</v>
      </c>
      <c r="L16" s="38">
        <v>0</v>
      </c>
      <c r="M16" s="37">
        <v>0</v>
      </c>
      <c r="N16" s="38">
        <v>0</v>
      </c>
      <c r="O16" s="37">
        <v>0</v>
      </c>
      <c r="P16" s="39">
        <v>0</v>
      </c>
      <c r="Q16" s="40">
        <v>0</v>
      </c>
      <c r="R16" s="48">
        <v>18</v>
      </c>
      <c r="S16" s="40">
        <v>31.578947368421101</v>
      </c>
      <c r="T16" s="36">
        <v>0</v>
      </c>
      <c r="U16" s="40">
        <v>0</v>
      </c>
      <c r="V16" s="36">
        <v>6</v>
      </c>
      <c r="W16" s="41">
        <v>10.526315789473699</v>
      </c>
      <c r="X16" s="42">
        <v>73</v>
      </c>
      <c r="Y16" s="43">
        <v>98.630136986301395</v>
      </c>
    </row>
    <row r="17" spans="1:25" s="33" customFormat="1" ht="15" customHeight="1" x14ac:dyDescent="0.2">
      <c r="A17" s="21" t="s">
        <v>72</v>
      </c>
      <c r="B17" s="44" t="s">
        <v>30</v>
      </c>
      <c r="C17" s="23">
        <v>5563</v>
      </c>
      <c r="D17" s="46">
        <v>22</v>
      </c>
      <c r="E17" s="25">
        <v>0.395470070106058</v>
      </c>
      <c r="F17" s="26">
        <v>28</v>
      </c>
      <c r="G17" s="25">
        <v>0.50332554377134597</v>
      </c>
      <c r="H17" s="26">
        <v>1424</v>
      </c>
      <c r="I17" s="25">
        <v>25.597699083228498</v>
      </c>
      <c r="J17" s="26">
        <v>1731</v>
      </c>
      <c r="K17" s="25">
        <v>31.116304152435699</v>
      </c>
      <c r="L17" s="26">
        <v>2174</v>
      </c>
      <c r="M17" s="25">
        <v>39.079633291389499</v>
      </c>
      <c r="N17" s="45">
        <v>6</v>
      </c>
      <c r="O17" s="25">
        <v>0.107855473665289</v>
      </c>
      <c r="P17" s="49">
        <v>178</v>
      </c>
      <c r="Q17" s="28">
        <v>3.1997123854035601</v>
      </c>
      <c r="R17" s="24">
        <v>868</v>
      </c>
      <c r="S17" s="28">
        <v>15.6030918569117</v>
      </c>
      <c r="T17" s="24">
        <v>302</v>
      </c>
      <c r="U17" s="28">
        <v>5.4287255078195198</v>
      </c>
      <c r="V17" s="24">
        <v>343</v>
      </c>
      <c r="W17" s="30">
        <v>6.1657379111989901</v>
      </c>
      <c r="X17" s="31">
        <v>1376</v>
      </c>
      <c r="Y17" s="32">
        <v>100</v>
      </c>
    </row>
    <row r="18" spans="1:25" s="33" customFormat="1" ht="15" customHeight="1" x14ac:dyDescent="0.2">
      <c r="A18" s="21" t="s">
        <v>72</v>
      </c>
      <c r="B18" s="34" t="s">
        <v>31</v>
      </c>
      <c r="C18" s="35">
        <v>7973</v>
      </c>
      <c r="D18" s="36">
        <v>15</v>
      </c>
      <c r="E18" s="37">
        <v>0.188134955474727</v>
      </c>
      <c r="F18" s="47">
        <v>104</v>
      </c>
      <c r="G18" s="37">
        <v>1.3044023579581101</v>
      </c>
      <c r="H18" s="38">
        <v>1001</v>
      </c>
      <c r="I18" s="37">
        <v>12.5548726953468</v>
      </c>
      <c r="J18" s="38">
        <v>4411</v>
      </c>
      <c r="K18" s="37">
        <v>55.324219239934799</v>
      </c>
      <c r="L18" s="38">
        <v>2235</v>
      </c>
      <c r="M18" s="37">
        <v>28.032108365734398</v>
      </c>
      <c r="N18" s="47">
        <v>4</v>
      </c>
      <c r="O18" s="37">
        <v>5.01693214599273E-2</v>
      </c>
      <c r="P18" s="39">
        <v>203</v>
      </c>
      <c r="Q18" s="40">
        <v>2.54609306409131</v>
      </c>
      <c r="R18" s="36">
        <v>1028</v>
      </c>
      <c r="S18" s="40">
        <v>12.8935156152013</v>
      </c>
      <c r="T18" s="48">
        <v>63</v>
      </c>
      <c r="U18" s="40">
        <v>0.79016681299385405</v>
      </c>
      <c r="V18" s="36">
        <v>378</v>
      </c>
      <c r="W18" s="41">
        <v>4.7410008779631303</v>
      </c>
      <c r="X18" s="42">
        <v>648</v>
      </c>
      <c r="Y18" s="43">
        <v>100</v>
      </c>
    </row>
    <row r="19" spans="1:25" s="33" customFormat="1" ht="15" customHeight="1" x14ac:dyDescent="0.2">
      <c r="A19" s="21" t="s">
        <v>72</v>
      </c>
      <c r="B19" s="44" t="s">
        <v>32</v>
      </c>
      <c r="C19" s="23">
        <v>155</v>
      </c>
      <c r="D19" s="46" t="s">
        <v>73</v>
      </c>
      <c r="E19" s="25">
        <v>1.2903225806451599</v>
      </c>
      <c r="F19" s="26">
        <v>32</v>
      </c>
      <c r="G19" s="25">
        <v>20.645161290322601</v>
      </c>
      <c r="H19" s="45">
        <v>9</v>
      </c>
      <c r="I19" s="25">
        <v>5.8064516129032304</v>
      </c>
      <c r="J19" s="45">
        <v>4</v>
      </c>
      <c r="K19" s="25">
        <v>2.5806451612903198</v>
      </c>
      <c r="L19" s="45">
        <v>16</v>
      </c>
      <c r="M19" s="25">
        <v>10.322580645161301</v>
      </c>
      <c r="N19" s="45">
        <v>81</v>
      </c>
      <c r="O19" s="25">
        <v>52.258064516128997</v>
      </c>
      <c r="P19" s="49">
        <v>11</v>
      </c>
      <c r="Q19" s="28">
        <v>7.0967741935483897</v>
      </c>
      <c r="R19" s="24">
        <v>23</v>
      </c>
      <c r="S19" s="28">
        <v>14.8387096774194</v>
      </c>
      <c r="T19" s="24">
        <v>4</v>
      </c>
      <c r="U19" s="28">
        <v>2.5806451612903198</v>
      </c>
      <c r="V19" s="24">
        <v>26</v>
      </c>
      <c r="W19" s="30">
        <v>16.7741935483871</v>
      </c>
      <c r="X19" s="31">
        <v>81</v>
      </c>
      <c r="Y19" s="32">
        <v>100</v>
      </c>
    </row>
    <row r="20" spans="1:25" s="33" customFormat="1" ht="15" customHeight="1" x14ac:dyDescent="0.2">
      <c r="A20" s="21" t="s">
        <v>72</v>
      </c>
      <c r="B20" s="34" t="s">
        <v>33</v>
      </c>
      <c r="C20" s="35">
        <v>142</v>
      </c>
      <c r="D20" s="48">
        <v>6</v>
      </c>
      <c r="E20" s="37">
        <v>4.2253521126760596</v>
      </c>
      <c r="F20" s="47" t="s">
        <v>73</v>
      </c>
      <c r="G20" s="37">
        <v>1.40845070422535</v>
      </c>
      <c r="H20" s="38">
        <v>22</v>
      </c>
      <c r="I20" s="37">
        <v>15.492957746478901</v>
      </c>
      <c r="J20" s="47" t="s">
        <v>73</v>
      </c>
      <c r="K20" s="37">
        <v>1.40845070422535</v>
      </c>
      <c r="L20" s="38">
        <v>106</v>
      </c>
      <c r="M20" s="37">
        <v>74.647887323943706</v>
      </c>
      <c r="N20" s="47" t="s">
        <v>73</v>
      </c>
      <c r="O20" s="37">
        <v>1.40845070422535</v>
      </c>
      <c r="P20" s="50" t="s">
        <v>73</v>
      </c>
      <c r="Q20" s="40">
        <v>1.40845070422535</v>
      </c>
      <c r="R20" s="36">
        <v>9</v>
      </c>
      <c r="S20" s="40">
        <v>6.3380281690140796</v>
      </c>
      <c r="T20" s="48">
        <v>6</v>
      </c>
      <c r="U20" s="40">
        <v>4.2253521126760596</v>
      </c>
      <c r="V20" s="36">
        <v>4</v>
      </c>
      <c r="W20" s="41">
        <v>2.8169014084507</v>
      </c>
      <c r="X20" s="42">
        <v>220</v>
      </c>
      <c r="Y20" s="43">
        <v>99.090909090909093</v>
      </c>
    </row>
    <row r="21" spans="1:25" s="33" customFormat="1" ht="15" customHeight="1" x14ac:dyDescent="0.2">
      <c r="A21" s="21" t="s">
        <v>72</v>
      </c>
      <c r="B21" s="44" t="s">
        <v>34</v>
      </c>
      <c r="C21" s="23">
        <v>912</v>
      </c>
      <c r="D21" s="46" t="s">
        <v>73</v>
      </c>
      <c r="E21" s="25">
        <v>0.21929824561403499</v>
      </c>
      <c r="F21" s="26">
        <v>6</v>
      </c>
      <c r="G21" s="25">
        <v>0.65789473684210498</v>
      </c>
      <c r="H21" s="26">
        <v>174</v>
      </c>
      <c r="I21" s="25">
        <v>19.078947368421101</v>
      </c>
      <c r="J21" s="26">
        <v>298</v>
      </c>
      <c r="K21" s="25">
        <v>32.675438596491198</v>
      </c>
      <c r="L21" s="26">
        <v>398</v>
      </c>
      <c r="M21" s="25">
        <v>43.640350877193001</v>
      </c>
      <c r="N21" s="26">
        <v>0</v>
      </c>
      <c r="O21" s="25">
        <v>0</v>
      </c>
      <c r="P21" s="27">
        <v>34</v>
      </c>
      <c r="Q21" s="28">
        <v>3.7280701754385999</v>
      </c>
      <c r="R21" s="24">
        <v>91</v>
      </c>
      <c r="S21" s="28">
        <v>9.9780701754385994</v>
      </c>
      <c r="T21" s="24">
        <v>9</v>
      </c>
      <c r="U21" s="28">
        <v>0.98684210526315796</v>
      </c>
      <c r="V21" s="24">
        <v>58</v>
      </c>
      <c r="W21" s="30">
        <v>6.3596491228070198</v>
      </c>
      <c r="X21" s="31">
        <v>1585</v>
      </c>
      <c r="Y21" s="32">
        <v>100</v>
      </c>
    </row>
    <row r="22" spans="1:25" s="33" customFormat="1" ht="15" customHeight="1" x14ac:dyDescent="0.2">
      <c r="A22" s="21" t="s">
        <v>72</v>
      </c>
      <c r="B22" s="34" t="s">
        <v>35</v>
      </c>
      <c r="C22" s="35">
        <v>463</v>
      </c>
      <c r="D22" s="48">
        <v>0</v>
      </c>
      <c r="E22" s="37">
        <v>0</v>
      </c>
      <c r="F22" s="47">
        <v>4</v>
      </c>
      <c r="G22" s="37">
        <v>0.86393088552915798</v>
      </c>
      <c r="H22" s="38">
        <v>29</v>
      </c>
      <c r="I22" s="37">
        <v>6.2634989200863904</v>
      </c>
      <c r="J22" s="38">
        <v>130</v>
      </c>
      <c r="K22" s="37">
        <v>28.077753779697598</v>
      </c>
      <c r="L22" s="38">
        <v>271</v>
      </c>
      <c r="M22" s="37">
        <v>58.531317494600401</v>
      </c>
      <c r="N22" s="38">
        <v>0</v>
      </c>
      <c r="O22" s="37">
        <v>0</v>
      </c>
      <c r="P22" s="39">
        <v>29</v>
      </c>
      <c r="Q22" s="40">
        <v>6.2634989200863904</v>
      </c>
      <c r="R22" s="36">
        <v>132</v>
      </c>
      <c r="S22" s="40">
        <v>28.509719222462198</v>
      </c>
      <c r="T22" s="36">
        <v>8</v>
      </c>
      <c r="U22" s="40">
        <v>1.72786177105832</v>
      </c>
      <c r="V22" s="36">
        <v>15</v>
      </c>
      <c r="W22" s="41">
        <v>3.2397408207343399</v>
      </c>
      <c r="X22" s="42">
        <v>506</v>
      </c>
      <c r="Y22" s="43">
        <v>99.604743083003996</v>
      </c>
    </row>
    <row r="23" spans="1:25" s="33" customFormat="1" ht="15" customHeight="1" x14ac:dyDescent="0.2">
      <c r="A23" s="21" t="s">
        <v>72</v>
      </c>
      <c r="B23" s="44" t="s">
        <v>36</v>
      </c>
      <c r="C23" s="23">
        <v>112</v>
      </c>
      <c r="D23" s="46">
        <v>4</v>
      </c>
      <c r="E23" s="25">
        <v>3.5714285714285698</v>
      </c>
      <c r="F23" s="45">
        <v>4</v>
      </c>
      <c r="G23" s="25">
        <v>3.5714285714285698</v>
      </c>
      <c r="H23" s="26">
        <v>8</v>
      </c>
      <c r="I23" s="25">
        <v>7.1428571428571397</v>
      </c>
      <c r="J23" s="26">
        <v>11</v>
      </c>
      <c r="K23" s="25">
        <v>9.8214285714285694</v>
      </c>
      <c r="L23" s="26">
        <v>81</v>
      </c>
      <c r="M23" s="25">
        <v>72.321428571428598</v>
      </c>
      <c r="N23" s="45" t="s">
        <v>73</v>
      </c>
      <c r="O23" s="25">
        <v>1.78571428571429</v>
      </c>
      <c r="P23" s="49" t="s">
        <v>73</v>
      </c>
      <c r="Q23" s="28">
        <v>1.78571428571429</v>
      </c>
      <c r="R23" s="24">
        <v>21</v>
      </c>
      <c r="S23" s="28">
        <v>18.75</v>
      </c>
      <c r="T23" s="46" t="s">
        <v>73</v>
      </c>
      <c r="U23" s="28">
        <v>1.78571428571429</v>
      </c>
      <c r="V23" s="24">
        <v>4</v>
      </c>
      <c r="W23" s="30">
        <v>3.5714285714285698</v>
      </c>
      <c r="X23" s="31">
        <v>397</v>
      </c>
      <c r="Y23" s="32">
        <v>100</v>
      </c>
    </row>
    <row r="24" spans="1:25" s="33" customFormat="1" ht="15" customHeight="1" x14ac:dyDescent="0.2">
      <c r="A24" s="21" t="s">
        <v>72</v>
      </c>
      <c r="B24" s="34" t="s">
        <v>37</v>
      </c>
      <c r="C24" s="35">
        <v>46</v>
      </c>
      <c r="D24" s="48" t="s">
        <v>73</v>
      </c>
      <c r="E24" s="37">
        <v>4.3478260869565197</v>
      </c>
      <c r="F24" s="38">
        <v>0</v>
      </c>
      <c r="G24" s="37">
        <v>0</v>
      </c>
      <c r="H24" s="38">
        <v>12</v>
      </c>
      <c r="I24" s="37">
        <v>26.086956521739101</v>
      </c>
      <c r="J24" s="38">
        <v>4</v>
      </c>
      <c r="K24" s="37">
        <v>8.6956521739130395</v>
      </c>
      <c r="L24" s="38">
        <v>26</v>
      </c>
      <c r="M24" s="37">
        <v>56.521739130434803</v>
      </c>
      <c r="N24" s="38">
        <v>0</v>
      </c>
      <c r="O24" s="37">
        <v>0</v>
      </c>
      <c r="P24" s="50" t="s">
        <v>73</v>
      </c>
      <c r="Q24" s="40">
        <v>4.3478260869565197</v>
      </c>
      <c r="R24" s="36">
        <v>11</v>
      </c>
      <c r="S24" s="40">
        <v>23.913043478260899</v>
      </c>
      <c r="T24" s="48">
        <v>0</v>
      </c>
      <c r="U24" s="40">
        <v>0</v>
      </c>
      <c r="V24" s="36">
        <v>6</v>
      </c>
      <c r="W24" s="41">
        <v>13.0434782608696</v>
      </c>
      <c r="X24" s="42">
        <v>424</v>
      </c>
      <c r="Y24" s="43">
        <v>99.764150943396203</v>
      </c>
    </row>
    <row r="25" spans="1:25" s="33" customFormat="1" ht="15" customHeight="1" x14ac:dyDescent="0.2">
      <c r="A25" s="21" t="s">
        <v>72</v>
      </c>
      <c r="B25" s="44" t="s">
        <v>38</v>
      </c>
      <c r="C25" s="23">
        <v>323</v>
      </c>
      <c r="D25" s="46" t="s">
        <v>73</v>
      </c>
      <c r="E25" s="25">
        <v>0.61919504643962897</v>
      </c>
      <c r="F25" s="45" t="s">
        <v>73</v>
      </c>
      <c r="G25" s="25">
        <v>0.61919504643962897</v>
      </c>
      <c r="H25" s="26">
        <v>10</v>
      </c>
      <c r="I25" s="25">
        <v>3.09597523219814</v>
      </c>
      <c r="J25" s="26">
        <v>41</v>
      </c>
      <c r="K25" s="25">
        <v>12.693498452012401</v>
      </c>
      <c r="L25" s="26">
        <v>262</v>
      </c>
      <c r="M25" s="25">
        <v>81.114551083591294</v>
      </c>
      <c r="N25" s="26">
        <v>0</v>
      </c>
      <c r="O25" s="25">
        <v>0</v>
      </c>
      <c r="P25" s="49">
        <v>6</v>
      </c>
      <c r="Q25" s="28">
        <v>1.85758513931889</v>
      </c>
      <c r="R25" s="24">
        <v>59</v>
      </c>
      <c r="S25" s="28">
        <v>18.266253869968999</v>
      </c>
      <c r="T25" s="46" t="s">
        <v>73</v>
      </c>
      <c r="U25" s="28">
        <v>0.61919504643962897</v>
      </c>
      <c r="V25" s="46">
        <v>4</v>
      </c>
      <c r="W25" s="30">
        <v>1.2383900928792599</v>
      </c>
      <c r="X25" s="31">
        <v>443</v>
      </c>
      <c r="Y25" s="32">
        <v>100</v>
      </c>
    </row>
    <row r="26" spans="1:25" s="33" customFormat="1" ht="15" customHeight="1" x14ac:dyDescent="0.2">
      <c r="A26" s="21" t="s">
        <v>72</v>
      </c>
      <c r="B26" s="34" t="s">
        <v>39</v>
      </c>
      <c r="C26" s="35">
        <v>6354</v>
      </c>
      <c r="D26" s="36">
        <v>58</v>
      </c>
      <c r="E26" s="37">
        <v>0.91281082782499201</v>
      </c>
      <c r="F26" s="47">
        <v>19</v>
      </c>
      <c r="G26" s="37">
        <v>0.29902423670129102</v>
      </c>
      <c r="H26" s="47">
        <v>151</v>
      </c>
      <c r="I26" s="37">
        <v>2.3764557758892</v>
      </c>
      <c r="J26" s="38">
        <v>3980</v>
      </c>
      <c r="K26" s="37">
        <v>62.637708530059797</v>
      </c>
      <c r="L26" s="38">
        <v>2109</v>
      </c>
      <c r="M26" s="37">
        <v>33.1916902738433</v>
      </c>
      <c r="N26" s="47">
        <v>4</v>
      </c>
      <c r="O26" s="37">
        <v>6.2952470884482206E-2</v>
      </c>
      <c r="P26" s="50">
        <v>33</v>
      </c>
      <c r="Q26" s="40">
        <v>0.51935788479697798</v>
      </c>
      <c r="R26" s="36">
        <v>1036</v>
      </c>
      <c r="S26" s="40">
        <v>16.3046899590809</v>
      </c>
      <c r="T26" s="36">
        <v>449</v>
      </c>
      <c r="U26" s="40">
        <v>7.0664148567831297</v>
      </c>
      <c r="V26" s="48">
        <v>88</v>
      </c>
      <c r="W26" s="41">
        <v>1.38495435945861</v>
      </c>
      <c r="X26" s="42">
        <v>579</v>
      </c>
      <c r="Y26" s="43">
        <v>100</v>
      </c>
    </row>
    <row r="27" spans="1:25" s="33" customFormat="1" ht="15" customHeight="1" x14ac:dyDescent="0.2">
      <c r="A27" s="21" t="s">
        <v>72</v>
      </c>
      <c r="B27" s="44" t="s">
        <v>40</v>
      </c>
      <c r="C27" s="23">
        <v>56</v>
      </c>
      <c r="D27" s="46" t="s">
        <v>73</v>
      </c>
      <c r="E27" s="25">
        <v>3.5714285714285698</v>
      </c>
      <c r="F27" s="45">
        <v>0</v>
      </c>
      <c r="G27" s="25">
        <v>0</v>
      </c>
      <c r="H27" s="45" t="s">
        <v>73</v>
      </c>
      <c r="I27" s="25">
        <v>3.5714285714285698</v>
      </c>
      <c r="J27" s="26">
        <v>4</v>
      </c>
      <c r="K27" s="25">
        <v>7.1428571428571397</v>
      </c>
      <c r="L27" s="26">
        <v>46</v>
      </c>
      <c r="M27" s="25">
        <v>82.142857142857096</v>
      </c>
      <c r="N27" s="26">
        <v>0</v>
      </c>
      <c r="O27" s="25">
        <v>0</v>
      </c>
      <c r="P27" s="49" t="s">
        <v>73</v>
      </c>
      <c r="Q27" s="28">
        <v>3.5714285714285698</v>
      </c>
      <c r="R27" s="24">
        <v>18</v>
      </c>
      <c r="S27" s="28">
        <v>32.142857142857103</v>
      </c>
      <c r="T27" s="46">
        <v>4</v>
      </c>
      <c r="U27" s="28">
        <v>7.1428571428571397</v>
      </c>
      <c r="V27" s="46">
        <v>0</v>
      </c>
      <c r="W27" s="30">
        <v>0</v>
      </c>
      <c r="X27" s="31">
        <v>206</v>
      </c>
      <c r="Y27" s="32">
        <v>99.514563106796103</v>
      </c>
    </row>
    <row r="28" spans="1:25" s="33" customFormat="1" ht="15" customHeight="1" x14ac:dyDescent="0.2">
      <c r="A28" s="21" t="s">
        <v>72</v>
      </c>
      <c r="B28" s="34" t="s">
        <v>41</v>
      </c>
      <c r="C28" s="51">
        <v>634</v>
      </c>
      <c r="D28" s="48" t="s">
        <v>73</v>
      </c>
      <c r="E28" s="37">
        <v>0.31545741324921101</v>
      </c>
      <c r="F28" s="47">
        <v>9</v>
      </c>
      <c r="G28" s="37">
        <v>1.41955835962145</v>
      </c>
      <c r="H28" s="38">
        <v>54</v>
      </c>
      <c r="I28" s="37">
        <v>8.5173501577287105</v>
      </c>
      <c r="J28" s="38">
        <v>393</v>
      </c>
      <c r="K28" s="37">
        <v>61.98738170347</v>
      </c>
      <c r="L28" s="47">
        <v>149</v>
      </c>
      <c r="M28" s="37">
        <v>23.501577287066201</v>
      </c>
      <c r="N28" s="38">
        <v>4</v>
      </c>
      <c r="O28" s="37">
        <v>0.63091482649842301</v>
      </c>
      <c r="P28" s="39">
        <v>23</v>
      </c>
      <c r="Q28" s="40">
        <v>3.6277602523659298</v>
      </c>
      <c r="R28" s="48">
        <v>126</v>
      </c>
      <c r="S28" s="40">
        <v>19.873817034700298</v>
      </c>
      <c r="T28" s="36">
        <v>29</v>
      </c>
      <c r="U28" s="40">
        <v>4.5741324921135602</v>
      </c>
      <c r="V28" s="48">
        <v>11</v>
      </c>
      <c r="W28" s="41">
        <v>1.7350157728706599</v>
      </c>
      <c r="X28" s="42">
        <v>384</v>
      </c>
      <c r="Y28" s="43">
        <v>100</v>
      </c>
    </row>
    <row r="29" spans="1:25" s="33" customFormat="1" ht="15" customHeight="1" x14ac:dyDescent="0.2">
      <c r="A29" s="21" t="s">
        <v>72</v>
      </c>
      <c r="B29" s="44" t="s">
        <v>42</v>
      </c>
      <c r="C29" s="23">
        <v>563</v>
      </c>
      <c r="D29" s="46" t="s">
        <v>73</v>
      </c>
      <c r="E29" s="25">
        <v>0.355239786856128</v>
      </c>
      <c r="F29" s="45">
        <v>27</v>
      </c>
      <c r="G29" s="25">
        <v>4.7957371225577301</v>
      </c>
      <c r="H29" s="26">
        <v>158</v>
      </c>
      <c r="I29" s="25">
        <v>28.0639431616341</v>
      </c>
      <c r="J29" s="26">
        <v>111</v>
      </c>
      <c r="K29" s="25">
        <v>19.7158081705151</v>
      </c>
      <c r="L29" s="26">
        <v>234</v>
      </c>
      <c r="M29" s="25">
        <v>41.563055062167003</v>
      </c>
      <c r="N29" s="26">
        <v>0</v>
      </c>
      <c r="O29" s="25">
        <v>0</v>
      </c>
      <c r="P29" s="27">
        <v>31</v>
      </c>
      <c r="Q29" s="28">
        <v>5.5062166962699797</v>
      </c>
      <c r="R29" s="24">
        <v>155</v>
      </c>
      <c r="S29" s="28">
        <v>27.531083481349899</v>
      </c>
      <c r="T29" s="24">
        <v>18</v>
      </c>
      <c r="U29" s="28">
        <v>3.1971580817051501</v>
      </c>
      <c r="V29" s="24">
        <v>71</v>
      </c>
      <c r="W29" s="30">
        <v>12.611012433392499</v>
      </c>
      <c r="X29" s="31">
        <v>486</v>
      </c>
      <c r="Y29" s="32">
        <v>100</v>
      </c>
    </row>
    <row r="30" spans="1:25" s="33" customFormat="1" ht="15" customHeight="1" x14ac:dyDescent="0.2">
      <c r="A30" s="21" t="s">
        <v>72</v>
      </c>
      <c r="B30" s="34" t="s">
        <v>43</v>
      </c>
      <c r="C30" s="35">
        <v>1065</v>
      </c>
      <c r="D30" s="36">
        <v>25</v>
      </c>
      <c r="E30" s="37">
        <v>2.3474178403755901</v>
      </c>
      <c r="F30" s="47">
        <v>7</v>
      </c>
      <c r="G30" s="37">
        <v>0.65727699530516404</v>
      </c>
      <c r="H30" s="38">
        <v>56</v>
      </c>
      <c r="I30" s="37">
        <v>5.2582159624413203</v>
      </c>
      <c r="J30" s="38">
        <v>386</v>
      </c>
      <c r="K30" s="37">
        <v>36.244131455399099</v>
      </c>
      <c r="L30" s="38">
        <v>568</v>
      </c>
      <c r="M30" s="37">
        <v>53.3333333333333</v>
      </c>
      <c r="N30" s="38">
        <v>0</v>
      </c>
      <c r="O30" s="37">
        <v>0</v>
      </c>
      <c r="P30" s="39">
        <v>23</v>
      </c>
      <c r="Q30" s="40">
        <v>2.15962441314554</v>
      </c>
      <c r="R30" s="36">
        <v>209</v>
      </c>
      <c r="S30" s="40">
        <v>19.624413145539901</v>
      </c>
      <c r="T30" s="36">
        <v>11</v>
      </c>
      <c r="U30" s="40">
        <v>1.03286384976526</v>
      </c>
      <c r="V30" s="48">
        <v>19</v>
      </c>
      <c r="W30" s="41">
        <v>1.78403755868545</v>
      </c>
      <c r="X30" s="42">
        <v>1059</v>
      </c>
      <c r="Y30" s="43">
        <v>100</v>
      </c>
    </row>
    <row r="31" spans="1:25" s="33" customFormat="1" ht="15" customHeight="1" x14ac:dyDescent="0.2">
      <c r="A31" s="21" t="s">
        <v>72</v>
      </c>
      <c r="B31" s="44" t="s">
        <v>44</v>
      </c>
      <c r="C31" s="23">
        <v>235</v>
      </c>
      <c r="D31" s="24">
        <v>9</v>
      </c>
      <c r="E31" s="25">
        <v>3.8297872340425498</v>
      </c>
      <c r="F31" s="45">
        <v>4</v>
      </c>
      <c r="G31" s="25">
        <v>1.7021276595744701</v>
      </c>
      <c r="H31" s="26">
        <v>29</v>
      </c>
      <c r="I31" s="25">
        <v>12.340425531914899</v>
      </c>
      <c r="J31" s="26">
        <v>28</v>
      </c>
      <c r="K31" s="25">
        <v>11.914893617021299</v>
      </c>
      <c r="L31" s="26">
        <v>157</v>
      </c>
      <c r="M31" s="25">
        <v>66.808510638297903</v>
      </c>
      <c r="N31" s="45" t="s">
        <v>73</v>
      </c>
      <c r="O31" s="25">
        <v>0.85106382978723405</v>
      </c>
      <c r="P31" s="27">
        <v>6</v>
      </c>
      <c r="Q31" s="28">
        <v>2.5531914893617</v>
      </c>
      <c r="R31" s="24">
        <v>57</v>
      </c>
      <c r="S31" s="28">
        <v>24.255319148936199</v>
      </c>
      <c r="T31" s="46" t="s">
        <v>73</v>
      </c>
      <c r="U31" s="28">
        <v>0.85106382978723405</v>
      </c>
      <c r="V31" s="46">
        <v>7</v>
      </c>
      <c r="W31" s="30">
        <v>2.9787234042553199</v>
      </c>
      <c r="X31" s="31">
        <v>714</v>
      </c>
      <c r="Y31" s="32">
        <v>99.019607843137294</v>
      </c>
    </row>
    <row r="32" spans="1:25" s="33" customFormat="1" ht="15" customHeight="1" x14ac:dyDescent="0.2">
      <c r="A32" s="21" t="s">
        <v>72</v>
      </c>
      <c r="B32" s="34" t="s">
        <v>45</v>
      </c>
      <c r="C32" s="35">
        <v>1154</v>
      </c>
      <c r="D32" s="36">
        <v>6</v>
      </c>
      <c r="E32" s="37">
        <v>0.51993067590987896</v>
      </c>
      <c r="F32" s="47">
        <v>4</v>
      </c>
      <c r="G32" s="37">
        <v>0.34662045060658597</v>
      </c>
      <c r="H32" s="38">
        <v>23</v>
      </c>
      <c r="I32" s="37">
        <v>1.9930675909878699</v>
      </c>
      <c r="J32" s="38">
        <v>641</v>
      </c>
      <c r="K32" s="37">
        <v>55.545927209705397</v>
      </c>
      <c r="L32" s="38">
        <v>480</v>
      </c>
      <c r="M32" s="37">
        <v>41.594454072790299</v>
      </c>
      <c r="N32" s="38">
        <v>0</v>
      </c>
      <c r="O32" s="37">
        <v>0</v>
      </c>
      <c r="P32" s="39">
        <v>0</v>
      </c>
      <c r="Q32" s="40">
        <v>0</v>
      </c>
      <c r="R32" s="36">
        <v>38</v>
      </c>
      <c r="S32" s="40">
        <v>3.2928942807625701</v>
      </c>
      <c r="T32" s="36">
        <v>4</v>
      </c>
      <c r="U32" s="40">
        <v>0.34662045060658597</v>
      </c>
      <c r="V32" s="36">
        <v>4</v>
      </c>
      <c r="W32" s="41">
        <v>0.34662045060658597</v>
      </c>
      <c r="X32" s="42">
        <v>321</v>
      </c>
      <c r="Y32" s="43">
        <v>100</v>
      </c>
    </row>
    <row r="33" spans="1:25" s="33" customFormat="1" ht="15" customHeight="1" x14ac:dyDescent="0.2">
      <c r="A33" s="21" t="s">
        <v>72</v>
      </c>
      <c r="B33" s="44" t="s">
        <v>46</v>
      </c>
      <c r="C33" s="23">
        <v>397</v>
      </c>
      <c r="D33" s="46" t="s">
        <v>73</v>
      </c>
      <c r="E33" s="25">
        <v>0.50377833753148604</v>
      </c>
      <c r="F33" s="26">
        <v>4</v>
      </c>
      <c r="G33" s="25">
        <v>1.0075566750629701</v>
      </c>
      <c r="H33" s="26">
        <v>40</v>
      </c>
      <c r="I33" s="25">
        <v>10.075566750629701</v>
      </c>
      <c r="J33" s="26">
        <v>198</v>
      </c>
      <c r="K33" s="25">
        <v>49.8740554156171</v>
      </c>
      <c r="L33" s="26">
        <v>149</v>
      </c>
      <c r="M33" s="25">
        <v>37.531486146095702</v>
      </c>
      <c r="N33" s="45">
        <v>0</v>
      </c>
      <c r="O33" s="25">
        <v>0</v>
      </c>
      <c r="P33" s="27">
        <v>4</v>
      </c>
      <c r="Q33" s="28">
        <v>1.0075566750629701</v>
      </c>
      <c r="R33" s="24">
        <v>41</v>
      </c>
      <c r="S33" s="28">
        <v>10.327455919395501</v>
      </c>
      <c r="T33" s="46" t="s">
        <v>73</v>
      </c>
      <c r="U33" s="28">
        <v>0.50377833753148604</v>
      </c>
      <c r="V33" s="24">
        <v>15</v>
      </c>
      <c r="W33" s="30">
        <v>3.7783375314861498</v>
      </c>
      <c r="X33" s="31">
        <v>764</v>
      </c>
      <c r="Y33" s="32">
        <v>100</v>
      </c>
    </row>
    <row r="34" spans="1:25" s="33" customFormat="1" ht="15" customHeight="1" x14ac:dyDescent="0.2">
      <c r="A34" s="21" t="s">
        <v>72</v>
      </c>
      <c r="B34" s="34" t="s">
        <v>47</v>
      </c>
      <c r="C34" s="35">
        <v>30</v>
      </c>
      <c r="D34" s="36">
        <v>14</v>
      </c>
      <c r="E34" s="37">
        <v>46.6666666666667</v>
      </c>
      <c r="F34" s="38">
        <v>0</v>
      </c>
      <c r="G34" s="37">
        <v>0</v>
      </c>
      <c r="H34" s="38">
        <v>0</v>
      </c>
      <c r="I34" s="37">
        <v>0</v>
      </c>
      <c r="J34" s="47">
        <v>0</v>
      </c>
      <c r="K34" s="37">
        <v>0</v>
      </c>
      <c r="L34" s="38">
        <v>14</v>
      </c>
      <c r="M34" s="37">
        <v>46.6666666666667</v>
      </c>
      <c r="N34" s="38">
        <v>0</v>
      </c>
      <c r="O34" s="37">
        <v>0</v>
      </c>
      <c r="P34" s="50" t="s">
        <v>73</v>
      </c>
      <c r="Q34" s="40">
        <v>6.6666666666666696</v>
      </c>
      <c r="R34" s="36">
        <v>9</v>
      </c>
      <c r="S34" s="40">
        <v>30</v>
      </c>
      <c r="T34" s="48">
        <v>0</v>
      </c>
      <c r="U34" s="40">
        <v>0</v>
      </c>
      <c r="V34" s="36">
        <v>8</v>
      </c>
      <c r="W34" s="41">
        <v>26.6666666666667</v>
      </c>
      <c r="X34" s="42">
        <v>317</v>
      </c>
      <c r="Y34" s="43">
        <v>99.053627760252397</v>
      </c>
    </row>
    <row r="35" spans="1:25" s="33" customFormat="1" ht="15" customHeight="1" x14ac:dyDescent="0.2">
      <c r="A35" s="21" t="s">
        <v>72</v>
      </c>
      <c r="B35" s="44" t="s">
        <v>48</v>
      </c>
      <c r="C35" s="23">
        <v>61</v>
      </c>
      <c r="D35" s="46">
        <v>7</v>
      </c>
      <c r="E35" s="25">
        <v>11.4754098360656</v>
      </c>
      <c r="F35" s="45">
        <v>0</v>
      </c>
      <c r="G35" s="25">
        <v>0</v>
      </c>
      <c r="H35" s="26">
        <v>13</v>
      </c>
      <c r="I35" s="25">
        <v>21.311475409836099</v>
      </c>
      <c r="J35" s="45" t="s">
        <v>73</v>
      </c>
      <c r="K35" s="25">
        <v>3.27868852459016</v>
      </c>
      <c r="L35" s="26">
        <v>37</v>
      </c>
      <c r="M35" s="25">
        <v>60.655737704918003</v>
      </c>
      <c r="N35" s="26">
        <v>0</v>
      </c>
      <c r="O35" s="25">
        <v>0</v>
      </c>
      <c r="P35" s="49" t="s">
        <v>73</v>
      </c>
      <c r="Q35" s="28">
        <v>3.27868852459016</v>
      </c>
      <c r="R35" s="24">
        <v>14</v>
      </c>
      <c r="S35" s="28">
        <v>22.9508196721311</v>
      </c>
      <c r="T35" s="46" t="s">
        <v>73</v>
      </c>
      <c r="U35" s="28">
        <v>3.27868852459016</v>
      </c>
      <c r="V35" s="46" t="s">
        <v>73</v>
      </c>
      <c r="W35" s="30">
        <v>3.27868852459016</v>
      </c>
      <c r="X35" s="31">
        <v>336</v>
      </c>
      <c r="Y35" s="32">
        <v>100</v>
      </c>
    </row>
    <row r="36" spans="1:25" s="33" customFormat="1" ht="15" customHeight="1" x14ac:dyDescent="0.2">
      <c r="A36" s="21" t="s">
        <v>72</v>
      </c>
      <c r="B36" s="34" t="s">
        <v>49</v>
      </c>
      <c r="C36" s="51">
        <v>379</v>
      </c>
      <c r="D36" s="48">
        <v>6</v>
      </c>
      <c r="E36" s="37">
        <v>1.5831134564643801</v>
      </c>
      <c r="F36" s="38">
        <v>4</v>
      </c>
      <c r="G36" s="37">
        <v>1.05540897097625</v>
      </c>
      <c r="H36" s="38">
        <v>188</v>
      </c>
      <c r="I36" s="37">
        <v>49.604221635883903</v>
      </c>
      <c r="J36" s="38">
        <v>73</v>
      </c>
      <c r="K36" s="37">
        <v>19.261213720316601</v>
      </c>
      <c r="L36" s="47">
        <v>91</v>
      </c>
      <c r="M36" s="37">
        <v>24.0105540897098</v>
      </c>
      <c r="N36" s="38">
        <v>7</v>
      </c>
      <c r="O36" s="37">
        <v>1.84696569920844</v>
      </c>
      <c r="P36" s="39">
        <v>10</v>
      </c>
      <c r="Q36" s="40">
        <v>2.63852242744063</v>
      </c>
      <c r="R36" s="48">
        <v>40</v>
      </c>
      <c r="S36" s="40">
        <v>10.554089709762501</v>
      </c>
      <c r="T36" s="48">
        <v>10</v>
      </c>
      <c r="U36" s="40">
        <v>2.63852242744063</v>
      </c>
      <c r="V36" s="48">
        <v>51</v>
      </c>
      <c r="W36" s="41">
        <v>13.456464379947199</v>
      </c>
      <c r="X36" s="42">
        <v>166</v>
      </c>
      <c r="Y36" s="43">
        <v>100</v>
      </c>
    </row>
    <row r="37" spans="1:25" s="33" customFormat="1" ht="15" customHeight="1" x14ac:dyDescent="0.2">
      <c r="A37" s="21" t="s">
        <v>72</v>
      </c>
      <c r="B37" s="44" t="s">
        <v>50</v>
      </c>
      <c r="C37" s="23">
        <v>94</v>
      </c>
      <c r="D37" s="24">
        <v>0</v>
      </c>
      <c r="E37" s="25">
        <v>0</v>
      </c>
      <c r="F37" s="45">
        <v>4</v>
      </c>
      <c r="G37" s="25">
        <v>4.2553191489361701</v>
      </c>
      <c r="H37" s="45">
        <v>13</v>
      </c>
      <c r="I37" s="25">
        <v>13.8297872340426</v>
      </c>
      <c r="J37" s="45" t="s">
        <v>73</v>
      </c>
      <c r="K37" s="25">
        <v>2.12765957446809</v>
      </c>
      <c r="L37" s="26">
        <v>73</v>
      </c>
      <c r="M37" s="25">
        <v>77.659574468085097</v>
      </c>
      <c r="N37" s="26">
        <v>0</v>
      </c>
      <c r="O37" s="25">
        <v>0</v>
      </c>
      <c r="P37" s="49" t="s">
        <v>73</v>
      </c>
      <c r="Q37" s="28">
        <v>2.12765957446809</v>
      </c>
      <c r="R37" s="24">
        <v>15</v>
      </c>
      <c r="S37" s="28">
        <v>15.9574468085106</v>
      </c>
      <c r="T37" s="24">
        <v>4</v>
      </c>
      <c r="U37" s="28">
        <v>4.2553191489361701</v>
      </c>
      <c r="V37" s="46" t="s">
        <v>73</v>
      </c>
      <c r="W37" s="30">
        <v>2.12765957446809</v>
      </c>
      <c r="X37" s="31">
        <v>142</v>
      </c>
      <c r="Y37" s="32">
        <v>99.295774647887299</v>
      </c>
    </row>
    <row r="38" spans="1:25" s="33" customFormat="1" ht="15" customHeight="1" x14ac:dyDescent="0.2">
      <c r="A38" s="21" t="s">
        <v>72</v>
      </c>
      <c r="B38" s="34" t="s">
        <v>51</v>
      </c>
      <c r="C38" s="35">
        <v>624</v>
      </c>
      <c r="D38" s="48" t="s">
        <v>73</v>
      </c>
      <c r="E38" s="37">
        <v>0.32051282051282098</v>
      </c>
      <c r="F38" s="38">
        <v>17</v>
      </c>
      <c r="G38" s="37">
        <v>2.72435897435897</v>
      </c>
      <c r="H38" s="38">
        <v>213</v>
      </c>
      <c r="I38" s="37">
        <v>34.134615384615401</v>
      </c>
      <c r="J38" s="38">
        <v>185</v>
      </c>
      <c r="K38" s="37">
        <v>29.647435897435901</v>
      </c>
      <c r="L38" s="38">
        <v>201</v>
      </c>
      <c r="M38" s="37">
        <v>32.211538461538503</v>
      </c>
      <c r="N38" s="47">
        <v>0</v>
      </c>
      <c r="O38" s="37">
        <v>0</v>
      </c>
      <c r="P38" s="39">
        <v>6</v>
      </c>
      <c r="Q38" s="40">
        <v>0.96153846153846201</v>
      </c>
      <c r="R38" s="36">
        <v>77</v>
      </c>
      <c r="S38" s="40">
        <v>12.3397435897436</v>
      </c>
      <c r="T38" s="36">
        <v>19</v>
      </c>
      <c r="U38" s="40">
        <v>3.0448717948717898</v>
      </c>
      <c r="V38" s="36">
        <v>35</v>
      </c>
      <c r="W38" s="41">
        <v>5.6089743589743604</v>
      </c>
      <c r="X38" s="42">
        <v>792</v>
      </c>
      <c r="Y38" s="43">
        <v>100</v>
      </c>
    </row>
    <row r="39" spans="1:25" s="33" customFormat="1" ht="15" customHeight="1" x14ac:dyDescent="0.2">
      <c r="A39" s="21" t="s">
        <v>72</v>
      </c>
      <c r="B39" s="44" t="s">
        <v>52</v>
      </c>
      <c r="C39" s="23">
        <v>231</v>
      </c>
      <c r="D39" s="24">
        <v>57</v>
      </c>
      <c r="E39" s="25">
        <v>24.675324675324699</v>
      </c>
      <c r="F39" s="45" t="s">
        <v>73</v>
      </c>
      <c r="G39" s="25">
        <v>0.86580086580086602</v>
      </c>
      <c r="H39" s="26">
        <v>118</v>
      </c>
      <c r="I39" s="25">
        <v>51.082251082251098</v>
      </c>
      <c r="J39" s="26">
        <v>4</v>
      </c>
      <c r="K39" s="25">
        <v>1.73160173160173</v>
      </c>
      <c r="L39" s="26">
        <v>50</v>
      </c>
      <c r="M39" s="25">
        <v>21.6450216450216</v>
      </c>
      <c r="N39" s="26">
        <v>0</v>
      </c>
      <c r="O39" s="25">
        <v>0</v>
      </c>
      <c r="P39" s="49">
        <v>0</v>
      </c>
      <c r="Q39" s="28">
        <v>0</v>
      </c>
      <c r="R39" s="24">
        <v>43</v>
      </c>
      <c r="S39" s="28">
        <v>18.614718614718601</v>
      </c>
      <c r="T39" s="24">
        <v>4</v>
      </c>
      <c r="U39" s="28">
        <v>1.73160173160173</v>
      </c>
      <c r="V39" s="24">
        <v>34</v>
      </c>
      <c r="W39" s="30">
        <v>14.718614718614701</v>
      </c>
      <c r="X39" s="31">
        <v>234</v>
      </c>
      <c r="Y39" s="32">
        <v>99.145299145299106</v>
      </c>
    </row>
    <row r="40" spans="1:25" s="33" customFormat="1" ht="15" customHeight="1" x14ac:dyDescent="0.2">
      <c r="A40" s="21" t="s">
        <v>72</v>
      </c>
      <c r="B40" s="34" t="s">
        <v>53</v>
      </c>
      <c r="C40" s="35">
        <v>2786</v>
      </c>
      <c r="D40" s="36">
        <v>22</v>
      </c>
      <c r="E40" s="37">
        <v>0.78966259870782496</v>
      </c>
      <c r="F40" s="38">
        <v>107</v>
      </c>
      <c r="G40" s="37">
        <v>3.8406317300789699</v>
      </c>
      <c r="H40" s="38">
        <v>971</v>
      </c>
      <c r="I40" s="37">
        <v>34.852835606604501</v>
      </c>
      <c r="J40" s="38">
        <v>1110</v>
      </c>
      <c r="K40" s="37">
        <v>39.8420674802584</v>
      </c>
      <c r="L40" s="38">
        <v>556</v>
      </c>
      <c r="M40" s="37">
        <v>19.956927494615901</v>
      </c>
      <c r="N40" s="47">
        <v>12</v>
      </c>
      <c r="O40" s="37">
        <v>0.43072505384063198</v>
      </c>
      <c r="P40" s="39">
        <v>8</v>
      </c>
      <c r="Q40" s="40">
        <v>0.28715003589375399</v>
      </c>
      <c r="R40" s="36">
        <v>465</v>
      </c>
      <c r="S40" s="40">
        <v>16.690595836324501</v>
      </c>
      <c r="T40" s="48">
        <v>46</v>
      </c>
      <c r="U40" s="40">
        <v>1.65111270638909</v>
      </c>
      <c r="V40" s="36">
        <v>469</v>
      </c>
      <c r="W40" s="41">
        <v>16.834170854271399</v>
      </c>
      <c r="X40" s="42">
        <v>1499</v>
      </c>
      <c r="Y40" s="43">
        <v>99.933288859239497</v>
      </c>
    </row>
    <row r="41" spans="1:25" s="33" customFormat="1" ht="15" customHeight="1" x14ac:dyDescent="0.2">
      <c r="A41" s="21" t="s">
        <v>72</v>
      </c>
      <c r="B41" s="44" t="s">
        <v>54</v>
      </c>
      <c r="C41" s="23">
        <v>1339</v>
      </c>
      <c r="D41" s="24">
        <v>21</v>
      </c>
      <c r="E41" s="25">
        <v>1.56833457804332</v>
      </c>
      <c r="F41" s="45">
        <v>54</v>
      </c>
      <c r="G41" s="25">
        <v>4.0328603435399604</v>
      </c>
      <c r="H41" s="26">
        <v>150</v>
      </c>
      <c r="I41" s="25">
        <v>11.2023898431665</v>
      </c>
      <c r="J41" s="26">
        <v>518</v>
      </c>
      <c r="K41" s="25">
        <v>38.685586258401798</v>
      </c>
      <c r="L41" s="26">
        <v>543</v>
      </c>
      <c r="M41" s="25">
        <v>40.552651232262903</v>
      </c>
      <c r="N41" s="26">
        <v>4</v>
      </c>
      <c r="O41" s="25">
        <v>0.298730395817774</v>
      </c>
      <c r="P41" s="27">
        <v>49</v>
      </c>
      <c r="Q41" s="28">
        <v>3.6594473487677401</v>
      </c>
      <c r="R41" s="24">
        <v>238</v>
      </c>
      <c r="S41" s="28">
        <v>17.774458551157601</v>
      </c>
      <c r="T41" s="46">
        <v>85</v>
      </c>
      <c r="U41" s="28">
        <v>6.3480209111277102</v>
      </c>
      <c r="V41" s="46">
        <v>89</v>
      </c>
      <c r="W41" s="30">
        <v>6.6467513069454798</v>
      </c>
      <c r="X41" s="31">
        <v>708</v>
      </c>
      <c r="Y41" s="32">
        <v>99.858757062146907</v>
      </c>
    </row>
    <row r="42" spans="1:25" s="33" customFormat="1" ht="15" customHeight="1" x14ac:dyDescent="0.2">
      <c r="A42" s="21" t="s">
        <v>72</v>
      </c>
      <c r="B42" s="34" t="s">
        <v>55</v>
      </c>
      <c r="C42" s="35">
        <v>41</v>
      </c>
      <c r="D42" s="36">
        <v>9</v>
      </c>
      <c r="E42" s="37">
        <v>21.951219512195099</v>
      </c>
      <c r="F42" s="38">
        <v>0</v>
      </c>
      <c r="G42" s="37">
        <v>0</v>
      </c>
      <c r="H42" s="47" t="s">
        <v>73</v>
      </c>
      <c r="I42" s="37">
        <v>4.8780487804878003</v>
      </c>
      <c r="J42" s="47">
        <v>0</v>
      </c>
      <c r="K42" s="37">
        <v>0</v>
      </c>
      <c r="L42" s="38">
        <v>30</v>
      </c>
      <c r="M42" s="37">
        <v>73.170731707317103</v>
      </c>
      <c r="N42" s="38">
        <v>0</v>
      </c>
      <c r="O42" s="37">
        <v>0</v>
      </c>
      <c r="P42" s="39">
        <v>0</v>
      </c>
      <c r="Q42" s="40">
        <v>0</v>
      </c>
      <c r="R42" s="36">
        <v>7</v>
      </c>
      <c r="S42" s="40">
        <v>17.0731707317073</v>
      </c>
      <c r="T42" s="48" t="s">
        <v>73</v>
      </c>
      <c r="U42" s="40">
        <v>4.8780487804878003</v>
      </c>
      <c r="V42" s="48">
        <v>0</v>
      </c>
      <c r="W42" s="41">
        <v>0</v>
      </c>
      <c r="X42" s="42">
        <v>189</v>
      </c>
      <c r="Y42" s="43">
        <v>99.470899470899496</v>
      </c>
    </row>
    <row r="43" spans="1:25" s="33" customFormat="1" ht="15" customHeight="1" x14ac:dyDescent="0.2">
      <c r="A43" s="21" t="s">
        <v>72</v>
      </c>
      <c r="B43" s="44" t="s">
        <v>56</v>
      </c>
      <c r="C43" s="23">
        <v>706</v>
      </c>
      <c r="D43" s="24">
        <v>0</v>
      </c>
      <c r="E43" s="25">
        <v>0</v>
      </c>
      <c r="F43" s="45">
        <v>4</v>
      </c>
      <c r="G43" s="25">
        <v>0.56657223796033995</v>
      </c>
      <c r="H43" s="26">
        <v>21</v>
      </c>
      <c r="I43" s="25">
        <v>2.9745042492917801</v>
      </c>
      <c r="J43" s="26">
        <v>261</v>
      </c>
      <c r="K43" s="25">
        <v>36.968838526912201</v>
      </c>
      <c r="L43" s="26">
        <v>388</v>
      </c>
      <c r="M43" s="25">
        <v>54.957507082153001</v>
      </c>
      <c r="N43" s="26">
        <v>0</v>
      </c>
      <c r="O43" s="25">
        <v>0</v>
      </c>
      <c r="P43" s="27">
        <v>32</v>
      </c>
      <c r="Q43" s="28">
        <v>4.5325779036827196</v>
      </c>
      <c r="R43" s="24">
        <v>133</v>
      </c>
      <c r="S43" s="28">
        <v>18.838526912181301</v>
      </c>
      <c r="T43" s="24">
        <v>19</v>
      </c>
      <c r="U43" s="28">
        <v>2.6912181303116101</v>
      </c>
      <c r="V43" s="46">
        <v>11</v>
      </c>
      <c r="W43" s="30">
        <v>1.5580736543909299</v>
      </c>
      <c r="X43" s="31">
        <v>1140</v>
      </c>
      <c r="Y43" s="32">
        <v>99.736842105263193</v>
      </c>
    </row>
    <row r="44" spans="1:25" s="33" customFormat="1" ht="15" customHeight="1" x14ac:dyDescent="0.2">
      <c r="A44" s="21" t="s">
        <v>72</v>
      </c>
      <c r="B44" s="34" t="s">
        <v>57</v>
      </c>
      <c r="C44" s="35">
        <v>260</v>
      </c>
      <c r="D44" s="36">
        <v>46</v>
      </c>
      <c r="E44" s="37">
        <v>17.692307692307701</v>
      </c>
      <c r="F44" s="47" t="s">
        <v>73</v>
      </c>
      <c r="G44" s="37">
        <v>0.76923076923076905</v>
      </c>
      <c r="H44" s="38">
        <v>28</v>
      </c>
      <c r="I44" s="37">
        <v>10.7692307692308</v>
      </c>
      <c r="J44" s="38">
        <v>21</v>
      </c>
      <c r="K44" s="37">
        <v>8.0769230769230802</v>
      </c>
      <c r="L44" s="38">
        <v>155</v>
      </c>
      <c r="M44" s="37">
        <v>59.615384615384599</v>
      </c>
      <c r="N44" s="47" t="s">
        <v>73</v>
      </c>
      <c r="O44" s="37">
        <v>0.76923076923076905</v>
      </c>
      <c r="P44" s="39">
        <v>6</v>
      </c>
      <c r="Q44" s="40">
        <v>2.3076923076923102</v>
      </c>
      <c r="R44" s="36">
        <v>37</v>
      </c>
      <c r="S44" s="40">
        <v>14.2307692307692</v>
      </c>
      <c r="T44" s="48" t="s">
        <v>73</v>
      </c>
      <c r="U44" s="40">
        <v>0.76923076923076905</v>
      </c>
      <c r="V44" s="36">
        <v>6</v>
      </c>
      <c r="W44" s="41">
        <v>2.3076923076923102</v>
      </c>
      <c r="X44" s="42">
        <v>593</v>
      </c>
      <c r="Y44" s="43">
        <v>99.662731871838105</v>
      </c>
    </row>
    <row r="45" spans="1:25" s="33" customFormat="1" ht="15" customHeight="1" x14ac:dyDescent="0.2">
      <c r="A45" s="21" t="s">
        <v>72</v>
      </c>
      <c r="B45" s="44" t="s">
        <v>58</v>
      </c>
      <c r="C45" s="23">
        <v>173</v>
      </c>
      <c r="D45" s="46">
        <v>9</v>
      </c>
      <c r="E45" s="25">
        <v>5.2023121387283204</v>
      </c>
      <c r="F45" s="45">
        <v>0</v>
      </c>
      <c r="G45" s="25">
        <v>0</v>
      </c>
      <c r="H45" s="26">
        <v>27</v>
      </c>
      <c r="I45" s="25">
        <v>15.606936416185</v>
      </c>
      <c r="J45" s="26">
        <v>6</v>
      </c>
      <c r="K45" s="25">
        <v>3.4682080924855501</v>
      </c>
      <c r="L45" s="26">
        <v>108</v>
      </c>
      <c r="M45" s="25">
        <v>62.427745664739902</v>
      </c>
      <c r="N45" s="45">
        <v>4</v>
      </c>
      <c r="O45" s="25">
        <v>2.3121387283237</v>
      </c>
      <c r="P45" s="27">
        <v>19</v>
      </c>
      <c r="Q45" s="28">
        <v>10.9826589595376</v>
      </c>
      <c r="R45" s="24">
        <v>43</v>
      </c>
      <c r="S45" s="28">
        <v>24.855491329479801</v>
      </c>
      <c r="T45" s="46" t="s">
        <v>73</v>
      </c>
      <c r="U45" s="28">
        <v>1.15606936416185</v>
      </c>
      <c r="V45" s="46">
        <v>4</v>
      </c>
      <c r="W45" s="30">
        <v>2.3121387283237</v>
      </c>
      <c r="X45" s="31">
        <v>456</v>
      </c>
      <c r="Y45" s="32">
        <v>100</v>
      </c>
    </row>
    <row r="46" spans="1:25" s="33" customFormat="1" ht="15" customHeight="1" x14ac:dyDescent="0.2">
      <c r="A46" s="21" t="s">
        <v>72</v>
      </c>
      <c r="B46" s="34" t="s">
        <v>59</v>
      </c>
      <c r="C46" s="35">
        <v>1173</v>
      </c>
      <c r="D46" s="36">
        <v>4</v>
      </c>
      <c r="E46" s="37">
        <v>0.34100596760443302</v>
      </c>
      <c r="F46" s="38">
        <v>4</v>
      </c>
      <c r="G46" s="37">
        <v>0.34100596760443302</v>
      </c>
      <c r="H46" s="38">
        <v>124</v>
      </c>
      <c r="I46" s="37">
        <v>10.571184995737401</v>
      </c>
      <c r="J46" s="38">
        <v>220</v>
      </c>
      <c r="K46" s="37">
        <v>18.7553282182438</v>
      </c>
      <c r="L46" s="38">
        <v>784</v>
      </c>
      <c r="M46" s="37">
        <v>66.837169650468894</v>
      </c>
      <c r="N46" s="47">
        <v>0</v>
      </c>
      <c r="O46" s="37">
        <v>0</v>
      </c>
      <c r="P46" s="39">
        <v>37</v>
      </c>
      <c r="Q46" s="40">
        <v>3.1543052003410099</v>
      </c>
      <c r="R46" s="36">
        <v>222</v>
      </c>
      <c r="S46" s="40">
        <v>18.925831202045998</v>
      </c>
      <c r="T46" s="36">
        <v>14</v>
      </c>
      <c r="U46" s="40">
        <v>1.19352088661552</v>
      </c>
      <c r="V46" s="36">
        <v>30</v>
      </c>
      <c r="W46" s="41">
        <v>2.5575447570332499</v>
      </c>
      <c r="X46" s="42">
        <v>971</v>
      </c>
      <c r="Y46" s="43">
        <v>99.691040164778599</v>
      </c>
    </row>
    <row r="47" spans="1:25" s="33" customFormat="1" ht="15" customHeight="1" x14ac:dyDescent="0.2">
      <c r="A47" s="21" t="s">
        <v>72</v>
      </c>
      <c r="B47" s="44" t="s">
        <v>60</v>
      </c>
      <c r="C47" s="23">
        <v>109</v>
      </c>
      <c r="D47" s="46" t="s">
        <v>73</v>
      </c>
      <c r="E47" s="25">
        <v>1.8348623853210999</v>
      </c>
      <c r="F47" s="45">
        <v>4</v>
      </c>
      <c r="G47" s="25">
        <v>3.6697247706421998</v>
      </c>
      <c r="H47" s="45">
        <v>26</v>
      </c>
      <c r="I47" s="25">
        <v>23.853211009174299</v>
      </c>
      <c r="J47" s="45">
        <v>8</v>
      </c>
      <c r="K47" s="25">
        <v>7.3394495412843996</v>
      </c>
      <c r="L47" s="45">
        <v>63</v>
      </c>
      <c r="M47" s="25">
        <v>57.798165137614703</v>
      </c>
      <c r="N47" s="26">
        <v>0</v>
      </c>
      <c r="O47" s="25">
        <v>0</v>
      </c>
      <c r="P47" s="27">
        <v>6</v>
      </c>
      <c r="Q47" s="28">
        <v>5.5045871559632999</v>
      </c>
      <c r="R47" s="24">
        <v>28</v>
      </c>
      <c r="S47" s="28">
        <v>25.688073394495401</v>
      </c>
      <c r="T47" s="46" t="s">
        <v>73</v>
      </c>
      <c r="U47" s="28">
        <v>1.8348623853210999</v>
      </c>
      <c r="V47" s="46" t="s">
        <v>73</v>
      </c>
      <c r="W47" s="30">
        <v>1.8348623853210999</v>
      </c>
      <c r="X47" s="31">
        <v>59</v>
      </c>
      <c r="Y47" s="32">
        <v>100</v>
      </c>
    </row>
    <row r="48" spans="1:25" s="33" customFormat="1" ht="15" customHeight="1" x14ac:dyDescent="0.2">
      <c r="A48" s="21" t="s">
        <v>72</v>
      </c>
      <c r="B48" s="34" t="s">
        <v>61</v>
      </c>
      <c r="C48" s="35">
        <v>834</v>
      </c>
      <c r="D48" s="48">
        <v>4</v>
      </c>
      <c r="E48" s="37">
        <v>0.47961630695443602</v>
      </c>
      <c r="F48" s="47">
        <v>10</v>
      </c>
      <c r="G48" s="37">
        <v>1.1990407673860899</v>
      </c>
      <c r="H48" s="47">
        <v>48</v>
      </c>
      <c r="I48" s="37">
        <v>5.7553956834532398</v>
      </c>
      <c r="J48" s="38">
        <v>362</v>
      </c>
      <c r="K48" s="37">
        <v>43.405275779376502</v>
      </c>
      <c r="L48" s="38">
        <v>385</v>
      </c>
      <c r="M48" s="37">
        <v>46.163069544364497</v>
      </c>
      <c r="N48" s="47" t="s">
        <v>73</v>
      </c>
      <c r="O48" s="37">
        <v>0.23980815347721801</v>
      </c>
      <c r="P48" s="39">
        <v>23</v>
      </c>
      <c r="Q48" s="40">
        <v>2.7577937649880102</v>
      </c>
      <c r="R48" s="36">
        <v>144</v>
      </c>
      <c r="S48" s="40">
        <v>17.266187050359701</v>
      </c>
      <c r="T48" s="48">
        <v>26</v>
      </c>
      <c r="U48" s="40">
        <v>3.1175059952038402</v>
      </c>
      <c r="V48" s="48">
        <v>25</v>
      </c>
      <c r="W48" s="41">
        <v>2.9976019184652301</v>
      </c>
      <c r="X48" s="42">
        <v>329</v>
      </c>
      <c r="Y48" s="43">
        <v>100</v>
      </c>
    </row>
    <row r="49" spans="1:25" s="33" customFormat="1" ht="15" customHeight="1" x14ac:dyDescent="0.2">
      <c r="A49" s="21" t="s">
        <v>72</v>
      </c>
      <c r="B49" s="44" t="s">
        <v>62</v>
      </c>
      <c r="C49" s="23">
        <v>35</v>
      </c>
      <c r="D49" s="24">
        <v>20</v>
      </c>
      <c r="E49" s="25">
        <v>57.142857142857103</v>
      </c>
      <c r="F49" s="45">
        <v>0</v>
      </c>
      <c r="G49" s="25">
        <v>0</v>
      </c>
      <c r="H49" s="45">
        <v>4</v>
      </c>
      <c r="I49" s="25">
        <v>11.4285714285714</v>
      </c>
      <c r="J49" s="26">
        <v>0</v>
      </c>
      <c r="K49" s="25">
        <v>0</v>
      </c>
      <c r="L49" s="26">
        <v>11</v>
      </c>
      <c r="M49" s="25">
        <v>31.428571428571399</v>
      </c>
      <c r="N49" s="26">
        <v>0</v>
      </c>
      <c r="O49" s="25">
        <v>0</v>
      </c>
      <c r="P49" s="49">
        <v>0</v>
      </c>
      <c r="Q49" s="28">
        <v>0</v>
      </c>
      <c r="R49" s="24">
        <v>6</v>
      </c>
      <c r="S49" s="28">
        <v>17.1428571428571</v>
      </c>
      <c r="T49" s="46">
        <v>0</v>
      </c>
      <c r="U49" s="28">
        <v>0</v>
      </c>
      <c r="V49" s="24">
        <v>6</v>
      </c>
      <c r="W49" s="30">
        <v>17.1428571428571</v>
      </c>
      <c r="X49" s="31">
        <v>262</v>
      </c>
      <c r="Y49" s="32">
        <v>100</v>
      </c>
    </row>
    <row r="50" spans="1:25" s="33" customFormat="1" ht="15" customHeight="1" x14ac:dyDescent="0.2">
      <c r="A50" s="21" t="s">
        <v>72</v>
      </c>
      <c r="B50" s="34" t="s">
        <v>63</v>
      </c>
      <c r="C50" s="35">
        <v>966</v>
      </c>
      <c r="D50" s="36">
        <v>0</v>
      </c>
      <c r="E50" s="37">
        <v>0</v>
      </c>
      <c r="F50" s="38">
        <v>4</v>
      </c>
      <c r="G50" s="37">
        <v>0.41407867494824002</v>
      </c>
      <c r="H50" s="38">
        <v>46</v>
      </c>
      <c r="I50" s="37">
        <v>4.7619047619047601</v>
      </c>
      <c r="J50" s="38">
        <v>558</v>
      </c>
      <c r="K50" s="37">
        <v>57.763975155279503</v>
      </c>
      <c r="L50" s="38">
        <v>352</v>
      </c>
      <c r="M50" s="37">
        <v>36.438923395445102</v>
      </c>
      <c r="N50" s="47">
        <v>0</v>
      </c>
      <c r="O50" s="37">
        <v>0</v>
      </c>
      <c r="P50" s="50">
        <v>6</v>
      </c>
      <c r="Q50" s="40">
        <v>0.62111801242235998</v>
      </c>
      <c r="R50" s="36">
        <v>150</v>
      </c>
      <c r="S50" s="40">
        <v>15.527950310559</v>
      </c>
      <c r="T50" s="36">
        <v>6</v>
      </c>
      <c r="U50" s="40">
        <v>0.62111801242235998</v>
      </c>
      <c r="V50" s="36">
        <v>25</v>
      </c>
      <c r="W50" s="41">
        <v>2.5879917184265002</v>
      </c>
      <c r="X50" s="42">
        <v>603</v>
      </c>
      <c r="Y50" s="43">
        <v>100</v>
      </c>
    </row>
    <row r="51" spans="1:25" s="33" customFormat="1" ht="15" customHeight="1" x14ac:dyDescent="0.2">
      <c r="A51" s="21" t="s">
        <v>72</v>
      </c>
      <c r="B51" s="44" t="s">
        <v>64</v>
      </c>
      <c r="C51" s="23">
        <v>8305</v>
      </c>
      <c r="D51" s="24">
        <v>22</v>
      </c>
      <c r="E51" s="25">
        <v>0.26490066225165598</v>
      </c>
      <c r="F51" s="26">
        <v>198</v>
      </c>
      <c r="G51" s="25">
        <v>2.3841059602649</v>
      </c>
      <c r="H51" s="26">
        <v>4778</v>
      </c>
      <c r="I51" s="25">
        <v>57.531607465382301</v>
      </c>
      <c r="J51" s="26">
        <v>874</v>
      </c>
      <c r="K51" s="25">
        <v>10.5237808549067</v>
      </c>
      <c r="L51" s="26">
        <v>2261</v>
      </c>
      <c r="M51" s="25">
        <v>27.224563515954198</v>
      </c>
      <c r="N51" s="45">
        <v>17</v>
      </c>
      <c r="O51" s="25">
        <v>0.20469596628537001</v>
      </c>
      <c r="P51" s="27">
        <v>155</v>
      </c>
      <c r="Q51" s="28">
        <v>1.8663455749548501</v>
      </c>
      <c r="R51" s="24">
        <v>1422</v>
      </c>
      <c r="S51" s="28">
        <v>17.122215532811602</v>
      </c>
      <c r="T51" s="24">
        <v>264</v>
      </c>
      <c r="U51" s="28">
        <v>3.17880794701987</v>
      </c>
      <c r="V51" s="24">
        <v>836</v>
      </c>
      <c r="W51" s="30">
        <v>10.0662251655629</v>
      </c>
      <c r="X51" s="31">
        <v>2421</v>
      </c>
      <c r="Y51" s="32">
        <v>99.958694754233804</v>
      </c>
    </row>
    <row r="52" spans="1:25" s="33" customFormat="1" ht="15" customHeight="1" x14ac:dyDescent="0.2">
      <c r="A52" s="21" t="s">
        <v>72</v>
      </c>
      <c r="B52" s="34" t="s">
        <v>65</v>
      </c>
      <c r="C52" s="35">
        <v>354</v>
      </c>
      <c r="D52" s="48">
        <v>12</v>
      </c>
      <c r="E52" s="37">
        <v>3.3898305084745801</v>
      </c>
      <c r="F52" s="47">
        <v>4</v>
      </c>
      <c r="G52" s="37">
        <v>1.1299435028248599</v>
      </c>
      <c r="H52" s="47">
        <v>47</v>
      </c>
      <c r="I52" s="37">
        <v>13.276836158192101</v>
      </c>
      <c r="J52" s="47">
        <v>4</v>
      </c>
      <c r="K52" s="37">
        <v>1.1299435028248599</v>
      </c>
      <c r="L52" s="38">
        <v>281</v>
      </c>
      <c r="M52" s="37">
        <v>79.378531073446297</v>
      </c>
      <c r="N52" s="47">
        <v>4</v>
      </c>
      <c r="O52" s="37">
        <v>1.1299435028248599</v>
      </c>
      <c r="P52" s="50" t="s">
        <v>73</v>
      </c>
      <c r="Q52" s="40">
        <v>0.56497175141242895</v>
      </c>
      <c r="R52" s="36">
        <v>72</v>
      </c>
      <c r="S52" s="40">
        <v>20.338983050847499</v>
      </c>
      <c r="T52" s="48" t="s">
        <v>73</v>
      </c>
      <c r="U52" s="40">
        <v>0.56497175141242895</v>
      </c>
      <c r="V52" s="36">
        <v>13</v>
      </c>
      <c r="W52" s="41">
        <v>3.6723163841807902</v>
      </c>
      <c r="X52" s="42">
        <v>261</v>
      </c>
      <c r="Y52" s="43">
        <v>100</v>
      </c>
    </row>
    <row r="53" spans="1:25" s="33" customFormat="1" ht="15" customHeight="1" x14ac:dyDescent="0.2">
      <c r="A53" s="21" t="s">
        <v>72</v>
      </c>
      <c r="B53" s="44" t="s">
        <v>66</v>
      </c>
      <c r="C53" s="23">
        <v>23</v>
      </c>
      <c r="D53" s="24">
        <v>0</v>
      </c>
      <c r="E53" s="25">
        <v>0</v>
      </c>
      <c r="F53" s="26">
        <v>0</v>
      </c>
      <c r="G53" s="25">
        <v>0</v>
      </c>
      <c r="H53" s="26">
        <v>0</v>
      </c>
      <c r="I53" s="25">
        <v>0</v>
      </c>
      <c r="J53" s="26">
        <v>4</v>
      </c>
      <c r="K53" s="25">
        <v>17.3913043478261</v>
      </c>
      <c r="L53" s="26">
        <v>19</v>
      </c>
      <c r="M53" s="25">
        <v>82.608695652173907</v>
      </c>
      <c r="N53" s="26">
        <v>0</v>
      </c>
      <c r="O53" s="25">
        <v>0</v>
      </c>
      <c r="P53" s="27">
        <v>0</v>
      </c>
      <c r="Q53" s="28">
        <v>0</v>
      </c>
      <c r="R53" s="24">
        <v>7</v>
      </c>
      <c r="S53" s="28">
        <v>30.434782608695699</v>
      </c>
      <c r="T53" s="46" t="s">
        <v>73</v>
      </c>
      <c r="U53" s="28">
        <v>8.6956521739130395</v>
      </c>
      <c r="V53" s="46" t="s">
        <v>73</v>
      </c>
      <c r="W53" s="30">
        <v>8.6956521739130395</v>
      </c>
      <c r="X53" s="31">
        <v>120</v>
      </c>
      <c r="Y53" s="32">
        <v>100</v>
      </c>
    </row>
    <row r="54" spans="1:25" s="33" customFormat="1" ht="15" customHeight="1" x14ac:dyDescent="0.2">
      <c r="A54" s="21" t="s">
        <v>72</v>
      </c>
      <c r="B54" s="34" t="s">
        <v>67</v>
      </c>
      <c r="C54" s="35">
        <v>1086</v>
      </c>
      <c r="D54" s="48">
        <v>4</v>
      </c>
      <c r="E54" s="37">
        <v>0.36832412523020303</v>
      </c>
      <c r="F54" s="38">
        <v>21</v>
      </c>
      <c r="G54" s="52">
        <v>1.9337016574585599</v>
      </c>
      <c r="H54" s="47">
        <v>180</v>
      </c>
      <c r="I54" s="52">
        <v>16.574585635359099</v>
      </c>
      <c r="J54" s="38">
        <v>456</v>
      </c>
      <c r="K54" s="37">
        <v>41.988950276243102</v>
      </c>
      <c r="L54" s="38">
        <v>396</v>
      </c>
      <c r="M54" s="37">
        <v>36.4640883977901</v>
      </c>
      <c r="N54" s="38">
        <v>4</v>
      </c>
      <c r="O54" s="37">
        <v>0.36832412523020303</v>
      </c>
      <c r="P54" s="39">
        <v>25</v>
      </c>
      <c r="Q54" s="40">
        <v>2.3020257826887698</v>
      </c>
      <c r="R54" s="36">
        <v>313</v>
      </c>
      <c r="S54" s="40">
        <v>28.821362799263401</v>
      </c>
      <c r="T54" s="36">
        <v>29</v>
      </c>
      <c r="U54" s="40">
        <v>2.6703499079189701</v>
      </c>
      <c r="V54" s="36">
        <v>135</v>
      </c>
      <c r="W54" s="41">
        <v>12.4309392265193</v>
      </c>
      <c r="X54" s="42">
        <v>466</v>
      </c>
      <c r="Y54" s="43">
        <v>100</v>
      </c>
    </row>
    <row r="55" spans="1:25" s="33" customFormat="1" ht="15" customHeight="1" x14ac:dyDescent="0.2">
      <c r="A55" s="21" t="s">
        <v>72</v>
      </c>
      <c r="B55" s="44" t="s">
        <v>68</v>
      </c>
      <c r="C55" s="23">
        <v>177</v>
      </c>
      <c r="D55" s="24">
        <v>22</v>
      </c>
      <c r="E55" s="25">
        <v>12.4293785310734</v>
      </c>
      <c r="F55" s="26">
        <v>4</v>
      </c>
      <c r="G55" s="25">
        <v>2.2598870056497198</v>
      </c>
      <c r="H55" s="26">
        <v>54</v>
      </c>
      <c r="I55" s="25">
        <v>30.508474576271201</v>
      </c>
      <c r="J55" s="45">
        <v>4</v>
      </c>
      <c r="K55" s="25">
        <v>2.2598870056497198</v>
      </c>
      <c r="L55" s="26">
        <v>86</v>
      </c>
      <c r="M55" s="25">
        <v>48.587570621468899</v>
      </c>
      <c r="N55" s="26">
        <v>0</v>
      </c>
      <c r="O55" s="25">
        <v>0</v>
      </c>
      <c r="P55" s="27">
        <v>7</v>
      </c>
      <c r="Q55" s="28">
        <v>3.9548022598870101</v>
      </c>
      <c r="R55" s="24">
        <v>38</v>
      </c>
      <c r="S55" s="28">
        <v>21.468926553672301</v>
      </c>
      <c r="T55" s="24">
        <v>4</v>
      </c>
      <c r="U55" s="28">
        <v>2.2598870056497198</v>
      </c>
      <c r="V55" s="24">
        <v>8</v>
      </c>
      <c r="W55" s="30">
        <v>4.5197740112994396</v>
      </c>
      <c r="X55" s="31">
        <v>656</v>
      </c>
      <c r="Y55" s="32">
        <v>100</v>
      </c>
    </row>
    <row r="56" spans="1:25" s="33" customFormat="1" ht="15" customHeight="1" x14ac:dyDescent="0.2">
      <c r="A56" s="21" t="s">
        <v>72</v>
      </c>
      <c r="B56" s="34" t="s">
        <v>69</v>
      </c>
      <c r="C56" s="35">
        <v>220</v>
      </c>
      <c r="D56" s="36">
        <v>0</v>
      </c>
      <c r="E56" s="37">
        <v>0</v>
      </c>
      <c r="F56" s="47" t="s">
        <v>73</v>
      </c>
      <c r="G56" s="37">
        <v>0.90909090909090895</v>
      </c>
      <c r="H56" s="47">
        <v>4</v>
      </c>
      <c r="I56" s="37">
        <v>1.8181818181818199</v>
      </c>
      <c r="J56" s="38">
        <v>19</v>
      </c>
      <c r="K56" s="37">
        <v>8.6363636363636402</v>
      </c>
      <c r="L56" s="38">
        <v>191</v>
      </c>
      <c r="M56" s="37">
        <v>86.818181818181799</v>
      </c>
      <c r="N56" s="38">
        <v>0</v>
      </c>
      <c r="O56" s="37">
        <v>0</v>
      </c>
      <c r="P56" s="39">
        <v>4</v>
      </c>
      <c r="Q56" s="40">
        <v>1.8181818181818199</v>
      </c>
      <c r="R56" s="36">
        <v>23</v>
      </c>
      <c r="S56" s="40">
        <v>10.454545454545499</v>
      </c>
      <c r="T56" s="48" t="s">
        <v>73</v>
      </c>
      <c r="U56" s="40">
        <v>0.90909090909090895</v>
      </c>
      <c r="V56" s="48" t="s">
        <v>73</v>
      </c>
      <c r="W56" s="41">
        <v>0.90909090909090895</v>
      </c>
      <c r="X56" s="42">
        <v>207</v>
      </c>
      <c r="Y56" s="43">
        <v>100</v>
      </c>
    </row>
    <row r="57" spans="1:25" s="33" customFormat="1" ht="15" customHeight="1" x14ac:dyDescent="0.2">
      <c r="A57" s="21" t="s">
        <v>72</v>
      </c>
      <c r="B57" s="44" t="s">
        <v>70</v>
      </c>
      <c r="C57" s="23">
        <v>223</v>
      </c>
      <c r="D57" s="24">
        <v>4</v>
      </c>
      <c r="E57" s="25">
        <v>1.79372197309417</v>
      </c>
      <c r="F57" s="26">
        <v>12</v>
      </c>
      <c r="G57" s="25">
        <v>5.3811659192825099</v>
      </c>
      <c r="H57" s="26">
        <v>26</v>
      </c>
      <c r="I57" s="25">
        <v>11.6591928251121</v>
      </c>
      <c r="J57" s="26">
        <v>92</v>
      </c>
      <c r="K57" s="25">
        <v>41.2556053811659</v>
      </c>
      <c r="L57" s="26">
        <v>85</v>
      </c>
      <c r="M57" s="25">
        <v>38.116591928251097</v>
      </c>
      <c r="N57" s="26">
        <v>0</v>
      </c>
      <c r="O57" s="25">
        <v>0</v>
      </c>
      <c r="P57" s="27">
        <v>4</v>
      </c>
      <c r="Q57" s="28">
        <v>1.79372197309417</v>
      </c>
      <c r="R57" s="24">
        <v>55</v>
      </c>
      <c r="S57" s="28">
        <v>24.6636771300448</v>
      </c>
      <c r="T57" s="46">
        <v>0</v>
      </c>
      <c r="U57" s="28">
        <v>0</v>
      </c>
      <c r="V57" s="46">
        <v>21</v>
      </c>
      <c r="W57" s="30">
        <v>9.4170403587443907</v>
      </c>
      <c r="X57" s="31">
        <v>695</v>
      </c>
      <c r="Y57" s="32">
        <v>99.856115107913695</v>
      </c>
    </row>
    <row r="58" spans="1:25" s="33" customFormat="1" ht="15" customHeight="1" thickBot="1" x14ac:dyDescent="0.25">
      <c r="A58" s="21" t="s">
        <v>72</v>
      </c>
      <c r="B58" s="53" t="s">
        <v>71</v>
      </c>
      <c r="C58" s="54">
        <v>16</v>
      </c>
      <c r="D58" s="76" t="s">
        <v>73</v>
      </c>
      <c r="E58" s="56">
        <v>12.5</v>
      </c>
      <c r="F58" s="57">
        <v>0</v>
      </c>
      <c r="G58" s="56">
        <v>0</v>
      </c>
      <c r="H58" s="58">
        <v>0</v>
      </c>
      <c r="I58" s="56">
        <v>0</v>
      </c>
      <c r="J58" s="57">
        <v>0</v>
      </c>
      <c r="K58" s="56">
        <v>0</v>
      </c>
      <c r="L58" s="57">
        <v>14</v>
      </c>
      <c r="M58" s="56">
        <v>87.5</v>
      </c>
      <c r="N58" s="57">
        <v>0</v>
      </c>
      <c r="O58" s="56">
        <v>0</v>
      </c>
      <c r="P58" s="59">
        <v>0</v>
      </c>
      <c r="Q58" s="60">
        <v>0</v>
      </c>
      <c r="R58" s="55">
        <v>4</v>
      </c>
      <c r="S58" s="60">
        <v>25</v>
      </c>
      <c r="T58" s="55">
        <v>0</v>
      </c>
      <c r="U58" s="60">
        <v>0</v>
      </c>
      <c r="V58" s="76">
        <v>0</v>
      </c>
      <c r="W58" s="61">
        <v>0</v>
      </c>
      <c r="X58" s="62">
        <v>97</v>
      </c>
      <c r="Y58" s="63">
        <v>100</v>
      </c>
    </row>
    <row r="59" spans="1:25" s="67" customFormat="1" ht="15" customHeight="1" x14ac:dyDescent="0.2">
      <c r="A59" s="70"/>
      <c r="B59" s="71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72"/>
      <c r="W59" s="73"/>
      <c r="X59" s="66"/>
      <c r="Y59" s="66"/>
    </row>
    <row r="60" spans="1:25" s="67" customFormat="1" ht="15" customHeight="1" x14ac:dyDescent="0.2">
      <c r="A60" s="70"/>
      <c r="B60" s="69" t="str">
        <f>CONCATENATE("NOTE: Table reads (for US Totals):  Of all ",IF(ISTEXT(C7),LEFT(C7,3),TEXT(C7,"#,##0"))," public school students ",LOWER(A7),", ",IF(ISTEXT(D7),LEFT(D7,3),TEXT(D7,"#,##0"))," (", TEXT(E7,"0.0"),"%) were American Indian or Alaska Native, ",IF(ISTEXT(R7),LEFT(R7,3),TEXT(R7,"#,##0"))," (",TEXT(S7,"0.0"),"%) were students with disabilities served under the Individuals with Disabilities Education Act (IDEA), and ",IF(ISTEXT(T7),LEFT(T7,3),TEXT(T7,"#,##0"))," (",TEXT(U7,"0.0"),"%) were students with disabilities served solely under Section 504 of the Rehabilitation Act of 1973.")</f>
        <v>NOTE: Table reads (for US Totals):  Of all 51,821 public school students retained in grade 8, 573 (1.1%) were American Indian or Alaska Native, 8,182 (15.8%) were students with disabilities served under the Individuals with Disabilities Education Act (IDEA), and 1,552 (3.0%) were students with disabilities served solely under Section 504 of the Rehabilitation Act of 1973.</v>
      </c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72"/>
      <c r="W60" s="73"/>
      <c r="X60" s="66"/>
      <c r="Y60" s="66"/>
    </row>
    <row r="61" spans="1:25" s="33" customFormat="1" ht="15" customHeight="1" x14ac:dyDescent="0.2">
      <c r="A61" s="21"/>
      <c r="B61" s="69" t="s">
        <v>18</v>
      </c>
      <c r="C61" s="74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4"/>
      <c r="S61" s="74"/>
      <c r="T61" s="74"/>
      <c r="U61" s="74"/>
      <c r="V61" s="74"/>
      <c r="W61" s="74"/>
      <c r="X61" s="75"/>
      <c r="Y61" s="75"/>
    </row>
    <row r="62" spans="1:25" s="67" customFormat="1" ht="14.1" customHeight="1" x14ac:dyDescent="0.2">
      <c r="B62" s="64" t="s">
        <v>17</v>
      </c>
      <c r="C62" s="33"/>
      <c r="D62" s="65"/>
      <c r="E62" s="65"/>
      <c r="F62" s="65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5"/>
      <c r="S62" s="65"/>
      <c r="T62" s="33"/>
      <c r="U62" s="65"/>
      <c r="V62" s="66"/>
      <c r="W62" s="66"/>
      <c r="X62" s="66"/>
      <c r="Y62" s="65"/>
    </row>
    <row r="63" spans="1:25" s="67" customFormat="1" ht="15" customHeight="1" x14ac:dyDescent="0.2">
      <c r="A63" s="70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72"/>
      <c r="W63" s="73"/>
      <c r="X63" s="66"/>
      <c r="Y63" s="66"/>
    </row>
  </sheetData>
  <mergeCells count="15">
    <mergeCell ref="V4:W5"/>
    <mergeCell ref="X4:X5"/>
    <mergeCell ref="Y4:Y5"/>
    <mergeCell ref="D5:E5"/>
    <mergeCell ref="F5:G5"/>
    <mergeCell ref="H5:I5"/>
    <mergeCell ref="J5:K5"/>
    <mergeCell ref="L5:M5"/>
    <mergeCell ref="N5:O5"/>
    <mergeCell ref="P5:Q5"/>
    <mergeCell ref="B4:B5"/>
    <mergeCell ref="C4:C5"/>
    <mergeCell ref="D4:Q4"/>
    <mergeCell ref="R4:S5"/>
    <mergeCell ref="T4:U5"/>
  </mergeCells>
  <phoneticPr fontId="15" type="noConversion"/>
  <printOptions horizontalCentered="1"/>
  <pageMargins left="0.5" right="0.5" top="1" bottom="1" header="0.5" footer="0.5"/>
  <pageSetup paperSize="3" scale="62" orientation="landscape" horizontalDpi="4294967292" verticalDpi="4294967292"/>
  <extLst>
    <ext xmlns:mx="http://schemas.microsoft.com/office/mac/excel/2008/main" uri="{64002731-A6B0-56B0-2670-7721B7C09600}">
      <mx:PLV Mode="0" OnePage="0" WScale="4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Y63"/>
  <sheetViews>
    <sheetView showGridLines="0" workbookViewId="0">
      <selection activeCell="C38" sqref="C38"/>
    </sheetView>
  </sheetViews>
  <sheetFormatPr defaultColWidth="12.1640625" defaultRowHeight="15" customHeight="1" x14ac:dyDescent="0.2"/>
  <cols>
    <col min="1" max="1" width="11" style="10" customWidth="1"/>
    <col min="2" max="2" width="22" style="1" customWidth="1"/>
    <col min="3" max="21" width="15" style="1" customWidth="1"/>
    <col min="22" max="22" width="15" style="5" customWidth="1"/>
    <col min="23" max="23" width="15" style="6" customWidth="1"/>
    <col min="24" max="25" width="15" style="1" customWidth="1"/>
    <col min="26" max="16384" width="12.1640625" style="7"/>
  </cols>
  <sheetData>
    <row r="2" spans="1:25" s="2" customFormat="1" ht="15" customHeight="1" x14ac:dyDescent="0.25">
      <c r="A2" s="9"/>
      <c r="B2" s="80" t="str">
        <f>CONCATENATE("Number and percentage of public school male students ", LOWER(A7), ", by race/ethnicity, disability status, and English proficiency, by state: School Year 2011-12")</f>
        <v>Number and percentage of public school male students retained in grade 8, by race/ethnicity, disability status, and English proficiency, by state: School Year 2011-12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</row>
    <row r="3" spans="1:25" s="1" customFormat="1" ht="15" customHeight="1" thickBot="1" x14ac:dyDescent="0.3">
      <c r="A3" s="8"/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5"/>
      <c r="X3" s="4"/>
      <c r="Y3" s="4"/>
    </row>
    <row r="4" spans="1:25" s="12" customFormat="1" ht="24.95" customHeight="1" x14ac:dyDescent="0.2">
      <c r="A4" s="11"/>
      <c r="B4" s="81" t="s">
        <v>0</v>
      </c>
      <c r="C4" s="83" t="s">
        <v>11</v>
      </c>
      <c r="D4" s="85" t="s">
        <v>10</v>
      </c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7"/>
      <c r="R4" s="88" t="s">
        <v>12</v>
      </c>
      <c r="S4" s="89"/>
      <c r="T4" s="88" t="s">
        <v>13</v>
      </c>
      <c r="U4" s="89"/>
      <c r="V4" s="88" t="s">
        <v>14</v>
      </c>
      <c r="W4" s="89"/>
      <c r="X4" s="92" t="s">
        <v>19</v>
      </c>
      <c r="Y4" s="94" t="s">
        <v>15</v>
      </c>
    </row>
    <row r="5" spans="1:25" s="12" customFormat="1" ht="24.95" customHeight="1" x14ac:dyDescent="0.2">
      <c r="A5" s="11"/>
      <c r="B5" s="82"/>
      <c r="C5" s="84"/>
      <c r="D5" s="96" t="s">
        <v>1</v>
      </c>
      <c r="E5" s="97"/>
      <c r="F5" s="98" t="s">
        <v>2</v>
      </c>
      <c r="G5" s="97"/>
      <c r="H5" s="99" t="s">
        <v>3</v>
      </c>
      <c r="I5" s="97"/>
      <c r="J5" s="99" t="s">
        <v>4</v>
      </c>
      <c r="K5" s="97"/>
      <c r="L5" s="99" t="s">
        <v>5</v>
      </c>
      <c r="M5" s="97"/>
      <c r="N5" s="99" t="s">
        <v>6</v>
      </c>
      <c r="O5" s="97"/>
      <c r="P5" s="99" t="s">
        <v>7</v>
      </c>
      <c r="Q5" s="100"/>
      <c r="R5" s="90"/>
      <c r="S5" s="91"/>
      <c r="T5" s="90"/>
      <c r="U5" s="91"/>
      <c r="V5" s="90"/>
      <c r="W5" s="91"/>
      <c r="X5" s="93"/>
      <c r="Y5" s="95"/>
    </row>
    <row r="6" spans="1:25" s="12" customFormat="1" ht="15" customHeight="1" thickBot="1" x14ac:dyDescent="0.25">
      <c r="A6" s="11"/>
      <c r="B6" s="13"/>
      <c r="C6" s="68"/>
      <c r="D6" s="14" t="s">
        <v>8</v>
      </c>
      <c r="E6" s="15" t="s">
        <v>16</v>
      </c>
      <c r="F6" s="16" t="s">
        <v>8</v>
      </c>
      <c r="G6" s="15" t="s">
        <v>16</v>
      </c>
      <c r="H6" s="16" t="s">
        <v>8</v>
      </c>
      <c r="I6" s="15" t="s">
        <v>16</v>
      </c>
      <c r="J6" s="16" t="s">
        <v>8</v>
      </c>
      <c r="K6" s="15" t="s">
        <v>16</v>
      </c>
      <c r="L6" s="16" t="s">
        <v>8</v>
      </c>
      <c r="M6" s="15" t="s">
        <v>16</v>
      </c>
      <c r="N6" s="16" t="s">
        <v>8</v>
      </c>
      <c r="O6" s="15" t="s">
        <v>16</v>
      </c>
      <c r="P6" s="16" t="s">
        <v>8</v>
      </c>
      <c r="Q6" s="17" t="s">
        <v>16</v>
      </c>
      <c r="R6" s="14" t="s">
        <v>8</v>
      </c>
      <c r="S6" s="18" t="s">
        <v>9</v>
      </c>
      <c r="T6" s="14" t="s">
        <v>8</v>
      </c>
      <c r="U6" s="18" t="s">
        <v>9</v>
      </c>
      <c r="V6" s="16" t="s">
        <v>8</v>
      </c>
      <c r="W6" s="18" t="s">
        <v>9</v>
      </c>
      <c r="X6" s="19"/>
      <c r="Y6" s="20"/>
    </row>
    <row r="7" spans="1:25" s="33" customFormat="1" ht="15" customHeight="1" x14ac:dyDescent="0.2">
      <c r="A7" s="21" t="s">
        <v>72</v>
      </c>
      <c r="B7" s="22" t="s">
        <v>20</v>
      </c>
      <c r="C7" s="23">
        <v>31193</v>
      </c>
      <c r="D7" s="24">
        <v>353</v>
      </c>
      <c r="E7" s="25">
        <v>1.1316641554194899</v>
      </c>
      <c r="F7" s="26">
        <v>472</v>
      </c>
      <c r="G7" s="25">
        <v>1.5131600038470201</v>
      </c>
      <c r="H7" s="26">
        <v>6765</v>
      </c>
      <c r="I7" s="25">
        <v>21.6875581059853</v>
      </c>
      <c r="J7" s="26">
        <v>11271</v>
      </c>
      <c r="K7" s="25">
        <v>36.133106786779102</v>
      </c>
      <c r="L7" s="26">
        <v>11617</v>
      </c>
      <c r="M7" s="25">
        <v>37.242330009938101</v>
      </c>
      <c r="N7" s="26">
        <v>102</v>
      </c>
      <c r="O7" s="25">
        <v>0.32699644150931301</v>
      </c>
      <c r="P7" s="27">
        <v>613</v>
      </c>
      <c r="Q7" s="28">
        <v>1.9651844965216601</v>
      </c>
      <c r="R7" s="29">
        <v>5618</v>
      </c>
      <c r="S7" s="28">
        <v>18.010451062738401</v>
      </c>
      <c r="T7" s="29">
        <v>1023</v>
      </c>
      <c r="U7" s="28">
        <v>3.2795819574904601</v>
      </c>
      <c r="V7" s="29">
        <v>2123</v>
      </c>
      <c r="W7" s="30">
        <v>6.8060141698457999</v>
      </c>
      <c r="X7" s="31">
        <v>29778</v>
      </c>
      <c r="Y7" s="32">
        <v>99.872389012022296</v>
      </c>
    </row>
    <row r="8" spans="1:25" s="33" customFormat="1" ht="15" customHeight="1" x14ac:dyDescent="0.2">
      <c r="A8" s="21" t="s">
        <v>72</v>
      </c>
      <c r="B8" s="34" t="s">
        <v>21</v>
      </c>
      <c r="C8" s="35">
        <v>807</v>
      </c>
      <c r="D8" s="36">
        <v>7</v>
      </c>
      <c r="E8" s="37">
        <v>0.86741016109045899</v>
      </c>
      <c r="F8" s="47" t="s">
        <v>73</v>
      </c>
      <c r="G8" s="37">
        <v>0.247831474597274</v>
      </c>
      <c r="H8" s="38">
        <v>22</v>
      </c>
      <c r="I8" s="37">
        <v>2.7261462205700102</v>
      </c>
      <c r="J8" s="38">
        <v>340</v>
      </c>
      <c r="K8" s="37">
        <v>42.131350681536603</v>
      </c>
      <c r="L8" s="38">
        <v>430</v>
      </c>
      <c r="M8" s="37">
        <v>53.283767038413899</v>
      </c>
      <c r="N8" s="38">
        <v>0</v>
      </c>
      <c r="O8" s="37">
        <v>0</v>
      </c>
      <c r="P8" s="50">
        <v>6</v>
      </c>
      <c r="Q8" s="40">
        <v>0.74349442379182196</v>
      </c>
      <c r="R8" s="36">
        <v>67</v>
      </c>
      <c r="S8" s="40">
        <v>8.3023543990086708</v>
      </c>
      <c r="T8" s="48">
        <v>4</v>
      </c>
      <c r="U8" s="40">
        <v>0.49566294919454801</v>
      </c>
      <c r="V8" s="36">
        <v>8</v>
      </c>
      <c r="W8" s="41">
        <v>0.99132589838909502</v>
      </c>
      <c r="X8" s="42">
        <v>509</v>
      </c>
      <c r="Y8" s="43">
        <v>100</v>
      </c>
    </row>
    <row r="9" spans="1:25" s="33" customFormat="1" ht="15" customHeight="1" x14ac:dyDescent="0.2">
      <c r="A9" s="21" t="s">
        <v>72</v>
      </c>
      <c r="B9" s="44" t="s">
        <v>22</v>
      </c>
      <c r="C9" s="23">
        <v>28</v>
      </c>
      <c r="D9" s="24">
        <v>24</v>
      </c>
      <c r="E9" s="25">
        <v>85.714285714285694</v>
      </c>
      <c r="F9" s="45" t="s">
        <v>73</v>
      </c>
      <c r="G9" s="25">
        <v>7.1428571428571397</v>
      </c>
      <c r="H9" s="26">
        <v>0</v>
      </c>
      <c r="I9" s="25">
        <v>0</v>
      </c>
      <c r="J9" s="45">
        <v>0</v>
      </c>
      <c r="K9" s="25">
        <v>0</v>
      </c>
      <c r="L9" s="45" t="s">
        <v>73</v>
      </c>
      <c r="M9" s="25">
        <v>7.1428571428571397</v>
      </c>
      <c r="N9" s="26">
        <v>0</v>
      </c>
      <c r="O9" s="25">
        <v>0</v>
      </c>
      <c r="P9" s="27">
        <v>0</v>
      </c>
      <c r="Q9" s="28">
        <v>0</v>
      </c>
      <c r="R9" s="24">
        <v>4</v>
      </c>
      <c r="S9" s="28">
        <v>14.285714285714301</v>
      </c>
      <c r="T9" s="46">
        <v>0</v>
      </c>
      <c r="U9" s="28">
        <v>0</v>
      </c>
      <c r="V9" s="46">
        <v>17</v>
      </c>
      <c r="W9" s="30">
        <v>60.714285714285701</v>
      </c>
      <c r="X9" s="31">
        <v>288</v>
      </c>
      <c r="Y9" s="32">
        <v>100</v>
      </c>
    </row>
    <row r="10" spans="1:25" s="33" customFormat="1" ht="15" customHeight="1" x14ac:dyDescent="0.2">
      <c r="A10" s="21" t="s">
        <v>72</v>
      </c>
      <c r="B10" s="34" t="s">
        <v>23</v>
      </c>
      <c r="C10" s="35">
        <v>485</v>
      </c>
      <c r="D10" s="36">
        <v>39</v>
      </c>
      <c r="E10" s="37">
        <v>8.0412371134020599</v>
      </c>
      <c r="F10" s="47">
        <v>4</v>
      </c>
      <c r="G10" s="37">
        <v>0.82474226804123696</v>
      </c>
      <c r="H10" s="38">
        <v>167</v>
      </c>
      <c r="I10" s="37">
        <v>34.432989690721598</v>
      </c>
      <c r="J10" s="38">
        <v>30</v>
      </c>
      <c r="K10" s="37">
        <v>6.1855670103092804</v>
      </c>
      <c r="L10" s="38">
        <v>232</v>
      </c>
      <c r="M10" s="37">
        <v>47.835051546391803</v>
      </c>
      <c r="N10" s="47">
        <v>0</v>
      </c>
      <c r="O10" s="37">
        <v>0</v>
      </c>
      <c r="P10" s="50">
        <v>13</v>
      </c>
      <c r="Q10" s="40">
        <v>2.68041237113402</v>
      </c>
      <c r="R10" s="36">
        <v>86</v>
      </c>
      <c r="S10" s="40">
        <v>17.731958762886599</v>
      </c>
      <c r="T10" s="36">
        <v>10</v>
      </c>
      <c r="U10" s="40">
        <v>2.0618556701030899</v>
      </c>
      <c r="V10" s="48">
        <v>14</v>
      </c>
      <c r="W10" s="41">
        <v>2.8865979381443299</v>
      </c>
      <c r="X10" s="42">
        <v>773</v>
      </c>
      <c r="Y10" s="43">
        <v>99.482535575679194</v>
      </c>
    </row>
    <row r="11" spans="1:25" s="33" customFormat="1" ht="15" customHeight="1" x14ac:dyDescent="0.2">
      <c r="A11" s="21" t="s">
        <v>72</v>
      </c>
      <c r="B11" s="44" t="s">
        <v>24</v>
      </c>
      <c r="C11" s="23">
        <v>1192</v>
      </c>
      <c r="D11" s="46" t="s">
        <v>73</v>
      </c>
      <c r="E11" s="25">
        <v>0.16778523489932901</v>
      </c>
      <c r="F11" s="26">
        <v>22</v>
      </c>
      <c r="G11" s="25">
        <v>1.84563758389262</v>
      </c>
      <c r="H11" s="45">
        <v>89</v>
      </c>
      <c r="I11" s="25">
        <v>7.4664429530201302</v>
      </c>
      <c r="J11" s="26">
        <v>785</v>
      </c>
      <c r="K11" s="25">
        <v>65.855704697986596</v>
      </c>
      <c r="L11" s="26">
        <v>284</v>
      </c>
      <c r="M11" s="25">
        <v>23.825503355704701</v>
      </c>
      <c r="N11" s="45" t="s">
        <v>73</v>
      </c>
      <c r="O11" s="25">
        <v>0.16778523489932901</v>
      </c>
      <c r="P11" s="49">
        <v>8</v>
      </c>
      <c r="Q11" s="28">
        <v>0.67114093959731502</v>
      </c>
      <c r="R11" s="24">
        <v>163</v>
      </c>
      <c r="S11" s="28">
        <v>13.674496644295299</v>
      </c>
      <c r="T11" s="24">
        <v>33</v>
      </c>
      <c r="U11" s="28">
        <v>2.7684563758389298</v>
      </c>
      <c r="V11" s="46">
        <v>64</v>
      </c>
      <c r="W11" s="30">
        <v>5.3691275167785202</v>
      </c>
      <c r="X11" s="31">
        <v>309</v>
      </c>
      <c r="Y11" s="32">
        <v>100</v>
      </c>
    </row>
    <row r="12" spans="1:25" s="33" customFormat="1" ht="15" customHeight="1" x14ac:dyDescent="0.2">
      <c r="A12" s="21" t="s">
        <v>72</v>
      </c>
      <c r="B12" s="34" t="s">
        <v>25</v>
      </c>
      <c r="C12" s="35">
        <v>487</v>
      </c>
      <c r="D12" s="36">
        <v>9</v>
      </c>
      <c r="E12" s="37">
        <v>1.84804928131417</v>
      </c>
      <c r="F12" s="38">
        <v>24</v>
      </c>
      <c r="G12" s="37">
        <v>4.9281314168377799</v>
      </c>
      <c r="H12" s="38">
        <v>268</v>
      </c>
      <c r="I12" s="37">
        <v>55.0308008213552</v>
      </c>
      <c r="J12" s="38">
        <v>60</v>
      </c>
      <c r="K12" s="37">
        <v>12.320328542094501</v>
      </c>
      <c r="L12" s="38">
        <v>112</v>
      </c>
      <c r="M12" s="37">
        <v>22.9979466119097</v>
      </c>
      <c r="N12" s="38">
        <v>5</v>
      </c>
      <c r="O12" s="37">
        <v>1.0266940451745401</v>
      </c>
      <c r="P12" s="39">
        <v>9</v>
      </c>
      <c r="Q12" s="40">
        <v>1.84804928131417</v>
      </c>
      <c r="R12" s="36">
        <v>81</v>
      </c>
      <c r="S12" s="40">
        <v>16.632443531827501</v>
      </c>
      <c r="T12" s="36">
        <v>9</v>
      </c>
      <c r="U12" s="40">
        <v>1.84804928131417</v>
      </c>
      <c r="V12" s="36">
        <v>115</v>
      </c>
      <c r="W12" s="41">
        <v>23.613963039014401</v>
      </c>
      <c r="X12" s="42">
        <v>2966</v>
      </c>
      <c r="Y12" s="43">
        <v>99.9662845583277</v>
      </c>
    </row>
    <row r="13" spans="1:25" s="33" customFormat="1" ht="15" customHeight="1" x14ac:dyDescent="0.2">
      <c r="A13" s="21" t="s">
        <v>72</v>
      </c>
      <c r="B13" s="44" t="s">
        <v>26</v>
      </c>
      <c r="C13" s="23">
        <v>132</v>
      </c>
      <c r="D13" s="46" t="s">
        <v>73</v>
      </c>
      <c r="E13" s="25">
        <v>1.51515151515152</v>
      </c>
      <c r="F13" s="45" t="s">
        <v>73</v>
      </c>
      <c r="G13" s="25">
        <v>1.51515151515152</v>
      </c>
      <c r="H13" s="26">
        <v>57</v>
      </c>
      <c r="I13" s="25">
        <v>43.181818181818201</v>
      </c>
      <c r="J13" s="45">
        <v>8</v>
      </c>
      <c r="K13" s="25">
        <v>6.0606060606060597</v>
      </c>
      <c r="L13" s="26">
        <v>61</v>
      </c>
      <c r="M13" s="25">
        <v>46.212121212121197</v>
      </c>
      <c r="N13" s="26">
        <v>0</v>
      </c>
      <c r="O13" s="25">
        <v>0</v>
      </c>
      <c r="P13" s="49" t="s">
        <v>73</v>
      </c>
      <c r="Q13" s="28">
        <v>1.51515151515152</v>
      </c>
      <c r="R13" s="24">
        <v>20</v>
      </c>
      <c r="S13" s="28">
        <v>15.1515151515152</v>
      </c>
      <c r="T13" s="46" t="s">
        <v>73</v>
      </c>
      <c r="U13" s="28">
        <v>1.51515151515152</v>
      </c>
      <c r="V13" s="24">
        <v>18</v>
      </c>
      <c r="W13" s="30">
        <v>13.636363636363599</v>
      </c>
      <c r="X13" s="31">
        <v>552</v>
      </c>
      <c r="Y13" s="32">
        <v>100</v>
      </c>
    </row>
    <row r="14" spans="1:25" s="33" customFormat="1" ht="15" customHeight="1" x14ac:dyDescent="0.2">
      <c r="A14" s="21" t="s">
        <v>72</v>
      </c>
      <c r="B14" s="34" t="s">
        <v>27</v>
      </c>
      <c r="C14" s="35">
        <v>102</v>
      </c>
      <c r="D14" s="36">
        <v>0</v>
      </c>
      <c r="E14" s="37">
        <v>0</v>
      </c>
      <c r="F14" s="47" t="s">
        <v>73</v>
      </c>
      <c r="G14" s="37">
        <v>1.9607843137254899</v>
      </c>
      <c r="H14" s="38">
        <v>20</v>
      </c>
      <c r="I14" s="37">
        <v>19.6078431372549</v>
      </c>
      <c r="J14" s="38">
        <v>43</v>
      </c>
      <c r="K14" s="37">
        <v>42.156862745098003</v>
      </c>
      <c r="L14" s="38">
        <v>37</v>
      </c>
      <c r="M14" s="37">
        <v>36.274509803921603</v>
      </c>
      <c r="N14" s="38">
        <v>0</v>
      </c>
      <c r="O14" s="37">
        <v>0</v>
      </c>
      <c r="P14" s="50">
        <v>0</v>
      </c>
      <c r="Q14" s="40">
        <v>0</v>
      </c>
      <c r="R14" s="36">
        <v>23</v>
      </c>
      <c r="S14" s="40">
        <v>22.5490196078431</v>
      </c>
      <c r="T14" s="48">
        <v>6</v>
      </c>
      <c r="U14" s="40">
        <v>5.8823529411764701</v>
      </c>
      <c r="V14" s="36">
        <v>4</v>
      </c>
      <c r="W14" s="41">
        <v>3.9215686274509798</v>
      </c>
      <c r="X14" s="42">
        <v>317</v>
      </c>
      <c r="Y14" s="43">
        <v>100</v>
      </c>
    </row>
    <row r="15" spans="1:25" s="33" customFormat="1" ht="15" customHeight="1" x14ac:dyDescent="0.2">
      <c r="A15" s="21" t="s">
        <v>72</v>
      </c>
      <c r="B15" s="44" t="s">
        <v>28</v>
      </c>
      <c r="C15" s="23">
        <v>83</v>
      </c>
      <c r="D15" s="24">
        <v>0</v>
      </c>
      <c r="E15" s="25">
        <v>0</v>
      </c>
      <c r="F15" s="45" t="s">
        <v>73</v>
      </c>
      <c r="G15" s="25">
        <v>2.4096385542168699</v>
      </c>
      <c r="H15" s="26">
        <v>6</v>
      </c>
      <c r="I15" s="25">
        <v>7.2289156626505999</v>
      </c>
      <c r="J15" s="26">
        <v>41</v>
      </c>
      <c r="K15" s="25">
        <v>49.397590361445801</v>
      </c>
      <c r="L15" s="26">
        <v>34</v>
      </c>
      <c r="M15" s="25">
        <v>40.963855421686702</v>
      </c>
      <c r="N15" s="26">
        <v>0</v>
      </c>
      <c r="O15" s="25">
        <v>0</v>
      </c>
      <c r="P15" s="49">
        <v>0</v>
      </c>
      <c r="Q15" s="28">
        <v>0</v>
      </c>
      <c r="R15" s="46">
        <v>22</v>
      </c>
      <c r="S15" s="28">
        <v>26.506024096385499</v>
      </c>
      <c r="T15" s="24">
        <v>6</v>
      </c>
      <c r="U15" s="28">
        <v>7.2289156626505999</v>
      </c>
      <c r="V15" s="46" t="s">
        <v>73</v>
      </c>
      <c r="W15" s="30">
        <v>2.4096385542168699</v>
      </c>
      <c r="X15" s="31">
        <v>79</v>
      </c>
      <c r="Y15" s="32">
        <v>100</v>
      </c>
    </row>
    <row r="16" spans="1:25" s="33" customFormat="1" ht="15" customHeight="1" x14ac:dyDescent="0.2">
      <c r="A16" s="21" t="s">
        <v>72</v>
      </c>
      <c r="B16" s="34" t="s">
        <v>29</v>
      </c>
      <c r="C16" s="51">
        <v>38</v>
      </c>
      <c r="D16" s="36">
        <v>0</v>
      </c>
      <c r="E16" s="37">
        <v>0</v>
      </c>
      <c r="F16" s="47">
        <v>0</v>
      </c>
      <c r="G16" s="37">
        <v>0</v>
      </c>
      <c r="H16" s="38">
        <v>6</v>
      </c>
      <c r="I16" s="37">
        <v>15.789473684210501</v>
      </c>
      <c r="J16" s="47">
        <v>32</v>
      </c>
      <c r="K16" s="37">
        <v>84.210526315789494</v>
      </c>
      <c r="L16" s="38">
        <v>0</v>
      </c>
      <c r="M16" s="37">
        <v>0</v>
      </c>
      <c r="N16" s="38">
        <v>0</v>
      </c>
      <c r="O16" s="37">
        <v>0</v>
      </c>
      <c r="P16" s="39">
        <v>0</v>
      </c>
      <c r="Q16" s="40">
        <v>0</v>
      </c>
      <c r="R16" s="48">
        <v>13</v>
      </c>
      <c r="S16" s="40">
        <v>34.210526315789501</v>
      </c>
      <c r="T16" s="36">
        <v>0</v>
      </c>
      <c r="U16" s="40">
        <v>0</v>
      </c>
      <c r="V16" s="36">
        <v>6</v>
      </c>
      <c r="W16" s="41">
        <v>15.789473684210501</v>
      </c>
      <c r="X16" s="42">
        <v>73</v>
      </c>
      <c r="Y16" s="43">
        <v>98.630136986301395</v>
      </c>
    </row>
    <row r="17" spans="1:25" s="33" customFormat="1" ht="15" customHeight="1" x14ac:dyDescent="0.2">
      <c r="A17" s="21" t="s">
        <v>72</v>
      </c>
      <c r="B17" s="44" t="s">
        <v>30</v>
      </c>
      <c r="C17" s="23">
        <v>3706</v>
      </c>
      <c r="D17" s="46">
        <v>10</v>
      </c>
      <c r="E17" s="25">
        <v>0.269832703723691</v>
      </c>
      <c r="F17" s="26">
        <v>18</v>
      </c>
      <c r="G17" s="25">
        <v>0.48569886670264401</v>
      </c>
      <c r="H17" s="26">
        <v>980</v>
      </c>
      <c r="I17" s="25">
        <v>26.4436049649218</v>
      </c>
      <c r="J17" s="26">
        <v>1149</v>
      </c>
      <c r="K17" s="25">
        <v>31.003777657852101</v>
      </c>
      <c r="L17" s="26">
        <v>1433</v>
      </c>
      <c r="M17" s="25">
        <v>38.667026443605003</v>
      </c>
      <c r="N17" s="45" t="s">
        <v>73</v>
      </c>
      <c r="O17" s="25">
        <v>5.3966540744738299E-2</v>
      </c>
      <c r="P17" s="49">
        <v>114</v>
      </c>
      <c r="Q17" s="28">
        <v>3.0760928224500801</v>
      </c>
      <c r="R17" s="24">
        <v>641</v>
      </c>
      <c r="S17" s="28">
        <v>17.296276308688601</v>
      </c>
      <c r="T17" s="24">
        <v>206</v>
      </c>
      <c r="U17" s="28">
        <v>5.5585536967080396</v>
      </c>
      <c r="V17" s="24">
        <v>234</v>
      </c>
      <c r="W17" s="30">
        <v>6.3140852671343799</v>
      </c>
      <c r="X17" s="31">
        <v>1376</v>
      </c>
      <c r="Y17" s="32">
        <v>100</v>
      </c>
    </row>
    <row r="18" spans="1:25" s="33" customFormat="1" ht="15" customHeight="1" x14ac:dyDescent="0.2">
      <c r="A18" s="21" t="s">
        <v>72</v>
      </c>
      <c r="B18" s="34" t="s">
        <v>31</v>
      </c>
      <c r="C18" s="35">
        <v>4493</v>
      </c>
      <c r="D18" s="36">
        <v>8</v>
      </c>
      <c r="E18" s="37">
        <v>0.17805475183618999</v>
      </c>
      <c r="F18" s="47">
        <v>70</v>
      </c>
      <c r="G18" s="37">
        <v>1.5579790785666601</v>
      </c>
      <c r="H18" s="38">
        <v>559</v>
      </c>
      <c r="I18" s="37">
        <v>12.4415757845538</v>
      </c>
      <c r="J18" s="38">
        <v>2402</v>
      </c>
      <c r="K18" s="37">
        <v>53.460939238815897</v>
      </c>
      <c r="L18" s="38">
        <v>1341</v>
      </c>
      <c r="M18" s="37">
        <v>29.846427776541301</v>
      </c>
      <c r="N18" s="47" t="s">
        <v>73</v>
      </c>
      <c r="O18" s="37">
        <v>4.45136879590474E-2</v>
      </c>
      <c r="P18" s="39">
        <v>111</v>
      </c>
      <c r="Q18" s="40">
        <v>2.4705096817271301</v>
      </c>
      <c r="R18" s="36">
        <v>694</v>
      </c>
      <c r="S18" s="40">
        <v>15.4462497217894</v>
      </c>
      <c r="T18" s="48">
        <v>41</v>
      </c>
      <c r="U18" s="40">
        <v>0.91253060316047196</v>
      </c>
      <c r="V18" s="48">
        <v>229</v>
      </c>
      <c r="W18" s="41">
        <v>5.0968172713109299</v>
      </c>
      <c r="X18" s="42">
        <v>648</v>
      </c>
      <c r="Y18" s="43">
        <v>100</v>
      </c>
    </row>
    <row r="19" spans="1:25" s="33" customFormat="1" ht="15" customHeight="1" x14ac:dyDescent="0.2">
      <c r="A19" s="21" t="s">
        <v>72</v>
      </c>
      <c r="B19" s="44" t="s">
        <v>32</v>
      </c>
      <c r="C19" s="23">
        <v>101</v>
      </c>
      <c r="D19" s="24">
        <v>0</v>
      </c>
      <c r="E19" s="25">
        <v>0</v>
      </c>
      <c r="F19" s="45">
        <v>22</v>
      </c>
      <c r="G19" s="25">
        <v>21.782178217821802</v>
      </c>
      <c r="H19" s="26">
        <v>7</v>
      </c>
      <c r="I19" s="25">
        <v>6.9306930693069297</v>
      </c>
      <c r="J19" s="45" t="s">
        <v>73</v>
      </c>
      <c r="K19" s="25">
        <v>1.98019801980198</v>
      </c>
      <c r="L19" s="45">
        <v>10</v>
      </c>
      <c r="M19" s="25">
        <v>9.9009900990098991</v>
      </c>
      <c r="N19" s="45">
        <v>53</v>
      </c>
      <c r="O19" s="25">
        <v>52.475247524752497</v>
      </c>
      <c r="P19" s="27">
        <v>7</v>
      </c>
      <c r="Q19" s="28">
        <v>6.9306930693069297</v>
      </c>
      <c r="R19" s="24">
        <v>18</v>
      </c>
      <c r="S19" s="28">
        <v>17.821782178217799</v>
      </c>
      <c r="T19" s="46" t="s">
        <v>73</v>
      </c>
      <c r="U19" s="28">
        <v>1.98019801980198</v>
      </c>
      <c r="V19" s="46">
        <v>16</v>
      </c>
      <c r="W19" s="30">
        <v>15.841584158415801</v>
      </c>
      <c r="X19" s="31">
        <v>81</v>
      </c>
      <c r="Y19" s="32">
        <v>100</v>
      </c>
    </row>
    <row r="20" spans="1:25" s="33" customFormat="1" ht="15" customHeight="1" x14ac:dyDescent="0.2">
      <c r="A20" s="21" t="s">
        <v>72</v>
      </c>
      <c r="B20" s="34" t="s">
        <v>33</v>
      </c>
      <c r="C20" s="35">
        <v>89</v>
      </c>
      <c r="D20" s="48">
        <v>4</v>
      </c>
      <c r="E20" s="37">
        <v>4.4943820224719104</v>
      </c>
      <c r="F20" s="47" t="s">
        <v>73</v>
      </c>
      <c r="G20" s="37">
        <v>2.2471910112359601</v>
      </c>
      <c r="H20" s="38">
        <v>16</v>
      </c>
      <c r="I20" s="37">
        <v>17.977528089887599</v>
      </c>
      <c r="J20" s="47" t="s">
        <v>73</v>
      </c>
      <c r="K20" s="37">
        <v>2.2471910112359601</v>
      </c>
      <c r="L20" s="38">
        <v>63</v>
      </c>
      <c r="M20" s="37">
        <v>70.786516853932596</v>
      </c>
      <c r="N20" s="47">
        <v>0</v>
      </c>
      <c r="O20" s="37">
        <v>0</v>
      </c>
      <c r="P20" s="50" t="s">
        <v>73</v>
      </c>
      <c r="Q20" s="40">
        <v>2.2471910112359601</v>
      </c>
      <c r="R20" s="36">
        <v>5</v>
      </c>
      <c r="S20" s="40">
        <v>5.6179775280898898</v>
      </c>
      <c r="T20" s="48">
        <v>4</v>
      </c>
      <c r="U20" s="40">
        <v>4.4943820224719104</v>
      </c>
      <c r="V20" s="48">
        <v>4</v>
      </c>
      <c r="W20" s="41">
        <v>4.4943820224719104</v>
      </c>
      <c r="X20" s="42">
        <v>220</v>
      </c>
      <c r="Y20" s="43">
        <v>99.090909090909093</v>
      </c>
    </row>
    <row r="21" spans="1:25" s="33" customFormat="1" ht="15" customHeight="1" x14ac:dyDescent="0.2">
      <c r="A21" s="21" t="s">
        <v>72</v>
      </c>
      <c r="B21" s="44" t="s">
        <v>34</v>
      </c>
      <c r="C21" s="23">
        <v>597</v>
      </c>
      <c r="D21" s="46" t="s">
        <v>73</v>
      </c>
      <c r="E21" s="25">
        <v>0.33500837520937998</v>
      </c>
      <c r="F21" s="45" t="s">
        <v>73</v>
      </c>
      <c r="G21" s="25">
        <v>0.33500837520937998</v>
      </c>
      <c r="H21" s="26">
        <v>116</v>
      </c>
      <c r="I21" s="25">
        <v>19.430485762144102</v>
      </c>
      <c r="J21" s="26">
        <v>182</v>
      </c>
      <c r="K21" s="25">
        <v>30.485762144053599</v>
      </c>
      <c r="L21" s="26">
        <v>273</v>
      </c>
      <c r="M21" s="25">
        <v>45.7286432160804</v>
      </c>
      <c r="N21" s="26">
        <v>0</v>
      </c>
      <c r="O21" s="25">
        <v>0</v>
      </c>
      <c r="P21" s="27">
        <v>22</v>
      </c>
      <c r="Q21" s="28">
        <v>3.68509212730318</v>
      </c>
      <c r="R21" s="24">
        <v>63</v>
      </c>
      <c r="S21" s="28">
        <v>10.5527638190955</v>
      </c>
      <c r="T21" s="24">
        <v>7</v>
      </c>
      <c r="U21" s="28">
        <v>1.1725293132328301</v>
      </c>
      <c r="V21" s="24">
        <v>37</v>
      </c>
      <c r="W21" s="30">
        <v>6.1976549413735302</v>
      </c>
      <c r="X21" s="31">
        <v>1585</v>
      </c>
      <c r="Y21" s="32">
        <v>100</v>
      </c>
    </row>
    <row r="22" spans="1:25" s="33" customFormat="1" ht="15" customHeight="1" x14ac:dyDescent="0.2">
      <c r="A22" s="21" t="s">
        <v>72</v>
      </c>
      <c r="B22" s="34" t="s">
        <v>35</v>
      </c>
      <c r="C22" s="35">
        <v>299</v>
      </c>
      <c r="D22" s="36">
        <v>0</v>
      </c>
      <c r="E22" s="37">
        <v>0</v>
      </c>
      <c r="F22" s="47">
        <v>4</v>
      </c>
      <c r="G22" s="37">
        <v>1.33779264214047</v>
      </c>
      <c r="H22" s="38">
        <v>17</v>
      </c>
      <c r="I22" s="37">
        <v>5.6856187290969897</v>
      </c>
      <c r="J22" s="38">
        <v>84</v>
      </c>
      <c r="K22" s="37">
        <v>28.0936454849498</v>
      </c>
      <c r="L22" s="38">
        <v>178</v>
      </c>
      <c r="M22" s="37">
        <v>59.531772575250798</v>
      </c>
      <c r="N22" s="38">
        <v>0</v>
      </c>
      <c r="O22" s="37">
        <v>0</v>
      </c>
      <c r="P22" s="39">
        <v>16</v>
      </c>
      <c r="Q22" s="40">
        <v>5.3511705685618702</v>
      </c>
      <c r="R22" s="36">
        <v>88</v>
      </c>
      <c r="S22" s="40">
        <v>29.431438127090299</v>
      </c>
      <c r="T22" s="36">
        <v>6</v>
      </c>
      <c r="U22" s="40">
        <v>2.0066889632107001</v>
      </c>
      <c r="V22" s="48">
        <v>8</v>
      </c>
      <c r="W22" s="41">
        <v>2.67558528428094</v>
      </c>
      <c r="X22" s="42">
        <v>506</v>
      </c>
      <c r="Y22" s="43">
        <v>99.604743083003996</v>
      </c>
    </row>
    <row r="23" spans="1:25" s="33" customFormat="1" ht="15" customHeight="1" x14ac:dyDescent="0.2">
      <c r="A23" s="21" t="s">
        <v>72</v>
      </c>
      <c r="B23" s="44" t="s">
        <v>36</v>
      </c>
      <c r="C23" s="23">
        <v>71</v>
      </c>
      <c r="D23" s="46" t="s">
        <v>73</v>
      </c>
      <c r="E23" s="25">
        <v>2.8169014084507</v>
      </c>
      <c r="F23" s="45" t="s">
        <v>73</v>
      </c>
      <c r="G23" s="25">
        <v>2.8169014084507</v>
      </c>
      <c r="H23" s="26">
        <v>6</v>
      </c>
      <c r="I23" s="25">
        <v>8.4507042253521103</v>
      </c>
      <c r="J23" s="26">
        <v>5</v>
      </c>
      <c r="K23" s="25">
        <v>7.0422535211267601</v>
      </c>
      <c r="L23" s="26">
        <v>56</v>
      </c>
      <c r="M23" s="25">
        <v>78.873239436619698</v>
      </c>
      <c r="N23" s="26">
        <v>0</v>
      </c>
      <c r="O23" s="25">
        <v>0</v>
      </c>
      <c r="P23" s="49">
        <v>0</v>
      </c>
      <c r="Q23" s="28">
        <v>0</v>
      </c>
      <c r="R23" s="24">
        <v>17</v>
      </c>
      <c r="S23" s="28">
        <v>23.943661971830998</v>
      </c>
      <c r="T23" s="46">
        <v>0</v>
      </c>
      <c r="U23" s="28">
        <v>0</v>
      </c>
      <c r="V23" s="46" t="s">
        <v>73</v>
      </c>
      <c r="W23" s="30">
        <v>2.8169014084507</v>
      </c>
      <c r="X23" s="31">
        <v>397</v>
      </c>
      <c r="Y23" s="32">
        <v>100</v>
      </c>
    </row>
    <row r="24" spans="1:25" s="33" customFormat="1" ht="15" customHeight="1" x14ac:dyDescent="0.2">
      <c r="A24" s="21" t="s">
        <v>72</v>
      </c>
      <c r="B24" s="34" t="s">
        <v>37</v>
      </c>
      <c r="C24" s="35">
        <v>36</v>
      </c>
      <c r="D24" s="48" t="s">
        <v>73</v>
      </c>
      <c r="E24" s="37">
        <v>5.5555555555555598</v>
      </c>
      <c r="F24" s="38">
        <v>0</v>
      </c>
      <c r="G24" s="37">
        <v>0</v>
      </c>
      <c r="H24" s="38">
        <v>8</v>
      </c>
      <c r="I24" s="37">
        <v>22.2222222222222</v>
      </c>
      <c r="J24" s="47" t="s">
        <v>73</v>
      </c>
      <c r="K24" s="37">
        <v>5.5555555555555598</v>
      </c>
      <c r="L24" s="38">
        <v>22</v>
      </c>
      <c r="M24" s="37">
        <v>61.1111111111111</v>
      </c>
      <c r="N24" s="38">
        <v>0</v>
      </c>
      <c r="O24" s="37">
        <v>0</v>
      </c>
      <c r="P24" s="50" t="s">
        <v>73</v>
      </c>
      <c r="Q24" s="40">
        <v>5.5555555555555598</v>
      </c>
      <c r="R24" s="36">
        <v>9</v>
      </c>
      <c r="S24" s="40">
        <v>25</v>
      </c>
      <c r="T24" s="48">
        <v>0</v>
      </c>
      <c r="U24" s="40">
        <v>0</v>
      </c>
      <c r="V24" s="48">
        <v>4</v>
      </c>
      <c r="W24" s="41">
        <v>11.1111111111111</v>
      </c>
      <c r="X24" s="42">
        <v>424</v>
      </c>
      <c r="Y24" s="43">
        <v>99.764150943396203</v>
      </c>
    </row>
    <row r="25" spans="1:25" s="33" customFormat="1" ht="15" customHeight="1" x14ac:dyDescent="0.2">
      <c r="A25" s="21" t="s">
        <v>72</v>
      </c>
      <c r="B25" s="44" t="s">
        <v>38</v>
      </c>
      <c r="C25" s="23">
        <v>250</v>
      </c>
      <c r="D25" s="46" t="s">
        <v>73</v>
      </c>
      <c r="E25" s="25">
        <v>0.8</v>
      </c>
      <c r="F25" s="26">
        <v>0</v>
      </c>
      <c r="G25" s="25">
        <v>0</v>
      </c>
      <c r="H25" s="45">
        <v>8</v>
      </c>
      <c r="I25" s="25">
        <v>3.2</v>
      </c>
      <c r="J25" s="26">
        <v>30</v>
      </c>
      <c r="K25" s="25">
        <v>12</v>
      </c>
      <c r="L25" s="26">
        <v>206</v>
      </c>
      <c r="M25" s="25">
        <v>82.4</v>
      </c>
      <c r="N25" s="26">
        <v>0</v>
      </c>
      <c r="O25" s="25">
        <v>0</v>
      </c>
      <c r="P25" s="49">
        <v>4</v>
      </c>
      <c r="Q25" s="28">
        <v>1.6</v>
      </c>
      <c r="R25" s="24">
        <v>41</v>
      </c>
      <c r="S25" s="28">
        <v>16.399999999999999</v>
      </c>
      <c r="T25" s="46" t="s">
        <v>73</v>
      </c>
      <c r="U25" s="28">
        <v>0.8</v>
      </c>
      <c r="V25" s="46" t="s">
        <v>73</v>
      </c>
      <c r="W25" s="30">
        <v>0.8</v>
      </c>
      <c r="X25" s="31">
        <v>443</v>
      </c>
      <c r="Y25" s="32">
        <v>100</v>
      </c>
    </row>
    <row r="26" spans="1:25" s="33" customFormat="1" ht="15" customHeight="1" x14ac:dyDescent="0.2">
      <c r="A26" s="21" t="s">
        <v>72</v>
      </c>
      <c r="B26" s="34" t="s">
        <v>39</v>
      </c>
      <c r="C26" s="35">
        <v>3391</v>
      </c>
      <c r="D26" s="36">
        <v>34</v>
      </c>
      <c r="E26" s="37">
        <v>1.0026540843409</v>
      </c>
      <c r="F26" s="47">
        <v>11</v>
      </c>
      <c r="G26" s="37">
        <v>0.32438808611029202</v>
      </c>
      <c r="H26" s="38">
        <v>80</v>
      </c>
      <c r="I26" s="37">
        <v>2.3591860808021199</v>
      </c>
      <c r="J26" s="38">
        <v>2058</v>
      </c>
      <c r="K26" s="37">
        <v>60.690061928634599</v>
      </c>
      <c r="L26" s="38">
        <v>1190</v>
      </c>
      <c r="M26" s="37">
        <v>35.092892951931603</v>
      </c>
      <c r="N26" s="47" t="s">
        <v>73</v>
      </c>
      <c r="O26" s="37">
        <v>5.8979652020053099E-2</v>
      </c>
      <c r="P26" s="50">
        <v>16</v>
      </c>
      <c r="Q26" s="40">
        <v>0.47183721616042501</v>
      </c>
      <c r="R26" s="36">
        <v>684</v>
      </c>
      <c r="S26" s="40">
        <v>20.171040990858199</v>
      </c>
      <c r="T26" s="36">
        <v>273</v>
      </c>
      <c r="U26" s="40">
        <v>8.0507225007372494</v>
      </c>
      <c r="V26" s="36">
        <v>53</v>
      </c>
      <c r="W26" s="41">
        <v>1.5629607785314099</v>
      </c>
      <c r="X26" s="42">
        <v>579</v>
      </c>
      <c r="Y26" s="43">
        <v>100</v>
      </c>
    </row>
    <row r="27" spans="1:25" s="33" customFormat="1" ht="15" customHeight="1" x14ac:dyDescent="0.2">
      <c r="A27" s="21" t="s">
        <v>72</v>
      </c>
      <c r="B27" s="44" t="s">
        <v>40</v>
      </c>
      <c r="C27" s="23">
        <v>36</v>
      </c>
      <c r="D27" s="46" t="s">
        <v>73</v>
      </c>
      <c r="E27" s="25">
        <v>5.5555555555555598</v>
      </c>
      <c r="F27" s="45">
        <v>0</v>
      </c>
      <c r="G27" s="25">
        <v>0</v>
      </c>
      <c r="H27" s="26">
        <v>0</v>
      </c>
      <c r="I27" s="25">
        <v>0</v>
      </c>
      <c r="J27" s="45" t="s">
        <v>73</v>
      </c>
      <c r="K27" s="25">
        <v>5.5555555555555598</v>
      </c>
      <c r="L27" s="26">
        <v>30</v>
      </c>
      <c r="M27" s="25">
        <v>83.3333333333333</v>
      </c>
      <c r="N27" s="26">
        <v>0</v>
      </c>
      <c r="O27" s="25">
        <v>0</v>
      </c>
      <c r="P27" s="49" t="s">
        <v>73</v>
      </c>
      <c r="Q27" s="28">
        <v>5.5555555555555598</v>
      </c>
      <c r="R27" s="24">
        <v>12</v>
      </c>
      <c r="S27" s="28">
        <v>33.3333333333333</v>
      </c>
      <c r="T27" s="46" t="s">
        <v>73</v>
      </c>
      <c r="U27" s="28">
        <v>5.5555555555555598</v>
      </c>
      <c r="V27" s="46">
        <v>0</v>
      </c>
      <c r="W27" s="30">
        <v>0</v>
      </c>
      <c r="X27" s="31">
        <v>206</v>
      </c>
      <c r="Y27" s="32">
        <v>99.514563106796103</v>
      </c>
    </row>
    <row r="28" spans="1:25" s="33" customFormat="1" ht="15" customHeight="1" x14ac:dyDescent="0.2">
      <c r="A28" s="21" t="s">
        <v>72</v>
      </c>
      <c r="B28" s="34" t="s">
        <v>41</v>
      </c>
      <c r="C28" s="51">
        <v>439</v>
      </c>
      <c r="D28" s="48" t="s">
        <v>73</v>
      </c>
      <c r="E28" s="37">
        <v>0.45558086560364502</v>
      </c>
      <c r="F28" s="47">
        <v>7</v>
      </c>
      <c r="G28" s="37">
        <v>1.59453302961276</v>
      </c>
      <c r="H28" s="47">
        <v>38</v>
      </c>
      <c r="I28" s="37">
        <v>8.6560364464692494</v>
      </c>
      <c r="J28" s="38">
        <v>266</v>
      </c>
      <c r="K28" s="37">
        <v>60.592255125284701</v>
      </c>
      <c r="L28" s="47">
        <v>107</v>
      </c>
      <c r="M28" s="37">
        <v>24.373576309794998</v>
      </c>
      <c r="N28" s="47" t="s">
        <v>73</v>
      </c>
      <c r="O28" s="37">
        <v>0.45558086560364502</v>
      </c>
      <c r="P28" s="50">
        <v>17</v>
      </c>
      <c r="Q28" s="40">
        <v>3.8724373576309801</v>
      </c>
      <c r="R28" s="48">
        <v>98</v>
      </c>
      <c r="S28" s="40">
        <v>22.3234624145786</v>
      </c>
      <c r="T28" s="36">
        <v>21</v>
      </c>
      <c r="U28" s="40">
        <v>4.7835990888382698</v>
      </c>
      <c r="V28" s="48">
        <v>9</v>
      </c>
      <c r="W28" s="41">
        <v>2.0501138952164002</v>
      </c>
      <c r="X28" s="42">
        <v>384</v>
      </c>
      <c r="Y28" s="43">
        <v>100</v>
      </c>
    </row>
    <row r="29" spans="1:25" s="33" customFormat="1" ht="15" customHeight="1" x14ac:dyDescent="0.2">
      <c r="A29" s="21" t="s">
        <v>72</v>
      </c>
      <c r="B29" s="44" t="s">
        <v>42</v>
      </c>
      <c r="C29" s="23">
        <v>352</v>
      </c>
      <c r="D29" s="46" t="s">
        <v>73</v>
      </c>
      <c r="E29" s="25">
        <v>0.56818181818181801</v>
      </c>
      <c r="F29" s="45">
        <v>11</v>
      </c>
      <c r="G29" s="25">
        <v>3.125</v>
      </c>
      <c r="H29" s="26">
        <v>89</v>
      </c>
      <c r="I29" s="25">
        <v>25.284090909090899</v>
      </c>
      <c r="J29" s="26">
        <v>75</v>
      </c>
      <c r="K29" s="25">
        <v>21.306818181818201</v>
      </c>
      <c r="L29" s="26">
        <v>154</v>
      </c>
      <c r="M29" s="25">
        <v>43.75</v>
      </c>
      <c r="N29" s="26">
        <v>0</v>
      </c>
      <c r="O29" s="25">
        <v>0</v>
      </c>
      <c r="P29" s="49">
        <v>21</v>
      </c>
      <c r="Q29" s="28">
        <v>5.9659090909090899</v>
      </c>
      <c r="R29" s="24">
        <v>106</v>
      </c>
      <c r="S29" s="28">
        <v>30.113636363636399</v>
      </c>
      <c r="T29" s="24">
        <v>13</v>
      </c>
      <c r="U29" s="28">
        <v>3.6931818181818201</v>
      </c>
      <c r="V29" s="46">
        <v>37</v>
      </c>
      <c r="W29" s="30">
        <v>10.511363636363599</v>
      </c>
      <c r="X29" s="31">
        <v>486</v>
      </c>
      <c r="Y29" s="32">
        <v>100</v>
      </c>
    </row>
    <row r="30" spans="1:25" s="33" customFormat="1" ht="15" customHeight="1" x14ac:dyDescent="0.2">
      <c r="A30" s="21" t="s">
        <v>72</v>
      </c>
      <c r="B30" s="34" t="s">
        <v>43</v>
      </c>
      <c r="C30" s="35">
        <v>654</v>
      </c>
      <c r="D30" s="48">
        <v>15</v>
      </c>
      <c r="E30" s="37">
        <v>2.2935779816513802</v>
      </c>
      <c r="F30" s="47">
        <v>5</v>
      </c>
      <c r="G30" s="37">
        <v>0.76452599388379205</v>
      </c>
      <c r="H30" s="38">
        <v>39</v>
      </c>
      <c r="I30" s="37">
        <v>5.96330275229358</v>
      </c>
      <c r="J30" s="38">
        <v>233</v>
      </c>
      <c r="K30" s="37">
        <v>35.626911314984703</v>
      </c>
      <c r="L30" s="38">
        <v>350</v>
      </c>
      <c r="M30" s="37">
        <v>53.516819571865398</v>
      </c>
      <c r="N30" s="38">
        <v>0</v>
      </c>
      <c r="O30" s="37">
        <v>0</v>
      </c>
      <c r="P30" s="39">
        <v>12</v>
      </c>
      <c r="Q30" s="40">
        <v>1.8348623853210999</v>
      </c>
      <c r="R30" s="36">
        <v>142</v>
      </c>
      <c r="S30" s="40">
        <v>21.712538226299699</v>
      </c>
      <c r="T30" s="48" t="s">
        <v>73</v>
      </c>
      <c r="U30" s="40">
        <v>0.30581039755351702</v>
      </c>
      <c r="V30" s="48">
        <v>15</v>
      </c>
      <c r="W30" s="41">
        <v>2.2935779816513802</v>
      </c>
      <c r="X30" s="42">
        <v>1059</v>
      </c>
      <c r="Y30" s="43">
        <v>100</v>
      </c>
    </row>
    <row r="31" spans="1:25" s="33" customFormat="1" ht="15" customHeight="1" x14ac:dyDescent="0.2">
      <c r="A31" s="21" t="s">
        <v>72</v>
      </c>
      <c r="B31" s="44" t="s">
        <v>44</v>
      </c>
      <c r="C31" s="23">
        <v>136</v>
      </c>
      <c r="D31" s="46" t="s">
        <v>73</v>
      </c>
      <c r="E31" s="25">
        <v>1.47058823529412</v>
      </c>
      <c r="F31" s="45" t="s">
        <v>73</v>
      </c>
      <c r="G31" s="25">
        <v>1.47058823529412</v>
      </c>
      <c r="H31" s="26">
        <v>7</v>
      </c>
      <c r="I31" s="25">
        <v>5.1470588235294104</v>
      </c>
      <c r="J31" s="26">
        <v>20</v>
      </c>
      <c r="K31" s="25">
        <v>14.705882352941201</v>
      </c>
      <c r="L31" s="26">
        <v>99</v>
      </c>
      <c r="M31" s="25">
        <v>72.794117647058798</v>
      </c>
      <c r="N31" s="45" t="s">
        <v>73</v>
      </c>
      <c r="O31" s="25">
        <v>1.47058823529412</v>
      </c>
      <c r="P31" s="27">
        <v>4</v>
      </c>
      <c r="Q31" s="28">
        <v>2.9411764705882399</v>
      </c>
      <c r="R31" s="24">
        <v>39</v>
      </c>
      <c r="S31" s="28">
        <v>28.676470588235301</v>
      </c>
      <c r="T31" s="46" t="s">
        <v>73</v>
      </c>
      <c r="U31" s="28">
        <v>1.47058823529412</v>
      </c>
      <c r="V31" s="46" t="s">
        <v>73</v>
      </c>
      <c r="W31" s="30">
        <v>1.47058823529412</v>
      </c>
      <c r="X31" s="31">
        <v>714</v>
      </c>
      <c r="Y31" s="32">
        <v>99.019607843137294</v>
      </c>
    </row>
    <row r="32" spans="1:25" s="33" customFormat="1" ht="15" customHeight="1" x14ac:dyDescent="0.2">
      <c r="A32" s="21" t="s">
        <v>72</v>
      </c>
      <c r="B32" s="34" t="s">
        <v>45</v>
      </c>
      <c r="C32" s="35">
        <v>763</v>
      </c>
      <c r="D32" s="48" t="s">
        <v>73</v>
      </c>
      <c r="E32" s="37">
        <v>0.26212319790301403</v>
      </c>
      <c r="F32" s="47">
        <v>4</v>
      </c>
      <c r="G32" s="37">
        <v>0.52424639580602905</v>
      </c>
      <c r="H32" s="38">
        <v>17</v>
      </c>
      <c r="I32" s="37">
        <v>2.22804718217562</v>
      </c>
      <c r="J32" s="38">
        <v>401</v>
      </c>
      <c r="K32" s="37">
        <v>52.555701179554397</v>
      </c>
      <c r="L32" s="38">
        <v>339</v>
      </c>
      <c r="M32" s="37">
        <v>44.429882044560898</v>
      </c>
      <c r="N32" s="38">
        <v>0</v>
      </c>
      <c r="O32" s="37">
        <v>0</v>
      </c>
      <c r="P32" s="39">
        <v>0</v>
      </c>
      <c r="Q32" s="40">
        <v>0</v>
      </c>
      <c r="R32" s="36">
        <v>26</v>
      </c>
      <c r="S32" s="40">
        <v>3.40760157273919</v>
      </c>
      <c r="T32" s="48" t="s">
        <v>73</v>
      </c>
      <c r="U32" s="40">
        <v>0.26212319790301403</v>
      </c>
      <c r="V32" s="48" t="s">
        <v>73</v>
      </c>
      <c r="W32" s="41">
        <v>0.26212319790301403</v>
      </c>
      <c r="X32" s="42">
        <v>321</v>
      </c>
      <c r="Y32" s="43">
        <v>100</v>
      </c>
    </row>
    <row r="33" spans="1:25" s="33" customFormat="1" ht="15" customHeight="1" x14ac:dyDescent="0.2">
      <c r="A33" s="21" t="s">
        <v>72</v>
      </c>
      <c r="B33" s="44" t="s">
        <v>46</v>
      </c>
      <c r="C33" s="23">
        <v>258</v>
      </c>
      <c r="D33" s="46" t="s">
        <v>73</v>
      </c>
      <c r="E33" s="25">
        <v>0.775193798449612</v>
      </c>
      <c r="F33" s="45" t="s">
        <v>73</v>
      </c>
      <c r="G33" s="25">
        <v>0.775193798449612</v>
      </c>
      <c r="H33" s="26">
        <v>31</v>
      </c>
      <c r="I33" s="25">
        <v>12.015503875968999</v>
      </c>
      <c r="J33" s="26">
        <v>117</v>
      </c>
      <c r="K33" s="25">
        <v>45.348837209302303</v>
      </c>
      <c r="L33" s="26">
        <v>104</v>
      </c>
      <c r="M33" s="25">
        <v>40.310077519379803</v>
      </c>
      <c r="N33" s="26">
        <v>0</v>
      </c>
      <c r="O33" s="25">
        <v>0</v>
      </c>
      <c r="P33" s="49" t="s">
        <v>73</v>
      </c>
      <c r="Q33" s="28">
        <v>0.775193798449612</v>
      </c>
      <c r="R33" s="24">
        <v>26</v>
      </c>
      <c r="S33" s="28">
        <v>10.077519379845</v>
      </c>
      <c r="T33" s="46" t="s">
        <v>73</v>
      </c>
      <c r="U33" s="28">
        <v>0.775193798449612</v>
      </c>
      <c r="V33" s="46">
        <v>13</v>
      </c>
      <c r="W33" s="30">
        <v>5.0387596899224798</v>
      </c>
      <c r="X33" s="31">
        <v>764</v>
      </c>
      <c r="Y33" s="32">
        <v>100</v>
      </c>
    </row>
    <row r="34" spans="1:25" s="33" customFormat="1" ht="15" customHeight="1" x14ac:dyDescent="0.2">
      <c r="A34" s="21" t="s">
        <v>72</v>
      </c>
      <c r="B34" s="34" t="s">
        <v>47</v>
      </c>
      <c r="C34" s="35">
        <v>23</v>
      </c>
      <c r="D34" s="36">
        <v>12</v>
      </c>
      <c r="E34" s="37">
        <v>52.173913043478301</v>
      </c>
      <c r="F34" s="38">
        <v>0</v>
      </c>
      <c r="G34" s="37">
        <v>0</v>
      </c>
      <c r="H34" s="38">
        <v>0</v>
      </c>
      <c r="I34" s="37">
        <v>0</v>
      </c>
      <c r="J34" s="47">
        <v>0</v>
      </c>
      <c r="K34" s="37">
        <v>0</v>
      </c>
      <c r="L34" s="38">
        <v>9</v>
      </c>
      <c r="M34" s="37">
        <v>39.130434782608702</v>
      </c>
      <c r="N34" s="38">
        <v>0</v>
      </c>
      <c r="O34" s="37">
        <v>0</v>
      </c>
      <c r="P34" s="50" t="s">
        <v>73</v>
      </c>
      <c r="Q34" s="40">
        <v>8.6956521739130395</v>
      </c>
      <c r="R34" s="36">
        <v>5</v>
      </c>
      <c r="S34" s="40">
        <v>21.739130434782599</v>
      </c>
      <c r="T34" s="48">
        <v>0</v>
      </c>
      <c r="U34" s="40">
        <v>0</v>
      </c>
      <c r="V34" s="36">
        <v>6</v>
      </c>
      <c r="W34" s="41">
        <v>26.086956521739101</v>
      </c>
      <c r="X34" s="42">
        <v>317</v>
      </c>
      <c r="Y34" s="43">
        <v>99.053627760252397</v>
      </c>
    </row>
    <row r="35" spans="1:25" s="33" customFormat="1" ht="15" customHeight="1" x14ac:dyDescent="0.2">
      <c r="A35" s="21" t="s">
        <v>72</v>
      </c>
      <c r="B35" s="44" t="s">
        <v>48</v>
      </c>
      <c r="C35" s="23">
        <v>41</v>
      </c>
      <c r="D35" s="46">
        <v>5</v>
      </c>
      <c r="E35" s="25">
        <v>12.1951219512195</v>
      </c>
      <c r="F35" s="26">
        <v>0</v>
      </c>
      <c r="G35" s="25">
        <v>0</v>
      </c>
      <c r="H35" s="26">
        <v>9</v>
      </c>
      <c r="I35" s="25">
        <v>21.951219512195099</v>
      </c>
      <c r="J35" s="45" t="s">
        <v>73</v>
      </c>
      <c r="K35" s="77">
        <v>4.8780487804878003</v>
      </c>
      <c r="L35" s="26">
        <v>25</v>
      </c>
      <c r="M35" s="25">
        <v>60.975609756097597</v>
      </c>
      <c r="N35" s="26">
        <v>0</v>
      </c>
      <c r="O35" s="25">
        <v>0</v>
      </c>
      <c r="P35" s="49">
        <v>0</v>
      </c>
      <c r="Q35" s="78">
        <v>0</v>
      </c>
      <c r="R35" s="24">
        <v>10</v>
      </c>
      <c r="S35" s="28">
        <v>24.390243902439</v>
      </c>
      <c r="T35" s="46">
        <v>0</v>
      </c>
      <c r="U35" s="78">
        <v>0</v>
      </c>
      <c r="V35" s="46">
        <v>0</v>
      </c>
      <c r="W35" s="79">
        <v>0</v>
      </c>
      <c r="X35" s="31">
        <v>336</v>
      </c>
      <c r="Y35" s="32">
        <v>100</v>
      </c>
    </row>
    <row r="36" spans="1:25" s="33" customFormat="1" ht="15" customHeight="1" x14ac:dyDescent="0.2">
      <c r="A36" s="21" t="s">
        <v>72</v>
      </c>
      <c r="B36" s="34" t="s">
        <v>49</v>
      </c>
      <c r="C36" s="51">
        <v>269</v>
      </c>
      <c r="D36" s="48">
        <v>4</v>
      </c>
      <c r="E36" s="37">
        <v>1.4869888475836399</v>
      </c>
      <c r="F36" s="47" t="s">
        <v>73</v>
      </c>
      <c r="G36" s="37">
        <v>0.74349442379182196</v>
      </c>
      <c r="H36" s="38">
        <v>137</v>
      </c>
      <c r="I36" s="37">
        <v>50.929368029739798</v>
      </c>
      <c r="J36" s="38">
        <v>50</v>
      </c>
      <c r="K36" s="37">
        <v>18.587360594795499</v>
      </c>
      <c r="L36" s="47">
        <v>63</v>
      </c>
      <c r="M36" s="37">
        <v>23.420074349442402</v>
      </c>
      <c r="N36" s="38">
        <v>5</v>
      </c>
      <c r="O36" s="37">
        <v>1.8587360594795499</v>
      </c>
      <c r="P36" s="39">
        <v>8</v>
      </c>
      <c r="Q36" s="40">
        <v>2.97397769516729</v>
      </c>
      <c r="R36" s="48">
        <v>30</v>
      </c>
      <c r="S36" s="40">
        <v>11.1524163568773</v>
      </c>
      <c r="T36" s="48">
        <v>8</v>
      </c>
      <c r="U36" s="40">
        <v>2.97397769516729</v>
      </c>
      <c r="V36" s="48">
        <v>36</v>
      </c>
      <c r="W36" s="41">
        <v>13.382899628252799</v>
      </c>
      <c r="X36" s="42">
        <v>166</v>
      </c>
      <c r="Y36" s="43">
        <v>100</v>
      </c>
    </row>
    <row r="37" spans="1:25" s="33" customFormat="1" ht="15" customHeight="1" x14ac:dyDescent="0.2">
      <c r="A37" s="21" t="s">
        <v>72</v>
      </c>
      <c r="B37" s="44" t="s">
        <v>50</v>
      </c>
      <c r="C37" s="23">
        <v>59</v>
      </c>
      <c r="D37" s="24">
        <v>0</v>
      </c>
      <c r="E37" s="25">
        <v>0</v>
      </c>
      <c r="F37" s="45" t="s">
        <v>73</v>
      </c>
      <c r="G37" s="25">
        <v>3.3898305084745801</v>
      </c>
      <c r="H37" s="26">
        <v>6</v>
      </c>
      <c r="I37" s="25">
        <v>10.1694915254237</v>
      </c>
      <c r="J37" s="45" t="s">
        <v>73</v>
      </c>
      <c r="K37" s="25">
        <v>3.3898305084745801</v>
      </c>
      <c r="L37" s="26">
        <v>47</v>
      </c>
      <c r="M37" s="25">
        <v>79.661016949152497</v>
      </c>
      <c r="N37" s="26">
        <v>0</v>
      </c>
      <c r="O37" s="25">
        <v>0</v>
      </c>
      <c r="P37" s="49" t="s">
        <v>73</v>
      </c>
      <c r="Q37" s="28">
        <v>3.3898305084745801</v>
      </c>
      <c r="R37" s="24">
        <v>11</v>
      </c>
      <c r="S37" s="28">
        <v>18.644067796610202</v>
      </c>
      <c r="T37" s="46" t="s">
        <v>73</v>
      </c>
      <c r="U37" s="28">
        <v>3.3898305084745801</v>
      </c>
      <c r="V37" s="46" t="s">
        <v>73</v>
      </c>
      <c r="W37" s="30">
        <v>3.3898305084745801</v>
      </c>
      <c r="X37" s="31">
        <v>142</v>
      </c>
      <c r="Y37" s="32">
        <v>99.295774647887299</v>
      </c>
    </row>
    <row r="38" spans="1:25" s="33" customFormat="1" ht="15" customHeight="1" x14ac:dyDescent="0.2">
      <c r="A38" s="21" t="s">
        <v>72</v>
      </c>
      <c r="B38" s="34" t="s">
        <v>51</v>
      </c>
      <c r="C38" s="35">
        <v>371</v>
      </c>
      <c r="D38" s="48" t="s">
        <v>73</v>
      </c>
      <c r="E38" s="37">
        <v>0.539083557951482</v>
      </c>
      <c r="F38" s="38">
        <v>6</v>
      </c>
      <c r="G38" s="37">
        <v>1.6172506738544501</v>
      </c>
      <c r="H38" s="38">
        <v>133</v>
      </c>
      <c r="I38" s="37">
        <v>35.849056603773597</v>
      </c>
      <c r="J38" s="38">
        <v>109</v>
      </c>
      <c r="K38" s="37">
        <v>29.380053908355801</v>
      </c>
      <c r="L38" s="38">
        <v>117</v>
      </c>
      <c r="M38" s="37">
        <v>31.536388140161701</v>
      </c>
      <c r="N38" s="47">
        <v>0</v>
      </c>
      <c r="O38" s="37">
        <v>0</v>
      </c>
      <c r="P38" s="39">
        <v>4</v>
      </c>
      <c r="Q38" s="40">
        <v>1.07816711590296</v>
      </c>
      <c r="R38" s="36">
        <v>47</v>
      </c>
      <c r="S38" s="40">
        <v>12.668463611859799</v>
      </c>
      <c r="T38" s="36">
        <v>17</v>
      </c>
      <c r="U38" s="40">
        <v>4.5822102425875997</v>
      </c>
      <c r="V38" s="36">
        <v>19</v>
      </c>
      <c r="W38" s="41">
        <v>5.12129380053908</v>
      </c>
      <c r="X38" s="42">
        <v>792</v>
      </c>
      <c r="Y38" s="43">
        <v>100</v>
      </c>
    </row>
    <row r="39" spans="1:25" s="33" customFormat="1" ht="15" customHeight="1" x14ac:dyDescent="0.2">
      <c r="A39" s="21" t="s">
        <v>72</v>
      </c>
      <c r="B39" s="44" t="s">
        <v>52</v>
      </c>
      <c r="C39" s="23">
        <v>143</v>
      </c>
      <c r="D39" s="24">
        <v>35</v>
      </c>
      <c r="E39" s="25">
        <v>24.475524475524502</v>
      </c>
      <c r="F39" s="45" t="s">
        <v>73</v>
      </c>
      <c r="G39" s="25">
        <v>1.3986013986014001</v>
      </c>
      <c r="H39" s="26">
        <v>70</v>
      </c>
      <c r="I39" s="25">
        <v>48.951048951049003</v>
      </c>
      <c r="J39" s="45" t="s">
        <v>73</v>
      </c>
      <c r="K39" s="25">
        <v>1.3986013986014001</v>
      </c>
      <c r="L39" s="26">
        <v>34</v>
      </c>
      <c r="M39" s="25">
        <v>23.776223776223802</v>
      </c>
      <c r="N39" s="26">
        <v>0</v>
      </c>
      <c r="O39" s="25">
        <v>0</v>
      </c>
      <c r="P39" s="49">
        <v>0</v>
      </c>
      <c r="Q39" s="28">
        <v>0</v>
      </c>
      <c r="R39" s="24">
        <v>26</v>
      </c>
      <c r="S39" s="28">
        <v>18.181818181818201</v>
      </c>
      <c r="T39" s="46" t="s">
        <v>73</v>
      </c>
      <c r="U39" s="28">
        <v>1.3986013986014001</v>
      </c>
      <c r="V39" s="24">
        <v>25</v>
      </c>
      <c r="W39" s="30">
        <v>17.482517482517501</v>
      </c>
      <c r="X39" s="31">
        <v>234</v>
      </c>
      <c r="Y39" s="32">
        <v>99.145299145299106</v>
      </c>
    </row>
    <row r="40" spans="1:25" s="33" customFormat="1" ht="15" customHeight="1" x14ac:dyDescent="0.2">
      <c r="A40" s="21" t="s">
        <v>72</v>
      </c>
      <c r="B40" s="34" t="s">
        <v>53</v>
      </c>
      <c r="C40" s="35">
        <v>1648</v>
      </c>
      <c r="D40" s="48">
        <v>13</v>
      </c>
      <c r="E40" s="37">
        <v>0.788834951456311</v>
      </c>
      <c r="F40" s="47">
        <v>71</v>
      </c>
      <c r="G40" s="37">
        <v>4.3082524271844704</v>
      </c>
      <c r="H40" s="38">
        <v>528</v>
      </c>
      <c r="I40" s="37">
        <v>32.038834951456302</v>
      </c>
      <c r="J40" s="38">
        <v>643</v>
      </c>
      <c r="K40" s="37">
        <v>39.016990291262097</v>
      </c>
      <c r="L40" s="38">
        <v>377</v>
      </c>
      <c r="M40" s="37">
        <v>22.876213592233</v>
      </c>
      <c r="N40" s="38">
        <v>10</v>
      </c>
      <c r="O40" s="37">
        <v>0.60679611650485399</v>
      </c>
      <c r="P40" s="39">
        <v>6</v>
      </c>
      <c r="Q40" s="40">
        <v>0.36407766990291301</v>
      </c>
      <c r="R40" s="36">
        <v>310</v>
      </c>
      <c r="S40" s="40">
        <v>18.8106796116505</v>
      </c>
      <c r="T40" s="48">
        <v>33</v>
      </c>
      <c r="U40" s="40">
        <v>2.0024271844660202</v>
      </c>
      <c r="V40" s="36">
        <v>276</v>
      </c>
      <c r="W40" s="41">
        <v>16.747572815533999</v>
      </c>
      <c r="X40" s="42">
        <v>1499</v>
      </c>
      <c r="Y40" s="43">
        <v>99.933288859239497</v>
      </c>
    </row>
    <row r="41" spans="1:25" s="33" customFormat="1" ht="15" customHeight="1" x14ac:dyDescent="0.2">
      <c r="A41" s="21" t="s">
        <v>72</v>
      </c>
      <c r="B41" s="44" t="s">
        <v>54</v>
      </c>
      <c r="C41" s="23">
        <v>851</v>
      </c>
      <c r="D41" s="46">
        <v>15</v>
      </c>
      <c r="E41" s="25">
        <v>1.76263219741481</v>
      </c>
      <c r="F41" s="45">
        <v>28</v>
      </c>
      <c r="G41" s="25">
        <v>3.29024676850764</v>
      </c>
      <c r="H41" s="26">
        <v>104</v>
      </c>
      <c r="I41" s="25">
        <v>12.2209165687427</v>
      </c>
      <c r="J41" s="26">
        <v>326</v>
      </c>
      <c r="K41" s="25">
        <v>38.307873090481799</v>
      </c>
      <c r="L41" s="26">
        <v>342</v>
      </c>
      <c r="M41" s="25">
        <v>40.188014101057597</v>
      </c>
      <c r="N41" s="26">
        <v>4</v>
      </c>
      <c r="O41" s="25">
        <v>0.47003525264394802</v>
      </c>
      <c r="P41" s="49">
        <v>32</v>
      </c>
      <c r="Q41" s="28">
        <v>3.7602820211515899</v>
      </c>
      <c r="R41" s="24">
        <v>165</v>
      </c>
      <c r="S41" s="28">
        <v>19.388954171562901</v>
      </c>
      <c r="T41" s="24">
        <v>62</v>
      </c>
      <c r="U41" s="28">
        <v>7.2855464159811998</v>
      </c>
      <c r="V41" s="46">
        <v>58</v>
      </c>
      <c r="W41" s="30">
        <v>6.8155111633372503</v>
      </c>
      <c r="X41" s="31">
        <v>708</v>
      </c>
      <c r="Y41" s="32">
        <v>99.858757062146907</v>
      </c>
    </row>
    <row r="42" spans="1:25" s="33" customFormat="1" ht="15" customHeight="1" x14ac:dyDescent="0.2">
      <c r="A42" s="21" t="s">
        <v>72</v>
      </c>
      <c r="B42" s="34" t="s">
        <v>55</v>
      </c>
      <c r="C42" s="35">
        <v>28</v>
      </c>
      <c r="D42" s="36">
        <v>7</v>
      </c>
      <c r="E42" s="37">
        <v>25</v>
      </c>
      <c r="F42" s="38">
        <v>0</v>
      </c>
      <c r="G42" s="37">
        <v>0</v>
      </c>
      <c r="H42" s="47" t="s">
        <v>73</v>
      </c>
      <c r="I42" s="37">
        <v>7.1428571428571397</v>
      </c>
      <c r="J42" s="47">
        <v>0</v>
      </c>
      <c r="K42" s="37">
        <v>0</v>
      </c>
      <c r="L42" s="38">
        <v>19</v>
      </c>
      <c r="M42" s="37">
        <v>67.857142857142904</v>
      </c>
      <c r="N42" s="38">
        <v>0</v>
      </c>
      <c r="O42" s="37">
        <v>0</v>
      </c>
      <c r="P42" s="39">
        <v>0</v>
      </c>
      <c r="Q42" s="40">
        <v>0</v>
      </c>
      <c r="R42" s="36">
        <v>5</v>
      </c>
      <c r="S42" s="40">
        <v>17.8571428571429</v>
      </c>
      <c r="T42" s="48" t="s">
        <v>73</v>
      </c>
      <c r="U42" s="40">
        <v>7.1428571428571397</v>
      </c>
      <c r="V42" s="36">
        <v>0</v>
      </c>
      <c r="W42" s="41">
        <v>0</v>
      </c>
      <c r="X42" s="42">
        <v>189</v>
      </c>
      <c r="Y42" s="43">
        <v>99.470899470899496</v>
      </c>
    </row>
    <row r="43" spans="1:25" s="33" customFormat="1" ht="15" customHeight="1" x14ac:dyDescent="0.2">
      <c r="A43" s="21" t="s">
        <v>72</v>
      </c>
      <c r="B43" s="44" t="s">
        <v>56</v>
      </c>
      <c r="C43" s="23">
        <v>429</v>
      </c>
      <c r="D43" s="24">
        <v>0</v>
      </c>
      <c r="E43" s="25">
        <v>0</v>
      </c>
      <c r="F43" s="45" t="s">
        <v>73</v>
      </c>
      <c r="G43" s="25">
        <v>0.46620046620046601</v>
      </c>
      <c r="H43" s="26">
        <v>12</v>
      </c>
      <c r="I43" s="25">
        <v>2.7972027972028002</v>
      </c>
      <c r="J43" s="26">
        <v>157</v>
      </c>
      <c r="K43" s="25">
        <v>36.596736596736598</v>
      </c>
      <c r="L43" s="26">
        <v>238</v>
      </c>
      <c r="M43" s="25">
        <v>55.477855477855499</v>
      </c>
      <c r="N43" s="26">
        <v>0</v>
      </c>
      <c r="O43" s="25">
        <v>0</v>
      </c>
      <c r="P43" s="27">
        <v>20</v>
      </c>
      <c r="Q43" s="28">
        <v>4.6620046620046596</v>
      </c>
      <c r="R43" s="24">
        <v>83</v>
      </c>
      <c r="S43" s="28">
        <v>19.347319347319299</v>
      </c>
      <c r="T43" s="24">
        <v>13</v>
      </c>
      <c r="U43" s="28">
        <v>3.0303030303030298</v>
      </c>
      <c r="V43" s="24">
        <v>4</v>
      </c>
      <c r="W43" s="30">
        <v>0.93240093240093203</v>
      </c>
      <c r="X43" s="31">
        <v>1140</v>
      </c>
      <c r="Y43" s="32">
        <v>99.736842105263193</v>
      </c>
    </row>
    <row r="44" spans="1:25" s="33" customFormat="1" ht="15" customHeight="1" x14ac:dyDescent="0.2">
      <c r="A44" s="21" t="s">
        <v>72</v>
      </c>
      <c r="B44" s="34" t="s">
        <v>57</v>
      </c>
      <c r="C44" s="35">
        <v>159</v>
      </c>
      <c r="D44" s="36">
        <v>26</v>
      </c>
      <c r="E44" s="37">
        <v>16.352201257861601</v>
      </c>
      <c r="F44" s="38">
        <v>0</v>
      </c>
      <c r="G44" s="37">
        <v>0</v>
      </c>
      <c r="H44" s="38">
        <v>17</v>
      </c>
      <c r="I44" s="37">
        <v>10.6918238993711</v>
      </c>
      <c r="J44" s="38">
        <v>10</v>
      </c>
      <c r="K44" s="37">
        <v>6.2893081761006302</v>
      </c>
      <c r="L44" s="38">
        <v>102</v>
      </c>
      <c r="M44" s="37">
        <v>64.150943396226396</v>
      </c>
      <c r="N44" s="47" t="s">
        <v>73</v>
      </c>
      <c r="O44" s="37">
        <v>1.2578616352201299</v>
      </c>
      <c r="P44" s="50" t="s">
        <v>73</v>
      </c>
      <c r="Q44" s="40">
        <v>1.2578616352201299</v>
      </c>
      <c r="R44" s="36">
        <v>25</v>
      </c>
      <c r="S44" s="40">
        <v>15.7232704402516</v>
      </c>
      <c r="T44" s="48" t="s">
        <v>73</v>
      </c>
      <c r="U44" s="40">
        <v>1.2578616352201299</v>
      </c>
      <c r="V44" s="36">
        <v>4</v>
      </c>
      <c r="W44" s="41">
        <v>2.5157232704402501</v>
      </c>
      <c r="X44" s="42">
        <v>593</v>
      </c>
      <c r="Y44" s="43">
        <v>99.662731871838105</v>
      </c>
    </row>
    <row r="45" spans="1:25" s="33" customFormat="1" ht="15" customHeight="1" x14ac:dyDescent="0.2">
      <c r="A45" s="21" t="s">
        <v>72</v>
      </c>
      <c r="B45" s="44" t="s">
        <v>58</v>
      </c>
      <c r="C45" s="23">
        <v>104</v>
      </c>
      <c r="D45" s="46">
        <v>5</v>
      </c>
      <c r="E45" s="25">
        <v>4.8076923076923102</v>
      </c>
      <c r="F45" s="45">
        <v>0</v>
      </c>
      <c r="G45" s="25">
        <v>0</v>
      </c>
      <c r="H45" s="26">
        <v>21</v>
      </c>
      <c r="I45" s="25">
        <v>20.192307692307701</v>
      </c>
      <c r="J45" s="45" t="s">
        <v>73</v>
      </c>
      <c r="K45" s="25">
        <v>1.92307692307692</v>
      </c>
      <c r="L45" s="26">
        <v>64</v>
      </c>
      <c r="M45" s="25">
        <v>61.538461538461497</v>
      </c>
      <c r="N45" s="45" t="s">
        <v>73</v>
      </c>
      <c r="O45" s="25">
        <v>1.92307692307692</v>
      </c>
      <c r="P45" s="27">
        <v>10</v>
      </c>
      <c r="Q45" s="28">
        <v>9.6153846153846203</v>
      </c>
      <c r="R45" s="24">
        <v>31</v>
      </c>
      <c r="S45" s="28">
        <v>29.807692307692299</v>
      </c>
      <c r="T45" s="46" t="s">
        <v>73</v>
      </c>
      <c r="U45" s="28">
        <v>1.92307692307692</v>
      </c>
      <c r="V45" s="46" t="s">
        <v>73</v>
      </c>
      <c r="W45" s="30">
        <v>1.92307692307692</v>
      </c>
      <c r="X45" s="31">
        <v>456</v>
      </c>
      <c r="Y45" s="32">
        <v>100</v>
      </c>
    </row>
    <row r="46" spans="1:25" s="33" customFormat="1" ht="15" customHeight="1" x14ac:dyDescent="0.2">
      <c r="A46" s="21" t="s">
        <v>72</v>
      </c>
      <c r="B46" s="34" t="s">
        <v>59</v>
      </c>
      <c r="C46" s="35">
        <v>712</v>
      </c>
      <c r="D46" s="48" t="s">
        <v>73</v>
      </c>
      <c r="E46" s="37">
        <v>0.28089887640449401</v>
      </c>
      <c r="F46" s="47" t="s">
        <v>73</v>
      </c>
      <c r="G46" s="37">
        <v>0.28089887640449401</v>
      </c>
      <c r="H46" s="38">
        <v>70</v>
      </c>
      <c r="I46" s="37">
        <v>9.8314606741573005</v>
      </c>
      <c r="J46" s="38">
        <v>122</v>
      </c>
      <c r="K46" s="37">
        <v>17.134831460674199</v>
      </c>
      <c r="L46" s="38">
        <v>498</v>
      </c>
      <c r="M46" s="37">
        <v>69.943820224719104</v>
      </c>
      <c r="N46" s="47">
        <v>0</v>
      </c>
      <c r="O46" s="37">
        <v>0</v>
      </c>
      <c r="P46" s="39">
        <v>18</v>
      </c>
      <c r="Q46" s="40">
        <v>2.5280898876404501</v>
      </c>
      <c r="R46" s="36">
        <v>143</v>
      </c>
      <c r="S46" s="40">
        <v>20.084269662921301</v>
      </c>
      <c r="T46" s="36">
        <v>10</v>
      </c>
      <c r="U46" s="40">
        <v>1.40449438202247</v>
      </c>
      <c r="V46" s="48">
        <v>19</v>
      </c>
      <c r="W46" s="41">
        <v>2.6685393258426999</v>
      </c>
      <c r="X46" s="42">
        <v>971</v>
      </c>
      <c r="Y46" s="43">
        <v>99.691040164778599</v>
      </c>
    </row>
    <row r="47" spans="1:25" s="33" customFormat="1" ht="15" customHeight="1" x14ac:dyDescent="0.2">
      <c r="A47" s="21" t="s">
        <v>72</v>
      </c>
      <c r="B47" s="44" t="s">
        <v>60</v>
      </c>
      <c r="C47" s="23">
        <v>73</v>
      </c>
      <c r="D47" s="46" t="s">
        <v>73</v>
      </c>
      <c r="E47" s="25">
        <v>2.7397260273972601</v>
      </c>
      <c r="F47" s="45" t="s">
        <v>73</v>
      </c>
      <c r="G47" s="25">
        <v>2.7397260273972601</v>
      </c>
      <c r="H47" s="45">
        <v>17</v>
      </c>
      <c r="I47" s="25">
        <v>23.287671232876701</v>
      </c>
      <c r="J47" s="45">
        <v>4</v>
      </c>
      <c r="K47" s="25">
        <v>5.4794520547945202</v>
      </c>
      <c r="L47" s="45">
        <v>44</v>
      </c>
      <c r="M47" s="25">
        <v>60.273972602739697</v>
      </c>
      <c r="N47" s="26">
        <v>0</v>
      </c>
      <c r="O47" s="25">
        <v>0</v>
      </c>
      <c r="P47" s="27">
        <v>4</v>
      </c>
      <c r="Q47" s="28">
        <v>5.4794520547945202</v>
      </c>
      <c r="R47" s="24">
        <v>20</v>
      </c>
      <c r="S47" s="28">
        <v>27.397260273972599</v>
      </c>
      <c r="T47" s="46" t="s">
        <v>73</v>
      </c>
      <c r="U47" s="28">
        <v>2.7397260273972601</v>
      </c>
      <c r="V47" s="46" t="s">
        <v>73</v>
      </c>
      <c r="W47" s="30">
        <v>2.7397260273972601</v>
      </c>
      <c r="X47" s="31">
        <v>59</v>
      </c>
      <c r="Y47" s="32">
        <v>100</v>
      </c>
    </row>
    <row r="48" spans="1:25" s="33" customFormat="1" ht="15" customHeight="1" x14ac:dyDescent="0.2">
      <c r="A48" s="21" t="s">
        <v>72</v>
      </c>
      <c r="B48" s="34" t="s">
        <v>61</v>
      </c>
      <c r="C48" s="35">
        <v>516</v>
      </c>
      <c r="D48" s="48" t="s">
        <v>73</v>
      </c>
      <c r="E48" s="37">
        <v>0.387596899224806</v>
      </c>
      <c r="F48" s="47">
        <v>5</v>
      </c>
      <c r="G48" s="37">
        <v>0.968992248062015</v>
      </c>
      <c r="H48" s="47">
        <v>28</v>
      </c>
      <c r="I48" s="37">
        <v>5.4263565891472902</v>
      </c>
      <c r="J48" s="38">
        <v>234</v>
      </c>
      <c r="K48" s="37">
        <v>45.348837209302303</v>
      </c>
      <c r="L48" s="38">
        <v>236</v>
      </c>
      <c r="M48" s="37">
        <v>45.736434108527099</v>
      </c>
      <c r="N48" s="47" t="s">
        <v>73</v>
      </c>
      <c r="O48" s="37">
        <v>0.387596899224806</v>
      </c>
      <c r="P48" s="50">
        <v>9</v>
      </c>
      <c r="Q48" s="40">
        <v>1.7441860465116299</v>
      </c>
      <c r="R48" s="36">
        <v>104</v>
      </c>
      <c r="S48" s="40">
        <v>20.155038759689901</v>
      </c>
      <c r="T48" s="48">
        <v>16</v>
      </c>
      <c r="U48" s="40">
        <v>3.1007751937984498</v>
      </c>
      <c r="V48" s="48">
        <v>15</v>
      </c>
      <c r="W48" s="41">
        <v>2.9069767441860499</v>
      </c>
      <c r="X48" s="42">
        <v>329</v>
      </c>
      <c r="Y48" s="43">
        <v>100</v>
      </c>
    </row>
    <row r="49" spans="1:25" s="33" customFormat="1" ht="15" customHeight="1" x14ac:dyDescent="0.2">
      <c r="A49" s="21" t="s">
        <v>72</v>
      </c>
      <c r="B49" s="44" t="s">
        <v>62</v>
      </c>
      <c r="C49" s="23">
        <v>22</v>
      </c>
      <c r="D49" s="24">
        <v>11</v>
      </c>
      <c r="E49" s="25">
        <v>50</v>
      </c>
      <c r="F49" s="26">
        <v>0</v>
      </c>
      <c r="G49" s="25">
        <v>0</v>
      </c>
      <c r="H49" s="45" t="s">
        <v>73</v>
      </c>
      <c r="I49" s="25">
        <v>9.0909090909090899</v>
      </c>
      <c r="J49" s="26">
        <v>0</v>
      </c>
      <c r="K49" s="25">
        <v>0</v>
      </c>
      <c r="L49" s="26">
        <v>9</v>
      </c>
      <c r="M49" s="25">
        <v>40.909090909090899</v>
      </c>
      <c r="N49" s="26">
        <v>0</v>
      </c>
      <c r="O49" s="25">
        <v>0</v>
      </c>
      <c r="P49" s="49">
        <v>0</v>
      </c>
      <c r="Q49" s="28">
        <v>0</v>
      </c>
      <c r="R49" s="24">
        <v>4</v>
      </c>
      <c r="S49" s="28">
        <v>18.181818181818201</v>
      </c>
      <c r="T49" s="46">
        <v>0</v>
      </c>
      <c r="U49" s="28">
        <v>0</v>
      </c>
      <c r="V49" s="24">
        <v>4</v>
      </c>
      <c r="W49" s="30">
        <v>18.181818181818201</v>
      </c>
      <c r="X49" s="31">
        <v>262</v>
      </c>
      <c r="Y49" s="32">
        <v>100</v>
      </c>
    </row>
    <row r="50" spans="1:25" s="33" customFormat="1" ht="15" customHeight="1" x14ac:dyDescent="0.2">
      <c r="A50" s="21" t="s">
        <v>72</v>
      </c>
      <c r="B50" s="34" t="s">
        <v>63</v>
      </c>
      <c r="C50" s="35">
        <v>655</v>
      </c>
      <c r="D50" s="36">
        <v>0</v>
      </c>
      <c r="E50" s="37">
        <v>0</v>
      </c>
      <c r="F50" s="47" t="s">
        <v>73</v>
      </c>
      <c r="G50" s="52">
        <v>0.30534351145038202</v>
      </c>
      <c r="H50" s="47">
        <v>34</v>
      </c>
      <c r="I50" s="37">
        <v>5.1908396946564901</v>
      </c>
      <c r="J50" s="38">
        <v>366</v>
      </c>
      <c r="K50" s="37">
        <v>55.877862595419799</v>
      </c>
      <c r="L50" s="38">
        <v>251</v>
      </c>
      <c r="M50" s="37">
        <v>38.320610687022899</v>
      </c>
      <c r="N50" s="47">
        <v>0</v>
      </c>
      <c r="O50" s="37">
        <v>0</v>
      </c>
      <c r="P50" s="50" t="s">
        <v>73</v>
      </c>
      <c r="Q50" s="40">
        <v>0.30534351145038202</v>
      </c>
      <c r="R50" s="36">
        <v>97</v>
      </c>
      <c r="S50" s="40">
        <v>14.8091603053435</v>
      </c>
      <c r="T50" s="48">
        <v>6</v>
      </c>
      <c r="U50" s="40">
        <v>0.91603053435114501</v>
      </c>
      <c r="V50" s="36">
        <v>19</v>
      </c>
      <c r="W50" s="41">
        <v>2.9007633587786299</v>
      </c>
      <c r="X50" s="42">
        <v>603</v>
      </c>
      <c r="Y50" s="43">
        <v>100</v>
      </c>
    </row>
    <row r="51" spans="1:25" s="33" customFormat="1" ht="15" customHeight="1" x14ac:dyDescent="0.2">
      <c r="A51" s="21" t="s">
        <v>72</v>
      </c>
      <c r="B51" s="44" t="s">
        <v>64</v>
      </c>
      <c r="C51" s="23">
        <v>4733</v>
      </c>
      <c r="D51" s="46">
        <v>12</v>
      </c>
      <c r="E51" s="25">
        <v>0.25353898161842398</v>
      </c>
      <c r="F51" s="26">
        <v>103</v>
      </c>
      <c r="G51" s="25">
        <v>2.1762095922247999</v>
      </c>
      <c r="H51" s="26">
        <v>2728</v>
      </c>
      <c r="I51" s="25">
        <v>57.637861821255001</v>
      </c>
      <c r="J51" s="26">
        <v>506</v>
      </c>
      <c r="K51" s="25">
        <v>10.6908937249102</v>
      </c>
      <c r="L51" s="26">
        <v>1300</v>
      </c>
      <c r="M51" s="25">
        <v>27.466723008662601</v>
      </c>
      <c r="N51" s="45">
        <v>8</v>
      </c>
      <c r="O51" s="25">
        <v>0.169025987745616</v>
      </c>
      <c r="P51" s="27">
        <v>76</v>
      </c>
      <c r="Q51" s="28">
        <v>1.6057468835833499</v>
      </c>
      <c r="R51" s="24">
        <v>956</v>
      </c>
      <c r="S51" s="28">
        <v>20.1986055356011</v>
      </c>
      <c r="T51" s="24">
        <v>159</v>
      </c>
      <c r="U51" s="28">
        <v>3.35939150644412</v>
      </c>
      <c r="V51" s="24">
        <v>602</v>
      </c>
      <c r="W51" s="30">
        <v>12.719205577857601</v>
      </c>
      <c r="X51" s="31">
        <v>2421</v>
      </c>
      <c r="Y51" s="32">
        <v>99.958694754233804</v>
      </c>
    </row>
    <row r="52" spans="1:25" s="33" customFormat="1" ht="15" customHeight="1" x14ac:dyDescent="0.2">
      <c r="A52" s="21" t="s">
        <v>72</v>
      </c>
      <c r="B52" s="34" t="s">
        <v>65</v>
      </c>
      <c r="C52" s="35">
        <v>235</v>
      </c>
      <c r="D52" s="48">
        <v>7</v>
      </c>
      <c r="E52" s="37">
        <v>2.9787234042553199</v>
      </c>
      <c r="F52" s="47" t="s">
        <v>73</v>
      </c>
      <c r="G52" s="37">
        <v>0.85106382978723405</v>
      </c>
      <c r="H52" s="47">
        <v>30</v>
      </c>
      <c r="I52" s="37">
        <v>12.7659574468085</v>
      </c>
      <c r="J52" s="47" t="s">
        <v>73</v>
      </c>
      <c r="K52" s="37">
        <v>0.85106382978723405</v>
      </c>
      <c r="L52" s="38">
        <v>190</v>
      </c>
      <c r="M52" s="37">
        <v>80.851063829787194</v>
      </c>
      <c r="N52" s="47" t="s">
        <v>73</v>
      </c>
      <c r="O52" s="37">
        <v>0.85106382978723405</v>
      </c>
      <c r="P52" s="50" t="s">
        <v>73</v>
      </c>
      <c r="Q52" s="40">
        <v>0.85106382978723405</v>
      </c>
      <c r="R52" s="36">
        <v>41</v>
      </c>
      <c r="S52" s="40">
        <v>17.446808510638299</v>
      </c>
      <c r="T52" s="48" t="s">
        <v>73</v>
      </c>
      <c r="U52" s="40">
        <v>0.85106382978723405</v>
      </c>
      <c r="V52" s="48">
        <v>8</v>
      </c>
      <c r="W52" s="41">
        <v>3.4042553191489402</v>
      </c>
      <c r="X52" s="42">
        <v>261</v>
      </c>
      <c r="Y52" s="43">
        <v>100</v>
      </c>
    </row>
    <row r="53" spans="1:25" s="33" customFormat="1" ht="15" customHeight="1" x14ac:dyDescent="0.2">
      <c r="A53" s="21" t="s">
        <v>72</v>
      </c>
      <c r="B53" s="44" t="s">
        <v>66</v>
      </c>
      <c r="C53" s="23">
        <v>11</v>
      </c>
      <c r="D53" s="24">
        <v>0</v>
      </c>
      <c r="E53" s="25">
        <v>0</v>
      </c>
      <c r="F53" s="26">
        <v>0</v>
      </c>
      <c r="G53" s="25">
        <v>0</v>
      </c>
      <c r="H53" s="45">
        <v>0</v>
      </c>
      <c r="I53" s="25">
        <v>0</v>
      </c>
      <c r="J53" s="45" t="s">
        <v>73</v>
      </c>
      <c r="K53" s="25">
        <v>18.181818181818201</v>
      </c>
      <c r="L53" s="26">
        <v>9</v>
      </c>
      <c r="M53" s="25">
        <v>81.818181818181799</v>
      </c>
      <c r="N53" s="26">
        <v>0</v>
      </c>
      <c r="O53" s="25">
        <v>0</v>
      </c>
      <c r="P53" s="49">
        <v>0</v>
      </c>
      <c r="Q53" s="28">
        <v>0</v>
      </c>
      <c r="R53" s="46" t="s">
        <v>73</v>
      </c>
      <c r="S53" s="28">
        <v>18.181818181818201</v>
      </c>
      <c r="T53" s="46">
        <v>0</v>
      </c>
      <c r="U53" s="28">
        <v>0</v>
      </c>
      <c r="V53" s="46" t="s">
        <v>73</v>
      </c>
      <c r="W53" s="30">
        <v>18.181818181818201</v>
      </c>
      <c r="X53" s="31">
        <v>120</v>
      </c>
      <c r="Y53" s="32">
        <v>100</v>
      </c>
    </row>
    <row r="54" spans="1:25" s="33" customFormat="1" ht="15" customHeight="1" x14ac:dyDescent="0.2">
      <c r="A54" s="21" t="s">
        <v>72</v>
      </c>
      <c r="B54" s="34" t="s">
        <v>67</v>
      </c>
      <c r="C54" s="35">
        <v>712</v>
      </c>
      <c r="D54" s="48" t="s">
        <v>73</v>
      </c>
      <c r="E54" s="37">
        <v>0.28089887640449401</v>
      </c>
      <c r="F54" s="38">
        <v>17</v>
      </c>
      <c r="G54" s="52">
        <v>2.3876404494382002</v>
      </c>
      <c r="H54" s="47">
        <v>108</v>
      </c>
      <c r="I54" s="52">
        <v>15.168539325842699</v>
      </c>
      <c r="J54" s="38">
        <v>301</v>
      </c>
      <c r="K54" s="37">
        <v>42.275280898876403</v>
      </c>
      <c r="L54" s="38">
        <v>262</v>
      </c>
      <c r="M54" s="37">
        <v>36.797752808988797</v>
      </c>
      <c r="N54" s="47" t="s">
        <v>73</v>
      </c>
      <c r="O54" s="37">
        <v>0.28089887640449401</v>
      </c>
      <c r="P54" s="50">
        <v>20</v>
      </c>
      <c r="Q54" s="40">
        <v>2.80898876404494</v>
      </c>
      <c r="R54" s="36">
        <v>231</v>
      </c>
      <c r="S54" s="40">
        <v>32.443820224719097</v>
      </c>
      <c r="T54" s="36">
        <v>25</v>
      </c>
      <c r="U54" s="40">
        <v>3.51123595505618</v>
      </c>
      <c r="V54" s="48">
        <v>84</v>
      </c>
      <c r="W54" s="41">
        <v>11.7977528089888</v>
      </c>
      <c r="X54" s="42">
        <v>466</v>
      </c>
      <c r="Y54" s="43">
        <v>100</v>
      </c>
    </row>
    <row r="55" spans="1:25" s="33" customFormat="1" ht="15" customHeight="1" x14ac:dyDescent="0.2">
      <c r="A55" s="21" t="s">
        <v>72</v>
      </c>
      <c r="B55" s="44" t="s">
        <v>68</v>
      </c>
      <c r="C55" s="23">
        <v>118</v>
      </c>
      <c r="D55" s="24">
        <v>15</v>
      </c>
      <c r="E55" s="25">
        <v>12.7118644067797</v>
      </c>
      <c r="F55" s="45" t="s">
        <v>73</v>
      </c>
      <c r="G55" s="25">
        <v>1.6949152542372901</v>
      </c>
      <c r="H55" s="26">
        <v>39</v>
      </c>
      <c r="I55" s="25">
        <v>33.0508474576271</v>
      </c>
      <c r="J55" s="45" t="s">
        <v>73</v>
      </c>
      <c r="K55" s="25">
        <v>1.6949152542372901</v>
      </c>
      <c r="L55" s="26">
        <v>55</v>
      </c>
      <c r="M55" s="25">
        <v>46.610169491525397</v>
      </c>
      <c r="N55" s="45">
        <v>0</v>
      </c>
      <c r="O55" s="25">
        <v>0</v>
      </c>
      <c r="P55" s="27">
        <v>5</v>
      </c>
      <c r="Q55" s="28">
        <v>4.2372881355932197</v>
      </c>
      <c r="R55" s="24">
        <v>27</v>
      </c>
      <c r="S55" s="28">
        <v>22.881355932203402</v>
      </c>
      <c r="T55" s="46" t="s">
        <v>73</v>
      </c>
      <c r="U55" s="28">
        <v>1.6949152542372901</v>
      </c>
      <c r="V55" s="24">
        <v>6</v>
      </c>
      <c r="W55" s="30">
        <v>5.0847457627118597</v>
      </c>
      <c r="X55" s="31">
        <v>656</v>
      </c>
      <c r="Y55" s="32">
        <v>100</v>
      </c>
    </row>
    <row r="56" spans="1:25" s="33" customFormat="1" ht="15" customHeight="1" x14ac:dyDescent="0.2">
      <c r="A56" s="21" t="s">
        <v>72</v>
      </c>
      <c r="B56" s="34" t="s">
        <v>69</v>
      </c>
      <c r="C56" s="35">
        <v>140</v>
      </c>
      <c r="D56" s="36">
        <v>0</v>
      </c>
      <c r="E56" s="37">
        <v>0</v>
      </c>
      <c r="F56" s="47" t="s">
        <v>73</v>
      </c>
      <c r="G56" s="37">
        <v>1.4285714285714299</v>
      </c>
      <c r="H56" s="47" t="s">
        <v>73</v>
      </c>
      <c r="I56" s="37">
        <v>1.4285714285714299</v>
      </c>
      <c r="J56" s="38">
        <v>11</v>
      </c>
      <c r="K56" s="37">
        <v>7.8571428571428603</v>
      </c>
      <c r="L56" s="38">
        <v>123</v>
      </c>
      <c r="M56" s="37">
        <v>87.857142857142904</v>
      </c>
      <c r="N56" s="38">
        <v>0</v>
      </c>
      <c r="O56" s="37">
        <v>0</v>
      </c>
      <c r="P56" s="50" t="s">
        <v>73</v>
      </c>
      <c r="Q56" s="40">
        <v>1.4285714285714299</v>
      </c>
      <c r="R56" s="36">
        <v>19</v>
      </c>
      <c r="S56" s="40">
        <v>13.5714285714286</v>
      </c>
      <c r="T56" s="48" t="s">
        <v>73</v>
      </c>
      <c r="U56" s="40">
        <v>1.4285714285714299</v>
      </c>
      <c r="V56" s="48" t="s">
        <v>73</v>
      </c>
      <c r="W56" s="41">
        <v>1.4285714285714299</v>
      </c>
      <c r="X56" s="42">
        <v>207</v>
      </c>
      <c r="Y56" s="43">
        <v>100</v>
      </c>
    </row>
    <row r="57" spans="1:25" s="33" customFormat="1" ht="15" customHeight="1" x14ac:dyDescent="0.2">
      <c r="A57" s="21" t="s">
        <v>72</v>
      </c>
      <c r="B57" s="44" t="s">
        <v>70</v>
      </c>
      <c r="C57" s="23">
        <v>126</v>
      </c>
      <c r="D57" s="46" t="s">
        <v>73</v>
      </c>
      <c r="E57" s="25">
        <v>1.5873015873015901</v>
      </c>
      <c r="F57" s="45">
        <v>7</v>
      </c>
      <c r="G57" s="25">
        <v>5.5555555555555598</v>
      </c>
      <c r="H57" s="26">
        <v>18</v>
      </c>
      <c r="I57" s="25">
        <v>14.285714285714301</v>
      </c>
      <c r="J57" s="26">
        <v>50</v>
      </c>
      <c r="K57" s="25">
        <v>39.682539682539698</v>
      </c>
      <c r="L57" s="26">
        <v>47</v>
      </c>
      <c r="M57" s="25">
        <v>37.301587301587297</v>
      </c>
      <c r="N57" s="26">
        <v>0</v>
      </c>
      <c r="O57" s="25">
        <v>0</v>
      </c>
      <c r="P57" s="49" t="s">
        <v>73</v>
      </c>
      <c r="Q57" s="28">
        <v>1.5873015873015901</v>
      </c>
      <c r="R57" s="24">
        <v>35</v>
      </c>
      <c r="S57" s="28">
        <v>27.7777777777778</v>
      </c>
      <c r="T57" s="46">
        <v>0</v>
      </c>
      <c r="U57" s="28">
        <v>0</v>
      </c>
      <c r="V57" s="46">
        <v>11</v>
      </c>
      <c r="W57" s="30">
        <v>8.7301587301587293</v>
      </c>
      <c r="X57" s="31">
        <v>695</v>
      </c>
      <c r="Y57" s="32">
        <v>99.856115107913695</v>
      </c>
    </row>
    <row r="58" spans="1:25" s="33" customFormat="1" ht="15" customHeight="1" thickBot="1" x14ac:dyDescent="0.25">
      <c r="A58" s="21" t="s">
        <v>72</v>
      </c>
      <c r="B58" s="53" t="s">
        <v>71</v>
      </c>
      <c r="C58" s="54">
        <v>10</v>
      </c>
      <c r="D58" s="76" t="s">
        <v>73</v>
      </c>
      <c r="E58" s="56">
        <v>20</v>
      </c>
      <c r="F58" s="57">
        <v>0</v>
      </c>
      <c r="G58" s="56">
        <v>0</v>
      </c>
      <c r="H58" s="58">
        <v>0</v>
      </c>
      <c r="I58" s="56">
        <v>0</v>
      </c>
      <c r="J58" s="57">
        <v>0</v>
      </c>
      <c r="K58" s="56">
        <v>0</v>
      </c>
      <c r="L58" s="57">
        <v>8</v>
      </c>
      <c r="M58" s="56">
        <v>80</v>
      </c>
      <c r="N58" s="57">
        <v>0</v>
      </c>
      <c r="O58" s="56">
        <v>0</v>
      </c>
      <c r="P58" s="59">
        <v>0</v>
      </c>
      <c r="Q58" s="60">
        <v>0</v>
      </c>
      <c r="R58" s="76" t="s">
        <v>73</v>
      </c>
      <c r="S58" s="60">
        <v>20</v>
      </c>
      <c r="T58" s="55">
        <v>0</v>
      </c>
      <c r="U58" s="60">
        <v>0</v>
      </c>
      <c r="V58" s="55">
        <v>0</v>
      </c>
      <c r="W58" s="61">
        <v>0</v>
      </c>
      <c r="X58" s="62">
        <v>97</v>
      </c>
      <c r="Y58" s="63">
        <v>100</v>
      </c>
    </row>
    <row r="59" spans="1:25" s="67" customFormat="1" ht="15" customHeight="1" x14ac:dyDescent="0.2">
      <c r="A59" s="70"/>
      <c r="B59" s="71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72"/>
      <c r="W59" s="73"/>
      <c r="X59" s="66"/>
      <c r="Y59" s="66"/>
    </row>
    <row r="60" spans="1:25" s="67" customFormat="1" ht="15" customHeight="1" x14ac:dyDescent="0.2">
      <c r="A60" s="70"/>
      <c r="B60" s="69" t="str">
        <f>CONCATENATE("NOTE: Table reads (for US Totals):  Of all ",IF(ISTEXT(C7),LEFT(C7,3),TEXT(C7,"#,##0"))," public school male students ",LOWER(A7),", ",IF(ISTEXT(D7),LEFT(D7,3),TEXT(D7,"#,##0"))," (", TEXT(E7,"0.0"),"%) were American Indian or Alaska Native, ",IF(ISTEXT(R7),LEFT(R7,3),TEXT(R7,"#,##0"))," (",TEXT(S7,"0.0"),"%) were students with disabilities served under the Individuals with Disabilities Education Act (IDEA), and ",IF(ISTEXT(T7),LEFT(T7,3),TEXT(T7,"#,##0"))," (",TEXT(U7,"0.0"),"%) were students with disabilities served solely under Section 504 of the Rehabilitation Act of 1973.")</f>
        <v>NOTE: Table reads (for US Totals):  Of all 31,193 public school male students retained in grade 8, 353 (1.1%) were American Indian or Alaska Native, 5,618 (18.0%) were students with disabilities served under the Individuals with Disabilities Education Act (IDEA), and 1,023 (3.3%) were students with disabilities served solely under Section 504 of the Rehabilitation Act of 1973.</v>
      </c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72"/>
      <c r="W60" s="73"/>
      <c r="X60" s="66"/>
      <c r="Y60" s="66"/>
    </row>
    <row r="61" spans="1:25" s="33" customFormat="1" ht="15" customHeight="1" x14ac:dyDescent="0.2">
      <c r="A61" s="21"/>
      <c r="B61" s="69" t="s">
        <v>18</v>
      </c>
      <c r="C61" s="74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4"/>
      <c r="S61" s="74"/>
      <c r="T61" s="74"/>
      <c r="U61" s="74"/>
      <c r="V61" s="74"/>
      <c r="W61" s="74"/>
      <c r="X61" s="75"/>
      <c r="Y61" s="75"/>
    </row>
    <row r="62" spans="1:25" s="67" customFormat="1" ht="14.1" customHeight="1" x14ac:dyDescent="0.2">
      <c r="B62" s="64" t="s">
        <v>17</v>
      </c>
      <c r="C62" s="33"/>
      <c r="D62" s="65"/>
      <c r="E62" s="65"/>
      <c r="F62" s="65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5"/>
      <c r="S62" s="65"/>
      <c r="T62" s="33"/>
      <c r="U62" s="65"/>
      <c r="V62" s="66"/>
      <c r="W62" s="66"/>
      <c r="X62" s="66"/>
      <c r="Y62" s="65"/>
    </row>
    <row r="63" spans="1:25" s="67" customFormat="1" ht="15" customHeight="1" x14ac:dyDescent="0.2">
      <c r="A63" s="70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72"/>
      <c r="W63" s="73"/>
      <c r="X63" s="66"/>
      <c r="Y63" s="66"/>
    </row>
  </sheetData>
  <mergeCells count="15">
    <mergeCell ref="V4:W5"/>
    <mergeCell ref="X4:X5"/>
    <mergeCell ref="Y4:Y5"/>
    <mergeCell ref="D5:E5"/>
    <mergeCell ref="F5:G5"/>
    <mergeCell ref="H5:I5"/>
    <mergeCell ref="J5:K5"/>
    <mergeCell ref="L5:M5"/>
    <mergeCell ref="N5:O5"/>
    <mergeCell ref="P5:Q5"/>
    <mergeCell ref="B4:B5"/>
    <mergeCell ref="C4:C5"/>
    <mergeCell ref="D4:Q4"/>
    <mergeCell ref="R4:S5"/>
    <mergeCell ref="T4:U5"/>
  </mergeCells>
  <phoneticPr fontId="15" type="noConversion"/>
  <printOptions horizontalCentered="1"/>
  <pageMargins left="0.5" right="0.5" top="1" bottom="1" header="0.5" footer="0.5"/>
  <pageSetup paperSize="3" scale="62" orientation="landscape" horizontalDpi="4294967292" verticalDpi="4294967292"/>
  <extLst>
    <ext xmlns:mx="http://schemas.microsoft.com/office/mac/excel/2008/main" uri="{64002731-A6B0-56B0-2670-7721B7C09600}">
      <mx:PLV Mode="0" OnePage="0" WScale="4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Y63"/>
  <sheetViews>
    <sheetView showGridLines="0" workbookViewId="0">
      <selection activeCell="E34" sqref="E34"/>
    </sheetView>
  </sheetViews>
  <sheetFormatPr defaultColWidth="12.1640625" defaultRowHeight="15" customHeight="1" x14ac:dyDescent="0.2"/>
  <cols>
    <col min="1" max="1" width="11" style="10" customWidth="1"/>
    <col min="2" max="2" width="22" style="1" customWidth="1"/>
    <col min="3" max="21" width="15" style="1" customWidth="1"/>
    <col min="22" max="22" width="15" style="5" customWidth="1"/>
    <col min="23" max="23" width="15" style="6" customWidth="1"/>
    <col min="24" max="25" width="15" style="1" customWidth="1"/>
    <col min="26" max="16384" width="12.1640625" style="7"/>
  </cols>
  <sheetData>
    <row r="2" spans="1:25" s="2" customFormat="1" ht="15" customHeight="1" x14ac:dyDescent="0.25">
      <c r="A2" s="9"/>
      <c r="B2" s="80" t="str">
        <f>CONCATENATE("Number and percentage of public school female students ", LOWER(A7), ", by race/ethnicity, disability status, and English proficiency, by state: School Year 2011-12")</f>
        <v>Number and percentage of public school female students retained in grade 8, by race/ethnicity, disability status, and English proficiency, by state: School Year 2011-12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</row>
    <row r="3" spans="1:25" s="1" customFormat="1" ht="15" customHeight="1" thickBot="1" x14ac:dyDescent="0.3">
      <c r="A3" s="8"/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5"/>
      <c r="X3" s="4"/>
      <c r="Y3" s="4"/>
    </row>
    <row r="4" spans="1:25" s="12" customFormat="1" ht="24.95" customHeight="1" x14ac:dyDescent="0.2">
      <c r="A4" s="11"/>
      <c r="B4" s="81" t="s">
        <v>0</v>
      </c>
      <c r="C4" s="83" t="s">
        <v>11</v>
      </c>
      <c r="D4" s="85" t="s">
        <v>10</v>
      </c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7"/>
      <c r="R4" s="88" t="s">
        <v>12</v>
      </c>
      <c r="S4" s="89"/>
      <c r="T4" s="88" t="s">
        <v>13</v>
      </c>
      <c r="U4" s="89"/>
      <c r="V4" s="88" t="s">
        <v>14</v>
      </c>
      <c r="W4" s="89"/>
      <c r="X4" s="92" t="s">
        <v>19</v>
      </c>
      <c r="Y4" s="94" t="s">
        <v>15</v>
      </c>
    </row>
    <row r="5" spans="1:25" s="12" customFormat="1" ht="24.95" customHeight="1" x14ac:dyDescent="0.2">
      <c r="A5" s="11"/>
      <c r="B5" s="82"/>
      <c r="C5" s="84"/>
      <c r="D5" s="96" t="s">
        <v>1</v>
      </c>
      <c r="E5" s="97"/>
      <c r="F5" s="98" t="s">
        <v>2</v>
      </c>
      <c r="G5" s="97"/>
      <c r="H5" s="99" t="s">
        <v>3</v>
      </c>
      <c r="I5" s="97"/>
      <c r="J5" s="99" t="s">
        <v>4</v>
      </c>
      <c r="K5" s="97"/>
      <c r="L5" s="99" t="s">
        <v>5</v>
      </c>
      <c r="M5" s="97"/>
      <c r="N5" s="99" t="s">
        <v>6</v>
      </c>
      <c r="O5" s="97"/>
      <c r="P5" s="99" t="s">
        <v>7</v>
      </c>
      <c r="Q5" s="100"/>
      <c r="R5" s="90"/>
      <c r="S5" s="91"/>
      <c r="T5" s="90"/>
      <c r="U5" s="91"/>
      <c r="V5" s="90"/>
      <c r="W5" s="91"/>
      <c r="X5" s="93"/>
      <c r="Y5" s="95"/>
    </row>
    <row r="6" spans="1:25" s="12" customFormat="1" ht="15" customHeight="1" thickBot="1" x14ac:dyDescent="0.25">
      <c r="A6" s="11"/>
      <c r="B6" s="13"/>
      <c r="C6" s="68"/>
      <c r="D6" s="14" t="s">
        <v>8</v>
      </c>
      <c r="E6" s="15" t="s">
        <v>16</v>
      </c>
      <c r="F6" s="16" t="s">
        <v>8</v>
      </c>
      <c r="G6" s="15" t="s">
        <v>16</v>
      </c>
      <c r="H6" s="16" t="s">
        <v>8</v>
      </c>
      <c r="I6" s="15" t="s">
        <v>16</v>
      </c>
      <c r="J6" s="16" t="s">
        <v>8</v>
      </c>
      <c r="K6" s="15" t="s">
        <v>16</v>
      </c>
      <c r="L6" s="16" t="s">
        <v>8</v>
      </c>
      <c r="M6" s="15" t="s">
        <v>16</v>
      </c>
      <c r="N6" s="16" t="s">
        <v>8</v>
      </c>
      <c r="O6" s="15" t="s">
        <v>16</v>
      </c>
      <c r="P6" s="16" t="s">
        <v>8</v>
      </c>
      <c r="Q6" s="17" t="s">
        <v>16</v>
      </c>
      <c r="R6" s="14" t="s">
        <v>8</v>
      </c>
      <c r="S6" s="18" t="s">
        <v>9</v>
      </c>
      <c r="T6" s="14" t="s">
        <v>8</v>
      </c>
      <c r="U6" s="18" t="s">
        <v>9</v>
      </c>
      <c r="V6" s="16" t="s">
        <v>8</v>
      </c>
      <c r="W6" s="18" t="s">
        <v>9</v>
      </c>
      <c r="X6" s="19"/>
      <c r="Y6" s="20"/>
    </row>
    <row r="7" spans="1:25" s="33" customFormat="1" ht="15" customHeight="1" x14ac:dyDescent="0.2">
      <c r="A7" s="21" t="s">
        <v>72</v>
      </c>
      <c r="B7" s="22" t="s">
        <v>20</v>
      </c>
      <c r="C7" s="23">
        <v>20628</v>
      </c>
      <c r="D7" s="24">
        <v>220</v>
      </c>
      <c r="E7" s="25">
        <v>1.0665115377157299</v>
      </c>
      <c r="F7" s="26">
        <v>335</v>
      </c>
      <c r="G7" s="25">
        <v>1.62400620515804</v>
      </c>
      <c r="H7" s="26">
        <v>4537</v>
      </c>
      <c r="I7" s="25">
        <v>21.994376575528399</v>
      </c>
      <c r="J7" s="26">
        <v>8166</v>
      </c>
      <c r="K7" s="25">
        <v>39.586969168121001</v>
      </c>
      <c r="L7" s="26">
        <v>6861</v>
      </c>
      <c r="M7" s="25">
        <v>33.26061663758</v>
      </c>
      <c r="N7" s="26">
        <v>63</v>
      </c>
      <c r="O7" s="25">
        <v>0.305410122164049</v>
      </c>
      <c r="P7" s="27">
        <v>446</v>
      </c>
      <c r="Q7" s="28">
        <v>2.16210975373279</v>
      </c>
      <c r="R7" s="29">
        <v>2564</v>
      </c>
      <c r="S7" s="28">
        <v>12.4297071941051</v>
      </c>
      <c r="T7" s="29">
        <v>529</v>
      </c>
      <c r="U7" s="28">
        <v>2.5644754702346302</v>
      </c>
      <c r="V7" s="29">
        <v>1151</v>
      </c>
      <c r="W7" s="30">
        <v>5.57979445414</v>
      </c>
      <c r="X7" s="31">
        <v>29778</v>
      </c>
      <c r="Y7" s="32">
        <v>99.872389012022296</v>
      </c>
    </row>
    <row r="8" spans="1:25" s="33" customFormat="1" ht="15" customHeight="1" x14ac:dyDescent="0.2">
      <c r="A8" s="21" t="s">
        <v>72</v>
      </c>
      <c r="B8" s="34" t="s">
        <v>21</v>
      </c>
      <c r="C8" s="35">
        <v>367</v>
      </c>
      <c r="D8" s="48">
        <v>0</v>
      </c>
      <c r="E8" s="37">
        <v>0</v>
      </c>
      <c r="F8" s="38">
        <v>0</v>
      </c>
      <c r="G8" s="37">
        <v>0</v>
      </c>
      <c r="H8" s="47">
        <v>15</v>
      </c>
      <c r="I8" s="37">
        <v>4.0871934604904601</v>
      </c>
      <c r="J8" s="38">
        <v>159</v>
      </c>
      <c r="K8" s="37">
        <v>43.324250681198897</v>
      </c>
      <c r="L8" s="38">
        <v>191</v>
      </c>
      <c r="M8" s="37">
        <v>52.043596730245199</v>
      </c>
      <c r="N8" s="38">
        <v>0</v>
      </c>
      <c r="O8" s="37">
        <v>0</v>
      </c>
      <c r="P8" s="50" t="s">
        <v>73</v>
      </c>
      <c r="Q8" s="40">
        <v>0.54495912806539504</v>
      </c>
      <c r="R8" s="36">
        <v>17</v>
      </c>
      <c r="S8" s="40">
        <v>4.6321525885558597</v>
      </c>
      <c r="T8" s="48" t="s">
        <v>73</v>
      </c>
      <c r="U8" s="40">
        <v>0.54495912806539504</v>
      </c>
      <c r="V8" s="48">
        <v>5</v>
      </c>
      <c r="W8" s="41">
        <v>1.3623978201634901</v>
      </c>
      <c r="X8" s="42">
        <v>509</v>
      </c>
      <c r="Y8" s="43">
        <v>100</v>
      </c>
    </row>
    <row r="9" spans="1:25" s="33" customFormat="1" ht="15" customHeight="1" x14ac:dyDescent="0.2">
      <c r="A9" s="21" t="s">
        <v>72</v>
      </c>
      <c r="B9" s="44" t="s">
        <v>22</v>
      </c>
      <c r="C9" s="23">
        <v>25</v>
      </c>
      <c r="D9" s="24">
        <v>14</v>
      </c>
      <c r="E9" s="25">
        <v>56</v>
      </c>
      <c r="F9" s="45">
        <v>0</v>
      </c>
      <c r="G9" s="25">
        <v>0</v>
      </c>
      <c r="H9" s="26">
        <v>0</v>
      </c>
      <c r="I9" s="25">
        <v>0</v>
      </c>
      <c r="J9" s="45" t="s">
        <v>73</v>
      </c>
      <c r="K9" s="25">
        <v>8</v>
      </c>
      <c r="L9" s="45">
        <v>9</v>
      </c>
      <c r="M9" s="25">
        <v>36</v>
      </c>
      <c r="N9" s="26">
        <v>0</v>
      </c>
      <c r="O9" s="25">
        <v>0</v>
      </c>
      <c r="P9" s="27">
        <v>0</v>
      </c>
      <c r="Q9" s="28">
        <v>0</v>
      </c>
      <c r="R9" s="24">
        <v>5</v>
      </c>
      <c r="S9" s="28">
        <v>20</v>
      </c>
      <c r="T9" s="46">
        <v>0</v>
      </c>
      <c r="U9" s="28">
        <v>0</v>
      </c>
      <c r="V9" s="46">
        <v>8</v>
      </c>
      <c r="W9" s="30">
        <v>32</v>
      </c>
      <c r="X9" s="31">
        <v>288</v>
      </c>
      <c r="Y9" s="32">
        <v>100</v>
      </c>
    </row>
    <row r="10" spans="1:25" s="33" customFormat="1" ht="15" customHeight="1" x14ac:dyDescent="0.2">
      <c r="A10" s="21" t="s">
        <v>72</v>
      </c>
      <c r="B10" s="34" t="s">
        <v>23</v>
      </c>
      <c r="C10" s="35">
        <v>271</v>
      </c>
      <c r="D10" s="36">
        <v>24</v>
      </c>
      <c r="E10" s="37">
        <v>8.8560885608856097</v>
      </c>
      <c r="F10" s="38">
        <v>5</v>
      </c>
      <c r="G10" s="37">
        <v>1.8450184501844999</v>
      </c>
      <c r="H10" s="38">
        <v>99</v>
      </c>
      <c r="I10" s="37">
        <v>36.531365313653097</v>
      </c>
      <c r="J10" s="38">
        <v>9</v>
      </c>
      <c r="K10" s="37">
        <v>3.3210332103321001</v>
      </c>
      <c r="L10" s="38">
        <v>125</v>
      </c>
      <c r="M10" s="37">
        <v>46.125461254612503</v>
      </c>
      <c r="N10" s="47" t="s">
        <v>73</v>
      </c>
      <c r="O10" s="37">
        <v>0.73800738007380096</v>
      </c>
      <c r="P10" s="50">
        <v>7</v>
      </c>
      <c r="Q10" s="40">
        <v>2.5830258302583</v>
      </c>
      <c r="R10" s="36">
        <v>37</v>
      </c>
      <c r="S10" s="40">
        <v>13.6531365313653</v>
      </c>
      <c r="T10" s="48" t="s">
        <v>73</v>
      </c>
      <c r="U10" s="40">
        <v>0.73800738007380096</v>
      </c>
      <c r="V10" s="36">
        <v>10</v>
      </c>
      <c r="W10" s="41">
        <v>3.6900369003689999</v>
      </c>
      <c r="X10" s="42">
        <v>773</v>
      </c>
      <c r="Y10" s="43">
        <v>99.482535575679194</v>
      </c>
    </row>
    <row r="11" spans="1:25" s="33" customFormat="1" ht="15" customHeight="1" x14ac:dyDescent="0.2">
      <c r="A11" s="21" t="s">
        <v>72</v>
      </c>
      <c r="B11" s="44" t="s">
        <v>24</v>
      </c>
      <c r="C11" s="23">
        <v>1013</v>
      </c>
      <c r="D11" s="46" t="s">
        <v>73</v>
      </c>
      <c r="E11" s="25">
        <v>0.19743336623889399</v>
      </c>
      <c r="F11" s="45">
        <v>19</v>
      </c>
      <c r="G11" s="25">
        <v>1.8756169792695001</v>
      </c>
      <c r="H11" s="26">
        <v>92</v>
      </c>
      <c r="I11" s="25">
        <v>9.0819348469891406</v>
      </c>
      <c r="J11" s="26">
        <v>681</v>
      </c>
      <c r="K11" s="25">
        <v>67.226061204343495</v>
      </c>
      <c r="L11" s="26">
        <v>208</v>
      </c>
      <c r="M11" s="25">
        <v>20.533070088845001</v>
      </c>
      <c r="N11" s="45" t="s">
        <v>73</v>
      </c>
      <c r="O11" s="25">
        <v>0.19743336623889399</v>
      </c>
      <c r="P11" s="27">
        <v>9</v>
      </c>
      <c r="Q11" s="28">
        <v>0.88845014807502498</v>
      </c>
      <c r="R11" s="24">
        <v>52</v>
      </c>
      <c r="S11" s="28">
        <v>5.1332675222112503</v>
      </c>
      <c r="T11" s="46">
        <v>16</v>
      </c>
      <c r="U11" s="28">
        <v>1.5794669299111599</v>
      </c>
      <c r="V11" s="24">
        <v>71</v>
      </c>
      <c r="W11" s="30">
        <v>7.0088845014807504</v>
      </c>
      <c r="X11" s="31">
        <v>309</v>
      </c>
      <c r="Y11" s="32">
        <v>100</v>
      </c>
    </row>
    <row r="12" spans="1:25" s="33" customFormat="1" ht="15" customHeight="1" x14ac:dyDescent="0.2">
      <c r="A12" s="21" t="s">
        <v>72</v>
      </c>
      <c r="B12" s="34" t="s">
        <v>25</v>
      </c>
      <c r="C12" s="35">
        <v>270</v>
      </c>
      <c r="D12" s="36">
        <v>5</v>
      </c>
      <c r="E12" s="37">
        <v>1.8518518518518501</v>
      </c>
      <c r="F12" s="38">
        <v>18</v>
      </c>
      <c r="G12" s="37">
        <v>6.6666666666666696</v>
      </c>
      <c r="H12" s="38">
        <v>132</v>
      </c>
      <c r="I12" s="37">
        <v>48.8888888888889</v>
      </c>
      <c r="J12" s="38">
        <v>34</v>
      </c>
      <c r="K12" s="37">
        <v>12.592592592592601</v>
      </c>
      <c r="L12" s="38">
        <v>70</v>
      </c>
      <c r="M12" s="37">
        <v>25.925925925925899</v>
      </c>
      <c r="N12" s="47">
        <v>4</v>
      </c>
      <c r="O12" s="37">
        <v>1.4814814814814801</v>
      </c>
      <c r="P12" s="39">
        <v>7</v>
      </c>
      <c r="Q12" s="40">
        <v>2.5925925925925899</v>
      </c>
      <c r="R12" s="36">
        <v>36</v>
      </c>
      <c r="S12" s="40">
        <v>13.3333333333333</v>
      </c>
      <c r="T12" s="48" t="s">
        <v>73</v>
      </c>
      <c r="U12" s="40">
        <v>0.74074074074074103</v>
      </c>
      <c r="V12" s="36">
        <v>47</v>
      </c>
      <c r="W12" s="41">
        <v>17.407407407407401</v>
      </c>
      <c r="X12" s="42">
        <v>2966</v>
      </c>
      <c r="Y12" s="43">
        <v>99.9662845583277</v>
      </c>
    </row>
    <row r="13" spans="1:25" s="33" customFormat="1" ht="15" customHeight="1" x14ac:dyDescent="0.2">
      <c r="A13" s="21" t="s">
        <v>72</v>
      </c>
      <c r="B13" s="44" t="s">
        <v>26</v>
      </c>
      <c r="C13" s="23">
        <v>67</v>
      </c>
      <c r="D13" s="46" t="s">
        <v>73</v>
      </c>
      <c r="E13" s="25">
        <v>2.98507462686567</v>
      </c>
      <c r="F13" s="45" t="s">
        <v>73</v>
      </c>
      <c r="G13" s="25">
        <v>2.98507462686567</v>
      </c>
      <c r="H13" s="26">
        <v>29</v>
      </c>
      <c r="I13" s="25">
        <v>43.283582089552198</v>
      </c>
      <c r="J13" s="26">
        <v>11</v>
      </c>
      <c r="K13" s="25">
        <v>16.417910447761201</v>
      </c>
      <c r="L13" s="26">
        <v>21</v>
      </c>
      <c r="M13" s="25">
        <v>31.343283582089601</v>
      </c>
      <c r="N13" s="26">
        <v>0</v>
      </c>
      <c r="O13" s="25">
        <v>0</v>
      </c>
      <c r="P13" s="49" t="s">
        <v>73</v>
      </c>
      <c r="Q13" s="28">
        <v>2.98507462686567</v>
      </c>
      <c r="R13" s="24">
        <v>11</v>
      </c>
      <c r="S13" s="28">
        <v>16.417910447761201</v>
      </c>
      <c r="T13" s="46">
        <v>0</v>
      </c>
      <c r="U13" s="28">
        <v>0</v>
      </c>
      <c r="V13" s="24">
        <v>11</v>
      </c>
      <c r="W13" s="30">
        <v>16.417910447761201</v>
      </c>
      <c r="X13" s="31">
        <v>552</v>
      </c>
      <c r="Y13" s="32">
        <v>100</v>
      </c>
    </row>
    <row r="14" spans="1:25" s="33" customFormat="1" ht="15" customHeight="1" x14ac:dyDescent="0.2">
      <c r="A14" s="21" t="s">
        <v>72</v>
      </c>
      <c r="B14" s="34" t="s">
        <v>27</v>
      </c>
      <c r="C14" s="35">
        <v>54</v>
      </c>
      <c r="D14" s="36">
        <v>0</v>
      </c>
      <c r="E14" s="37">
        <v>0</v>
      </c>
      <c r="F14" s="47" t="s">
        <v>73</v>
      </c>
      <c r="G14" s="37">
        <v>3.7037037037037002</v>
      </c>
      <c r="H14" s="38">
        <v>19</v>
      </c>
      <c r="I14" s="37">
        <v>35.185185185185198</v>
      </c>
      <c r="J14" s="38">
        <v>18</v>
      </c>
      <c r="K14" s="37">
        <v>33.3333333333333</v>
      </c>
      <c r="L14" s="38">
        <v>13</v>
      </c>
      <c r="M14" s="37">
        <v>24.074074074074101</v>
      </c>
      <c r="N14" s="38">
        <v>0</v>
      </c>
      <c r="O14" s="37">
        <v>0</v>
      </c>
      <c r="P14" s="50" t="s">
        <v>73</v>
      </c>
      <c r="Q14" s="40">
        <v>3.7037037037037002</v>
      </c>
      <c r="R14" s="36">
        <v>10</v>
      </c>
      <c r="S14" s="40">
        <v>18.518518518518501</v>
      </c>
      <c r="T14" s="48" t="s">
        <v>73</v>
      </c>
      <c r="U14" s="40">
        <v>3.7037037037037002</v>
      </c>
      <c r="V14" s="48" t="s">
        <v>73</v>
      </c>
      <c r="W14" s="41">
        <v>3.7037037037037002</v>
      </c>
      <c r="X14" s="42">
        <v>317</v>
      </c>
      <c r="Y14" s="43">
        <v>100</v>
      </c>
    </row>
    <row r="15" spans="1:25" s="33" customFormat="1" ht="15" customHeight="1" x14ac:dyDescent="0.2">
      <c r="A15" s="21" t="s">
        <v>72</v>
      </c>
      <c r="B15" s="44" t="s">
        <v>28</v>
      </c>
      <c r="C15" s="23">
        <v>30</v>
      </c>
      <c r="D15" s="24">
        <v>0</v>
      </c>
      <c r="E15" s="25">
        <v>0</v>
      </c>
      <c r="F15" s="45">
        <v>0</v>
      </c>
      <c r="G15" s="25">
        <v>0</v>
      </c>
      <c r="H15" s="26">
        <v>0</v>
      </c>
      <c r="I15" s="25">
        <v>0</v>
      </c>
      <c r="J15" s="45">
        <v>15</v>
      </c>
      <c r="K15" s="25">
        <v>50</v>
      </c>
      <c r="L15" s="45">
        <v>13</v>
      </c>
      <c r="M15" s="25">
        <v>43.3333333333333</v>
      </c>
      <c r="N15" s="26">
        <v>0</v>
      </c>
      <c r="O15" s="25">
        <v>0</v>
      </c>
      <c r="P15" s="49" t="s">
        <v>73</v>
      </c>
      <c r="Q15" s="28">
        <v>6.6666666666666696</v>
      </c>
      <c r="R15" s="46">
        <v>4</v>
      </c>
      <c r="S15" s="28">
        <v>13.3333333333333</v>
      </c>
      <c r="T15" s="24">
        <v>0</v>
      </c>
      <c r="U15" s="28">
        <v>0</v>
      </c>
      <c r="V15" s="24">
        <v>0</v>
      </c>
      <c r="W15" s="30">
        <v>0</v>
      </c>
      <c r="X15" s="31">
        <v>79</v>
      </c>
      <c r="Y15" s="32">
        <v>100</v>
      </c>
    </row>
    <row r="16" spans="1:25" s="33" customFormat="1" ht="15" customHeight="1" x14ac:dyDescent="0.2">
      <c r="A16" s="21" t="s">
        <v>72</v>
      </c>
      <c r="B16" s="34" t="s">
        <v>29</v>
      </c>
      <c r="C16" s="51">
        <v>19</v>
      </c>
      <c r="D16" s="36">
        <v>0</v>
      </c>
      <c r="E16" s="37">
        <v>0</v>
      </c>
      <c r="F16" s="47">
        <v>0</v>
      </c>
      <c r="G16" s="37">
        <v>0</v>
      </c>
      <c r="H16" s="47" t="s">
        <v>73</v>
      </c>
      <c r="I16" s="37">
        <v>10.526315789473699</v>
      </c>
      <c r="J16" s="47">
        <v>17</v>
      </c>
      <c r="K16" s="37">
        <v>89.473684210526301</v>
      </c>
      <c r="L16" s="38">
        <v>0</v>
      </c>
      <c r="M16" s="37">
        <v>0</v>
      </c>
      <c r="N16" s="38">
        <v>0</v>
      </c>
      <c r="O16" s="37">
        <v>0</v>
      </c>
      <c r="P16" s="39">
        <v>0</v>
      </c>
      <c r="Q16" s="40">
        <v>0</v>
      </c>
      <c r="R16" s="36">
        <v>5</v>
      </c>
      <c r="S16" s="40">
        <v>26.315789473684202</v>
      </c>
      <c r="T16" s="36">
        <v>0</v>
      </c>
      <c r="U16" s="40">
        <v>0</v>
      </c>
      <c r="V16" s="36">
        <v>0</v>
      </c>
      <c r="W16" s="41">
        <v>0</v>
      </c>
      <c r="X16" s="42">
        <v>73</v>
      </c>
      <c r="Y16" s="43">
        <v>98.630136986301395</v>
      </c>
    </row>
    <row r="17" spans="1:25" s="33" customFormat="1" ht="15" customHeight="1" x14ac:dyDescent="0.2">
      <c r="A17" s="21" t="s">
        <v>72</v>
      </c>
      <c r="B17" s="44" t="s">
        <v>30</v>
      </c>
      <c r="C17" s="23">
        <v>1857</v>
      </c>
      <c r="D17" s="24">
        <v>12</v>
      </c>
      <c r="E17" s="25">
        <v>0.646203554119548</v>
      </c>
      <c r="F17" s="26">
        <v>10</v>
      </c>
      <c r="G17" s="25">
        <v>0.53850296176628998</v>
      </c>
      <c r="H17" s="26">
        <v>444</v>
      </c>
      <c r="I17" s="25">
        <v>23.909531502423299</v>
      </c>
      <c r="J17" s="26">
        <v>582</v>
      </c>
      <c r="K17" s="25">
        <v>31.340872374798099</v>
      </c>
      <c r="L17" s="26">
        <v>741</v>
      </c>
      <c r="M17" s="25">
        <v>39.903069466882101</v>
      </c>
      <c r="N17" s="45">
        <v>4</v>
      </c>
      <c r="O17" s="25">
        <v>0.21540118470651601</v>
      </c>
      <c r="P17" s="27">
        <v>64</v>
      </c>
      <c r="Q17" s="28">
        <v>3.4464189553042499</v>
      </c>
      <c r="R17" s="24">
        <v>227</v>
      </c>
      <c r="S17" s="28">
        <v>12.2240172320948</v>
      </c>
      <c r="T17" s="24">
        <v>96</v>
      </c>
      <c r="U17" s="28">
        <v>5.1696284329563804</v>
      </c>
      <c r="V17" s="46">
        <v>109</v>
      </c>
      <c r="W17" s="30">
        <v>5.8696822832525601</v>
      </c>
      <c r="X17" s="31">
        <v>1376</v>
      </c>
      <c r="Y17" s="32">
        <v>100</v>
      </c>
    </row>
    <row r="18" spans="1:25" s="33" customFormat="1" ht="15" customHeight="1" x14ac:dyDescent="0.2">
      <c r="A18" s="21" t="s">
        <v>72</v>
      </c>
      <c r="B18" s="34" t="s">
        <v>31</v>
      </c>
      <c r="C18" s="35">
        <v>3480</v>
      </c>
      <c r="D18" s="36">
        <v>7</v>
      </c>
      <c r="E18" s="37">
        <v>0.20114942528735599</v>
      </c>
      <c r="F18" s="38">
        <v>34</v>
      </c>
      <c r="G18" s="37">
        <v>0.97701149425287404</v>
      </c>
      <c r="H18" s="38">
        <v>442</v>
      </c>
      <c r="I18" s="37">
        <v>12.701149425287401</v>
      </c>
      <c r="J18" s="38">
        <v>2009</v>
      </c>
      <c r="K18" s="37">
        <v>57.7298850574713</v>
      </c>
      <c r="L18" s="38">
        <v>894</v>
      </c>
      <c r="M18" s="37">
        <v>25.689655172413801</v>
      </c>
      <c r="N18" s="47" t="s">
        <v>73</v>
      </c>
      <c r="O18" s="37">
        <v>5.7471264367816098E-2</v>
      </c>
      <c r="P18" s="39">
        <v>92</v>
      </c>
      <c r="Q18" s="40">
        <v>2.6436781609195399</v>
      </c>
      <c r="R18" s="36">
        <v>334</v>
      </c>
      <c r="S18" s="40">
        <v>9.5977011494252906</v>
      </c>
      <c r="T18" s="36">
        <v>22</v>
      </c>
      <c r="U18" s="40">
        <v>0.63218390804597702</v>
      </c>
      <c r="V18" s="36">
        <v>149</v>
      </c>
      <c r="W18" s="41">
        <v>4.2816091954023001</v>
      </c>
      <c r="X18" s="42">
        <v>648</v>
      </c>
      <c r="Y18" s="43">
        <v>100</v>
      </c>
    </row>
    <row r="19" spans="1:25" s="33" customFormat="1" ht="15" customHeight="1" x14ac:dyDescent="0.2">
      <c r="A19" s="21" t="s">
        <v>72</v>
      </c>
      <c r="B19" s="44" t="s">
        <v>32</v>
      </c>
      <c r="C19" s="23">
        <v>54</v>
      </c>
      <c r="D19" s="46" t="s">
        <v>73</v>
      </c>
      <c r="E19" s="25">
        <v>3.7037037037037002</v>
      </c>
      <c r="F19" s="45">
        <v>10</v>
      </c>
      <c r="G19" s="25">
        <v>18.518518518518501</v>
      </c>
      <c r="H19" s="45" t="s">
        <v>73</v>
      </c>
      <c r="I19" s="25">
        <v>3.7037037037037002</v>
      </c>
      <c r="J19" s="45" t="s">
        <v>73</v>
      </c>
      <c r="K19" s="25">
        <v>3.7037037037037002</v>
      </c>
      <c r="L19" s="26">
        <v>6</v>
      </c>
      <c r="M19" s="25">
        <v>11.1111111111111</v>
      </c>
      <c r="N19" s="26">
        <v>28</v>
      </c>
      <c r="O19" s="25">
        <v>51.851851851851897</v>
      </c>
      <c r="P19" s="49">
        <v>4</v>
      </c>
      <c r="Q19" s="28">
        <v>7.4074074074074101</v>
      </c>
      <c r="R19" s="46">
        <v>5</v>
      </c>
      <c r="S19" s="28">
        <v>9.2592592592592595</v>
      </c>
      <c r="T19" s="46" t="s">
        <v>73</v>
      </c>
      <c r="U19" s="28">
        <v>3.7037037037037002</v>
      </c>
      <c r="V19" s="46">
        <v>10</v>
      </c>
      <c r="W19" s="30">
        <v>18.518518518518501</v>
      </c>
      <c r="X19" s="31">
        <v>81</v>
      </c>
      <c r="Y19" s="32">
        <v>100</v>
      </c>
    </row>
    <row r="20" spans="1:25" s="33" customFormat="1" ht="15" customHeight="1" x14ac:dyDescent="0.2">
      <c r="A20" s="21" t="s">
        <v>72</v>
      </c>
      <c r="B20" s="34" t="s">
        <v>33</v>
      </c>
      <c r="C20" s="35">
        <v>53</v>
      </c>
      <c r="D20" s="48" t="s">
        <v>73</v>
      </c>
      <c r="E20" s="37">
        <v>3.7735849056603801</v>
      </c>
      <c r="F20" s="47">
        <v>0</v>
      </c>
      <c r="G20" s="37">
        <v>0</v>
      </c>
      <c r="H20" s="38">
        <v>6</v>
      </c>
      <c r="I20" s="37">
        <v>11.320754716981099</v>
      </c>
      <c r="J20" s="47">
        <v>0</v>
      </c>
      <c r="K20" s="37">
        <v>0</v>
      </c>
      <c r="L20" s="38">
        <v>43</v>
      </c>
      <c r="M20" s="37">
        <v>81.132075471698101</v>
      </c>
      <c r="N20" s="47" t="s">
        <v>73</v>
      </c>
      <c r="O20" s="37">
        <v>3.7735849056603801</v>
      </c>
      <c r="P20" s="50">
        <v>0</v>
      </c>
      <c r="Q20" s="40">
        <v>0</v>
      </c>
      <c r="R20" s="36">
        <v>4</v>
      </c>
      <c r="S20" s="40">
        <v>7.5471698113207504</v>
      </c>
      <c r="T20" s="48" t="s">
        <v>73</v>
      </c>
      <c r="U20" s="40">
        <v>3.7735849056603801</v>
      </c>
      <c r="V20" s="48">
        <v>0</v>
      </c>
      <c r="W20" s="41">
        <v>0</v>
      </c>
      <c r="X20" s="42">
        <v>220</v>
      </c>
      <c r="Y20" s="43">
        <v>99.090909090909093</v>
      </c>
    </row>
    <row r="21" spans="1:25" s="33" customFormat="1" ht="15" customHeight="1" x14ac:dyDescent="0.2">
      <c r="A21" s="21" t="s">
        <v>72</v>
      </c>
      <c r="B21" s="44" t="s">
        <v>34</v>
      </c>
      <c r="C21" s="23">
        <v>315</v>
      </c>
      <c r="D21" s="46">
        <v>0</v>
      </c>
      <c r="E21" s="25">
        <v>0</v>
      </c>
      <c r="F21" s="26">
        <v>4</v>
      </c>
      <c r="G21" s="25">
        <v>1.26984126984127</v>
      </c>
      <c r="H21" s="26">
        <v>58</v>
      </c>
      <c r="I21" s="25">
        <v>18.412698412698401</v>
      </c>
      <c r="J21" s="26">
        <v>116</v>
      </c>
      <c r="K21" s="25">
        <v>36.825396825396801</v>
      </c>
      <c r="L21" s="26">
        <v>125</v>
      </c>
      <c r="M21" s="25">
        <v>39.682539682539698</v>
      </c>
      <c r="N21" s="26">
        <v>0</v>
      </c>
      <c r="O21" s="25">
        <v>0</v>
      </c>
      <c r="P21" s="27">
        <v>12</v>
      </c>
      <c r="Q21" s="28">
        <v>3.8095238095238102</v>
      </c>
      <c r="R21" s="24">
        <v>28</v>
      </c>
      <c r="S21" s="28">
        <v>8.8888888888888893</v>
      </c>
      <c r="T21" s="46" t="s">
        <v>73</v>
      </c>
      <c r="U21" s="28">
        <v>0.634920634920635</v>
      </c>
      <c r="V21" s="24">
        <v>21</v>
      </c>
      <c r="W21" s="30">
        <v>6.6666666666666696</v>
      </c>
      <c r="X21" s="31">
        <v>1585</v>
      </c>
      <c r="Y21" s="32">
        <v>100</v>
      </c>
    </row>
    <row r="22" spans="1:25" s="33" customFormat="1" ht="15" customHeight="1" x14ac:dyDescent="0.2">
      <c r="A22" s="21" t="s">
        <v>72</v>
      </c>
      <c r="B22" s="34" t="s">
        <v>35</v>
      </c>
      <c r="C22" s="35">
        <v>164</v>
      </c>
      <c r="D22" s="48">
        <v>0</v>
      </c>
      <c r="E22" s="37">
        <v>0</v>
      </c>
      <c r="F22" s="47">
        <v>0</v>
      </c>
      <c r="G22" s="37">
        <v>0</v>
      </c>
      <c r="H22" s="38">
        <v>12</v>
      </c>
      <c r="I22" s="37">
        <v>7.3170731707317103</v>
      </c>
      <c r="J22" s="38">
        <v>46</v>
      </c>
      <c r="K22" s="37">
        <v>28.048780487804901</v>
      </c>
      <c r="L22" s="38">
        <v>93</v>
      </c>
      <c r="M22" s="37">
        <v>56.707317073170699</v>
      </c>
      <c r="N22" s="38">
        <v>0</v>
      </c>
      <c r="O22" s="37">
        <v>0</v>
      </c>
      <c r="P22" s="39">
        <v>13</v>
      </c>
      <c r="Q22" s="40">
        <v>7.9268292682926802</v>
      </c>
      <c r="R22" s="36">
        <v>44</v>
      </c>
      <c r="S22" s="40">
        <v>26.829268292682901</v>
      </c>
      <c r="T22" s="48" t="s">
        <v>73</v>
      </c>
      <c r="U22" s="40">
        <v>1.2195121951219501</v>
      </c>
      <c r="V22" s="36">
        <v>7</v>
      </c>
      <c r="W22" s="41">
        <v>4.2682926829268304</v>
      </c>
      <c r="X22" s="42">
        <v>506</v>
      </c>
      <c r="Y22" s="43">
        <v>99.604743083003996</v>
      </c>
    </row>
    <row r="23" spans="1:25" s="33" customFormat="1" ht="15" customHeight="1" x14ac:dyDescent="0.2">
      <c r="A23" s="21" t="s">
        <v>72</v>
      </c>
      <c r="B23" s="44" t="s">
        <v>36</v>
      </c>
      <c r="C23" s="23">
        <v>41</v>
      </c>
      <c r="D23" s="46" t="s">
        <v>73</v>
      </c>
      <c r="E23" s="25">
        <v>4.8780487804878003</v>
      </c>
      <c r="F23" s="45" t="s">
        <v>73</v>
      </c>
      <c r="G23" s="25">
        <v>4.8780487804878003</v>
      </c>
      <c r="H23" s="45" t="s">
        <v>73</v>
      </c>
      <c r="I23" s="25">
        <v>4.8780487804878003</v>
      </c>
      <c r="J23" s="45">
        <v>6</v>
      </c>
      <c r="K23" s="25">
        <v>14.634146341463399</v>
      </c>
      <c r="L23" s="26">
        <v>25</v>
      </c>
      <c r="M23" s="25">
        <v>60.975609756097597</v>
      </c>
      <c r="N23" s="45" t="s">
        <v>73</v>
      </c>
      <c r="O23" s="25">
        <v>4.8780487804878003</v>
      </c>
      <c r="P23" s="49" t="s">
        <v>73</v>
      </c>
      <c r="Q23" s="28">
        <v>4.8780487804878003</v>
      </c>
      <c r="R23" s="24">
        <v>4</v>
      </c>
      <c r="S23" s="28">
        <v>9.7560975609756095</v>
      </c>
      <c r="T23" s="46" t="s">
        <v>73</v>
      </c>
      <c r="U23" s="28">
        <v>4.8780487804878003</v>
      </c>
      <c r="V23" s="46" t="s">
        <v>73</v>
      </c>
      <c r="W23" s="30">
        <v>4.8780487804878003</v>
      </c>
      <c r="X23" s="31">
        <v>397</v>
      </c>
      <c r="Y23" s="32">
        <v>100</v>
      </c>
    </row>
    <row r="24" spans="1:25" s="33" customFormat="1" ht="15" customHeight="1" x14ac:dyDescent="0.2">
      <c r="A24" s="21" t="s">
        <v>72</v>
      </c>
      <c r="B24" s="34" t="s">
        <v>37</v>
      </c>
      <c r="C24" s="35">
        <v>10</v>
      </c>
      <c r="D24" s="48">
        <v>0</v>
      </c>
      <c r="E24" s="37">
        <v>0</v>
      </c>
      <c r="F24" s="38">
        <v>0</v>
      </c>
      <c r="G24" s="37">
        <v>0</v>
      </c>
      <c r="H24" s="38">
        <v>4</v>
      </c>
      <c r="I24" s="37">
        <v>40</v>
      </c>
      <c r="J24" s="47" t="s">
        <v>73</v>
      </c>
      <c r="K24" s="37">
        <v>20</v>
      </c>
      <c r="L24" s="38">
        <v>4</v>
      </c>
      <c r="M24" s="37">
        <v>40</v>
      </c>
      <c r="N24" s="38">
        <v>0</v>
      </c>
      <c r="O24" s="37">
        <v>0</v>
      </c>
      <c r="P24" s="50">
        <v>0</v>
      </c>
      <c r="Q24" s="40">
        <v>0</v>
      </c>
      <c r="R24" s="48" t="s">
        <v>73</v>
      </c>
      <c r="S24" s="40">
        <v>20</v>
      </c>
      <c r="T24" s="48">
        <v>0</v>
      </c>
      <c r="U24" s="40">
        <v>0</v>
      </c>
      <c r="V24" s="48" t="s">
        <v>73</v>
      </c>
      <c r="W24" s="41">
        <v>20</v>
      </c>
      <c r="X24" s="42">
        <v>424</v>
      </c>
      <c r="Y24" s="43">
        <v>99.764150943396203</v>
      </c>
    </row>
    <row r="25" spans="1:25" s="33" customFormat="1" ht="15" customHeight="1" x14ac:dyDescent="0.2">
      <c r="A25" s="21" t="s">
        <v>72</v>
      </c>
      <c r="B25" s="44" t="s">
        <v>38</v>
      </c>
      <c r="C25" s="23">
        <v>73</v>
      </c>
      <c r="D25" s="24">
        <v>0</v>
      </c>
      <c r="E25" s="25">
        <v>0</v>
      </c>
      <c r="F25" s="45" t="s">
        <v>73</v>
      </c>
      <c r="G25" s="25">
        <v>2.7397260273972601</v>
      </c>
      <c r="H25" s="45" t="s">
        <v>73</v>
      </c>
      <c r="I25" s="25">
        <v>2.7397260273972601</v>
      </c>
      <c r="J25" s="26">
        <v>11</v>
      </c>
      <c r="K25" s="25">
        <v>15.068493150684899</v>
      </c>
      <c r="L25" s="26">
        <v>56</v>
      </c>
      <c r="M25" s="25">
        <v>76.712328767123296</v>
      </c>
      <c r="N25" s="26">
        <v>0</v>
      </c>
      <c r="O25" s="25">
        <v>0</v>
      </c>
      <c r="P25" s="49" t="s">
        <v>73</v>
      </c>
      <c r="Q25" s="28">
        <v>2.7397260273972601</v>
      </c>
      <c r="R25" s="24">
        <v>18</v>
      </c>
      <c r="S25" s="28">
        <v>24.657534246575299</v>
      </c>
      <c r="T25" s="46">
        <v>0</v>
      </c>
      <c r="U25" s="28">
        <v>0</v>
      </c>
      <c r="V25" s="46" t="s">
        <v>73</v>
      </c>
      <c r="W25" s="30">
        <v>2.7397260273972601</v>
      </c>
      <c r="X25" s="31">
        <v>443</v>
      </c>
      <c r="Y25" s="32">
        <v>100</v>
      </c>
    </row>
    <row r="26" spans="1:25" s="33" customFormat="1" ht="15" customHeight="1" x14ac:dyDescent="0.2">
      <c r="A26" s="21" t="s">
        <v>72</v>
      </c>
      <c r="B26" s="34" t="s">
        <v>39</v>
      </c>
      <c r="C26" s="35">
        <v>2963</v>
      </c>
      <c r="D26" s="36">
        <v>24</v>
      </c>
      <c r="E26" s="37">
        <v>0.80998987512656095</v>
      </c>
      <c r="F26" s="47">
        <v>8</v>
      </c>
      <c r="G26" s="37">
        <v>0.26999662504218702</v>
      </c>
      <c r="H26" s="47">
        <v>71</v>
      </c>
      <c r="I26" s="37">
        <v>2.3962200472494102</v>
      </c>
      <c r="J26" s="38">
        <v>1922</v>
      </c>
      <c r="K26" s="37">
        <v>64.866689166385399</v>
      </c>
      <c r="L26" s="38">
        <v>919</v>
      </c>
      <c r="M26" s="37">
        <v>31.015862301721199</v>
      </c>
      <c r="N26" s="47" t="s">
        <v>73</v>
      </c>
      <c r="O26" s="37">
        <v>6.74991562605467E-2</v>
      </c>
      <c r="P26" s="39">
        <v>17</v>
      </c>
      <c r="Q26" s="40">
        <v>0.57374282821464695</v>
      </c>
      <c r="R26" s="36">
        <v>352</v>
      </c>
      <c r="S26" s="40">
        <v>11.8798515018562</v>
      </c>
      <c r="T26" s="48">
        <v>176</v>
      </c>
      <c r="U26" s="40">
        <v>5.9399257509281096</v>
      </c>
      <c r="V26" s="48">
        <v>35</v>
      </c>
      <c r="W26" s="41">
        <v>1.18123523455957</v>
      </c>
      <c r="X26" s="42">
        <v>579</v>
      </c>
      <c r="Y26" s="43">
        <v>100</v>
      </c>
    </row>
    <row r="27" spans="1:25" s="33" customFormat="1" ht="15" customHeight="1" x14ac:dyDescent="0.2">
      <c r="A27" s="21" t="s">
        <v>72</v>
      </c>
      <c r="B27" s="44" t="s">
        <v>40</v>
      </c>
      <c r="C27" s="23">
        <v>20</v>
      </c>
      <c r="D27" s="46">
        <v>0</v>
      </c>
      <c r="E27" s="25">
        <v>0</v>
      </c>
      <c r="F27" s="26">
        <v>0</v>
      </c>
      <c r="G27" s="25">
        <v>0</v>
      </c>
      <c r="H27" s="45" t="s">
        <v>73</v>
      </c>
      <c r="I27" s="25">
        <v>10</v>
      </c>
      <c r="J27" s="45" t="s">
        <v>73</v>
      </c>
      <c r="K27" s="25">
        <v>10</v>
      </c>
      <c r="L27" s="26">
        <v>16</v>
      </c>
      <c r="M27" s="25">
        <v>80</v>
      </c>
      <c r="N27" s="26">
        <v>0</v>
      </c>
      <c r="O27" s="25">
        <v>0</v>
      </c>
      <c r="P27" s="49">
        <v>0</v>
      </c>
      <c r="Q27" s="28">
        <v>0</v>
      </c>
      <c r="R27" s="24">
        <v>6</v>
      </c>
      <c r="S27" s="28">
        <v>30</v>
      </c>
      <c r="T27" s="46" t="s">
        <v>73</v>
      </c>
      <c r="U27" s="28">
        <v>10</v>
      </c>
      <c r="V27" s="24">
        <v>0</v>
      </c>
      <c r="W27" s="30">
        <v>0</v>
      </c>
      <c r="X27" s="31">
        <v>206</v>
      </c>
      <c r="Y27" s="32">
        <v>99.514563106796103</v>
      </c>
    </row>
    <row r="28" spans="1:25" s="33" customFormat="1" ht="15" customHeight="1" x14ac:dyDescent="0.2">
      <c r="A28" s="21" t="s">
        <v>72</v>
      </c>
      <c r="B28" s="34" t="s">
        <v>41</v>
      </c>
      <c r="C28" s="51">
        <v>195</v>
      </c>
      <c r="D28" s="36">
        <v>0</v>
      </c>
      <c r="E28" s="37">
        <v>0</v>
      </c>
      <c r="F28" s="47" t="s">
        <v>73</v>
      </c>
      <c r="G28" s="37">
        <v>1.02564102564103</v>
      </c>
      <c r="H28" s="47">
        <v>16</v>
      </c>
      <c r="I28" s="37">
        <v>8.2051282051282008</v>
      </c>
      <c r="J28" s="38">
        <v>127</v>
      </c>
      <c r="K28" s="37">
        <v>65.128205128205096</v>
      </c>
      <c r="L28" s="47">
        <v>42</v>
      </c>
      <c r="M28" s="37">
        <v>21.538461538461501</v>
      </c>
      <c r="N28" s="47" t="s">
        <v>73</v>
      </c>
      <c r="O28" s="37">
        <v>1.02564102564103</v>
      </c>
      <c r="P28" s="50">
        <v>6</v>
      </c>
      <c r="Q28" s="40">
        <v>3.0769230769230802</v>
      </c>
      <c r="R28" s="48">
        <v>28</v>
      </c>
      <c r="S28" s="40">
        <v>14.3589743589744</v>
      </c>
      <c r="T28" s="48">
        <v>8</v>
      </c>
      <c r="U28" s="40">
        <v>4.1025641025641004</v>
      </c>
      <c r="V28" s="48" t="s">
        <v>73</v>
      </c>
      <c r="W28" s="41">
        <v>1.02564102564103</v>
      </c>
      <c r="X28" s="42">
        <v>384</v>
      </c>
      <c r="Y28" s="43">
        <v>100</v>
      </c>
    </row>
    <row r="29" spans="1:25" s="33" customFormat="1" ht="15" customHeight="1" x14ac:dyDescent="0.2">
      <c r="A29" s="21" t="s">
        <v>72</v>
      </c>
      <c r="B29" s="44" t="s">
        <v>42</v>
      </c>
      <c r="C29" s="23">
        <v>211</v>
      </c>
      <c r="D29" s="24">
        <v>0</v>
      </c>
      <c r="E29" s="25">
        <v>0</v>
      </c>
      <c r="F29" s="26">
        <v>16</v>
      </c>
      <c r="G29" s="25">
        <v>7.5829383886255899</v>
      </c>
      <c r="H29" s="26">
        <v>69</v>
      </c>
      <c r="I29" s="25">
        <v>32.701421800947898</v>
      </c>
      <c r="J29" s="26">
        <v>36</v>
      </c>
      <c r="K29" s="25">
        <v>17.061611374407601</v>
      </c>
      <c r="L29" s="26">
        <v>80</v>
      </c>
      <c r="M29" s="25">
        <v>37.914691943127998</v>
      </c>
      <c r="N29" s="26">
        <v>0</v>
      </c>
      <c r="O29" s="25">
        <v>0</v>
      </c>
      <c r="P29" s="27">
        <v>10</v>
      </c>
      <c r="Q29" s="28">
        <v>4.7393364928909998</v>
      </c>
      <c r="R29" s="24">
        <v>49</v>
      </c>
      <c r="S29" s="28">
        <v>23.2227488151659</v>
      </c>
      <c r="T29" s="24">
        <v>5</v>
      </c>
      <c r="U29" s="28">
        <v>2.3696682464454999</v>
      </c>
      <c r="V29" s="46">
        <v>34</v>
      </c>
      <c r="W29" s="30">
        <v>16.113744075829398</v>
      </c>
      <c r="X29" s="31">
        <v>486</v>
      </c>
      <c r="Y29" s="32">
        <v>100</v>
      </c>
    </row>
    <row r="30" spans="1:25" s="33" customFormat="1" ht="15" customHeight="1" x14ac:dyDescent="0.2">
      <c r="A30" s="21" t="s">
        <v>72</v>
      </c>
      <c r="B30" s="34" t="s">
        <v>43</v>
      </c>
      <c r="C30" s="35">
        <v>411</v>
      </c>
      <c r="D30" s="48">
        <v>10</v>
      </c>
      <c r="E30" s="37">
        <v>2.4330900243308999</v>
      </c>
      <c r="F30" s="47" t="s">
        <v>73</v>
      </c>
      <c r="G30" s="37">
        <v>0.48661800486618001</v>
      </c>
      <c r="H30" s="38">
        <v>17</v>
      </c>
      <c r="I30" s="37">
        <v>4.1362530413625302</v>
      </c>
      <c r="J30" s="38">
        <v>153</v>
      </c>
      <c r="K30" s="37">
        <v>37.2262773722628</v>
      </c>
      <c r="L30" s="38">
        <v>218</v>
      </c>
      <c r="M30" s="37">
        <v>53.0413625304136</v>
      </c>
      <c r="N30" s="38">
        <v>0</v>
      </c>
      <c r="O30" s="37">
        <v>0</v>
      </c>
      <c r="P30" s="39">
        <v>11</v>
      </c>
      <c r="Q30" s="40">
        <v>2.6763990267639901</v>
      </c>
      <c r="R30" s="36">
        <v>67</v>
      </c>
      <c r="S30" s="40">
        <v>16.301703163016999</v>
      </c>
      <c r="T30" s="48">
        <v>9</v>
      </c>
      <c r="U30" s="40">
        <v>2.1897810218978102</v>
      </c>
      <c r="V30" s="36">
        <v>4</v>
      </c>
      <c r="W30" s="41">
        <v>0.97323600973236002</v>
      </c>
      <c r="X30" s="42">
        <v>1059</v>
      </c>
      <c r="Y30" s="43">
        <v>100</v>
      </c>
    </row>
    <row r="31" spans="1:25" s="33" customFormat="1" ht="15" customHeight="1" x14ac:dyDescent="0.2">
      <c r="A31" s="21" t="s">
        <v>72</v>
      </c>
      <c r="B31" s="44" t="s">
        <v>44</v>
      </c>
      <c r="C31" s="23">
        <v>99</v>
      </c>
      <c r="D31" s="24">
        <v>7</v>
      </c>
      <c r="E31" s="25">
        <v>7.0707070707070701</v>
      </c>
      <c r="F31" s="45" t="s">
        <v>73</v>
      </c>
      <c r="G31" s="25">
        <v>2.0202020202020199</v>
      </c>
      <c r="H31" s="26">
        <v>22</v>
      </c>
      <c r="I31" s="25">
        <v>22.2222222222222</v>
      </c>
      <c r="J31" s="26">
        <v>8</v>
      </c>
      <c r="K31" s="25">
        <v>8.0808080808080796</v>
      </c>
      <c r="L31" s="26">
        <v>58</v>
      </c>
      <c r="M31" s="25">
        <v>58.585858585858603</v>
      </c>
      <c r="N31" s="26">
        <v>0</v>
      </c>
      <c r="O31" s="25">
        <v>0</v>
      </c>
      <c r="P31" s="49" t="s">
        <v>73</v>
      </c>
      <c r="Q31" s="28">
        <v>2.0202020202020199</v>
      </c>
      <c r="R31" s="24">
        <v>18</v>
      </c>
      <c r="S31" s="28">
        <v>18.181818181818201</v>
      </c>
      <c r="T31" s="46">
        <v>0</v>
      </c>
      <c r="U31" s="28">
        <v>0</v>
      </c>
      <c r="V31" s="46">
        <v>5</v>
      </c>
      <c r="W31" s="30">
        <v>5.0505050505050502</v>
      </c>
      <c r="X31" s="31">
        <v>714</v>
      </c>
      <c r="Y31" s="32">
        <v>99.019607843137294</v>
      </c>
    </row>
    <row r="32" spans="1:25" s="33" customFormat="1" ht="15" customHeight="1" x14ac:dyDescent="0.2">
      <c r="A32" s="21" t="s">
        <v>72</v>
      </c>
      <c r="B32" s="34" t="s">
        <v>45</v>
      </c>
      <c r="C32" s="35">
        <v>391</v>
      </c>
      <c r="D32" s="36">
        <v>4</v>
      </c>
      <c r="E32" s="37">
        <v>1.0230179028133</v>
      </c>
      <c r="F32" s="38">
        <v>0</v>
      </c>
      <c r="G32" s="37">
        <v>0</v>
      </c>
      <c r="H32" s="38">
        <v>6</v>
      </c>
      <c r="I32" s="37">
        <v>1.5345268542199499</v>
      </c>
      <c r="J32" s="38">
        <v>240</v>
      </c>
      <c r="K32" s="37">
        <v>61.381074168798001</v>
      </c>
      <c r="L32" s="38">
        <v>141</v>
      </c>
      <c r="M32" s="37">
        <v>36.0613810741688</v>
      </c>
      <c r="N32" s="38">
        <v>0</v>
      </c>
      <c r="O32" s="37">
        <v>0</v>
      </c>
      <c r="P32" s="39">
        <v>0</v>
      </c>
      <c r="Q32" s="40">
        <v>0</v>
      </c>
      <c r="R32" s="36">
        <v>12</v>
      </c>
      <c r="S32" s="40">
        <v>3.0690537084398999</v>
      </c>
      <c r="T32" s="48" t="s">
        <v>73</v>
      </c>
      <c r="U32" s="40">
        <v>0.51150895140664998</v>
      </c>
      <c r="V32" s="48" t="s">
        <v>73</v>
      </c>
      <c r="W32" s="41">
        <v>0.51150895140664998</v>
      </c>
      <c r="X32" s="42">
        <v>321</v>
      </c>
      <c r="Y32" s="43">
        <v>100</v>
      </c>
    </row>
    <row r="33" spans="1:25" s="33" customFormat="1" ht="15" customHeight="1" x14ac:dyDescent="0.2">
      <c r="A33" s="21" t="s">
        <v>72</v>
      </c>
      <c r="B33" s="44" t="s">
        <v>46</v>
      </c>
      <c r="C33" s="23">
        <v>139</v>
      </c>
      <c r="D33" s="24">
        <v>0</v>
      </c>
      <c r="E33" s="25">
        <v>0</v>
      </c>
      <c r="F33" s="45" t="s">
        <v>73</v>
      </c>
      <c r="G33" s="25">
        <v>1.43884892086331</v>
      </c>
      <c r="H33" s="26">
        <v>9</v>
      </c>
      <c r="I33" s="25">
        <v>6.47482014388489</v>
      </c>
      <c r="J33" s="26">
        <v>81</v>
      </c>
      <c r="K33" s="25">
        <v>58.273381294963997</v>
      </c>
      <c r="L33" s="26">
        <v>45</v>
      </c>
      <c r="M33" s="25">
        <v>32.374100719424497</v>
      </c>
      <c r="N33" s="45">
        <v>0</v>
      </c>
      <c r="O33" s="25">
        <v>0</v>
      </c>
      <c r="P33" s="49" t="s">
        <v>73</v>
      </c>
      <c r="Q33" s="28">
        <v>1.43884892086331</v>
      </c>
      <c r="R33" s="24">
        <v>15</v>
      </c>
      <c r="S33" s="28">
        <v>10.791366906474799</v>
      </c>
      <c r="T33" s="46">
        <v>0</v>
      </c>
      <c r="U33" s="28">
        <v>0</v>
      </c>
      <c r="V33" s="46" t="s">
        <v>73</v>
      </c>
      <c r="W33" s="30">
        <v>1.43884892086331</v>
      </c>
      <c r="X33" s="31">
        <v>764</v>
      </c>
      <c r="Y33" s="32">
        <v>100</v>
      </c>
    </row>
    <row r="34" spans="1:25" s="33" customFormat="1" ht="15" customHeight="1" x14ac:dyDescent="0.2">
      <c r="A34" s="21" t="s">
        <v>72</v>
      </c>
      <c r="B34" s="34" t="s">
        <v>47</v>
      </c>
      <c r="C34" s="35">
        <v>7</v>
      </c>
      <c r="D34" s="48" t="s">
        <v>73</v>
      </c>
      <c r="E34" s="37">
        <v>28.571428571428601</v>
      </c>
      <c r="F34" s="38">
        <v>0</v>
      </c>
      <c r="G34" s="37">
        <v>0</v>
      </c>
      <c r="H34" s="38">
        <v>0</v>
      </c>
      <c r="I34" s="37">
        <v>0</v>
      </c>
      <c r="J34" s="38">
        <v>0</v>
      </c>
      <c r="K34" s="37">
        <v>0</v>
      </c>
      <c r="L34" s="38">
        <v>5</v>
      </c>
      <c r="M34" s="37">
        <v>71.428571428571402</v>
      </c>
      <c r="N34" s="38">
        <v>0</v>
      </c>
      <c r="O34" s="37">
        <v>0</v>
      </c>
      <c r="P34" s="39">
        <v>0</v>
      </c>
      <c r="Q34" s="40">
        <v>0</v>
      </c>
      <c r="R34" s="36">
        <v>4</v>
      </c>
      <c r="S34" s="40">
        <v>57.142857142857103</v>
      </c>
      <c r="T34" s="36">
        <v>0</v>
      </c>
      <c r="U34" s="40">
        <v>0</v>
      </c>
      <c r="V34" s="48" t="s">
        <v>73</v>
      </c>
      <c r="W34" s="41">
        <v>28.571428571428601</v>
      </c>
      <c r="X34" s="42">
        <v>317</v>
      </c>
      <c r="Y34" s="43">
        <v>99.053627760252397</v>
      </c>
    </row>
    <row r="35" spans="1:25" s="33" customFormat="1" ht="15" customHeight="1" x14ac:dyDescent="0.2">
      <c r="A35" s="21" t="s">
        <v>72</v>
      </c>
      <c r="B35" s="44" t="s">
        <v>48</v>
      </c>
      <c r="C35" s="23">
        <v>20</v>
      </c>
      <c r="D35" s="46" t="s">
        <v>73</v>
      </c>
      <c r="E35" s="25">
        <v>10</v>
      </c>
      <c r="F35" s="45">
        <v>0</v>
      </c>
      <c r="G35" s="25">
        <v>0</v>
      </c>
      <c r="H35" s="26">
        <v>4</v>
      </c>
      <c r="I35" s="25">
        <v>20</v>
      </c>
      <c r="J35" s="45">
        <v>0</v>
      </c>
      <c r="K35" s="25">
        <v>0</v>
      </c>
      <c r="L35" s="26">
        <v>12</v>
      </c>
      <c r="M35" s="25">
        <v>60</v>
      </c>
      <c r="N35" s="26">
        <v>0</v>
      </c>
      <c r="O35" s="25">
        <v>0</v>
      </c>
      <c r="P35" s="49" t="s">
        <v>73</v>
      </c>
      <c r="Q35" s="28">
        <v>10</v>
      </c>
      <c r="R35" s="24">
        <v>4</v>
      </c>
      <c r="S35" s="28">
        <v>20</v>
      </c>
      <c r="T35" s="46" t="s">
        <v>73</v>
      </c>
      <c r="U35" s="28">
        <v>10</v>
      </c>
      <c r="V35" s="46" t="s">
        <v>73</v>
      </c>
      <c r="W35" s="30">
        <v>10</v>
      </c>
      <c r="X35" s="31">
        <v>336</v>
      </c>
      <c r="Y35" s="32">
        <v>100</v>
      </c>
    </row>
    <row r="36" spans="1:25" s="33" customFormat="1" ht="15" customHeight="1" x14ac:dyDescent="0.2">
      <c r="A36" s="21" t="s">
        <v>72</v>
      </c>
      <c r="B36" s="34" t="s">
        <v>49</v>
      </c>
      <c r="C36" s="51">
        <v>110</v>
      </c>
      <c r="D36" s="48" t="s">
        <v>73</v>
      </c>
      <c r="E36" s="37">
        <v>1.8181818181818199</v>
      </c>
      <c r="F36" s="47" t="s">
        <v>73</v>
      </c>
      <c r="G36" s="37">
        <v>1.8181818181818199</v>
      </c>
      <c r="H36" s="38">
        <v>51</v>
      </c>
      <c r="I36" s="37">
        <v>46.363636363636402</v>
      </c>
      <c r="J36" s="38">
        <v>23</v>
      </c>
      <c r="K36" s="37">
        <v>20.909090909090899</v>
      </c>
      <c r="L36" s="47">
        <v>28</v>
      </c>
      <c r="M36" s="37">
        <v>25.454545454545499</v>
      </c>
      <c r="N36" s="47" t="s">
        <v>73</v>
      </c>
      <c r="O36" s="37">
        <v>1.8181818181818199</v>
      </c>
      <c r="P36" s="50" t="s">
        <v>73</v>
      </c>
      <c r="Q36" s="40">
        <v>1.8181818181818199</v>
      </c>
      <c r="R36" s="48">
        <v>10</v>
      </c>
      <c r="S36" s="40">
        <v>9.0909090909090899</v>
      </c>
      <c r="T36" s="48" t="s">
        <v>73</v>
      </c>
      <c r="U36" s="40">
        <v>1.8181818181818199</v>
      </c>
      <c r="V36" s="36">
        <v>15</v>
      </c>
      <c r="W36" s="41">
        <v>13.636363636363599</v>
      </c>
      <c r="X36" s="42">
        <v>166</v>
      </c>
      <c r="Y36" s="43">
        <v>100</v>
      </c>
    </row>
    <row r="37" spans="1:25" s="33" customFormat="1" ht="15" customHeight="1" x14ac:dyDescent="0.2">
      <c r="A37" s="21" t="s">
        <v>72</v>
      </c>
      <c r="B37" s="44" t="s">
        <v>50</v>
      </c>
      <c r="C37" s="23">
        <v>35</v>
      </c>
      <c r="D37" s="24">
        <v>0</v>
      </c>
      <c r="E37" s="25">
        <v>0</v>
      </c>
      <c r="F37" s="45" t="s">
        <v>73</v>
      </c>
      <c r="G37" s="25">
        <v>5.71428571428571</v>
      </c>
      <c r="H37" s="45">
        <v>7</v>
      </c>
      <c r="I37" s="25">
        <v>20</v>
      </c>
      <c r="J37" s="26">
        <v>0</v>
      </c>
      <c r="K37" s="25">
        <v>0</v>
      </c>
      <c r="L37" s="26">
        <v>26</v>
      </c>
      <c r="M37" s="25">
        <v>74.285714285714306</v>
      </c>
      <c r="N37" s="26">
        <v>0</v>
      </c>
      <c r="O37" s="25">
        <v>0</v>
      </c>
      <c r="P37" s="49">
        <v>0</v>
      </c>
      <c r="Q37" s="28">
        <v>0</v>
      </c>
      <c r="R37" s="24">
        <v>4</v>
      </c>
      <c r="S37" s="28">
        <v>11.4285714285714</v>
      </c>
      <c r="T37" s="46" t="s">
        <v>73</v>
      </c>
      <c r="U37" s="28">
        <v>5.71428571428571</v>
      </c>
      <c r="V37" s="24">
        <v>0</v>
      </c>
      <c r="W37" s="30">
        <v>0</v>
      </c>
      <c r="X37" s="31">
        <v>142</v>
      </c>
      <c r="Y37" s="32">
        <v>99.295774647887299</v>
      </c>
    </row>
    <row r="38" spans="1:25" s="33" customFormat="1" ht="15" customHeight="1" x14ac:dyDescent="0.2">
      <c r="A38" s="21" t="s">
        <v>72</v>
      </c>
      <c r="B38" s="34" t="s">
        <v>51</v>
      </c>
      <c r="C38" s="35">
        <v>253</v>
      </c>
      <c r="D38" s="36">
        <v>0</v>
      </c>
      <c r="E38" s="37">
        <v>0</v>
      </c>
      <c r="F38" s="38">
        <v>11</v>
      </c>
      <c r="G38" s="37">
        <v>4.3478260869565197</v>
      </c>
      <c r="H38" s="38">
        <v>80</v>
      </c>
      <c r="I38" s="37">
        <v>31.6205533596838</v>
      </c>
      <c r="J38" s="38">
        <v>76</v>
      </c>
      <c r="K38" s="37">
        <v>30.039525691699598</v>
      </c>
      <c r="L38" s="38">
        <v>84</v>
      </c>
      <c r="M38" s="37">
        <v>33.201581027667999</v>
      </c>
      <c r="N38" s="38">
        <v>0</v>
      </c>
      <c r="O38" s="37">
        <v>0</v>
      </c>
      <c r="P38" s="50" t="s">
        <v>73</v>
      </c>
      <c r="Q38" s="40">
        <v>0.79051383399209496</v>
      </c>
      <c r="R38" s="36">
        <v>30</v>
      </c>
      <c r="S38" s="40">
        <v>11.857707509881401</v>
      </c>
      <c r="T38" s="48" t="s">
        <v>73</v>
      </c>
      <c r="U38" s="40">
        <v>0.79051383399209496</v>
      </c>
      <c r="V38" s="36">
        <v>16</v>
      </c>
      <c r="W38" s="41">
        <v>6.3241106719367597</v>
      </c>
      <c r="X38" s="42">
        <v>792</v>
      </c>
      <c r="Y38" s="43">
        <v>100</v>
      </c>
    </row>
    <row r="39" spans="1:25" s="33" customFormat="1" ht="15" customHeight="1" x14ac:dyDescent="0.2">
      <c r="A39" s="21" t="s">
        <v>72</v>
      </c>
      <c r="B39" s="44" t="s">
        <v>52</v>
      </c>
      <c r="C39" s="23">
        <v>88</v>
      </c>
      <c r="D39" s="24">
        <v>22</v>
      </c>
      <c r="E39" s="25">
        <v>25</v>
      </c>
      <c r="F39" s="26">
        <v>0</v>
      </c>
      <c r="G39" s="25">
        <v>0</v>
      </c>
      <c r="H39" s="26">
        <v>48</v>
      </c>
      <c r="I39" s="25">
        <v>54.545454545454497</v>
      </c>
      <c r="J39" s="45" t="s">
        <v>73</v>
      </c>
      <c r="K39" s="25">
        <v>2.2727272727272698</v>
      </c>
      <c r="L39" s="26">
        <v>16</v>
      </c>
      <c r="M39" s="25">
        <v>18.181818181818201</v>
      </c>
      <c r="N39" s="26">
        <v>0</v>
      </c>
      <c r="O39" s="25">
        <v>0</v>
      </c>
      <c r="P39" s="49">
        <v>0</v>
      </c>
      <c r="Q39" s="28">
        <v>0</v>
      </c>
      <c r="R39" s="24">
        <v>17</v>
      </c>
      <c r="S39" s="28">
        <v>19.318181818181799</v>
      </c>
      <c r="T39" s="46" t="s">
        <v>73</v>
      </c>
      <c r="U39" s="28">
        <v>2.2727272727272698</v>
      </c>
      <c r="V39" s="24">
        <v>9</v>
      </c>
      <c r="W39" s="30">
        <v>10.2272727272727</v>
      </c>
      <c r="X39" s="31">
        <v>234</v>
      </c>
      <c r="Y39" s="32">
        <v>99.145299145299106</v>
      </c>
    </row>
    <row r="40" spans="1:25" s="33" customFormat="1" ht="15" customHeight="1" x14ac:dyDescent="0.2">
      <c r="A40" s="21" t="s">
        <v>72</v>
      </c>
      <c r="B40" s="34" t="s">
        <v>53</v>
      </c>
      <c r="C40" s="35">
        <v>1138</v>
      </c>
      <c r="D40" s="48">
        <v>9</v>
      </c>
      <c r="E40" s="37">
        <v>0.79086115992970096</v>
      </c>
      <c r="F40" s="38">
        <v>36</v>
      </c>
      <c r="G40" s="37">
        <v>3.1634446397187999</v>
      </c>
      <c r="H40" s="38">
        <v>443</v>
      </c>
      <c r="I40" s="37">
        <v>38.927943760984199</v>
      </c>
      <c r="J40" s="38">
        <v>467</v>
      </c>
      <c r="K40" s="37">
        <v>41.036906854130102</v>
      </c>
      <c r="L40" s="38">
        <v>179</v>
      </c>
      <c r="M40" s="37">
        <v>15.7293497363796</v>
      </c>
      <c r="N40" s="47" t="s">
        <v>73</v>
      </c>
      <c r="O40" s="37">
        <v>0.175746924428823</v>
      </c>
      <c r="P40" s="50" t="s">
        <v>73</v>
      </c>
      <c r="Q40" s="40">
        <v>0.175746924428823</v>
      </c>
      <c r="R40" s="36">
        <v>155</v>
      </c>
      <c r="S40" s="40">
        <v>13.620386643233701</v>
      </c>
      <c r="T40" s="48">
        <v>13</v>
      </c>
      <c r="U40" s="40">
        <v>1.14235500878735</v>
      </c>
      <c r="V40" s="48">
        <v>193</v>
      </c>
      <c r="W40" s="41">
        <v>16.959578207381401</v>
      </c>
      <c r="X40" s="42">
        <v>1499</v>
      </c>
      <c r="Y40" s="43">
        <v>99.933288859239497</v>
      </c>
    </row>
    <row r="41" spans="1:25" s="33" customFormat="1" ht="15" customHeight="1" x14ac:dyDescent="0.2">
      <c r="A41" s="21" t="s">
        <v>72</v>
      </c>
      <c r="B41" s="44" t="s">
        <v>54</v>
      </c>
      <c r="C41" s="23">
        <v>488</v>
      </c>
      <c r="D41" s="46">
        <v>6</v>
      </c>
      <c r="E41" s="25">
        <v>1.22950819672131</v>
      </c>
      <c r="F41" s="26">
        <v>26</v>
      </c>
      <c r="G41" s="25">
        <v>5.3278688524590203</v>
      </c>
      <c r="H41" s="45">
        <v>46</v>
      </c>
      <c r="I41" s="25">
        <v>9.4262295081967196</v>
      </c>
      <c r="J41" s="26">
        <v>192</v>
      </c>
      <c r="K41" s="25">
        <v>39.344262295081997</v>
      </c>
      <c r="L41" s="26">
        <v>201</v>
      </c>
      <c r="M41" s="25">
        <v>41.188524590163901</v>
      </c>
      <c r="N41" s="26">
        <v>0</v>
      </c>
      <c r="O41" s="25">
        <v>0</v>
      </c>
      <c r="P41" s="49">
        <v>17</v>
      </c>
      <c r="Q41" s="28">
        <v>3.4836065573770498</v>
      </c>
      <c r="R41" s="24">
        <v>73</v>
      </c>
      <c r="S41" s="28">
        <v>14.959016393442599</v>
      </c>
      <c r="T41" s="46">
        <v>23</v>
      </c>
      <c r="U41" s="28">
        <v>4.7131147540983598</v>
      </c>
      <c r="V41" s="46">
        <v>31</v>
      </c>
      <c r="W41" s="30">
        <v>6.35245901639344</v>
      </c>
      <c r="X41" s="31">
        <v>708</v>
      </c>
      <c r="Y41" s="32">
        <v>99.858757062146907</v>
      </c>
    </row>
    <row r="42" spans="1:25" s="33" customFormat="1" ht="15" customHeight="1" x14ac:dyDescent="0.2">
      <c r="A42" s="21" t="s">
        <v>72</v>
      </c>
      <c r="B42" s="34" t="s">
        <v>55</v>
      </c>
      <c r="C42" s="35">
        <v>13</v>
      </c>
      <c r="D42" s="48" t="s">
        <v>73</v>
      </c>
      <c r="E42" s="37">
        <v>15.384615384615399</v>
      </c>
      <c r="F42" s="38">
        <v>0</v>
      </c>
      <c r="G42" s="37">
        <v>0</v>
      </c>
      <c r="H42" s="47">
        <v>0</v>
      </c>
      <c r="I42" s="37">
        <v>0</v>
      </c>
      <c r="J42" s="47">
        <v>0</v>
      </c>
      <c r="K42" s="37">
        <v>0</v>
      </c>
      <c r="L42" s="38">
        <v>11</v>
      </c>
      <c r="M42" s="37">
        <v>84.615384615384599</v>
      </c>
      <c r="N42" s="38">
        <v>0</v>
      </c>
      <c r="O42" s="37">
        <v>0</v>
      </c>
      <c r="P42" s="39">
        <v>0</v>
      </c>
      <c r="Q42" s="40">
        <v>0</v>
      </c>
      <c r="R42" s="48" t="s">
        <v>73</v>
      </c>
      <c r="S42" s="40">
        <v>15.384615384615399</v>
      </c>
      <c r="T42" s="48">
        <v>0</v>
      </c>
      <c r="U42" s="40">
        <v>0</v>
      </c>
      <c r="V42" s="48">
        <v>0</v>
      </c>
      <c r="W42" s="41">
        <v>0</v>
      </c>
      <c r="X42" s="42">
        <v>189</v>
      </c>
      <c r="Y42" s="43">
        <v>99.470899470899496</v>
      </c>
    </row>
    <row r="43" spans="1:25" s="33" customFormat="1" ht="15" customHeight="1" x14ac:dyDescent="0.2">
      <c r="A43" s="21" t="s">
        <v>72</v>
      </c>
      <c r="B43" s="44" t="s">
        <v>56</v>
      </c>
      <c r="C43" s="23">
        <v>277</v>
      </c>
      <c r="D43" s="24">
        <v>0</v>
      </c>
      <c r="E43" s="25">
        <v>0</v>
      </c>
      <c r="F43" s="45" t="s">
        <v>73</v>
      </c>
      <c r="G43" s="25">
        <v>0.72202166064981999</v>
      </c>
      <c r="H43" s="26">
        <v>9</v>
      </c>
      <c r="I43" s="25">
        <v>3.2490974729241899</v>
      </c>
      <c r="J43" s="26">
        <v>104</v>
      </c>
      <c r="K43" s="25">
        <v>37.5451263537906</v>
      </c>
      <c r="L43" s="26">
        <v>150</v>
      </c>
      <c r="M43" s="25">
        <v>54.1516245487365</v>
      </c>
      <c r="N43" s="26">
        <v>0</v>
      </c>
      <c r="O43" s="25">
        <v>0</v>
      </c>
      <c r="P43" s="49">
        <v>12</v>
      </c>
      <c r="Q43" s="28">
        <v>4.3321299638989199</v>
      </c>
      <c r="R43" s="24">
        <v>50</v>
      </c>
      <c r="S43" s="28">
        <v>18.050541516245499</v>
      </c>
      <c r="T43" s="24">
        <v>6</v>
      </c>
      <c r="U43" s="28">
        <v>2.16606498194946</v>
      </c>
      <c r="V43" s="46">
        <v>7</v>
      </c>
      <c r="W43" s="30">
        <v>2.5270758122743699</v>
      </c>
      <c r="X43" s="31">
        <v>1140</v>
      </c>
      <c r="Y43" s="32">
        <v>99.736842105263193</v>
      </c>
    </row>
    <row r="44" spans="1:25" s="33" customFormat="1" ht="15" customHeight="1" x14ac:dyDescent="0.2">
      <c r="A44" s="21" t="s">
        <v>72</v>
      </c>
      <c r="B44" s="34" t="s">
        <v>57</v>
      </c>
      <c r="C44" s="35">
        <v>101</v>
      </c>
      <c r="D44" s="36">
        <v>20</v>
      </c>
      <c r="E44" s="37">
        <v>19.801980198019798</v>
      </c>
      <c r="F44" s="47" t="s">
        <v>73</v>
      </c>
      <c r="G44" s="37">
        <v>1.98019801980198</v>
      </c>
      <c r="H44" s="47">
        <v>11</v>
      </c>
      <c r="I44" s="37">
        <v>10.891089108910901</v>
      </c>
      <c r="J44" s="38">
        <v>11</v>
      </c>
      <c r="K44" s="37">
        <v>10.891089108910901</v>
      </c>
      <c r="L44" s="38">
        <v>53</v>
      </c>
      <c r="M44" s="37">
        <v>52.475247524752497</v>
      </c>
      <c r="N44" s="38">
        <v>0</v>
      </c>
      <c r="O44" s="37">
        <v>0</v>
      </c>
      <c r="P44" s="50">
        <v>4</v>
      </c>
      <c r="Q44" s="40">
        <v>3.9603960396039599</v>
      </c>
      <c r="R44" s="36">
        <v>12</v>
      </c>
      <c r="S44" s="40">
        <v>11.881188118811901</v>
      </c>
      <c r="T44" s="48">
        <v>0</v>
      </c>
      <c r="U44" s="40">
        <v>0</v>
      </c>
      <c r="V44" s="48" t="s">
        <v>73</v>
      </c>
      <c r="W44" s="41">
        <v>1.98019801980198</v>
      </c>
      <c r="X44" s="42">
        <v>593</v>
      </c>
      <c r="Y44" s="43">
        <v>99.662731871838105</v>
      </c>
    </row>
    <row r="45" spans="1:25" s="33" customFormat="1" ht="15" customHeight="1" x14ac:dyDescent="0.2">
      <c r="A45" s="21" t="s">
        <v>72</v>
      </c>
      <c r="B45" s="44" t="s">
        <v>58</v>
      </c>
      <c r="C45" s="23">
        <v>69</v>
      </c>
      <c r="D45" s="46">
        <v>4</v>
      </c>
      <c r="E45" s="25">
        <v>5.7971014492753596</v>
      </c>
      <c r="F45" s="26">
        <v>0</v>
      </c>
      <c r="G45" s="25">
        <v>0</v>
      </c>
      <c r="H45" s="26">
        <v>6</v>
      </c>
      <c r="I45" s="25">
        <v>8.6956521739130395</v>
      </c>
      <c r="J45" s="45">
        <v>4</v>
      </c>
      <c r="K45" s="25">
        <v>5.7971014492753596</v>
      </c>
      <c r="L45" s="26">
        <v>44</v>
      </c>
      <c r="M45" s="25">
        <v>63.768115942028999</v>
      </c>
      <c r="N45" s="45" t="s">
        <v>73</v>
      </c>
      <c r="O45" s="25">
        <v>2.8985507246376798</v>
      </c>
      <c r="P45" s="49">
        <v>9</v>
      </c>
      <c r="Q45" s="28">
        <v>13.0434782608696</v>
      </c>
      <c r="R45" s="24">
        <v>12</v>
      </c>
      <c r="S45" s="28">
        <v>17.3913043478261</v>
      </c>
      <c r="T45" s="24">
        <v>0</v>
      </c>
      <c r="U45" s="28">
        <v>0</v>
      </c>
      <c r="V45" s="46" t="s">
        <v>73</v>
      </c>
      <c r="W45" s="30">
        <v>2.8985507246376798</v>
      </c>
      <c r="X45" s="31">
        <v>456</v>
      </c>
      <c r="Y45" s="32">
        <v>100</v>
      </c>
    </row>
    <row r="46" spans="1:25" s="33" customFormat="1" ht="15" customHeight="1" x14ac:dyDescent="0.2">
      <c r="A46" s="21" t="s">
        <v>72</v>
      </c>
      <c r="B46" s="34" t="s">
        <v>59</v>
      </c>
      <c r="C46" s="35">
        <v>461</v>
      </c>
      <c r="D46" s="48" t="s">
        <v>73</v>
      </c>
      <c r="E46" s="37">
        <v>0.43383947939262502</v>
      </c>
      <c r="F46" s="47" t="s">
        <v>73</v>
      </c>
      <c r="G46" s="37">
        <v>0.43383947939262502</v>
      </c>
      <c r="H46" s="38">
        <v>54</v>
      </c>
      <c r="I46" s="37">
        <v>11.713665943600899</v>
      </c>
      <c r="J46" s="38">
        <v>98</v>
      </c>
      <c r="K46" s="37">
        <v>21.2581344902386</v>
      </c>
      <c r="L46" s="38">
        <v>286</v>
      </c>
      <c r="M46" s="37">
        <v>62.0390455531453</v>
      </c>
      <c r="N46" s="47">
        <v>0</v>
      </c>
      <c r="O46" s="37">
        <v>0</v>
      </c>
      <c r="P46" s="39">
        <v>19</v>
      </c>
      <c r="Q46" s="40">
        <v>4.1214750542299301</v>
      </c>
      <c r="R46" s="36">
        <v>79</v>
      </c>
      <c r="S46" s="40">
        <v>17.136659436008699</v>
      </c>
      <c r="T46" s="36">
        <v>4</v>
      </c>
      <c r="U46" s="40">
        <v>0.86767895878524903</v>
      </c>
      <c r="V46" s="48">
        <v>11</v>
      </c>
      <c r="W46" s="41">
        <v>2.3861171366594398</v>
      </c>
      <c r="X46" s="42">
        <v>971</v>
      </c>
      <c r="Y46" s="43">
        <v>99.691040164778599</v>
      </c>
    </row>
    <row r="47" spans="1:25" s="33" customFormat="1" ht="15" customHeight="1" x14ac:dyDescent="0.2">
      <c r="A47" s="21" t="s">
        <v>72</v>
      </c>
      <c r="B47" s="44" t="s">
        <v>60</v>
      </c>
      <c r="C47" s="23">
        <v>36</v>
      </c>
      <c r="D47" s="24">
        <v>0</v>
      </c>
      <c r="E47" s="25">
        <v>0</v>
      </c>
      <c r="F47" s="45" t="s">
        <v>73</v>
      </c>
      <c r="G47" s="25">
        <v>5.5555555555555598</v>
      </c>
      <c r="H47" s="45">
        <v>9</v>
      </c>
      <c r="I47" s="25">
        <v>25</v>
      </c>
      <c r="J47" s="45">
        <v>4</v>
      </c>
      <c r="K47" s="25">
        <v>11.1111111111111</v>
      </c>
      <c r="L47" s="45">
        <v>19</v>
      </c>
      <c r="M47" s="25">
        <v>52.7777777777778</v>
      </c>
      <c r="N47" s="26">
        <v>0</v>
      </c>
      <c r="O47" s="25">
        <v>0</v>
      </c>
      <c r="P47" s="49" t="s">
        <v>73</v>
      </c>
      <c r="Q47" s="28">
        <v>5.5555555555555598</v>
      </c>
      <c r="R47" s="46">
        <v>8</v>
      </c>
      <c r="S47" s="28">
        <v>22.2222222222222</v>
      </c>
      <c r="T47" s="24">
        <v>0</v>
      </c>
      <c r="U47" s="28">
        <v>0</v>
      </c>
      <c r="V47" s="24">
        <v>0</v>
      </c>
      <c r="W47" s="30">
        <v>0</v>
      </c>
      <c r="X47" s="31">
        <v>59</v>
      </c>
      <c r="Y47" s="32">
        <v>100</v>
      </c>
    </row>
    <row r="48" spans="1:25" s="33" customFormat="1" ht="15" customHeight="1" x14ac:dyDescent="0.2">
      <c r="A48" s="21" t="s">
        <v>72</v>
      </c>
      <c r="B48" s="34" t="s">
        <v>61</v>
      </c>
      <c r="C48" s="35">
        <v>318</v>
      </c>
      <c r="D48" s="48" t="s">
        <v>73</v>
      </c>
      <c r="E48" s="37">
        <v>0.62893081761006298</v>
      </c>
      <c r="F48" s="38">
        <v>5</v>
      </c>
      <c r="G48" s="37">
        <v>1.57232704402516</v>
      </c>
      <c r="H48" s="47">
        <v>20</v>
      </c>
      <c r="I48" s="37">
        <v>6.2893081761006302</v>
      </c>
      <c r="J48" s="38">
        <v>128</v>
      </c>
      <c r="K48" s="37">
        <v>40.251572327044002</v>
      </c>
      <c r="L48" s="38">
        <v>149</v>
      </c>
      <c r="M48" s="37">
        <v>46.855345911949698</v>
      </c>
      <c r="N48" s="38">
        <v>0</v>
      </c>
      <c r="O48" s="37">
        <v>0</v>
      </c>
      <c r="P48" s="50">
        <v>14</v>
      </c>
      <c r="Q48" s="40">
        <v>4.4025157232704402</v>
      </c>
      <c r="R48" s="36">
        <v>40</v>
      </c>
      <c r="S48" s="40">
        <v>12.578616352201299</v>
      </c>
      <c r="T48" s="48">
        <v>10</v>
      </c>
      <c r="U48" s="40">
        <v>3.1446540880503102</v>
      </c>
      <c r="V48" s="48">
        <v>10</v>
      </c>
      <c r="W48" s="41">
        <v>3.1446540880503102</v>
      </c>
      <c r="X48" s="42">
        <v>329</v>
      </c>
      <c r="Y48" s="43">
        <v>100</v>
      </c>
    </row>
    <row r="49" spans="1:25" s="33" customFormat="1" ht="15" customHeight="1" x14ac:dyDescent="0.2">
      <c r="A49" s="21" t="s">
        <v>72</v>
      </c>
      <c r="B49" s="44" t="s">
        <v>62</v>
      </c>
      <c r="C49" s="23">
        <v>13</v>
      </c>
      <c r="D49" s="46">
        <v>9</v>
      </c>
      <c r="E49" s="25">
        <v>69.230769230769198</v>
      </c>
      <c r="F49" s="45">
        <v>0</v>
      </c>
      <c r="G49" s="25">
        <v>0</v>
      </c>
      <c r="H49" s="45" t="s">
        <v>73</v>
      </c>
      <c r="I49" s="25">
        <v>15.384615384615399</v>
      </c>
      <c r="J49" s="26">
        <v>0</v>
      </c>
      <c r="K49" s="25">
        <v>0</v>
      </c>
      <c r="L49" s="45" t="s">
        <v>73</v>
      </c>
      <c r="M49" s="25">
        <v>15.384615384615399</v>
      </c>
      <c r="N49" s="26">
        <v>0</v>
      </c>
      <c r="O49" s="25">
        <v>0</v>
      </c>
      <c r="P49" s="27">
        <v>0</v>
      </c>
      <c r="Q49" s="28">
        <v>0</v>
      </c>
      <c r="R49" s="46" t="s">
        <v>73</v>
      </c>
      <c r="S49" s="28">
        <v>15.384615384615399</v>
      </c>
      <c r="T49" s="46">
        <v>0</v>
      </c>
      <c r="U49" s="28">
        <v>0</v>
      </c>
      <c r="V49" s="46" t="s">
        <v>73</v>
      </c>
      <c r="W49" s="30">
        <v>15.384615384615399</v>
      </c>
      <c r="X49" s="31">
        <v>262</v>
      </c>
      <c r="Y49" s="32">
        <v>100</v>
      </c>
    </row>
    <row r="50" spans="1:25" s="33" customFormat="1" ht="15" customHeight="1" x14ac:dyDescent="0.2">
      <c r="A50" s="21" t="s">
        <v>72</v>
      </c>
      <c r="B50" s="34" t="s">
        <v>63</v>
      </c>
      <c r="C50" s="35">
        <v>311</v>
      </c>
      <c r="D50" s="36">
        <v>0</v>
      </c>
      <c r="E50" s="37">
        <v>0</v>
      </c>
      <c r="F50" s="47" t="s">
        <v>73</v>
      </c>
      <c r="G50" s="37">
        <v>0.64308681672025703</v>
      </c>
      <c r="H50" s="38">
        <v>12</v>
      </c>
      <c r="I50" s="37">
        <v>3.8585209003215399</v>
      </c>
      <c r="J50" s="38">
        <v>192</v>
      </c>
      <c r="K50" s="37">
        <v>61.736334405144703</v>
      </c>
      <c r="L50" s="38">
        <v>101</v>
      </c>
      <c r="M50" s="37">
        <v>32.475884244372999</v>
      </c>
      <c r="N50" s="47">
        <v>0</v>
      </c>
      <c r="O50" s="37">
        <v>0</v>
      </c>
      <c r="P50" s="50">
        <v>4</v>
      </c>
      <c r="Q50" s="40">
        <v>1.2861736334405101</v>
      </c>
      <c r="R50" s="36">
        <v>53</v>
      </c>
      <c r="S50" s="40">
        <v>17.041800643086798</v>
      </c>
      <c r="T50" s="36">
        <v>0</v>
      </c>
      <c r="U50" s="40">
        <v>0</v>
      </c>
      <c r="V50" s="36">
        <v>6</v>
      </c>
      <c r="W50" s="41">
        <v>1.92926045016077</v>
      </c>
      <c r="X50" s="42">
        <v>603</v>
      </c>
      <c r="Y50" s="43">
        <v>100</v>
      </c>
    </row>
    <row r="51" spans="1:25" s="33" customFormat="1" ht="15" customHeight="1" x14ac:dyDescent="0.2">
      <c r="A51" s="21" t="s">
        <v>72</v>
      </c>
      <c r="B51" s="44" t="s">
        <v>64</v>
      </c>
      <c r="C51" s="23">
        <v>3572</v>
      </c>
      <c r="D51" s="46">
        <v>10</v>
      </c>
      <c r="E51" s="25">
        <v>0.27995520716685302</v>
      </c>
      <c r="F51" s="45">
        <v>95</v>
      </c>
      <c r="G51" s="25">
        <v>2.6595744680851099</v>
      </c>
      <c r="H51" s="26">
        <v>2050</v>
      </c>
      <c r="I51" s="25">
        <v>57.390817469204897</v>
      </c>
      <c r="J51" s="26">
        <v>368</v>
      </c>
      <c r="K51" s="25">
        <v>10.302351623740201</v>
      </c>
      <c r="L51" s="26">
        <v>961</v>
      </c>
      <c r="M51" s="25">
        <v>26.903695408734599</v>
      </c>
      <c r="N51" s="26">
        <v>9</v>
      </c>
      <c r="O51" s="25">
        <v>0.25195968645016797</v>
      </c>
      <c r="P51" s="27">
        <v>79</v>
      </c>
      <c r="Q51" s="28">
        <v>2.2116461366181399</v>
      </c>
      <c r="R51" s="24">
        <v>466</v>
      </c>
      <c r="S51" s="28">
        <v>13.0459126539754</v>
      </c>
      <c r="T51" s="24">
        <v>105</v>
      </c>
      <c r="U51" s="28">
        <v>2.93952967525196</v>
      </c>
      <c r="V51" s="24">
        <v>234</v>
      </c>
      <c r="W51" s="30">
        <v>6.5509518477043702</v>
      </c>
      <c r="X51" s="31">
        <v>2421</v>
      </c>
      <c r="Y51" s="32">
        <v>99.958694754233804</v>
      </c>
    </row>
    <row r="52" spans="1:25" s="33" customFormat="1" ht="15" customHeight="1" x14ac:dyDescent="0.2">
      <c r="A52" s="21" t="s">
        <v>72</v>
      </c>
      <c r="B52" s="34" t="s">
        <v>65</v>
      </c>
      <c r="C52" s="35">
        <v>119</v>
      </c>
      <c r="D52" s="48">
        <v>5</v>
      </c>
      <c r="E52" s="37">
        <v>4.2016806722689104</v>
      </c>
      <c r="F52" s="47" t="s">
        <v>73</v>
      </c>
      <c r="G52" s="37">
        <v>1.6806722689075599</v>
      </c>
      <c r="H52" s="47">
        <v>17</v>
      </c>
      <c r="I52" s="37">
        <v>14.285714285714301</v>
      </c>
      <c r="J52" s="47" t="s">
        <v>73</v>
      </c>
      <c r="K52" s="37">
        <v>1.6806722689075599</v>
      </c>
      <c r="L52" s="38">
        <v>91</v>
      </c>
      <c r="M52" s="37">
        <v>76.470588235294102</v>
      </c>
      <c r="N52" s="47" t="s">
        <v>73</v>
      </c>
      <c r="O52" s="37">
        <v>1.6806722689075599</v>
      </c>
      <c r="P52" s="39">
        <v>0</v>
      </c>
      <c r="Q52" s="40">
        <v>0</v>
      </c>
      <c r="R52" s="36">
        <v>31</v>
      </c>
      <c r="S52" s="40">
        <v>26.050420168067198</v>
      </c>
      <c r="T52" s="36">
        <v>0</v>
      </c>
      <c r="U52" s="40">
        <v>0</v>
      </c>
      <c r="V52" s="48">
        <v>5</v>
      </c>
      <c r="W52" s="41">
        <v>4.2016806722689104</v>
      </c>
      <c r="X52" s="42">
        <v>261</v>
      </c>
      <c r="Y52" s="43">
        <v>100</v>
      </c>
    </row>
    <row r="53" spans="1:25" s="33" customFormat="1" ht="15" customHeight="1" x14ac:dyDescent="0.2">
      <c r="A53" s="21" t="s">
        <v>72</v>
      </c>
      <c r="B53" s="44" t="s">
        <v>66</v>
      </c>
      <c r="C53" s="23">
        <v>12</v>
      </c>
      <c r="D53" s="24">
        <v>0</v>
      </c>
      <c r="E53" s="25">
        <v>0</v>
      </c>
      <c r="F53" s="26">
        <v>0</v>
      </c>
      <c r="G53" s="25">
        <v>0</v>
      </c>
      <c r="H53" s="45">
        <v>0</v>
      </c>
      <c r="I53" s="25">
        <v>0</v>
      </c>
      <c r="J53" s="45" t="s">
        <v>73</v>
      </c>
      <c r="K53" s="25">
        <v>16.6666666666667</v>
      </c>
      <c r="L53" s="26">
        <v>10</v>
      </c>
      <c r="M53" s="25">
        <v>83.3333333333333</v>
      </c>
      <c r="N53" s="26">
        <v>0</v>
      </c>
      <c r="O53" s="25">
        <v>0</v>
      </c>
      <c r="P53" s="49">
        <v>0</v>
      </c>
      <c r="Q53" s="28">
        <v>0</v>
      </c>
      <c r="R53" s="24">
        <v>5</v>
      </c>
      <c r="S53" s="28">
        <v>41.6666666666667</v>
      </c>
      <c r="T53" s="46" t="s">
        <v>73</v>
      </c>
      <c r="U53" s="28">
        <v>16.6666666666667</v>
      </c>
      <c r="V53" s="46">
        <v>0</v>
      </c>
      <c r="W53" s="30">
        <v>0</v>
      </c>
      <c r="X53" s="31">
        <v>120</v>
      </c>
      <c r="Y53" s="32">
        <v>100</v>
      </c>
    </row>
    <row r="54" spans="1:25" s="33" customFormat="1" ht="15" customHeight="1" x14ac:dyDescent="0.2">
      <c r="A54" s="21" t="s">
        <v>72</v>
      </c>
      <c r="B54" s="34" t="s">
        <v>67</v>
      </c>
      <c r="C54" s="35">
        <v>374</v>
      </c>
      <c r="D54" s="48" t="s">
        <v>73</v>
      </c>
      <c r="E54" s="37">
        <v>0.53475935828876997</v>
      </c>
      <c r="F54" s="38">
        <v>4</v>
      </c>
      <c r="G54" s="52">
        <v>1.0695187165775399</v>
      </c>
      <c r="H54" s="38">
        <v>72</v>
      </c>
      <c r="I54" s="52">
        <v>19.251336898395699</v>
      </c>
      <c r="J54" s="38">
        <v>155</v>
      </c>
      <c r="K54" s="37">
        <v>41.443850267379702</v>
      </c>
      <c r="L54" s="38">
        <v>134</v>
      </c>
      <c r="M54" s="37">
        <v>35.8288770053476</v>
      </c>
      <c r="N54" s="47" t="s">
        <v>73</v>
      </c>
      <c r="O54" s="37">
        <v>0.53475935828876997</v>
      </c>
      <c r="P54" s="50">
        <v>5</v>
      </c>
      <c r="Q54" s="40">
        <v>1.33689839572193</v>
      </c>
      <c r="R54" s="36">
        <v>82</v>
      </c>
      <c r="S54" s="40">
        <v>21.925133689839601</v>
      </c>
      <c r="T54" s="36">
        <v>4</v>
      </c>
      <c r="U54" s="40">
        <v>1.0695187165775399</v>
      </c>
      <c r="V54" s="48">
        <v>51</v>
      </c>
      <c r="W54" s="41">
        <v>13.636363636363599</v>
      </c>
      <c r="X54" s="42">
        <v>466</v>
      </c>
      <c r="Y54" s="43">
        <v>100</v>
      </c>
    </row>
    <row r="55" spans="1:25" s="33" customFormat="1" ht="15" customHeight="1" x14ac:dyDescent="0.2">
      <c r="A55" s="21" t="s">
        <v>72</v>
      </c>
      <c r="B55" s="44" t="s">
        <v>68</v>
      </c>
      <c r="C55" s="23">
        <v>59</v>
      </c>
      <c r="D55" s="24">
        <v>7</v>
      </c>
      <c r="E55" s="25">
        <v>11.864406779661</v>
      </c>
      <c r="F55" s="45" t="s">
        <v>73</v>
      </c>
      <c r="G55" s="25">
        <v>3.3898305084745801</v>
      </c>
      <c r="H55" s="26">
        <v>15</v>
      </c>
      <c r="I55" s="25">
        <v>25.4237288135593</v>
      </c>
      <c r="J55" s="45" t="s">
        <v>73</v>
      </c>
      <c r="K55" s="25">
        <v>3.3898305084745801</v>
      </c>
      <c r="L55" s="26">
        <v>31</v>
      </c>
      <c r="M55" s="25">
        <v>52.542372881355902</v>
      </c>
      <c r="N55" s="45">
        <v>0</v>
      </c>
      <c r="O55" s="25">
        <v>0</v>
      </c>
      <c r="P55" s="49" t="s">
        <v>73</v>
      </c>
      <c r="Q55" s="28">
        <v>3.3898305084745801</v>
      </c>
      <c r="R55" s="24">
        <v>11</v>
      </c>
      <c r="S55" s="28">
        <v>18.644067796610202</v>
      </c>
      <c r="T55" s="46" t="s">
        <v>73</v>
      </c>
      <c r="U55" s="28">
        <v>3.3898305084745801</v>
      </c>
      <c r="V55" s="46" t="s">
        <v>73</v>
      </c>
      <c r="W55" s="30">
        <v>3.3898305084745801</v>
      </c>
      <c r="X55" s="31">
        <v>656</v>
      </c>
      <c r="Y55" s="32">
        <v>100</v>
      </c>
    </row>
    <row r="56" spans="1:25" s="33" customFormat="1" ht="15" customHeight="1" x14ac:dyDescent="0.2">
      <c r="A56" s="21" t="s">
        <v>72</v>
      </c>
      <c r="B56" s="34" t="s">
        <v>69</v>
      </c>
      <c r="C56" s="35">
        <v>80</v>
      </c>
      <c r="D56" s="36">
        <v>0</v>
      </c>
      <c r="E56" s="37">
        <v>0</v>
      </c>
      <c r="F56" s="38">
        <v>0</v>
      </c>
      <c r="G56" s="37">
        <v>0</v>
      </c>
      <c r="H56" s="47" t="s">
        <v>73</v>
      </c>
      <c r="I56" s="37">
        <v>2.5</v>
      </c>
      <c r="J56" s="38">
        <v>8</v>
      </c>
      <c r="K56" s="37">
        <v>10</v>
      </c>
      <c r="L56" s="38">
        <v>68</v>
      </c>
      <c r="M56" s="37">
        <v>85</v>
      </c>
      <c r="N56" s="38">
        <v>0</v>
      </c>
      <c r="O56" s="37">
        <v>0</v>
      </c>
      <c r="P56" s="50" t="s">
        <v>73</v>
      </c>
      <c r="Q56" s="40">
        <v>2.5</v>
      </c>
      <c r="R56" s="36">
        <v>4</v>
      </c>
      <c r="S56" s="40">
        <v>5</v>
      </c>
      <c r="T56" s="48">
        <v>0</v>
      </c>
      <c r="U56" s="40">
        <v>0</v>
      </c>
      <c r="V56" s="48">
        <v>0</v>
      </c>
      <c r="W56" s="41">
        <v>0</v>
      </c>
      <c r="X56" s="42">
        <v>207</v>
      </c>
      <c r="Y56" s="43">
        <v>100</v>
      </c>
    </row>
    <row r="57" spans="1:25" s="33" customFormat="1" ht="15" customHeight="1" x14ac:dyDescent="0.2">
      <c r="A57" s="21" t="s">
        <v>72</v>
      </c>
      <c r="B57" s="44" t="s">
        <v>70</v>
      </c>
      <c r="C57" s="23">
        <v>97</v>
      </c>
      <c r="D57" s="46" t="s">
        <v>73</v>
      </c>
      <c r="E57" s="25">
        <v>2.0618556701030899</v>
      </c>
      <c r="F57" s="45">
        <v>5</v>
      </c>
      <c r="G57" s="25">
        <v>5.1546391752577296</v>
      </c>
      <c r="H57" s="45">
        <v>8</v>
      </c>
      <c r="I57" s="25">
        <v>8.2474226804123703</v>
      </c>
      <c r="J57" s="26">
        <v>42</v>
      </c>
      <c r="K57" s="25">
        <v>43.298969072165001</v>
      </c>
      <c r="L57" s="26">
        <v>38</v>
      </c>
      <c r="M57" s="25">
        <v>39.175257731958801</v>
      </c>
      <c r="N57" s="26">
        <v>0</v>
      </c>
      <c r="O57" s="25">
        <v>0</v>
      </c>
      <c r="P57" s="49" t="s">
        <v>73</v>
      </c>
      <c r="Q57" s="28">
        <v>2.0618556701030899</v>
      </c>
      <c r="R57" s="24">
        <v>20</v>
      </c>
      <c r="S57" s="28">
        <v>20.618556701030901</v>
      </c>
      <c r="T57" s="46">
        <v>0</v>
      </c>
      <c r="U57" s="28">
        <v>0</v>
      </c>
      <c r="V57" s="46">
        <v>10</v>
      </c>
      <c r="W57" s="30">
        <v>10.3092783505155</v>
      </c>
      <c r="X57" s="31">
        <v>695</v>
      </c>
      <c r="Y57" s="32">
        <v>99.856115107913695</v>
      </c>
    </row>
    <row r="58" spans="1:25" s="33" customFormat="1" ht="15" customHeight="1" thickBot="1" x14ac:dyDescent="0.25">
      <c r="A58" s="21" t="s">
        <v>72</v>
      </c>
      <c r="B58" s="53" t="s">
        <v>71</v>
      </c>
      <c r="C58" s="54">
        <v>6</v>
      </c>
      <c r="D58" s="76">
        <v>0</v>
      </c>
      <c r="E58" s="56">
        <v>0</v>
      </c>
      <c r="F58" s="57">
        <v>0</v>
      </c>
      <c r="G58" s="56">
        <v>0</v>
      </c>
      <c r="H58" s="58">
        <v>0</v>
      </c>
      <c r="I58" s="56">
        <v>0</v>
      </c>
      <c r="J58" s="57">
        <v>0</v>
      </c>
      <c r="K58" s="56">
        <v>0</v>
      </c>
      <c r="L58" s="57">
        <v>6</v>
      </c>
      <c r="M58" s="56">
        <v>100</v>
      </c>
      <c r="N58" s="57">
        <v>0</v>
      </c>
      <c r="O58" s="56">
        <v>0</v>
      </c>
      <c r="P58" s="59">
        <v>0</v>
      </c>
      <c r="Q58" s="60">
        <v>0</v>
      </c>
      <c r="R58" s="76" t="s">
        <v>73</v>
      </c>
      <c r="S58" s="60">
        <v>33.3333333333333</v>
      </c>
      <c r="T58" s="55">
        <v>0</v>
      </c>
      <c r="U58" s="60">
        <v>0</v>
      </c>
      <c r="V58" s="76">
        <v>0</v>
      </c>
      <c r="W58" s="61">
        <v>0</v>
      </c>
      <c r="X58" s="62">
        <v>97</v>
      </c>
      <c r="Y58" s="63">
        <v>100</v>
      </c>
    </row>
    <row r="59" spans="1:25" s="67" customFormat="1" ht="15" customHeight="1" x14ac:dyDescent="0.2">
      <c r="A59" s="70"/>
      <c r="B59" s="71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72"/>
      <c r="W59" s="73"/>
      <c r="X59" s="66"/>
      <c r="Y59" s="66"/>
    </row>
    <row r="60" spans="1:25" s="67" customFormat="1" ht="15" customHeight="1" x14ac:dyDescent="0.2">
      <c r="A60" s="70"/>
      <c r="B60" s="69" t="str">
        <f>CONCATENATE("NOTE: Table reads (for US Totals):  Of all ",IF(ISTEXT(C7),LEFT(C7,3),TEXT(C7,"#,##0"))," public school female students ",LOWER(A7),", ",IF(ISTEXT(D7),LEFT(D7,3),TEXT(D7,"#,##0"))," (", TEXT(E7,"0.0"),"%) were American Indian or Alaska Native, ",IF(ISTEXT(R7),LEFT(R7,3),TEXT(R7,"#,##0"))," (",TEXT(S7,"0.0"),"%) were students with disabilities served under the Individuals with Disabilities Education Act (IDEA), and ",IF(ISTEXT(T7),LEFT(T7,3),TEXT(T7,"#,##0"))," (",TEXT(U7,"0.0"),"%) were students with disabilities served solely under Section 504 of the Rehabilitation Act of 1973.")</f>
        <v>NOTE: Table reads (for US Totals):  Of all 20,628 public school female students retained in grade 8, 220 (1.1%) were American Indian or Alaska Native, 2,564 (12.4%) were students with disabilities served under the Individuals with Disabilities Education Act (IDEA), and 529 (2.6%) were students with disabilities served solely under Section 504 of the Rehabilitation Act of 1973.</v>
      </c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72"/>
      <c r="W60" s="73"/>
      <c r="X60" s="66"/>
      <c r="Y60" s="66"/>
    </row>
    <row r="61" spans="1:25" s="33" customFormat="1" ht="15" customHeight="1" x14ac:dyDescent="0.2">
      <c r="A61" s="21"/>
      <c r="B61" s="69" t="s">
        <v>18</v>
      </c>
      <c r="C61" s="74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4"/>
      <c r="S61" s="74"/>
      <c r="T61" s="74"/>
      <c r="U61" s="74"/>
      <c r="V61" s="74"/>
      <c r="W61" s="74"/>
      <c r="X61" s="75"/>
      <c r="Y61" s="75"/>
    </row>
    <row r="62" spans="1:25" s="67" customFormat="1" ht="14.1" customHeight="1" x14ac:dyDescent="0.2">
      <c r="B62" s="64" t="s">
        <v>17</v>
      </c>
      <c r="C62" s="33"/>
      <c r="D62" s="65"/>
      <c r="E62" s="65"/>
      <c r="F62" s="65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5"/>
      <c r="S62" s="65"/>
      <c r="T62" s="33"/>
      <c r="U62" s="65"/>
      <c r="V62" s="66"/>
      <c r="W62" s="66"/>
      <c r="X62" s="66"/>
      <c r="Y62" s="65"/>
    </row>
    <row r="63" spans="1:25" s="67" customFormat="1" ht="15" customHeight="1" x14ac:dyDescent="0.2">
      <c r="A63" s="70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72"/>
      <c r="W63" s="73"/>
      <c r="X63" s="66"/>
      <c r="Y63" s="66"/>
    </row>
  </sheetData>
  <mergeCells count="15">
    <mergeCell ref="V4:W5"/>
    <mergeCell ref="X4:X5"/>
    <mergeCell ref="Y4:Y5"/>
    <mergeCell ref="D5:E5"/>
    <mergeCell ref="F5:G5"/>
    <mergeCell ref="H5:I5"/>
    <mergeCell ref="J5:K5"/>
    <mergeCell ref="L5:M5"/>
    <mergeCell ref="N5:O5"/>
    <mergeCell ref="P5:Q5"/>
    <mergeCell ref="B4:B5"/>
    <mergeCell ref="C4:C5"/>
    <mergeCell ref="D4:Q4"/>
    <mergeCell ref="R4:S5"/>
    <mergeCell ref="T4:U5"/>
  </mergeCells>
  <phoneticPr fontId="15" type="noConversion"/>
  <printOptions horizontalCentered="1"/>
  <pageMargins left="0.5" right="0.5" top="1" bottom="1" header="0.5" footer="0.5"/>
  <pageSetup paperSize="3" scale="62" orientation="landscape" horizontalDpi="4294967292" verticalDpi="4294967292"/>
  <extLst>
    <ext xmlns:mx="http://schemas.microsoft.com/office/mac/excel/2008/main" uri="{64002731-A6B0-56B0-2670-7721B7C09600}">
      <mx:PLV Mode="0" OnePage="0" WScale="4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G8 Total</vt:lpstr>
      <vt:lpstr>G8 Male</vt:lpstr>
      <vt:lpstr>G8 Female</vt:lpstr>
      <vt:lpstr>'G8 Female'!Print_Area</vt:lpstr>
      <vt:lpstr>'G8 Male'!Print_Area</vt:lpstr>
      <vt:lpstr>'G8 Total'!Print_Area</vt:lpstr>
    </vt:vector>
  </TitlesOfParts>
  <Manager>Office for Civil Rights</Manager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U.S. Department of Education</cp:lastModifiedBy>
  <cp:lastPrinted>2015-09-02T02:38:49Z</cp:lastPrinted>
  <dcterms:created xsi:type="dcterms:W3CDTF">2014-03-02T22:16:30Z</dcterms:created>
  <dcterms:modified xsi:type="dcterms:W3CDTF">2015-11-16T18:26:04Z</dcterms:modified>
  <cp:category/>
</cp:coreProperties>
</file>