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autoCompressPictures="0"/>
  <bookViews>
    <workbookView xWindow="9360" yWindow="0" windowWidth="20730" windowHeight="11760" tabRatio="583" activeTab="1"/>
  </bookViews>
  <sheets>
    <sheet name="INDEX" sheetId="56" r:id="rId1"/>
    <sheet name="SCH_351_Male" sheetId="24" r:id="rId2"/>
    <sheet name="SCH_352_Male" sheetId="27" r:id="rId3"/>
    <sheet name="SCH_353_Male" sheetId="30" r:id="rId4"/>
    <sheet name="SCH_354_Male" sheetId="33" r:id="rId5"/>
    <sheet name="SCH_3534_Male" sheetId="36" r:id="rId6"/>
    <sheet name="SCH_355_Male" sheetId="39" r:id="rId7"/>
    <sheet name="SCH_356_Male" sheetId="42" r:id="rId8"/>
    <sheet name="SCH_3556_Male" sheetId="45" r:id="rId9"/>
    <sheet name="SCH_357_Male" sheetId="48" r:id="rId10"/>
    <sheet name="SCH_358_Male" sheetId="51" r:id="rId11"/>
    <sheet name="SCH_359_Male" sheetId="54" r:id="rId12"/>
  </sheets>
  <definedNames>
    <definedName name="_S351">#REF!</definedName>
    <definedName name="_S352">#REF!</definedName>
    <definedName name="_S353">#REF!</definedName>
    <definedName name="_S3534">#REF!</definedName>
    <definedName name="_S354">#REF!</definedName>
    <definedName name="_S355">#REF!</definedName>
    <definedName name="_S3556">#REF!</definedName>
    <definedName name="_S356">#REF!</definedName>
    <definedName name="_S357">#REF!</definedName>
    <definedName name="_S358">#REF!</definedName>
    <definedName name="_S359">#REF!</definedName>
    <definedName name="Enroll_Summary">#REF!</definedName>
    <definedName name="Enroll_Summary_1">#REF!</definedName>
    <definedName name="Enroll_Summary_2">#REF!</definedName>
    <definedName name="Enroll_Summary_3">#REF!</definedName>
    <definedName name="Enroll_Summary_34">#REF!</definedName>
    <definedName name="Enroll_Summary_34_56">#REF!</definedName>
    <definedName name="Enroll_Summary_4">#REF!</definedName>
    <definedName name="Enroll_Summary_5">#REF!</definedName>
    <definedName name="Enroll_Summary_56">#REF!</definedName>
    <definedName name="Enroll_Summary_6">#REF!</definedName>
    <definedName name="Enroll_Summary_7">#REF!</definedName>
    <definedName name="Enroll_Summary_8">#REF!</definedName>
    <definedName name="Enroll_Summary_9">#REF!</definedName>
    <definedName name="Exc_Schools_34_56">#REF!</definedName>
    <definedName name="Exc_Summary_34_56">#REF!</definedName>
    <definedName name="Excluded_Schools">#REF!</definedName>
    <definedName name="Excluded_Summary">#REF!</definedName>
    <definedName name="Incompletes">#REF!</definedName>
    <definedName name="Incompletes_0035">#REF!</definedName>
    <definedName name="Incompletes_0036">#REF!</definedName>
    <definedName name="Incompletes_LEA_0035">#REF!</definedName>
    <definedName name="Incompletes_LEA_0036">#REF!</definedName>
    <definedName name="_xlnm.Print_Area" localSheetId="1">SCH_351_Male!$B$1:$U$62</definedName>
    <definedName name="_xlnm.Print_Area" localSheetId="2">SCH_352_Male!$B$1:$U$62</definedName>
    <definedName name="_xlnm.Print_Area" localSheetId="3">SCH_353_Male!$B$1:$U$62</definedName>
    <definedName name="_xlnm.Print_Area" localSheetId="5">SCH_3534_Male!$B$1:$U$62</definedName>
    <definedName name="_xlnm.Print_Area" localSheetId="4">SCH_354_Male!$B$1:$U$62</definedName>
    <definedName name="_xlnm.Print_Area" localSheetId="6">SCH_355_Male!$B$1:$U$62</definedName>
    <definedName name="_xlnm.Print_Area" localSheetId="8">SCH_3556_Male!$B$1:$U$62</definedName>
    <definedName name="_xlnm.Print_Area" localSheetId="7">SCH_356_Male!$B$1:$U$62</definedName>
    <definedName name="_xlnm.Print_Area" localSheetId="9">SCH_357_Male!$B$1:$U$62</definedName>
    <definedName name="_xlnm.Print_Area" localSheetId="10">SCH_358_Male!$B$1:$U$62</definedName>
    <definedName name="_xlnm.Print_Area" localSheetId="11">SCH_359_Male!$B$1:$U$62</definedName>
    <definedName name="S351_F">#REF!</definedName>
    <definedName name="S351_M">#REF!</definedName>
    <definedName name="S351_T">#REF!</definedName>
    <definedName name="S352_F">#REF!</definedName>
    <definedName name="S352_M">#REF!</definedName>
    <definedName name="S352_T">#REF!</definedName>
    <definedName name="S353_F">#REF!</definedName>
    <definedName name="S353_M">#REF!</definedName>
    <definedName name="S353_T">#REF!</definedName>
    <definedName name="S3534_F">#REF!</definedName>
    <definedName name="S3534_M">#REF!</definedName>
    <definedName name="S3534_T">#REF!</definedName>
    <definedName name="S354_F">#REF!</definedName>
    <definedName name="S354_M">#REF!</definedName>
    <definedName name="S354_T">#REF!</definedName>
    <definedName name="S355_F">#REF!</definedName>
    <definedName name="S355_M">#REF!</definedName>
    <definedName name="S355_T">#REF!</definedName>
    <definedName name="S3556_F">#REF!</definedName>
    <definedName name="S3556_M">#REF!</definedName>
    <definedName name="S3556_T">#REF!</definedName>
    <definedName name="S356_F">#REF!</definedName>
    <definedName name="S356_M">#REF!</definedName>
    <definedName name="S356_T">#REF!</definedName>
    <definedName name="S357_F">#REF!</definedName>
    <definedName name="S357_M">#REF!</definedName>
    <definedName name="S357_T">#REF!</definedName>
    <definedName name="S358_F">#REF!</definedName>
    <definedName name="S358_M">#REF!</definedName>
    <definedName name="S358_T">#REF!</definedName>
    <definedName name="S359_F">#REF!</definedName>
    <definedName name="S359_M">#REF!</definedName>
    <definedName name="S359_T">#REF!</definedName>
    <definedName name="SCH_351_Female">#REF!</definedName>
    <definedName name="SCH_351_Male">SCH_351_Male!$A$6:$U$58</definedName>
    <definedName name="SCH_351_Total">#REF!</definedName>
    <definedName name="SCH_352_Female">#REF!</definedName>
    <definedName name="SCH_352_Male">SCH_352_Male!$A$6:$U$58</definedName>
    <definedName name="SCH_352_Total">#REF!</definedName>
    <definedName name="SCH_353_Female">#REF!</definedName>
    <definedName name="SCH_353_Male">SCH_353_Male!$A$6:$U$58</definedName>
    <definedName name="SCH_353_Total">#REF!</definedName>
    <definedName name="SCH_3534_Female">#REF!</definedName>
    <definedName name="SCH_3534_Male">SCH_3534_Male!$A$6:$U$58</definedName>
    <definedName name="SCH_3534_Total">#REF!</definedName>
    <definedName name="SCH_354_Female">#REF!</definedName>
    <definedName name="SCH_354_Male">SCH_354_Male!$A$6:$U$58</definedName>
    <definedName name="SCH_354_Total">#REF!</definedName>
    <definedName name="SCH_355_Female">#REF!</definedName>
    <definedName name="SCH_355_Male">SCH_355_Male!$A$6:$U$58</definedName>
    <definedName name="SCH_355_Total">#REF!</definedName>
    <definedName name="SCH_3556_Female">#REF!</definedName>
    <definedName name="SCH_3556_Male">SCH_3556_Male!$A$6:$U$58</definedName>
    <definedName name="SCH_3556_Total">#REF!</definedName>
    <definedName name="SCH_356_Female">#REF!</definedName>
    <definedName name="SCH_356_Male">SCH_356_Male!$A$6:$U$58</definedName>
    <definedName name="SCH_356_Total">#REF!</definedName>
    <definedName name="SCH_357_Female">#REF!</definedName>
    <definedName name="SCH_357_Male">SCH_357_Male!$A$6:$U$58</definedName>
    <definedName name="SCH_357_Total">#REF!</definedName>
    <definedName name="SCH_358_Female">#REF!</definedName>
    <definedName name="SCH_358_Male">SCH_358_Male!$A$6:$U$58</definedName>
    <definedName name="SCH_358_Total">#REF!</definedName>
    <definedName name="SCH_359_Female">#REF!</definedName>
    <definedName name="SCH_359_Male">SCH_359_Male!$A$6:$U$58</definedName>
    <definedName name="SCH_359_Total">#REF!</definedName>
    <definedName name="SCH_361_Female">#REF!</definedName>
    <definedName name="SCH_361_Male">#REF!</definedName>
    <definedName name="SCH_361_Total">#REF!</definedName>
    <definedName name="SCH_362_Female">#REF!</definedName>
    <definedName name="SCH_362_Male">#REF!</definedName>
    <definedName name="SCH_362_Total">#REF!</definedName>
    <definedName name="SCH_363_Female">#REF!</definedName>
    <definedName name="SCH_363_Male">#REF!</definedName>
    <definedName name="SCH_363_Total">#REF!</definedName>
    <definedName name="SCH_3634_Female">#REF!</definedName>
    <definedName name="SCH_3634_Male">#REF!</definedName>
    <definedName name="SCH_3634_Total">#REF!</definedName>
    <definedName name="SCH_364_Female">#REF!</definedName>
    <definedName name="SCH_364_Male">#REF!</definedName>
    <definedName name="SCH_364_Total">#REF!</definedName>
    <definedName name="SCH_365_Female">#REF!</definedName>
    <definedName name="SCH_365_Male">#REF!</definedName>
    <definedName name="SCH_365_Total">#REF!</definedName>
    <definedName name="SCH_3656_Female">#REF!</definedName>
    <definedName name="SCH_3656_Male">#REF!</definedName>
    <definedName name="SCH_3656_Total">#REF!</definedName>
    <definedName name="SCH_366_Female">#REF!</definedName>
    <definedName name="SCH_366_Male">#REF!</definedName>
    <definedName name="SCH_366_Total">#REF!</definedName>
    <definedName name="SCH_367_Female">#REF!</definedName>
    <definedName name="SCH_367_Male">#REF!</definedName>
    <definedName name="SCH_367_Total">#REF!</definedName>
    <definedName name="SCH_368_Female">#REF!</definedName>
    <definedName name="SCH_368_Male">#REF!</definedName>
    <definedName name="SCH_368_Total">#REF!</definedName>
    <definedName name="SCH_369_Female">#REF!</definedName>
    <definedName name="SCH_369_Male">#REF!</definedName>
    <definedName name="SCH_369_Total">#REF!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9" i="30" l="1"/>
  <c r="D69" i="30"/>
  <c r="B60" i="30"/>
  <c r="C69" i="33"/>
  <c r="D69" i="33"/>
  <c r="B60" i="33"/>
  <c r="C69" i="36"/>
  <c r="D69" i="36"/>
  <c r="B60" i="36"/>
  <c r="C69" i="39"/>
  <c r="D69" i="39"/>
  <c r="B60" i="39"/>
  <c r="C69" i="42"/>
  <c r="D69" i="42"/>
  <c r="B60" i="42"/>
  <c r="C69" i="45"/>
  <c r="D69" i="45"/>
  <c r="B60" i="45"/>
  <c r="C69" i="48"/>
  <c r="D69" i="48"/>
  <c r="B60" i="48"/>
  <c r="C69" i="51"/>
  <c r="D69" i="51"/>
  <c r="B60" i="51"/>
  <c r="C69" i="54"/>
  <c r="D69" i="54"/>
  <c r="B60" i="54"/>
  <c r="C69" i="27"/>
  <c r="D69" i="27"/>
  <c r="B60" i="27"/>
  <c r="C69" i="24"/>
  <c r="D69" i="24"/>
  <c r="B60" i="24"/>
  <c r="B2" i="27"/>
  <c r="B2" i="30"/>
  <c r="B2" i="33"/>
  <c r="B2" i="36"/>
  <c r="B2" i="39"/>
  <c r="B2" i="42"/>
  <c r="B2" i="45"/>
  <c r="B2" i="48"/>
  <c r="B2" i="51"/>
  <c r="B2" i="54"/>
  <c r="B2" i="24"/>
  <c r="B5" i="56"/>
  <c r="B6" i="56"/>
  <c r="B7" i="56"/>
  <c r="B9" i="56"/>
  <c r="B10" i="56"/>
  <c r="B12" i="56"/>
  <c r="B13" i="56"/>
  <c r="B14" i="56"/>
  <c r="C5" i="56"/>
  <c r="C6" i="56"/>
  <c r="C7" i="56"/>
  <c r="C8" i="56"/>
  <c r="C9" i="56"/>
  <c r="C10" i="56"/>
  <c r="C11" i="56"/>
  <c r="C12" i="56"/>
  <c r="C13" i="56"/>
  <c r="C14" i="56"/>
  <c r="D14" i="56"/>
  <c r="E14" i="56"/>
  <c r="D13" i="56"/>
  <c r="E13" i="56"/>
  <c r="D12" i="56"/>
  <c r="E12" i="56"/>
  <c r="D11" i="56"/>
  <c r="E11" i="56"/>
  <c r="D10" i="56"/>
  <c r="E10" i="56"/>
  <c r="D9" i="56"/>
  <c r="E9" i="56"/>
  <c r="D8" i="56"/>
  <c r="E8" i="56"/>
  <c r="D7" i="56"/>
  <c r="E7" i="56"/>
  <c r="D6" i="56"/>
  <c r="E6" i="56"/>
  <c r="D5" i="56"/>
  <c r="E5" i="56"/>
  <c r="D4" i="56"/>
  <c r="E4" i="56"/>
</calcChain>
</file>

<file path=xl/sharedStrings.xml><?xml version="1.0" encoding="utf-8"?>
<sst xmlns="http://schemas.openxmlformats.org/spreadsheetml/2006/main" count="2075" uniqueCount="86">
  <si>
    <t>State</t>
  </si>
  <si>
    <t>Arizona</t>
  </si>
  <si>
    <t>California</t>
  </si>
  <si>
    <t>District of Columbia</t>
  </si>
  <si>
    <t>Idaho</t>
  </si>
  <si>
    <t>Illinois</t>
  </si>
  <si>
    <t>Indiana</t>
  </si>
  <si>
    <t>Kansas</t>
  </si>
  <si>
    <t>Maine</t>
  </si>
  <si>
    <t>Minnesota</t>
  </si>
  <si>
    <t>Montana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</si>
  <si>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</si>
  <si>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</si>
  <si>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</si>
  <si>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</si>
  <si>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</si>
  <si>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</si>
  <si>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</si>
  <si>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</si>
  <si>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Pennsylvania</t>
  </si>
  <si>
    <t>South Carolina</t>
  </si>
  <si>
    <t>Texas</t>
  </si>
  <si>
    <t>Wisconsin</t>
  </si>
  <si>
    <t>Missouri</t>
  </si>
  <si>
    <t>Alabama</t>
  </si>
  <si>
    <t>Alaska</t>
  </si>
  <si>
    <t>Arkansas</t>
  </si>
  <si>
    <t>Colorado</t>
  </si>
  <si>
    <t>Connecticut</t>
  </si>
  <si>
    <t>Delaware</t>
  </si>
  <si>
    <t>Florida</t>
  </si>
  <si>
    <t>Georgia</t>
  </si>
  <si>
    <t>Hawaii</t>
  </si>
  <si>
    <t>Iowa</t>
  </si>
  <si>
    <t>Kentucky</t>
  </si>
  <si>
    <t>Louisiana</t>
  </si>
  <si>
    <t>Maryland</t>
  </si>
  <si>
    <t>Massachusetts</t>
  </si>
  <si>
    <t>Michigan</t>
  </si>
  <si>
    <t>Mississippi</t>
  </si>
  <si>
    <t>Nebraska</t>
  </si>
  <si>
    <t>Nevada</t>
  </si>
  <si>
    <t>Oregon</t>
  </si>
  <si>
    <t>Rhode Island</t>
  </si>
  <si>
    <t>South Dakota</t>
  </si>
  <si>
    <t>Tennessee</t>
  </si>
  <si>
    <t>Utah</t>
  </si>
  <si>
    <t>Vermont</t>
  </si>
  <si>
    <t>Virginia</t>
  </si>
  <si>
    <t>Washington</t>
  </si>
  <si>
    <t>West Virginia</t>
  </si>
  <si>
    <t>Wyoming</t>
  </si>
  <si>
    <t>United States</t>
  </si>
  <si>
    <t>Corporal punishment</t>
  </si>
  <si>
    <t>One or more in-school suspensions</t>
  </si>
  <si>
    <t>Only one out-of-school suspension</t>
  </si>
  <si>
    <t>More than one out-of-school suspension</t>
  </si>
  <si>
    <t>One or more out-of-school suspensions</t>
  </si>
  <si>
    <t>Expulsions with educational services</t>
  </si>
  <si>
    <t>Expulsions without educational services</t>
  </si>
  <si>
    <t>Expulsions with or without educational services</t>
  </si>
  <si>
    <t>Expulsions under zero-tolerance policies</t>
  </si>
  <si>
    <t>Referral to law enforcement</t>
  </si>
  <si>
    <t>School-related arrests</t>
  </si>
  <si>
    <t>Students Without Disabilities</t>
  </si>
  <si>
    <t>Race/Ethnicity of Students Without Disabilities</t>
  </si>
  <si>
    <t xml:space="preserve">English Language Learners Without Disabilities </t>
  </si>
  <si>
    <r>
      <t>Number of Schools</t>
    </r>
    <r>
      <rPr>
        <b/>
        <sz val="10"/>
        <color theme="0"/>
        <rFont val="Arial"/>
      </rPr>
      <t>a</t>
    </r>
  </si>
  <si>
    <t xml:space="preserve">Percent of Schools Reporting </t>
  </si>
  <si>
    <t>American Indian or
Alaska Native</t>
  </si>
  <si>
    <t>Asian</t>
  </si>
  <si>
    <t>Hispanic or Latino of any race</t>
  </si>
  <si>
    <t>Black or African American</t>
  </si>
  <si>
    <t>White</t>
  </si>
  <si>
    <t>Native Hawaiian or Other Pacific Islander</t>
  </si>
  <si>
    <t>Two or more races</t>
  </si>
  <si>
    <t>Number</t>
  </si>
  <si>
    <t>Percent </t>
  </si>
  <si>
    <t>Worksheet</t>
  </si>
  <si>
    <t>Tables</t>
  </si>
  <si>
    <t>Male</t>
  </si>
  <si>
    <t>35</t>
  </si>
  <si>
    <t>Discipline of Students without Disabilities</t>
  </si>
  <si>
    <t xml:space="preserve">            The ‘1-3’ reference indicates that the data have been suppressed based on the schools’ reported n-size, and that the midpoint was used to calculate the total.</t>
  </si>
  <si>
    <t xml:space="preserve">1-3 </t>
  </si>
  <si>
    <r>
      <t xml:space="preserve">SOURCE: U.S. Department of Education, Office for Civil Rights, Civil Rights Data Collection, 2011-12, available at </t>
    </r>
    <r>
      <rPr>
        <u/>
        <sz val="10"/>
        <rFont val="Arial"/>
      </rPr>
      <t>http://ocrdata.ed.gov</t>
    </r>
    <r>
      <rPr>
        <sz val="10"/>
        <rFont val="Arial"/>
        <family val="2"/>
      </rPr>
      <t xml:space="preserve">. Data notes are available at </t>
    </r>
    <r>
      <rPr>
        <u/>
        <sz val="10"/>
        <rFont val="Arial"/>
      </rPr>
      <t>http://ocrdata.ed.gov/downloads/DataNotes.docx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</si>
</sst>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_)"/>
    <numFmt numFmtId="165" formatCode="#,##0.0_)"/>
  </numFmts>
  <fonts count="24" x14ac:knownFonts="1">
    <font>
      <sz val="11"/>
      <color theme="1"/>
      <name val="Calibri"/>
      <family val="2"/>
      <scheme val="minor"/>
    </font>
    <font>
      <sz val="10"/>
      <color theme="1"/>
      <name val="Arial Narrow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MS Sans Serif"/>
      <family val="2"/>
    </font>
    <font>
      <sz val="11"/>
      <color theme="0"/>
      <name val="Arial"/>
    </font>
    <font>
      <sz val="11"/>
      <name val="Arial"/>
    </font>
    <font>
      <sz val="14"/>
      <color theme="0"/>
      <name val="Arial"/>
    </font>
    <font>
      <b/>
      <sz val="14"/>
      <name val="Arial"/>
    </font>
    <font>
      <sz val="14"/>
      <name val="Arial"/>
    </font>
    <font>
      <b/>
      <sz val="11"/>
      <name val="Arial"/>
    </font>
    <font>
      <sz val="10"/>
      <color theme="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color theme="0"/>
      <name val="Arial"/>
    </font>
    <font>
      <sz val="10"/>
      <color theme="1"/>
      <name val="Arial"/>
    </font>
    <font>
      <sz val="8"/>
      <name val="Calibri"/>
      <family val="2"/>
      <scheme val="minor"/>
    </font>
    <font>
      <b/>
      <sz val="12"/>
      <color theme="0"/>
      <name val="Arial"/>
    </font>
    <font>
      <sz val="12"/>
      <color theme="1"/>
      <name val="Arial"/>
    </font>
    <font>
      <b/>
      <sz val="12"/>
      <color theme="3"/>
      <name val="Arial"/>
    </font>
    <font>
      <sz val="12"/>
      <color theme="0"/>
      <name val="Arial Narrow"/>
    </font>
    <font>
      <b/>
      <sz val="12"/>
      <color theme="3"/>
      <name val="Arial Narrow"/>
      <family val="2"/>
    </font>
    <font>
      <u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</fills>
  <borders count="33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/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hair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hair">
        <color auto="1"/>
      </right>
      <top/>
      <bottom style="medium">
        <color auto="1"/>
      </bottom>
      <diagonal/>
    </border>
    <border>
      <left style="hair">
        <color auto="1"/>
      </left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medium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</borders>
  <cellStyleXfs count="7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5" fillId="0" borderId="0"/>
    <xf numFmtId="0" fontId="5" fillId="0" borderId="0"/>
    <xf numFmtId="0" fontId="4" fillId="0" borderId="0"/>
    <xf numFmtId="0" fontId="1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17">
    <xf numFmtId="0" fontId="0" fillId="0" borderId="0" xfId="0"/>
    <xf numFmtId="0" fontId="6" fillId="0" borderId="0" xfId="35" applyFont="1"/>
    <xf numFmtId="0" fontId="7" fillId="0" borderId="0" xfId="33" applyFont="1" applyFill="1"/>
    <xf numFmtId="1" fontId="7" fillId="0" borderId="0" xfId="36" applyNumberFormat="1" applyFont="1" applyAlignment="1">
      <alignment wrapText="1"/>
    </xf>
    <xf numFmtId="1" fontId="7" fillId="0" borderId="0" xfId="36" applyNumberFormat="1" applyFont="1" applyBorder="1" applyAlignment="1">
      <alignment wrapText="1"/>
    </xf>
    <xf numFmtId="0" fontId="7" fillId="0" borderId="0" xfId="35" applyFont="1" applyBorder="1"/>
    <xf numFmtId="0" fontId="7" fillId="0" borderId="0" xfId="35" applyFont="1"/>
    <xf numFmtId="0" fontId="8" fillId="0" borderId="0" xfId="35" applyFont="1" applyAlignment="1">
      <alignment horizontal="left"/>
    </xf>
    <xf numFmtId="0" fontId="9" fillId="0" borderId="0" xfId="36" applyFont="1" applyAlignment="1">
      <alignment horizontal="left"/>
    </xf>
    <xf numFmtId="0" fontId="9" fillId="0" borderId="0" xfId="36" applyFont="1" applyAlignment="1">
      <alignment horizontal="right" wrapText="1"/>
    </xf>
    <xf numFmtId="0" fontId="10" fillId="0" borderId="0" xfId="35" applyFont="1" applyBorder="1" applyAlignment="1">
      <alignment horizontal="right"/>
    </xf>
    <xf numFmtId="0" fontId="10" fillId="0" borderId="0" xfId="35" applyFont="1" applyAlignment="1">
      <alignment horizontal="left"/>
    </xf>
    <xf numFmtId="0" fontId="11" fillId="0" borderId="2" xfId="36" applyFont="1" applyBorder="1"/>
    <xf numFmtId="1" fontId="7" fillId="0" borderId="2" xfId="36" applyNumberFormat="1" applyFont="1" applyBorder="1" applyAlignment="1">
      <alignment wrapText="1"/>
    </xf>
    <xf numFmtId="0" fontId="12" fillId="0" borderId="0" xfId="35" applyFont="1" applyFill="1" applyAlignment="1"/>
    <xf numFmtId="0" fontId="14" fillId="0" borderId="0" xfId="35" applyFont="1" applyFill="1" applyAlignment="1"/>
    <xf numFmtId="0" fontId="13" fillId="0" borderId="22" xfId="34" applyFont="1" applyFill="1" applyBorder="1" applyAlignment="1"/>
    <xf numFmtId="1" fontId="13" fillId="0" borderId="23" xfId="34" applyNumberFormat="1" applyFont="1" applyFill="1" applyBorder="1" applyAlignment="1">
      <alignment horizontal="right" wrapText="1"/>
    </xf>
    <xf numFmtId="1" fontId="13" fillId="0" borderId="24" xfId="34" applyNumberFormat="1" applyFont="1" applyFill="1" applyBorder="1" applyAlignment="1">
      <alignment horizontal="right" wrapText="1"/>
    </xf>
    <xf numFmtId="1" fontId="13" fillId="0" borderId="25" xfId="34" applyNumberFormat="1" applyFont="1" applyFill="1" applyBorder="1" applyAlignment="1">
      <alignment horizontal="right" wrapText="1"/>
    </xf>
    <xf numFmtId="1" fontId="13" fillId="0" borderId="2" xfId="34" applyNumberFormat="1" applyFont="1" applyFill="1" applyBorder="1" applyAlignment="1">
      <alignment horizontal="right" wrapText="1"/>
    </xf>
    <xf numFmtId="1" fontId="13" fillId="0" borderId="26" xfId="34" applyNumberFormat="1" applyFont="1" applyFill="1" applyBorder="1" applyAlignment="1">
      <alignment horizontal="right" wrapText="1"/>
    </xf>
    <xf numFmtId="1" fontId="13" fillId="0" borderId="27" xfId="34" applyNumberFormat="1" applyFont="1" applyFill="1" applyBorder="1" applyAlignment="1">
      <alignment wrapText="1"/>
    </xf>
    <xf numFmtId="1" fontId="13" fillId="0" borderId="28" xfId="34" applyNumberFormat="1" applyFont="1" applyFill="1" applyBorder="1" applyAlignment="1">
      <alignment wrapText="1"/>
    </xf>
    <xf numFmtId="0" fontId="12" fillId="0" borderId="0" xfId="33" applyFont="1" applyFill="1"/>
    <xf numFmtId="0" fontId="14" fillId="2" borderId="29" xfId="34" applyFont="1" applyFill="1" applyBorder="1" applyAlignment="1">
      <alignment horizontal="left" vertical="center"/>
    </xf>
    <xf numFmtId="164" fontId="14" fillId="2" borderId="20" xfId="35" applyNumberFormat="1" applyFont="1" applyFill="1" applyBorder="1"/>
    <xf numFmtId="165" fontId="14" fillId="2" borderId="21" xfId="35" applyNumberFormat="1" applyFont="1" applyFill="1" applyBorder="1"/>
    <xf numFmtId="0" fontId="14" fillId="0" borderId="0" xfId="33" applyFont="1" applyFill="1" applyBorder="1"/>
    <xf numFmtId="0" fontId="14" fillId="0" borderId="0" xfId="33" applyFont="1" applyFill="1"/>
    <xf numFmtId="0" fontId="14" fillId="0" borderId="0" xfId="36" applyFont="1" applyFill="1" applyBorder="1"/>
    <xf numFmtId="164" fontId="14" fillId="0" borderId="20" xfId="35" applyNumberFormat="1" applyFont="1" applyFill="1" applyBorder="1"/>
    <xf numFmtId="165" fontId="14" fillId="0" borderId="21" xfId="35" applyNumberFormat="1" applyFont="1" applyFill="1" applyBorder="1"/>
    <xf numFmtId="0" fontId="14" fillId="2" borderId="0" xfId="36" applyFont="1" applyFill="1" applyBorder="1"/>
    <xf numFmtId="0" fontId="14" fillId="0" borderId="2" xfId="36" applyFont="1" applyFill="1" applyBorder="1"/>
    <xf numFmtId="164" fontId="14" fillId="0" borderId="27" xfId="35" applyNumberFormat="1" applyFont="1" applyFill="1" applyBorder="1"/>
    <xf numFmtId="165" fontId="14" fillId="0" borderId="28" xfId="35" applyNumberFormat="1" applyFont="1" applyFill="1" applyBorder="1"/>
    <xf numFmtId="0" fontId="14" fillId="0" borderId="0" xfId="35" quotePrefix="1" applyFont="1" applyFill="1"/>
    <xf numFmtId="0" fontId="14" fillId="0" borderId="0" xfId="35" applyFont="1" applyFill="1"/>
    <xf numFmtId="0" fontId="14" fillId="0" borderId="0" xfId="35" applyFont="1" applyFill="1" applyBorder="1"/>
    <xf numFmtId="0" fontId="14" fillId="0" borderId="0" xfId="35" quotePrefix="1" applyFont="1" applyFill="1" applyAlignment="1">
      <alignment horizontal="left"/>
    </xf>
    <xf numFmtId="0" fontId="12" fillId="3" borderId="0" xfId="35" applyFont="1" applyFill="1" applyBorder="1"/>
    <xf numFmtId="0" fontId="16" fillId="0" borderId="0" xfId="35" applyFont="1"/>
    <xf numFmtId="0" fontId="14" fillId="0" borderId="0" xfId="33" applyFont="1"/>
    <xf numFmtId="0" fontId="7" fillId="0" borderId="0" xfId="33" applyFont="1"/>
    <xf numFmtId="0" fontId="7" fillId="3" borderId="0" xfId="35" applyFont="1" applyFill="1" applyBorder="1"/>
    <xf numFmtId="0" fontId="7" fillId="3" borderId="0" xfId="33" applyFont="1" applyFill="1" applyBorder="1"/>
    <xf numFmtId="0" fontId="6" fillId="0" borderId="0" xfId="33" applyFont="1"/>
    <xf numFmtId="0" fontId="7" fillId="0" borderId="0" xfId="33" applyFont="1" applyBorder="1"/>
    <xf numFmtId="0" fontId="12" fillId="0" borderId="0" xfId="0" applyFont="1" applyFill="1" applyAlignment="1">
      <alignment vertical="center"/>
    </xf>
    <xf numFmtId="0" fontId="12" fillId="0" borderId="0" xfId="0" applyFont="1" applyFill="1"/>
    <xf numFmtId="0" fontId="19" fillId="0" borderId="0" xfId="0" applyFont="1"/>
    <xf numFmtId="0" fontId="20" fillId="0" borderId="0" xfId="0" applyFont="1"/>
    <xf numFmtId="0" fontId="18" fillId="4" borderId="0" xfId="0" applyFont="1" applyFill="1" applyAlignment="1">
      <alignment vertical="center"/>
    </xf>
    <xf numFmtId="0" fontId="18" fillId="4" borderId="0" xfId="0" applyFont="1" applyFill="1" applyBorder="1" applyAlignment="1">
      <alignment vertical="center"/>
    </xf>
    <xf numFmtId="0" fontId="21" fillId="0" borderId="0" xfId="0" quotePrefix="1" applyFont="1" applyFill="1" applyAlignment="1">
      <alignment horizontal="left" vertical="top"/>
    </xf>
    <xf numFmtId="0" fontId="21" fillId="0" borderId="0" xfId="0" applyFont="1" applyFill="1" applyAlignment="1">
      <alignment horizontal="left" vertical="top"/>
    </xf>
    <xf numFmtId="0" fontId="22" fillId="0" borderId="32" xfId="0" applyFont="1" applyBorder="1" applyAlignment="1">
      <alignment horizontal="left" vertical="top"/>
    </xf>
    <xf numFmtId="0" fontId="20" fillId="0" borderId="32" xfId="0" applyFont="1" applyBorder="1" applyAlignment="1">
      <alignment horizontal="left" vertical="top" wrapText="1"/>
    </xf>
    <xf numFmtId="164" fontId="14" fillId="2" borderId="1" xfId="35" applyNumberFormat="1" applyFont="1" applyFill="1" applyBorder="1" applyAlignment="1">
      <alignment horizontal="right"/>
    </xf>
    <xf numFmtId="165" fontId="14" fillId="2" borderId="30" xfId="35" applyNumberFormat="1" applyFont="1" applyFill="1" applyBorder="1" applyAlignment="1">
      <alignment horizontal="right"/>
    </xf>
    <xf numFmtId="164" fontId="14" fillId="2" borderId="0" xfId="35" applyNumberFormat="1" applyFont="1" applyFill="1" applyBorder="1" applyAlignment="1">
      <alignment horizontal="right"/>
    </xf>
    <xf numFmtId="164" fontId="14" fillId="2" borderId="21" xfId="35" applyNumberFormat="1" applyFont="1" applyFill="1" applyBorder="1" applyAlignment="1">
      <alignment horizontal="right"/>
    </xf>
    <xf numFmtId="165" fontId="14" fillId="2" borderId="11" xfId="35" applyNumberFormat="1" applyFont="1" applyFill="1" applyBorder="1" applyAlignment="1">
      <alignment horizontal="right"/>
    </xf>
    <xf numFmtId="164" fontId="14" fillId="2" borderId="8" xfId="35" applyNumberFormat="1" applyFont="1" applyFill="1" applyBorder="1" applyAlignment="1">
      <alignment horizontal="right"/>
    </xf>
    <xf numFmtId="165" fontId="14" fillId="2" borderId="0" xfId="35" applyNumberFormat="1" applyFont="1" applyFill="1" applyBorder="1" applyAlignment="1">
      <alignment horizontal="right"/>
    </xf>
    <xf numFmtId="37" fontId="14" fillId="2" borderId="20" xfId="33" applyNumberFormat="1" applyFont="1" applyFill="1" applyBorder="1" applyAlignment="1">
      <alignment horizontal="right"/>
    </xf>
    <xf numFmtId="164" fontId="14" fillId="0" borderId="1" xfId="35" applyNumberFormat="1" applyFont="1" applyFill="1" applyBorder="1" applyAlignment="1">
      <alignment horizontal="right"/>
    </xf>
    <xf numFmtId="165" fontId="14" fillId="0" borderId="30" xfId="35" applyNumberFormat="1" applyFont="1" applyFill="1" applyBorder="1" applyAlignment="1">
      <alignment horizontal="right"/>
    </xf>
    <xf numFmtId="164" fontId="14" fillId="0" borderId="0" xfId="35" applyNumberFormat="1" applyFont="1" applyFill="1" applyBorder="1" applyAlignment="1">
      <alignment horizontal="right"/>
    </xf>
    <xf numFmtId="164" fontId="14" fillId="0" borderId="21" xfId="35" applyNumberFormat="1" applyFont="1" applyFill="1" applyBorder="1" applyAlignment="1">
      <alignment horizontal="right"/>
    </xf>
    <xf numFmtId="165" fontId="14" fillId="0" borderId="11" xfId="35" applyNumberFormat="1" applyFont="1" applyFill="1" applyBorder="1" applyAlignment="1">
      <alignment horizontal="right"/>
    </xf>
    <xf numFmtId="165" fontId="14" fillId="0" borderId="0" xfId="35" applyNumberFormat="1" applyFont="1" applyFill="1" applyBorder="1" applyAlignment="1">
      <alignment horizontal="right"/>
    </xf>
    <xf numFmtId="37" fontId="14" fillId="0" borderId="20" xfId="33" applyNumberFormat="1" applyFont="1" applyFill="1" applyBorder="1" applyAlignment="1">
      <alignment horizontal="right"/>
    </xf>
    <xf numFmtId="164" fontId="14" fillId="2" borderId="0" xfId="35" quotePrefix="1" applyNumberFormat="1" applyFont="1" applyFill="1" applyBorder="1" applyAlignment="1">
      <alignment horizontal="right"/>
    </xf>
    <xf numFmtId="164" fontId="14" fillId="2" borderId="1" xfId="35" quotePrefix="1" applyNumberFormat="1" applyFont="1" applyFill="1" applyBorder="1" applyAlignment="1">
      <alignment horizontal="right"/>
    </xf>
    <xf numFmtId="164" fontId="14" fillId="0" borderId="0" xfId="35" quotePrefix="1" applyNumberFormat="1" applyFont="1" applyFill="1" applyBorder="1" applyAlignment="1">
      <alignment horizontal="right"/>
    </xf>
    <xf numFmtId="164" fontId="14" fillId="0" borderId="21" xfId="35" quotePrefix="1" applyNumberFormat="1" applyFont="1" applyFill="1" applyBorder="1" applyAlignment="1">
      <alignment horizontal="right"/>
    </xf>
    <xf numFmtId="164" fontId="14" fillId="0" borderId="1" xfId="35" quotePrefix="1" applyNumberFormat="1" applyFont="1" applyFill="1" applyBorder="1" applyAlignment="1">
      <alignment horizontal="right"/>
    </xf>
    <xf numFmtId="164" fontId="14" fillId="2" borderId="21" xfId="35" quotePrefix="1" applyNumberFormat="1" applyFont="1" applyFill="1" applyBorder="1" applyAlignment="1">
      <alignment horizontal="right"/>
    </xf>
    <xf numFmtId="164" fontId="14" fillId="0" borderId="24" xfId="35" applyNumberFormat="1" applyFont="1" applyFill="1" applyBorder="1" applyAlignment="1">
      <alignment horizontal="right"/>
    </xf>
    <xf numFmtId="165" fontId="14" fillId="0" borderId="31" xfId="35" applyNumberFormat="1" applyFont="1" applyFill="1" applyBorder="1" applyAlignment="1">
      <alignment horizontal="right"/>
    </xf>
    <xf numFmtId="164" fontId="14" fillId="0" borderId="2" xfId="35" applyNumberFormat="1" applyFont="1" applyFill="1" applyBorder="1" applyAlignment="1">
      <alignment horizontal="right"/>
    </xf>
    <xf numFmtId="164" fontId="14" fillId="0" borderId="2" xfId="35" quotePrefix="1" applyNumberFormat="1" applyFont="1" applyFill="1" applyBorder="1" applyAlignment="1">
      <alignment horizontal="right"/>
    </xf>
    <xf numFmtId="164" fontId="14" fillId="0" borderId="28" xfId="35" quotePrefix="1" applyNumberFormat="1" applyFont="1" applyFill="1" applyBorder="1" applyAlignment="1">
      <alignment horizontal="right"/>
    </xf>
    <xf numFmtId="165" fontId="14" fillId="0" borderId="22" xfId="35" applyNumberFormat="1" applyFont="1" applyFill="1" applyBorder="1" applyAlignment="1">
      <alignment horizontal="right"/>
    </xf>
    <xf numFmtId="165" fontId="14" fillId="0" borderId="2" xfId="35" applyNumberFormat="1" applyFont="1" applyFill="1" applyBorder="1" applyAlignment="1">
      <alignment horizontal="right"/>
    </xf>
    <xf numFmtId="37" fontId="14" fillId="0" borderId="27" xfId="33" applyNumberFormat="1" applyFont="1" applyFill="1" applyBorder="1" applyAlignment="1">
      <alignment horizontal="right"/>
    </xf>
    <xf numFmtId="164" fontId="14" fillId="0" borderId="28" xfId="35" applyNumberFormat="1" applyFont="1" applyFill="1" applyBorder="1" applyAlignment="1">
      <alignment horizontal="right"/>
    </xf>
    <xf numFmtId="164" fontId="14" fillId="0" borderId="24" xfId="35" quotePrefix="1" applyNumberFormat="1" applyFont="1" applyFill="1" applyBorder="1" applyAlignment="1">
      <alignment horizontal="right"/>
    </xf>
    <xf numFmtId="165" fontId="14" fillId="2" borderId="30" xfId="35" quotePrefix="1" applyNumberFormat="1" applyFont="1" applyFill="1" applyBorder="1" applyAlignment="1">
      <alignment horizontal="right"/>
    </xf>
    <xf numFmtId="165" fontId="14" fillId="2" borderId="11" xfId="35" quotePrefix="1" applyNumberFormat="1" applyFont="1" applyFill="1" applyBorder="1" applyAlignment="1">
      <alignment horizontal="right"/>
    </xf>
    <xf numFmtId="165" fontId="14" fillId="2" borderId="0" xfId="35" quotePrefix="1" applyNumberFormat="1" applyFont="1" applyFill="1" applyBorder="1" applyAlignment="1">
      <alignment horizontal="right"/>
    </xf>
    <xf numFmtId="0" fontId="6" fillId="0" borderId="0" xfId="33" applyFont="1" applyFill="1"/>
    <xf numFmtId="0" fontId="6" fillId="3" borderId="0" xfId="35" applyFont="1" applyFill="1" applyBorder="1" applyAlignment="1">
      <alignment horizontal="right"/>
    </xf>
    <xf numFmtId="0" fontId="12" fillId="0" borderId="0" xfId="35" applyFont="1"/>
    <xf numFmtId="0" fontId="18" fillId="4" borderId="0" xfId="0" applyFont="1" applyFill="1" applyBorder="1" applyAlignment="1">
      <alignment horizontal="center" vertical="center"/>
    </xf>
    <xf numFmtId="1" fontId="13" fillId="0" borderId="10" xfId="34" applyNumberFormat="1" applyFont="1" applyFill="1" applyBorder="1" applyAlignment="1">
      <alignment horizontal="center" wrapText="1"/>
    </xf>
    <xf numFmtId="1" fontId="15" fillId="0" borderId="21" xfId="34" applyNumberFormat="1" applyFont="1" applyFill="1" applyBorder="1" applyAlignment="1">
      <alignment horizontal="center" wrapText="1"/>
    </xf>
    <xf numFmtId="1" fontId="13" fillId="0" borderId="13" xfId="34" applyNumberFormat="1" applyFont="1" applyFill="1" applyBorder="1" applyAlignment="1">
      <alignment horizontal="center" wrapText="1"/>
    </xf>
    <xf numFmtId="1" fontId="13" fillId="0" borderId="14" xfId="34" applyNumberFormat="1" applyFont="1" applyFill="1" applyBorder="1" applyAlignment="1">
      <alignment horizontal="center" wrapText="1"/>
    </xf>
    <xf numFmtId="1" fontId="13" fillId="0" borderId="15" xfId="34" applyNumberFormat="1" applyFont="1" applyFill="1" applyBorder="1" applyAlignment="1">
      <alignment horizontal="center" wrapText="1"/>
    </xf>
    <xf numFmtId="1" fontId="13" fillId="0" borderId="16" xfId="34" applyNumberFormat="1" applyFont="1" applyFill="1" applyBorder="1" applyAlignment="1">
      <alignment horizontal="center" wrapText="1"/>
    </xf>
    <xf numFmtId="1" fontId="13" fillId="0" borderId="17" xfId="34" applyNumberFormat="1" applyFont="1" applyFill="1" applyBorder="1" applyAlignment="1">
      <alignment horizontal="center" wrapText="1"/>
    </xf>
    <xf numFmtId="0" fontId="13" fillId="0" borderId="3" xfId="34" applyFont="1" applyFill="1" applyBorder="1" applyAlignment="1">
      <alignment horizontal="left"/>
    </xf>
    <xf numFmtId="0" fontId="13" fillId="0" borderId="11" xfId="34" applyFont="1" applyFill="1" applyBorder="1" applyAlignment="1">
      <alignment horizontal="left"/>
    </xf>
    <xf numFmtId="1" fontId="13" fillId="0" borderId="4" xfId="34" applyNumberFormat="1" applyFont="1" applyFill="1" applyBorder="1" applyAlignment="1">
      <alignment horizontal="center" wrapText="1"/>
    </xf>
    <xf numFmtId="1" fontId="13" fillId="0" borderId="12" xfId="34" applyNumberFormat="1" applyFont="1" applyFill="1" applyBorder="1" applyAlignment="1">
      <alignment horizontal="center" wrapText="1"/>
    </xf>
    <xf numFmtId="1" fontId="13" fillId="0" borderId="5" xfId="34" applyNumberFormat="1" applyFont="1" applyFill="1" applyBorder="1" applyAlignment="1">
      <alignment horizontal="center" vertical="center"/>
    </xf>
    <xf numFmtId="1" fontId="13" fillId="0" borderId="6" xfId="34" applyNumberFormat="1" applyFont="1" applyFill="1" applyBorder="1" applyAlignment="1">
      <alignment horizontal="center" vertical="center"/>
    </xf>
    <xf numFmtId="1" fontId="13" fillId="0" borderId="7" xfId="34" applyNumberFormat="1" applyFont="1" applyFill="1" applyBorder="1" applyAlignment="1">
      <alignment horizontal="center" vertical="center"/>
    </xf>
    <xf numFmtId="1" fontId="13" fillId="0" borderId="8" xfId="34" applyNumberFormat="1" applyFont="1" applyFill="1" applyBorder="1" applyAlignment="1">
      <alignment horizontal="center" vertical="center" wrapText="1"/>
    </xf>
    <xf numFmtId="1" fontId="13" fillId="0" borderId="3" xfId="34" applyNumberFormat="1" applyFont="1" applyFill="1" applyBorder="1" applyAlignment="1">
      <alignment horizontal="center" vertical="center" wrapText="1"/>
    </xf>
    <xf numFmtId="1" fontId="13" fillId="0" borderId="18" xfId="34" applyNumberFormat="1" applyFont="1" applyFill="1" applyBorder="1" applyAlignment="1">
      <alignment horizontal="center" vertical="center" wrapText="1"/>
    </xf>
    <xf numFmtId="1" fontId="13" fillId="0" borderId="19" xfId="34" applyNumberFormat="1" applyFont="1" applyFill="1" applyBorder="1" applyAlignment="1">
      <alignment horizontal="center" vertical="center" wrapText="1"/>
    </xf>
    <xf numFmtId="1" fontId="13" fillId="0" borderId="9" xfId="34" applyNumberFormat="1" applyFont="1" applyFill="1" applyBorder="1" applyAlignment="1">
      <alignment horizontal="center" wrapText="1"/>
    </xf>
    <xf numFmtId="1" fontId="13" fillId="0" borderId="20" xfId="34" applyNumberFormat="1" applyFont="1" applyFill="1" applyBorder="1" applyAlignment="1">
      <alignment horizontal="center" wrapText="1"/>
    </xf>
  </cellXfs>
  <cellStyles count="7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Normal" xfId="0" builtinId="0"/>
    <cellStyle name="Normal 2 2" xfId="33"/>
    <cellStyle name="Normal 3" xfId="35"/>
    <cellStyle name="Normal 6" xfId="34"/>
    <cellStyle name="Normal 9" xfId="3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/>
  </sheetPr>
  <dimension ref="A1:E14"/>
  <sheetViews>
    <sheetView showGridLines="0" workbookViewId="0">
      <selection activeCell="D14" sqref="D14"/>
    </sheetView>
  </sheetViews>
  <sheetFormatPr defaultColWidth="11.42578125" defaultRowHeight="15.75" x14ac:dyDescent="0.25"/>
  <cols>
    <col min="1" max="2" width="3.140625" style="50" bestFit="1" customWidth="1"/>
    <col min="3" max="3" width="6.85546875" style="50" bestFit="1" customWidth="1"/>
    <col min="4" max="4" width="16.85546875" style="51" customWidth="1"/>
    <col min="5" max="5" width="90" style="51" customWidth="1"/>
  </cols>
  <sheetData>
    <row r="1" spans="1:5" ht="30" customHeight="1" x14ac:dyDescent="0.25">
      <c r="A1" s="49"/>
      <c r="B1" s="49"/>
      <c r="C1" s="49"/>
      <c r="D1" s="96" t="s">
        <v>82</v>
      </c>
      <c r="E1" s="96"/>
    </row>
    <row r="2" spans="1:5" x14ac:dyDescent="0.25">
      <c r="E2" s="52"/>
    </row>
    <row r="3" spans="1:5" ht="30" customHeight="1" x14ac:dyDescent="0.25">
      <c r="D3" s="53" t="s">
        <v>78</v>
      </c>
      <c r="E3" s="54" t="s">
        <v>79</v>
      </c>
    </row>
    <row r="4" spans="1:5" ht="31.5" x14ac:dyDescent="0.25">
      <c r="A4" s="55" t="s">
        <v>81</v>
      </c>
      <c r="B4" s="55">
        <v>1</v>
      </c>
      <c r="C4" s="56" t="s">
        <v>80</v>
      </c>
      <c r="D4" s="57" t="str">
        <f t="shared" ref="D4:D14" si="0">CONCATENATE("SCH_",A4,B4,"_",C4)</f>
        <v>SCH_351_Male</v>
      </c>
      <c r="E4" s="58" t="str">
        <f t="shared" ref="E4:E14" ca="1" si="1">INDIRECT(CONCATENATE(D4,"!B2"))</f>
        <v>Number and percentage of public school male students without disabilities receiving corporal punishment by race/ethnicity, by state: SY 2011-12</v>
      </c>
    </row>
    <row r="5" spans="1:5" ht="47.25" x14ac:dyDescent="0.25">
      <c r="A5" s="55" t="s">
        <v>81</v>
      </c>
      <c r="B5" s="56">
        <f>1+B4</f>
        <v>2</v>
      </c>
      <c r="C5" s="56" t="str">
        <f t="shared" ref="C5:C14" si="2">C4</f>
        <v>Male</v>
      </c>
      <c r="D5" s="57" t="str">
        <f t="shared" si="0"/>
        <v>SCH_352_Male</v>
      </c>
      <c r="E5" s="58" t="str">
        <f t="shared" ca="1" si="1"/>
        <v>Number and percentage of public school male students without disabilities receiving one or more in-school suspensions by race/ethnicity, by state: SY 2011-12</v>
      </c>
    </row>
    <row r="6" spans="1:5" ht="47.25" x14ac:dyDescent="0.25">
      <c r="A6" s="55" t="s">
        <v>81</v>
      </c>
      <c r="B6" s="56">
        <f>1+B5</f>
        <v>3</v>
      </c>
      <c r="C6" s="56" t="str">
        <f t="shared" si="2"/>
        <v>Male</v>
      </c>
      <c r="D6" s="57" t="str">
        <f t="shared" si="0"/>
        <v>SCH_353_Male</v>
      </c>
      <c r="E6" s="58" t="str">
        <f t="shared" ca="1" si="1"/>
        <v>Number and percentage of public school male students without disabilities receiving only one out-of-school suspension by race/ethnicity, by state: SY 2011-12</v>
      </c>
    </row>
    <row r="7" spans="1:5" ht="47.25" x14ac:dyDescent="0.25">
      <c r="A7" s="55" t="s">
        <v>81</v>
      </c>
      <c r="B7" s="56">
        <f>1+B6</f>
        <v>4</v>
      </c>
      <c r="C7" s="56" t="str">
        <f t="shared" si="2"/>
        <v>Male</v>
      </c>
      <c r="D7" s="57" t="str">
        <f t="shared" si="0"/>
        <v>SCH_354_Male</v>
      </c>
      <c r="E7" s="58" t="str">
        <f t="shared" ca="1" si="1"/>
        <v>Number and percentage of public school male students without disabilities receiving more than one out-of-school suspension by race/ethnicity, by state: SY 2011-12</v>
      </c>
    </row>
    <row r="8" spans="1:5" ht="47.25" x14ac:dyDescent="0.25">
      <c r="A8" s="55" t="s">
        <v>81</v>
      </c>
      <c r="B8" s="56">
        <v>34</v>
      </c>
      <c r="C8" s="56" t="str">
        <f t="shared" si="2"/>
        <v>Male</v>
      </c>
      <c r="D8" s="57" t="str">
        <f t="shared" si="0"/>
        <v>SCH_3534_Male</v>
      </c>
      <c r="E8" s="58" t="str">
        <f t="shared" ca="1" si="1"/>
        <v>Number and percentage of public school male students without disabilities receiving one or more out-of-school suspensions by race/ethnicity, by state: SY 2011-12</v>
      </c>
    </row>
    <row r="9" spans="1:5" ht="47.25" x14ac:dyDescent="0.25">
      <c r="A9" s="55" t="s">
        <v>81</v>
      </c>
      <c r="B9" s="56">
        <f>1+B7</f>
        <v>5</v>
      </c>
      <c r="C9" s="56" t="str">
        <f t="shared" si="2"/>
        <v>Male</v>
      </c>
      <c r="D9" s="57" t="str">
        <f t="shared" si="0"/>
        <v>SCH_355_Male</v>
      </c>
      <c r="E9" s="58" t="str">
        <f t="shared" ca="1" si="1"/>
        <v>Number and percentage of public school male students without disabilities receiving expulsions with educational services by race/ethnicity, by state: SY 2011-12</v>
      </c>
    </row>
    <row r="10" spans="1:5" ht="47.25" x14ac:dyDescent="0.25">
      <c r="A10" s="55" t="s">
        <v>81</v>
      </c>
      <c r="B10" s="56">
        <f>1+B9</f>
        <v>6</v>
      </c>
      <c r="C10" s="56" t="str">
        <f t="shared" si="2"/>
        <v>Male</v>
      </c>
      <c r="D10" s="57" t="str">
        <f t="shared" si="0"/>
        <v>SCH_356_Male</v>
      </c>
      <c r="E10" s="58" t="str">
        <f t="shared" ca="1" si="1"/>
        <v>Number and percentage of public school male students without disabilities receiving expulsions without educational services by race/ethnicity, by state: SY 2011-12</v>
      </c>
    </row>
    <row r="11" spans="1:5" ht="47.25" x14ac:dyDescent="0.25">
      <c r="A11" s="55" t="s">
        <v>81</v>
      </c>
      <c r="B11" s="56">
        <v>56</v>
      </c>
      <c r="C11" s="56" t="str">
        <f t="shared" si="2"/>
        <v>Male</v>
      </c>
      <c r="D11" s="57" t="str">
        <f t="shared" si="0"/>
        <v>SCH_3556_Male</v>
      </c>
      <c r="E11" s="58" t="str">
        <f t="shared" ca="1" si="1"/>
        <v>Number and percentage of public school male students without disabilities receiving expulsions with or without educational services by race/ethnicity, by state: SY 2011-12</v>
      </c>
    </row>
    <row r="12" spans="1:5" ht="47.25" x14ac:dyDescent="0.25">
      <c r="A12" s="55" t="s">
        <v>81</v>
      </c>
      <c r="B12" s="56">
        <f>1+B10</f>
        <v>7</v>
      </c>
      <c r="C12" s="56" t="str">
        <f t="shared" si="2"/>
        <v>Male</v>
      </c>
      <c r="D12" s="57" t="str">
        <f t="shared" si="0"/>
        <v>SCH_357_Male</v>
      </c>
      <c r="E12" s="58" t="str">
        <f t="shared" ca="1" si="1"/>
        <v>Number and percentage of public school male students without disabilities receiving expulsions under zero-tolerance policies by race/ethnicity, by state: SY 2011-12</v>
      </c>
    </row>
    <row r="13" spans="1:5" ht="31.5" x14ac:dyDescent="0.25">
      <c r="A13" s="55" t="s">
        <v>81</v>
      </c>
      <c r="B13" s="56">
        <f>1+B12</f>
        <v>8</v>
      </c>
      <c r="C13" s="56" t="str">
        <f t="shared" si="2"/>
        <v>Male</v>
      </c>
      <c r="D13" s="57" t="str">
        <f t="shared" si="0"/>
        <v>SCH_358_Male</v>
      </c>
      <c r="E13" s="58" t="str">
        <f t="shared" ca="1" si="1"/>
        <v>Number and percentage of public school male students without disabilities receiving referral to law enforcement by race/ethnicity, by state: SY 2011-12</v>
      </c>
    </row>
    <row r="14" spans="1:5" ht="31.5" x14ac:dyDescent="0.25">
      <c r="A14" s="55" t="s">
        <v>81</v>
      </c>
      <c r="B14" s="56">
        <f>1+B13</f>
        <v>9</v>
      </c>
      <c r="C14" s="56" t="str">
        <f t="shared" si="2"/>
        <v>Male</v>
      </c>
      <c r="D14" s="57" t="str">
        <f t="shared" si="0"/>
        <v>SCH_359_Male</v>
      </c>
      <c r="E14" s="58" t="str">
        <f t="shared" ca="1" si="1"/>
        <v>Number and percentage of public school male students without disabilities receiving school-related arrests by race/ethnicity, by state: SY 2011-12</v>
      </c>
    </row>
  </sheetData>
  <mergeCells count="1">
    <mergeCell ref="D1:E1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U110"/>
  <sheetViews>
    <sheetView showGridLines="0" workbookViewId="0">
      <selection activeCell="D1" sqref="D1:E1"/>
    </sheetView>
  </sheetViews>
  <sheetFormatPr defaultColWidth="10.140625" defaultRowHeight="15" customHeight="1" x14ac:dyDescent="0.2"/>
  <cols>
    <col min="1" max="1" width="8.28515625" style="47" customWidth="1"/>
    <col min="2" max="2" width="16.85546875" style="6" customWidth="1"/>
    <col min="3" max="17" width="10.85546875" style="6" customWidth="1"/>
    <col min="18" max="18" width="10.85546875" style="5" customWidth="1"/>
    <col min="19" max="19" width="10.85546875" style="48" customWidth="1"/>
    <col min="20" max="21" width="10.85546875" style="6" customWidth="1"/>
    <col min="22" max="16384" width="10.140625" style="44"/>
  </cols>
  <sheetData>
    <row r="1" spans="1:21" s="6" customFormat="1" ht="15" customHeight="1" x14ac:dyDescent="0.2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4"/>
      <c r="S1" s="5"/>
      <c r="T1" s="3"/>
      <c r="U1" s="3"/>
    </row>
    <row r="2" spans="1:21" s="11" customFormat="1" ht="15" customHeight="1" x14ac:dyDescent="0.25">
      <c r="A2" s="7"/>
      <c r="B2" s="8" t="str">
        <f>CONCATENATE("Number and percentage of public school male students without disabilities receiving ",LOWER(A7), " by race/ethnicity, by state: SY 2011-12")</f>
        <v>Number and percentage of public school male students without disabilities receiving expulsions under zero-tolerance policies by race/ethnicity, by state: SY 2011-12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10"/>
      <c r="S2" s="10"/>
      <c r="T2" s="9"/>
      <c r="U2" s="9"/>
    </row>
    <row r="3" spans="1:21" s="6" customFormat="1" ht="15" customHeight="1" thickBot="1" x14ac:dyDescent="0.3">
      <c r="A3" s="1"/>
      <c r="B3" s="12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5"/>
      <c r="T3" s="13"/>
      <c r="U3" s="13"/>
    </row>
    <row r="4" spans="1:21" s="15" customFormat="1" ht="24.95" customHeight="1" x14ac:dyDescent="0.2">
      <c r="A4" s="14"/>
      <c r="B4" s="104" t="s">
        <v>0</v>
      </c>
      <c r="C4" s="106" t="s">
        <v>64</v>
      </c>
      <c r="D4" s="108" t="s">
        <v>65</v>
      </c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10"/>
      <c r="R4" s="111" t="s">
        <v>66</v>
      </c>
      <c r="S4" s="112"/>
      <c r="T4" s="115" t="s">
        <v>67</v>
      </c>
      <c r="U4" s="97" t="s">
        <v>68</v>
      </c>
    </row>
    <row r="5" spans="1:21" s="15" customFormat="1" ht="24.95" customHeight="1" x14ac:dyDescent="0.2">
      <c r="A5" s="14"/>
      <c r="B5" s="105"/>
      <c r="C5" s="107"/>
      <c r="D5" s="99" t="s">
        <v>69</v>
      </c>
      <c r="E5" s="100"/>
      <c r="F5" s="101" t="s">
        <v>70</v>
      </c>
      <c r="G5" s="100"/>
      <c r="H5" s="102" t="s">
        <v>71</v>
      </c>
      <c r="I5" s="100"/>
      <c r="J5" s="102" t="s">
        <v>72</v>
      </c>
      <c r="K5" s="100"/>
      <c r="L5" s="102" t="s">
        <v>73</v>
      </c>
      <c r="M5" s="100"/>
      <c r="N5" s="102" t="s">
        <v>74</v>
      </c>
      <c r="O5" s="100"/>
      <c r="P5" s="102" t="s">
        <v>75</v>
      </c>
      <c r="Q5" s="103"/>
      <c r="R5" s="113"/>
      <c r="S5" s="114"/>
      <c r="T5" s="116"/>
      <c r="U5" s="98"/>
    </row>
    <row r="6" spans="1:21" s="15" customFormat="1" ht="15" customHeight="1" thickBot="1" x14ac:dyDescent="0.25">
      <c r="A6" s="14"/>
      <c r="B6" s="16"/>
      <c r="C6" s="17"/>
      <c r="D6" s="18" t="s">
        <v>76</v>
      </c>
      <c r="E6" s="19" t="s">
        <v>77</v>
      </c>
      <c r="F6" s="20" t="s">
        <v>76</v>
      </c>
      <c r="G6" s="19" t="s">
        <v>77</v>
      </c>
      <c r="H6" s="20" t="s">
        <v>76</v>
      </c>
      <c r="I6" s="19" t="s">
        <v>77</v>
      </c>
      <c r="J6" s="20" t="s">
        <v>76</v>
      </c>
      <c r="K6" s="19" t="s">
        <v>77</v>
      </c>
      <c r="L6" s="20" t="s">
        <v>76</v>
      </c>
      <c r="M6" s="19" t="s">
        <v>77</v>
      </c>
      <c r="N6" s="20" t="s">
        <v>76</v>
      </c>
      <c r="O6" s="19" t="s">
        <v>77</v>
      </c>
      <c r="P6" s="20" t="s">
        <v>76</v>
      </c>
      <c r="Q6" s="21" t="s">
        <v>77</v>
      </c>
      <c r="R6" s="20" t="s">
        <v>76</v>
      </c>
      <c r="S6" s="21" t="s">
        <v>77</v>
      </c>
      <c r="T6" s="22"/>
      <c r="U6" s="23"/>
    </row>
    <row r="7" spans="1:21" s="29" customFormat="1" ht="15" customHeight="1" x14ac:dyDescent="0.2">
      <c r="A7" s="24" t="s">
        <v>61</v>
      </c>
      <c r="B7" s="25" t="s">
        <v>52</v>
      </c>
      <c r="C7" s="26">
        <v>17189</v>
      </c>
      <c r="D7" s="59">
        <v>291</v>
      </c>
      <c r="E7" s="60">
        <v>1.6929431613240999</v>
      </c>
      <c r="F7" s="61">
        <v>231</v>
      </c>
      <c r="G7" s="60">
        <v>1.34388271569027</v>
      </c>
      <c r="H7" s="61">
        <v>5287</v>
      </c>
      <c r="I7" s="60">
        <v>30.758042934434801</v>
      </c>
      <c r="J7" s="61">
        <v>4164</v>
      </c>
      <c r="K7" s="60">
        <v>24.224794926988199</v>
      </c>
      <c r="L7" s="61">
        <v>6717</v>
      </c>
      <c r="M7" s="60">
        <v>39.077316888707898</v>
      </c>
      <c r="N7" s="61">
        <v>47</v>
      </c>
      <c r="O7" s="60">
        <v>0.27343068241317098</v>
      </c>
      <c r="P7" s="62">
        <v>452</v>
      </c>
      <c r="Q7" s="63">
        <v>2.62958869044156</v>
      </c>
      <c r="R7" s="64">
        <v>1031</v>
      </c>
      <c r="S7" s="65">
        <v>5.9980219908080796</v>
      </c>
      <c r="T7" s="66">
        <v>95635</v>
      </c>
      <c r="U7" s="27">
        <v>99.821195169132594</v>
      </c>
    </row>
    <row r="8" spans="1:21" s="29" customFormat="1" ht="15" customHeight="1" x14ac:dyDescent="0.2">
      <c r="A8" s="24" t="s">
        <v>61</v>
      </c>
      <c r="B8" s="30" t="s">
        <v>24</v>
      </c>
      <c r="C8" s="31">
        <v>109</v>
      </c>
      <c r="D8" s="78" t="s">
        <v>84</v>
      </c>
      <c r="E8" s="68">
        <v>1.8348623853210999</v>
      </c>
      <c r="F8" s="69">
        <v>0</v>
      </c>
      <c r="G8" s="68">
        <v>0</v>
      </c>
      <c r="H8" s="76" t="s">
        <v>84</v>
      </c>
      <c r="I8" s="68">
        <v>1.8348623853210999</v>
      </c>
      <c r="J8" s="69">
        <v>45</v>
      </c>
      <c r="K8" s="68">
        <v>41.284403669724803</v>
      </c>
      <c r="L8" s="69">
        <v>58</v>
      </c>
      <c r="M8" s="68">
        <v>53.211009174311897</v>
      </c>
      <c r="N8" s="69">
        <v>0</v>
      </c>
      <c r="O8" s="68">
        <v>0</v>
      </c>
      <c r="P8" s="77" t="s">
        <v>84</v>
      </c>
      <c r="Q8" s="71">
        <v>1.8348623853210999</v>
      </c>
      <c r="R8" s="78" t="s">
        <v>84</v>
      </c>
      <c r="S8" s="72">
        <v>1.8348623853210999</v>
      </c>
      <c r="T8" s="73">
        <v>1432</v>
      </c>
      <c r="U8" s="32">
        <v>100</v>
      </c>
    </row>
    <row r="9" spans="1:21" s="29" customFormat="1" ht="15" customHeight="1" x14ac:dyDescent="0.2">
      <c r="A9" s="24" t="s">
        <v>61</v>
      </c>
      <c r="B9" s="33" t="s">
        <v>25</v>
      </c>
      <c r="C9" s="26">
        <v>2</v>
      </c>
      <c r="D9" s="75" t="s">
        <v>84</v>
      </c>
      <c r="E9" s="60">
        <v>100</v>
      </c>
      <c r="F9" s="61">
        <v>0</v>
      </c>
      <c r="G9" s="60">
        <v>0</v>
      </c>
      <c r="H9" s="61">
        <v>0</v>
      </c>
      <c r="I9" s="60">
        <v>0</v>
      </c>
      <c r="J9" s="61">
        <v>0</v>
      </c>
      <c r="K9" s="60">
        <v>0</v>
      </c>
      <c r="L9" s="61">
        <v>0</v>
      </c>
      <c r="M9" s="60">
        <v>0</v>
      </c>
      <c r="N9" s="61">
        <v>0</v>
      </c>
      <c r="O9" s="60">
        <v>0</v>
      </c>
      <c r="P9" s="62">
        <v>0</v>
      </c>
      <c r="Q9" s="63">
        <v>0</v>
      </c>
      <c r="R9" s="59">
        <v>0</v>
      </c>
      <c r="S9" s="65">
        <v>0</v>
      </c>
      <c r="T9" s="66">
        <v>493</v>
      </c>
      <c r="U9" s="27">
        <v>100</v>
      </c>
    </row>
    <row r="10" spans="1:21" s="29" customFormat="1" ht="15" customHeight="1" x14ac:dyDescent="0.2">
      <c r="A10" s="24" t="s">
        <v>61</v>
      </c>
      <c r="B10" s="30" t="s">
        <v>1</v>
      </c>
      <c r="C10" s="31">
        <v>213</v>
      </c>
      <c r="D10" s="67">
        <v>37</v>
      </c>
      <c r="E10" s="68">
        <v>17.370892018779301</v>
      </c>
      <c r="F10" s="76" t="s">
        <v>84</v>
      </c>
      <c r="G10" s="68">
        <v>0.93896713615023497</v>
      </c>
      <c r="H10" s="69">
        <v>77</v>
      </c>
      <c r="I10" s="68">
        <v>36.150234741783997</v>
      </c>
      <c r="J10" s="69">
        <v>14</v>
      </c>
      <c r="K10" s="68">
        <v>6.5727699530516404</v>
      </c>
      <c r="L10" s="69">
        <v>81</v>
      </c>
      <c r="M10" s="68">
        <v>38.028169014084497</v>
      </c>
      <c r="N10" s="69">
        <v>0</v>
      </c>
      <c r="O10" s="68">
        <v>0</v>
      </c>
      <c r="P10" s="77" t="s">
        <v>84</v>
      </c>
      <c r="Q10" s="71">
        <v>0.93896713615023497</v>
      </c>
      <c r="R10" s="67">
        <v>4</v>
      </c>
      <c r="S10" s="72">
        <v>1.8779342723004699</v>
      </c>
      <c r="T10" s="73">
        <v>1920</v>
      </c>
      <c r="U10" s="32">
        <v>99.7916666666667</v>
      </c>
    </row>
    <row r="11" spans="1:21" s="29" customFormat="1" ht="15" customHeight="1" x14ac:dyDescent="0.2">
      <c r="A11" s="24" t="s">
        <v>61</v>
      </c>
      <c r="B11" s="33" t="s">
        <v>26</v>
      </c>
      <c r="C11" s="26">
        <v>117</v>
      </c>
      <c r="D11" s="75" t="s">
        <v>84</v>
      </c>
      <c r="E11" s="60">
        <v>1.70940170940171</v>
      </c>
      <c r="F11" s="61">
        <v>0</v>
      </c>
      <c r="G11" s="60">
        <v>0</v>
      </c>
      <c r="H11" s="74" t="s">
        <v>84</v>
      </c>
      <c r="I11" s="60">
        <v>1.70940170940171</v>
      </c>
      <c r="J11" s="61">
        <v>40</v>
      </c>
      <c r="K11" s="60">
        <v>34.188034188034202</v>
      </c>
      <c r="L11" s="61">
        <v>73</v>
      </c>
      <c r="M11" s="60">
        <v>62.393162393162399</v>
      </c>
      <c r="N11" s="61">
        <v>0</v>
      </c>
      <c r="O11" s="60">
        <v>0</v>
      </c>
      <c r="P11" s="62">
        <v>0</v>
      </c>
      <c r="Q11" s="63">
        <v>0</v>
      </c>
      <c r="R11" s="75" t="s">
        <v>84</v>
      </c>
      <c r="S11" s="65">
        <v>1.70940170940171</v>
      </c>
      <c r="T11" s="66">
        <v>1097</v>
      </c>
      <c r="U11" s="27">
        <v>100</v>
      </c>
    </row>
    <row r="12" spans="1:21" s="29" customFormat="1" ht="15" customHeight="1" x14ac:dyDescent="0.2">
      <c r="A12" s="24" t="s">
        <v>61</v>
      </c>
      <c r="B12" s="30" t="s">
        <v>2</v>
      </c>
      <c r="C12" s="31">
        <v>2050</v>
      </c>
      <c r="D12" s="67">
        <v>21</v>
      </c>
      <c r="E12" s="68">
        <v>1.0243902439024399</v>
      </c>
      <c r="F12" s="69">
        <v>91</v>
      </c>
      <c r="G12" s="68">
        <v>4.4390243902439002</v>
      </c>
      <c r="H12" s="69">
        <v>977</v>
      </c>
      <c r="I12" s="68">
        <v>47.658536585365901</v>
      </c>
      <c r="J12" s="69">
        <v>221</v>
      </c>
      <c r="K12" s="68">
        <v>10.780487804878</v>
      </c>
      <c r="L12" s="69">
        <v>630</v>
      </c>
      <c r="M12" s="68">
        <v>30.731707317073202</v>
      </c>
      <c r="N12" s="69">
        <v>24</v>
      </c>
      <c r="O12" s="68">
        <v>1.17073170731707</v>
      </c>
      <c r="P12" s="70">
        <v>86</v>
      </c>
      <c r="Q12" s="71">
        <v>4.1951219512195097</v>
      </c>
      <c r="R12" s="67">
        <v>302</v>
      </c>
      <c r="S12" s="72">
        <v>14.7317073170732</v>
      </c>
      <c r="T12" s="73">
        <v>9866</v>
      </c>
      <c r="U12" s="32">
        <v>99.898641800121595</v>
      </c>
    </row>
    <row r="13" spans="1:21" s="29" customFormat="1" ht="15" customHeight="1" x14ac:dyDescent="0.2">
      <c r="A13" s="24" t="s">
        <v>61</v>
      </c>
      <c r="B13" s="33" t="s">
        <v>27</v>
      </c>
      <c r="C13" s="26">
        <v>375</v>
      </c>
      <c r="D13" s="59">
        <v>7</v>
      </c>
      <c r="E13" s="60">
        <v>1.86666666666667</v>
      </c>
      <c r="F13" s="74" t="s">
        <v>84</v>
      </c>
      <c r="G13" s="60">
        <v>0.53333333333333299</v>
      </c>
      <c r="H13" s="61">
        <v>154</v>
      </c>
      <c r="I13" s="60">
        <v>41.066666666666698</v>
      </c>
      <c r="J13" s="61">
        <v>25</v>
      </c>
      <c r="K13" s="60">
        <v>6.6666666666666696</v>
      </c>
      <c r="L13" s="61">
        <v>170</v>
      </c>
      <c r="M13" s="60">
        <v>45.3333333333333</v>
      </c>
      <c r="N13" s="74" t="s">
        <v>84</v>
      </c>
      <c r="O13" s="60">
        <v>0.53333333333333299</v>
      </c>
      <c r="P13" s="62">
        <v>15</v>
      </c>
      <c r="Q13" s="63">
        <v>4</v>
      </c>
      <c r="R13" s="59">
        <v>48</v>
      </c>
      <c r="S13" s="65">
        <v>12.8</v>
      </c>
      <c r="T13" s="66">
        <v>1811</v>
      </c>
      <c r="U13" s="27">
        <v>100</v>
      </c>
    </row>
    <row r="14" spans="1:21" s="29" customFormat="1" ht="15" customHeight="1" x14ac:dyDescent="0.2">
      <c r="A14" s="24" t="s">
        <v>61</v>
      </c>
      <c r="B14" s="30" t="s">
        <v>28</v>
      </c>
      <c r="C14" s="31">
        <v>361</v>
      </c>
      <c r="D14" s="78" t="s">
        <v>84</v>
      </c>
      <c r="E14" s="68">
        <v>0.554016620498615</v>
      </c>
      <c r="F14" s="76" t="s">
        <v>84</v>
      </c>
      <c r="G14" s="68">
        <v>0.554016620498615</v>
      </c>
      <c r="H14" s="69">
        <v>93</v>
      </c>
      <c r="I14" s="68">
        <v>25.761772853185601</v>
      </c>
      <c r="J14" s="69">
        <v>111</v>
      </c>
      <c r="K14" s="68">
        <v>30.7479224376731</v>
      </c>
      <c r="L14" s="69">
        <v>147</v>
      </c>
      <c r="M14" s="68">
        <v>40.720221606648202</v>
      </c>
      <c r="N14" s="69">
        <v>0</v>
      </c>
      <c r="O14" s="68">
        <v>0</v>
      </c>
      <c r="P14" s="70">
        <v>6</v>
      </c>
      <c r="Q14" s="71">
        <v>1.6620498614958401</v>
      </c>
      <c r="R14" s="67">
        <v>10</v>
      </c>
      <c r="S14" s="72">
        <v>2.7700831024930799</v>
      </c>
      <c r="T14" s="73">
        <v>1122</v>
      </c>
      <c r="U14" s="32">
        <v>100</v>
      </c>
    </row>
    <row r="15" spans="1:21" s="29" customFormat="1" ht="15" customHeight="1" x14ac:dyDescent="0.2">
      <c r="A15" s="24" t="s">
        <v>61</v>
      </c>
      <c r="B15" s="33" t="s">
        <v>29</v>
      </c>
      <c r="C15" s="26">
        <v>4</v>
      </c>
      <c r="D15" s="59">
        <v>0</v>
      </c>
      <c r="E15" s="60">
        <v>0</v>
      </c>
      <c r="F15" s="61">
        <v>0</v>
      </c>
      <c r="G15" s="60">
        <v>0</v>
      </c>
      <c r="H15" s="61">
        <v>0</v>
      </c>
      <c r="I15" s="60">
        <v>0</v>
      </c>
      <c r="J15" s="74" t="s">
        <v>84</v>
      </c>
      <c r="K15" s="60">
        <v>50</v>
      </c>
      <c r="L15" s="74" t="s">
        <v>84</v>
      </c>
      <c r="M15" s="60">
        <v>50</v>
      </c>
      <c r="N15" s="61">
        <v>0</v>
      </c>
      <c r="O15" s="60">
        <v>0</v>
      </c>
      <c r="P15" s="62">
        <v>0</v>
      </c>
      <c r="Q15" s="63">
        <v>0</v>
      </c>
      <c r="R15" s="59">
        <v>0</v>
      </c>
      <c r="S15" s="65">
        <v>0</v>
      </c>
      <c r="T15" s="66">
        <v>232</v>
      </c>
      <c r="U15" s="27">
        <v>100</v>
      </c>
    </row>
    <row r="16" spans="1:21" s="29" customFormat="1" ht="15" customHeight="1" x14ac:dyDescent="0.2">
      <c r="A16" s="24" t="s">
        <v>61</v>
      </c>
      <c r="B16" s="30" t="s">
        <v>3</v>
      </c>
      <c r="C16" s="31">
        <v>13</v>
      </c>
      <c r="D16" s="67">
        <v>0</v>
      </c>
      <c r="E16" s="68">
        <v>0</v>
      </c>
      <c r="F16" s="69">
        <v>0</v>
      </c>
      <c r="G16" s="68">
        <v>0</v>
      </c>
      <c r="H16" s="69">
        <v>0</v>
      </c>
      <c r="I16" s="68">
        <v>0</v>
      </c>
      <c r="J16" s="69">
        <v>13</v>
      </c>
      <c r="K16" s="68">
        <v>100</v>
      </c>
      <c r="L16" s="69">
        <v>0</v>
      </c>
      <c r="M16" s="68">
        <v>0</v>
      </c>
      <c r="N16" s="69">
        <v>0</v>
      </c>
      <c r="O16" s="68">
        <v>0</v>
      </c>
      <c r="P16" s="70">
        <v>0</v>
      </c>
      <c r="Q16" s="71">
        <v>0</v>
      </c>
      <c r="R16" s="67">
        <v>0</v>
      </c>
      <c r="S16" s="72">
        <v>0</v>
      </c>
      <c r="T16" s="73">
        <v>211</v>
      </c>
      <c r="U16" s="32">
        <v>99.526066350710906</v>
      </c>
    </row>
    <row r="17" spans="1:21" s="29" customFormat="1" ht="15" customHeight="1" x14ac:dyDescent="0.2">
      <c r="A17" s="24" t="s">
        <v>61</v>
      </c>
      <c r="B17" s="33" t="s">
        <v>30</v>
      </c>
      <c r="C17" s="26">
        <v>96</v>
      </c>
      <c r="D17" s="75" t="s">
        <v>84</v>
      </c>
      <c r="E17" s="60">
        <v>2.0833333333333299</v>
      </c>
      <c r="F17" s="61">
        <v>0</v>
      </c>
      <c r="G17" s="60">
        <v>0</v>
      </c>
      <c r="H17" s="61">
        <v>20</v>
      </c>
      <c r="I17" s="60">
        <v>20.8333333333333</v>
      </c>
      <c r="J17" s="61">
        <v>29</v>
      </c>
      <c r="K17" s="60">
        <v>30.2083333333333</v>
      </c>
      <c r="L17" s="61">
        <v>41</v>
      </c>
      <c r="M17" s="60">
        <v>42.7083333333333</v>
      </c>
      <c r="N17" s="61">
        <v>0</v>
      </c>
      <c r="O17" s="60">
        <v>0</v>
      </c>
      <c r="P17" s="62">
        <v>4</v>
      </c>
      <c r="Q17" s="63">
        <v>4.1666666666666696</v>
      </c>
      <c r="R17" s="59">
        <v>6</v>
      </c>
      <c r="S17" s="65">
        <v>6.25</v>
      </c>
      <c r="T17" s="66">
        <v>3886</v>
      </c>
      <c r="U17" s="27">
        <v>100</v>
      </c>
    </row>
    <row r="18" spans="1:21" s="29" customFormat="1" ht="15" customHeight="1" x14ac:dyDescent="0.2">
      <c r="A18" s="24" t="s">
        <v>61</v>
      </c>
      <c r="B18" s="30" t="s">
        <v>31</v>
      </c>
      <c r="C18" s="31">
        <v>330</v>
      </c>
      <c r="D18" s="67">
        <v>0</v>
      </c>
      <c r="E18" s="68">
        <v>0</v>
      </c>
      <c r="F18" s="76" t="s">
        <v>84</v>
      </c>
      <c r="G18" s="68">
        <v>0.60606060606060597</v>
      </c>
      <c r="H18" s="69">
        <v>26</v>
      </c>
      <c r="I18" s="68">
        <v>7.8787878787878798</v>
      </c>
      <c r="J18" s="69">
        <v>192</v>
      </c>
      <c r="K18" s="68">
        <v>58.181818181818201</v>
      </c>
      <c r="L18" s="69">
        <v>102</v>
      </c>
      <c r="M18" s="68">
        <v>30.909090909090899</v>
      </c>
      <c r="N18" s="69">
        <v>0</v>
      </c>
      <c r="O18" s="68">
        <v>0</v>
      </c>
      <c r="P18" s="70">
        <v>8</v>
      </c>
      <c r="Q18" s="71">
        <v>2.4242424242424199</v>
      </c>
      <c r="R18" s="67">
        <v>5</v>
      </c>
      <c r="S18" s="72">
        <v>1.51515151515152</v>
      </c>
      <c r="T18" s="73">
        <v>2422</v>
      </c>
      <c r="U18" s="32">
        <v>99.958711808422805</v>
      </c>
    </row>
    <row r="19" spans="1:21" s="29" customFormat="1" ht="15" customHeight="1" x14ac:dyDescent="0.2">
      <c r="A19" s="24" t="s">
        <v>61</v>
      </c>
      <c r="B19" s="33" t="s">
        <v>32</v>
      </c>
      <c r="C19" s="26">
        <v>2</v>
      </c>
      <c r="D19" s="59">
        <v>0</v>
      </c>
      <c r="E19" s="60">
        <v>0</v>
      </c>
      <c r="F19" s="74" t="s">
        <v>84</v>
      </c>
      <c r="G19" s="60">
        <v>100</v>
      </c>
      <c r="H19" s="61">
        <v>0</v>
      </c>
      <c r="I19" s="60">
        <v>0</v>
      </c>
      <c r="J19" s="61">
        <v>0</v>
      </c>
      <c r="K19" s="60">
        <v>0</v>
      </c>
      <c r="L19" s="61">
        <v>0</v>
      </c>
      <c r="M19" s="60">
        <v>0</v>
      </c>
      <c r="N19" s="61">
        <v>0</v>
      </c>
      <c r="O19" s="60">
        <v>0</v>
      </c>
      <c r="P19" s="62">
        <v>0</v>
      </c>
      <c r="Q19" s="63">
        <v>0</v>
      </c>
      <c r="R19" s="59">
        <v>0</v>
      </c>
      <c r="S19" s="65">
        <v>0</v>
      </c>
      <c r="T19" s="66">
        <v>286</v>
      </c>
      <c r="U19" s="27">
        <v>100</v>
      </c>
    </row>
    <row r="20" spans="1:21" s="29" customFormat="1" ht="15" customHeight="1" x14ac:dyDescent="0.2">
      <c r="A20" s="24" t="s">
        <v>61</v>
      </c>
      <c r="B20" s="30" t="s">
        <v>4</v>
      </c>
      <c r="C20" s="31">
        <v>39</v>
      </c>
      <c r="D20" s="78" t="s">
        <v>84</v>
      </c>
      <c r="E20" s="68">
        <v>5.1282051282051304</v>
      </c>
      <c r="F20" s="76" t="s">
        <v>84</v>
      </c>
      <c r="G20" s="68">
        <v>5.1282051282051304</v>
      </c>
      <c r="H20" s="69">
        <v>5</v>
      </c>
      <c r="I20" s="68">
        <v>12.8205128205128</v>
      </c>
      <c r="J20" s="69">
        <v>0</v>
      </c>
      <c r="K20" s="68">
        <v>0</v>
      </c>
      <c r="L20" s="69">
        <v>30</v>
      </c>
      <c r="M20" s="68">
        <v>76.923076923076906</v>
      </c>
      <c r="N20" s="69">
        <v>0</v>
      </c>
      <c r="O20" s="68">
        <v>0</v>
      </c>
      <c r="P20" s="70">
        <v>0</v>
      </c>
      <c r="Q20" s="71">
        <v>0</v>
      </c>
      <c r="R20" s="67">
        <v>0</v>
      </c>
      <c r="S20" s="72">
        <v>0</v>
      </c>
      <c r="T20" s="73">
        <v>703</v>
      </c>
      <c r="U20" s="32">
        <v>99.573257467994296</v>
      </c>
    </row>
    <row r="21" spans="1:21" s="29" customFormat="1" ht="15" customHeight="1" x14ac:dyDescent="0.2">
      <c r="A21" s="24" t="s">
        <v>61</v>
      </c>
      <c r="B21" s="33" t="s">
        <v>5</v>
      </c>
      <c r="C21" s="26">
        <v>237</v>
      </c>
      <c r="D21" s="59">
        <v>0</v>
      </c>
      <c r="E21" s="60">
        <v>0</v>
      </c>
      <c r="F21" s="74" t="s">
        <v>84</v>
      </c>
      <c r="G21" s="60">
        <v>0.84388185654008396</v>
      </c>
      <c r="H21" s="61">
        <v>33</v>
      </c>
      <c r="I21" s="60">
        <v>13.924050632911401</v>
      </c>
      <c r="J21" s="61">
        <v>67</v>
      </c>
      <c r="K21" s="60">
        <v>28.270042194092799</v>
      </c>
      <c r="L21" s="61">
        <v>126</v>
      </c>
      <c r="M21" s="60">
        <v>53.164556962025301</v>
      </c>
      <c r="N21" s="61">
        <v>0</v>
      </c>
      <c r="O21" s="60">
        <v>0</v>
      </c>
      <c r="P21" s="62">
        <v>9</v>
      </c>
      <c r="Q21" s="63">
        <v>3.79746835443038</v>
      </c>
      <c r="R21" s="59">
        <v>0</v>
      </c>
      <c r="S21" s="65">
        <v>0</v>
      </c>
      <c r="T21" s="66">
        <v>4221</v>
      </c>
      <c r="U21" s="27">
        <v>100</v>
      </c>
    </row>
    <row r="22" spans="1:21" s="29" customFormat="1" ht="15" customHeight="1" x14ac:dyDescent="0.2">
      <c r="A22" s="24" t="s">
        <v>61</v>
      </c>
      <c r="B22" s="30" t="s">
        <v>6</v>
      </c>
      <c r="C22" s="31">
        <v>552</v>
      </c>
      <c r="D22" s="67">
        <v>0</v>
      </c>
      <c r="E22" s="68">
        <v>0</v>
      </c>
      <c r="F22" s="76" t="s">
        <v>84</v>
      </c>
      <c r="G22" s="68">
        <v>0.36231884057970998</v>
      </c>
      <c r="H22" s="69">
        <v>55</v>
      </c>
      <c r="I22" s="68">
        <v>9.9637681159420293</v>
      </c>
      <c r="J22" s="69">
        <v>167</v>
      </c>
      <c r="K22" s="68">
        <v>30.2536231884058</v>
      </c>
      <c r="L22" s="69">
        <v>297</v>
      </c>
      <c r="M22" s="68">
        <v>53.804347826087003</v>
      </c>
      <c r="N22" s="69">
        <v>0</v>
      </c>
      <c r="O22" s="68">
        <v>0</v>
      </c>
      <c r="P22" s="70">
        <v>31</v>
      </c>
      <c r="Q22" s="71">
        <v>5.6159420289855104</v>
      </c>
      <c r="R22" s="67">
        <v>20</v>
      </c>
      <c r="S22" s="72">
        <v>3.6231884057971002</v>
      </c>
      <c r="T22" s="73">
        <v>1875</v>
      </c>
      <c r="U22" s="32">
        <v>99.84</v>
      </c>
    </row>
    <row r="23" spans="1:21" s="29" customFormat="1" ht="15" customHeight="1" x14ac:dyDescent="0.2">
      <c r="A23" s="24" t="s">
        <v>61</v>
      </c>
      <c r="B23" s="33" t="s">
        <v>33</v>
      </c>
      <c r="C23" s="26">
        <v>70</v>
      </c>
      <c r="D23" s="59">
        <v>0</v>
      </c>
      <c r="E23" s="60">
        <v>0</v>
      </c>
      <c r="F23" s="74" t="s">
        <v>84</v>
      </c>
      <c r="G23" s="60">
        <v>2.8571428571428599</v>
      </c>
      <c r="H23" s="61">
        <v>10</v>
      </c>
      <c r="I23" s="60">
        <v>14.285714285714301</v>
      </c>
      <c r="J23" s="61">
        <v>6</v>
      </c>
      <c r="K23" s="60">
        <v>8.5714285714285694</v>
      </c>
      <c r="L23" s="61">
        <v>48</v>
      </c>
      <c r="M23" s="60">
        <v>68.571428571428598</v>
      </c>
      <c r="N23" s="74" t="s">
        <v>84</v>
      </c>
      <c r="O23" s="60">
        <v>2.8571428571428599</v>
      </c>
      <c r="P23" s="79" t="s">
        <v>84</v>
      </c>
      <c r="Q23" s="63">
        <v>2.8571428571428599</v>
      </c>
      <c r="R23" s="59">
        <v>8</v>
      </c>
      <c r="S23" s="65">
        <v>11.4285714285714</v>
      </c>
      <c r="T23" s="66">
        <v>1458</v>
      </c>
      <c r="U23" s="27">
        <v>100</v>
      </c>
    </row>
    <row r="24" spans="1:21" s="29" customFormat="1" ht="15" customHeight="1" x14ac:dyDescent="0.2">
      <c r="A24" s="24" t="s">
        <v>61</v>
      </c>
      <c r="B24" s="30" t="s">
        <v>7</v>
      </c>
      <c r="C24" s="31">
        <v>167</v>
      </c>
      <c r="D24" s="67">
        <v>5</v>
      </c>
      <c r="E24" s="68">
        <v>2.9940119760478998</v>
      </c>
      <c r="F24" s="76" t="s">
        <v>84</v>
      </c>
      <c r="G24" s="68">
        <v>1.19760479041916</v>
      </c>
      <c r="H24" s="69">
        <v>31</v>
      </c>
      <c r="I24" s="68">
        <v>18.562874251497</v>
      </c>
      <c r="J24" s="69">
        <v>29</v>
      </c>
      <c r="K24" s="68">
        <v>17.365269461077801</v>
      </c>
      <c r="L24" s="69">
        <v>86</v>
      </c>
      <c r="M24" s="68">
        <v>51.497005988024</v>
      </c>
      <c r="N24" s="69">
        <v>0</v>
      </c>
      <c r="O24" s="68">
        <v>0</v>
      </c>
      <c r="P24" s="70">
        <v>14</v>
      </c>
      <c r="Q24" s="71">
        <v>8.3832335329341294</v>
      </c>
      <c r="R24" s="67">
        <v>10</v>
      </c>
      <c r="S24" s="72">
        <v>5.9880239520958103</v>
      </c>
      <c r="T24" s="73">
        <v>1389</v>
      </c>
      <c r="U24" s="32">
        <v>99.856011519078507</v>
      </c>
    </row>
    <row r="25" spans="1:21" s="29" customFormat="1" ht="15" customHeight="1" x14ac:dyDescent="0.2">
      <c r="A25" s="24" t="s">
        <v>61</v>
      </c>
      <c r="B25" s="33" t="s">
        <v>34</v>
      </c>
      <c r="C25" s="26">
        <v>32</v>
      </c>
      <c r="D25" s="59">
        <v>0</v>
      </c>
      <c r="E25" s="60">
        <v>0</v>
      </c>
      <c r="F25" s="61">
        <v>0</v>
      </c>
      <c r="G25" s="60">
        <v>0</v>
      </c>
      <c r="H25" s="74" t="s">
        <v>84</v>
      </c>
      <c r="I25" s="60">
        <v>6.25</v>
      </c>
      <c r="J25" s="74" t="s">
        <v>84</v>
      </c>
      <c r="K25" s="60">
        <v>6.25</v>
      </c>
      <c r="L25" s="61">
        <v>28</v>
      </c>
      <c r="M25" s="60">
        <v>87.5</v>
      </c>
      <c r="N25" s="61">
        <v>0</v>
      </c>
      <c r="O25" s="60">
        <v>0</v>
      </c>
      <c r="P25" s="62">
        <v>0</v>
      </c>
      <c r="Q25" s="63">
        <v>0</v>
      </c>
      <c r="R25" s="59">
        <v>0</v>
      </c>
      <c r="S25" s="65">
        <v>0</v>
      </c>
      <c r="T25" s="66">
        <v>1417</v>
      </c>
      <c r="U25" s="27">
        <v>100</v>
      </c>
    </row>
    <row r="26" spans="1:21" s="29" customFormat="1" ht="15" customHeight="1" x14ac:dyDescent="0.2">
      <c r="A26" s="24" t="s">
        <v>61</v>
      </c>
      <c r="B26" s="30" t="s">
        <v>35</v>
      </c>
      <c r="C26" s="31">
        <v>195</v>
      </c>
      <c r="D26" s="78" t="s">
        <v>84</v>
      </c>
      <c r="E26" s="68">
        <v>1.02564102564103</v>
      </c>
      <c r="F26" s="69">
        <v>0</v>
      </c>
      <c r="G26" s="68">
        <v>0</v>
      </c>
      <c r="H26" s="69">
        <v>7</v>
      </c>
      <c r="I26" s="68">
        <v>3.5897435897435899</v>
      </c>
      <c r="J26" s="69">
        <v>108</v>
      </c>
      <c r="K26" s="68">
        <v>55.384615384615401</v>
      </c>
      <c r="L26" s="69">
        <v>76</v>
      </c>
      <c r="M26" s="68">
        <v>38.974358974358999</v>
      </c>
      <c r="N26" s="69">
        <v>0</v>
      </c>
      <c r="O26" s="68">
        <v>0</v>
      </c>
      <c r="P26" s="77" t="s">
        <v>84</v>
      </c>
      <c r="Q26" s="71">
        <v>1.02564102564103</v>
      </c>
      <c r="R26" s="78" t="s">
        <v>84</v>
      </c>
      <c r="S26" s="72">
        <v>1.02564102564103</v>
      </c>
      <c r="T26" s="73">
        <v>1394</v>
      </c>
      <c r="U26" s="32">
        <v>100</v>
      </c>
    </row>
    <row r="27" spans="1:21" s="29" customFormat="1" ht="15" customHeight="1" x14ac:dyDescent="0.2">
      <c r="A27" s="24" t="s">
        <v>61</v>
      </c>
      <c r="B27" s="33" t="s">
        <v>8</v>
      </c>
      <c r="C27" s="26">
        <v>12</v>
      </c>
      <c r="D27" s="59">
        <v>0</v>
      </c>
      <c r="E27" s="60">
        <v>0</v>
      </c>
      <c r="F27" s="61">
        <v>0</v>
      </c>
      <c r="G27" s="60">
        <v>0</v>
      </c>
      <c r="H27" s="74" t="s">
        <v>84</v>
      </c>
      <c r="I27" s="60">
        <v>16.6666666666667</v>
      </c>
      <c r="J27" s="61">
        <v>0</v>
      </c>
      <c r="K27" s="60">
        <v>0</v>
      </c>
      <c r="L27" s="61">
        <v>10</v>
      </c>
      <c r="M27" s="60">
        <v>83.3333333333333</v>
      </c>
      <c r="N27" s="61">
        <v>0</v>
      </c>
      <c r="O27" s="60">
        <v>0</v>
      </c>
      <c r="P27" s="62">
        <v>0</v>
      </c>
      <c r="Q27" s="63">
        <v>0</v>
      </c>
      <c r="R27" s="59">
        <v>0</v>
      </c>
      <c r="S27" s="65">
        <v>0</v>
      </c>
      <c r="T27" s="66">
        <v>595</v>
      </c>
      <c r="U27" s="27">
        <v>98.823529411764696</v>
      </c>
    </row>
    <row r="28" spans="1:21" s="29" customFormat="1" ht="15" customHeight="1" x14ac:dyDescent="0.2">
      <c r="A28" s="24" t="s">
        <v>61</v>
      </c>
      <c r="B28" s="30" t="s">
        <v>36</v>
      </c>
      <c r="C28" s="31">
        <v>24</v>
      </c>
      <c r="D28" s="67">
        <v>0</v>
      </c>
      <c r="E28" s="68">
        <v>0</v>
      </c>
      <c r="F28" s="76" t="s">
        <v>84</v>
      </c>
      <c r="G28" s="68">
        <v>8.3333333333333304</v>
      </c>
      <c r="H28" s="69">
        <v>4</v>
      </c>
      <c r="I28" s="68">
        <v>16.6666666666667</v>
      </c>
      <c r="J28" s="69">
        <v>14</v>
      </c>
      <c r="K28" s="68">
        <v>58.3333333333333</v>
      </c>
      <c r="L28" s="76" t="s">
        <v>84</v>
      </c>
      <c r="M28" s="68">
        <v>8.3333333333333304</v>
      </c>
      <c r="N28" s="69">
        <v>0</v>
      </c>
      <c r="O28" s="68">
        <v>0</v>
      </c>
      <c r="P28" s="77" t="s">
        <v>84</v>
      </c>
      <c r="Q28" s="71">
        <v>8.3333333333333304</v>
      </c>
      <c r="R28" s="67">
        <v>0</v>
      </c>
      <c r="S28" s="72">
        <v>0</v>
      </c>
      <c r="T28" s="73">
        <v>1444</v>
      </c>
      <c r="U28" s="32">
        <v>100</v>
      </c>
    </row>
    <row r="29" spans="1:21" s="29" customFormat="1" ht="15" customHeight="1" x14ac:dyDescent="0.2">
      <c r="A29" s="24" t="s">
        <v>61</v>
      </c>
      <c r="B29" s="33" t="s">
        <v>37</v>
      </c>
      <c r="C29" s="26">
        <v>33</v>
      </c>
      <c r="D29" s="75" t="s">
        <v>84</v>
      </c>
      <c r="E29" s="60">
        <v>6.0606060606060597</v>
      </c>
      <c r="F29" s="74" t="s">
        <v>84</v>
      </c>
      <c r="G29" s="60">
        <v>6.0606060606060597</v>
      </c>
      <c r="H29" s="61">
        <v>6</v>
      </c>
      <c r="I29" s="60">
        <v>18.181818181818201</v>
      </c>
      <c r="J29" s="61">
        <v>7</v>
      </c>
      <c r="K29" s="60">
        <v>21.2121212121212</v>
      </c>
      <c r="L29" s="61">
        <v>16</v>
      </c>
      <c r="M29" s="60">
        <v>48.484848484848499</v>
      </c>
      <c r="N29" s="61">
        <v>0</v>
      </c>
      <c r="O29" s="60">
        <v>0</v>
      </c>
      <c r="P29" s="62">
        <v>0</v>
      </c>
      <c r="Q29" s="63">
        <v>0</v>
      </c>
      <c r="R29" s="75" t="s">
        <v>84</v>
      </c>
      <c r="S29" s="65">
        <v>6.0606060606060597</v>
      </c>
      <c r="T29" s="66">
        <v>1834</v>
      </c>
      <c r="U29" s="27">
        <v>100</v>
      </c>
    </row>
    <row r="30" spans="1:21" s="29" customFormat="1" ht="15" customHeight="1" x14ac:dyDescent="0.2">
      <c r="A30" s="24" t="s">
        <v>61</v>
      </c>
      <c r="B30" s="30" t="s">
        <v>38</v>
      </c>
      <c r="C30" s="31">
        <v>762</v>
      </c>
      <c r="D30" s="67">
        <v>14</v>
      </c>
      <c r="E30" s="68">
        <v>1.8372703412073501</v>
      </c>
      <c r="F30" s="69">
        <v>8</v>
      </c>
      <c r="G30" s="68">
        <v>1.0498687664041999</v>
      </c>
      <c r="H30" s="69">
        <v>53</v>
      </c>
      <c r="I30" s="68">
        <v>6.9553805774278201</v>
      </c>
      <c r="J30" s="69">
        <v>213</v>
      </c>
      <c r="K30" s="68">
        <v>27.9527559055118</v>
      </c>
      <c r="L30" s="69">
        <v>460</v>
      </c>
      <c r="M30" s="68">
        <v>60.3674540682415</v>
      </c>
      <c r="N30" s="69">
        <v>0</v>
      </c>
      <c r="O30" s="68">
        <v>0</v>
      </c>
      <c r="P30" s="70">
        <v>14</v>
      </c>
      <c r="Q30" s="71">
        <v>1.8372703412073501</v>
      </c>
      <c r="R30" s="67">
        <v>6</v>
      </c>
      <c r="S30" s="72">
        <v>0.78740157480314998</v>
      </c>
      <c r="T30" s="73">
        <v>3626</v>
      </c>
      <c r="U30" s="32">
        <v>99.889685603971301</v>
      </c>
    </row>
    <row r="31" spans="1:21" s="29" customFormat="1" ht="15" customHeight="1" x14ac:dyDescent="0.2">
      <c r="A31" s="24" t="s">
        <v>61</v>
      </c>
      <c r="B31" s="33" t="s">
        <v>9</v>
      </c>
      <c r="C31" s="26">
        <v>68</v>
      </c>
      <c r="D31" s="59">
        <v>6</v>
      </c>
      <c r="E31" s="60">
        <v>8.8235294117647101</v>
      </c>
      <c r="F31" s="61">
        <v>0</v>
      </c>
      <c r="G31" s="60">
        <v>0</v>
      </c>
      <c r="H31" s="61">
        <v>8</v>
      </c>
      <c r="I31" s="60">
        <v>11.764705882352899</v>
      </c>
      <c r="J31" s="61">
        <v>14</v>
      </c>
      <c r="K31" s="60">
        <v>20.588235294117599</v>
      </c>
      <c r="L31" s="61">
        <v>40</v>
      </c>
      <c r="M31" s="60">
        <v>58.823529411764703</v>
      </c>
      <c r="N31" s="61">
        <v>0</v>
      </c>
      <c r="O31" s="60">
        <v>0</v>
      </c>
      <c r="P31" s="62">
        <v>0</v>
      </c>
      <c r="Q31" s="63">
        <v>0</v>
      </c>
      <c r="R31" s="59">
        <v>0</v>
      </c>
      <c r="S31" s="65">
        <v>0</v>
      </c>
      <c r="T31" s="66">
        <v>2077</v>
      </c>
      <c r="U31" s="27">
        <v>99.085219065960501</v>
      </c>
    </row>
    <row r="32" spans="1:21" s="29" customFormat="1" ht="15" customHeight="1" x14ac:dyDescent="0.2">
      <c r="A32" s="24" t="s">
        <v>61</v>
      </c>
      <c r="B32" s="30" t="s">
        <v>39</v>
      </c>
      <c r="C32" s="31">
        <v>178</v>
      </c>
      <c r="D32" s="67">
        <v>0</v>
      </c>
      <c r="E32" s="68">
        <v>0</v>
      </c>
      <c r="F32" s="69">
        <v>0</v>
      </c>
      <c r="G32" s="68">
        <v>0</v>
      </c>
      <c r="H32" s="76" t="s">
        <v>84</v>
      </c>
      <c r="I32" s="68">
        <v>1.1235955056179801</v>
      </c>
      <c r="J32" s="69">
        <v>122</v>
      </c>
      <c r="K32" s="68">
        <v>68.539325842696599</v>
      </c>
      <c r="L32" s="69">
        <v>54</v>
      </c>
      <c r="M32" s="68">
        <v>30.337078651685399</v>
      </c>
      <c r="N32" s="69">
        <v>0</v>
      </c>
      <c r="O32" s="68">
        <v>0</v>
      </c>
      <c r="P32" s="70">
        <v>0</v>
      </c>
      <c r="Q32" s="71">
        <v>0</v>
      </c>
      <c r="R32" s="78" t="s">
        <v>84</v>
      </c>
      <c r="S32" s="72">
        <v>1.1235955056179801</v>
      </c>
      <c r="T32" s="73">
        <v>973</v>
      </c>
      <c r="U32" s="32">
        <v>99.383350462487201</v>
      </c>
    </row>
    <row r="33" spans="1:21" s="29" customFormat="1" ht="15" customHeight="1" x14ac:dyDescent="0.2">
      <c r="A33" s="24" t="s">
        <v>61</v>
      </c>
      <c r="B33" s="33" t="s">
        <v>23</v>
      </c>
      <c r="C33" s="26">
        <v>310</v>
      </c>
      <c r="D33" s="75" t="s">
        <v>84</v>
      </c>
      <c r="E33" s="60">
        <v>0.64516129032258096</v>
      </c>
      <c r="F33" s="74" t="s">
        <v>84</v>
      </c>
      <c r="G33" s="60">
        <v>0.64516129032258096</v>
      </c>
      <c r="H33" s="61">
        <v>6</v>
      </c>
      <c r="I33" s="60">
        <v>1.93548387096774</v>
      </c>
      <c r="J33" s="61">
        <v>13</v>
      </c>
      <c r="K33" s="60">
        <v>4.1935483870967696</v>
      </c>
      <c r="L33" s="61">
        <v>275</v>
      </c>
      <c r="M33" s="60">
        <v>88.709677419354804</v>
      </c>
      <c r="N33" s="61">
        <v>0</v>
      </c>
      <c r="O33" s="60">
        <v>0</v>
      </c>
      <c r="P33" s="62">
        <v>12</v>
      </c>
      <c r="Q33" s="63">
        <v>3.87096774193548</v>
      </c>
      <c r="R33" s="59">
        <v>0</v>
      </c>
      <c r="S33" s="65">
        <v>0</v>
      </c>
      <c r="T33" s="66">
        <v>2312</v>
      </c>
      <c r="U33" s="27">
        <v>100</v>
      </c>
    </row>
    <row r="34" spans="1:21" s="29" customFormat="1" ht="15" customHeight="1" x14ac:dyDescent="0.2">
      <c r="A34" s="24" t="s">
        <v>61</v>
      </c>
      <c r="B34" s="30" t="s">
        <v>10</v>
      </c>
      <c r="C34" s="31">
        <v>20</v>
      </c>
      <c r="D34" s="67">
        <v>7</v>
      </c>
      <c r="E34" s="68">
        <v>35</v>
      </c>
      <c r="F34" s="69">
        <v>0</v>
      </c>
      <c r="G34" s="68">
        <v>0</v>
      </c>
      <c r="H34" s="69">
        <v>0</v>
      </c>
      <c r="I34" s="68">
        <v>0</v>
      </c>
      <c r="J34" s="69">
        <v>0</v>
      </c>
      <c r="K34" s="68">
        <v>0</v>
      </c>
      <c r="L34" s="69">
        <v>13</v>
      </c>
      <c r="M34" s="68">
        <v>65</v>
      </c>
      <c r="N34" s="69">
        <v>0</v>
      </c>
      <c r="O34" s="68">
        <v>0</v>
      </c>
      <c r="P34" s="70">
        <v>0</v>
      </c>
      <c r="Q34" s="71">
        <v>0</v>
      </c>
      <c r="R34" s="67">
        <v>0</v>
      </c>
      <c r="S34" s="72">
        <v>0</v>
      </c>
      <c r="T34" s="73">
        <v>781</v>
      </c>
      <c r="U34" s="32">
        <v>99.231754161331594</v>
      </c>
    </row>
    <row r="35" spans="1:21" s="29" customFormat="1" ht="15" customHeight="1" x14ac:dyDescent="0.2">
      <c r="A35" s="24" t="s">
        <v>61</v>
      </c>
      <c r="B35" s="33" t="s">
        <v>40</v>
      </c>
      <c r="C35" s="26">
        <v>52</v>
      </c>
      <c r="D35" s="59">
        <v>0</v>
      </c>
      <c r="E35" s="60">
        <v>0</v>
      </c>
      <c r="F35" s="61">
        <v>0</v>
      </c>
      <c r="G35" s="60">
        <v>0</v>
      </c>
      <c r="H35" s="61">
        <v>14</v>
      </c>
      <c r="I35" s="60">
        <v>26.923076923076898</v>
      </c>
      <c r="J35" s="61">
        <v>4</v>
      </c>
      <c r="K35" s="60">
        <v>7.6923076923076898</v>
      </c>
      <c r="L35" s="61">
        <v>34</v>
      </c>
      <c r="M35" s="60">
        <v>65.384615384615401</v>
      </c>
      <c r="N35" s="61">
        <v>0</v>
      </c>
      <c r="O35" s="60">
        <v>0</v>
      </c>
      <c r="P35" s="62">
        <v>0</v>
      </c>
      <c r="Q35" s="63">
        <v>0</v>
      </c>
      <c r="R35" s="59">
        <v>0</v>
      </c>
      <c r="S35" s="65">
        <v>0</v>
      </c>
      <c r="T35" s="66">
        <v>1073</v>
      </c>
      <c r="U35" s="27">
        <v>100</v>
      </c>
    </row>
    <row r="36" spans="1:21" s="29" customFormat="1" ht="15" customHeight="1" x14ac:dyDescent="0.2">
      <c r="A36" s="24" t="s">
        <v>61</v>
      </c>
      <c r="B36" s="30" t="s">
        <v>41</v>
      </c>
      <c r="C36" s="31">
        <v>409</v>
      </c>
      <c r="D36" s="67">
        <v>7</v>
      </c>
      <c r="E36" s="68">
        <v>1.7114914425427901</v>
      </c>
      <c r="F36" s="69">
        <v>15</v>
      </c>
      <c r="G36" s="68">
        <v>3.66748166259169</v>
      </c>
      <c r="H36" s="69">
        <v>165</v>
      </c>
      <c r="I36" s="68">
        <v>40.342298288508601</v>
      </c>
      <c r="J36" s="69">
        <v>92</v>
      </c>
      <c r="K36" s="68">
        <v>22.493887530562301</v>
      </c>
      <c r="L36" s="69">
        <v>99</v>
      </c>
      <c r="M36" s="68">
        <v>24.205378973105098</v>
      </c>
      <c r="N36" s="69">
        <v>6</v>
      </c>
      <c r="O36" s="68">
        <v>1.46699266503667</v>
      </c>
      <c r="P36" s="70">
        <v>25</v>
      </c>
      <c r="Q36" s="71">
        <v>6.1124694376528099</v>
      </c>
      <c r="R36" s="67">
        <v>0</v>
      </c>
      <c r="S36" s="72">
        <v>0</v>
      </c>
      <c r="T36" s="73">
        <v>649</v>
      </c>
      <c r="U36" s="32">
        <v>100</v>
      </c>
    </row>
    <row r="37" spans="1:21" s="29" customFormat="1" ht="15" customHeight="1" x14ac:dyDescent="0.2">
      <c r="A37" s="24" t="s">
        <v>61</v>
      </c>
      <c r="B37" s="33" t="s">
        <v>11</v>
      </c>
      <c r="C37" s="26">
        <v>6</v>
      </c>
      <c r="D37" s="59">
        <v>0</v>
      </c>
      <c r="E37" s="60">
        <v>0</v>
      </c>
      <c r="F37" s="61">
        <v>0</v>
      </c>
      <c r="G37" s="60">
        <v>0</v>
      </c>
      <c r="H37" s="74" t="s">
        <v>84</v>
      </c>
      <c r="I37" s="60">
        <v>33.3333333333333</v>
      </c>
      <c r="J37" s="74" t="s">
        <v>84</v>
      </c>
      <c r="K37" s="60">
        <v>33.3333333333333</v>
      </c>
      <c r="L37" s="74" t="s">
        <v>84</v>
      </c>
      <c r="M37" s="60">
        <v>33.3333333333333</v>
      </c>
      <c r="N37" s="61">
        <v>0</v>
      </c>
      <c r="O37" s="60">
        <v>0</v>
      </c>
      <c r="P37" s="62">
        <v>0</v>
      </c>
      <c r="Q37" s="63">
        <v>0</v>
      </c>
      <c r="R37" s="75" t="s">
        <v>84</v>
      </c>
      <c r="S37" s="65">
        <v>33.3333333333333</v>
      </c>
      <c r="T37" s="66">
        <v>478</v>
      </c>
      <c r="U37" s="27">
        <v>98.535564853556494</v>
      </c>
    </row>
    <row r="38" spans="1:21" s="29" customFormat="1" ht="15" customHeight="1" x14ac:dyDescent="0.2">
      <c r="A38" s="24" t="s">
        <v>61</v>
      </c>
      <c r="B38" s="30" t="s">
        <v>12</v>
      </c>
      <c r="C38" s="31">
        <v>42</v>
      </c>
      <c r="D38" s="67">
        <v>0</v>
      </c>
      <c r="E38" s="68">
        <v>0</v>
      </c>
      <c r="F38" s="69">
        <v>0</v>
      </c>
      <c r="G38" s="68">
        <v>0</v>
      </c>
      <c r="H38" s="69">
        <v>16</v>
      </c>
      <c r="I38" s="68">
        <v>38.095238095238102</v>
      </c>
      <c r="J38" s="69">
        <v>22</v>
      </c>
      <c r="K38" s="68">
        <v>52.380952380952401</v>
      </c>
      <c r="L38" s="76" t="s">
        <v>84</v>
      </c>
      <c r="M38" s="68">
        <v>4.7619047619047601</v>
      </c>
      <c r="N38" s="69">
        <v>0</v>
      </c>
      <c r="O38" s="68">
        <v>0</v>
      </c>
      <c r="P38" s="77" t="s">
        <v>84</v>
      </c>
      <c r="Q38" s="71">
        <v>4.7619047619047601</v>
      </c>
      <c r="R38" s="67">
        <v>0</v>
      </c>
      <c r="S38" s="72">
        <v>0</v>
      </c>
      <c r="T38" s="73">
        <v>2538</v>
      </c>
      <c r="U38" s="32">
        <v>100</v>
      </c>
    </row>
    <row r="39" spans="1:21" s="29" customFormat="1" ht="15" customHeight="1" x14ac:dyDescent="0.2">
      <c r="A39" s="24" t="s">
        <v>61</v>
      </c>
      <c r="B39" s="33" t="s">
        <v>13</v>
      </c>
      <c r="C39" s="26">
        <v>48</v>
      </c>
      <c r="D39" s="59">
        <v>4</v>
      </c>
      <c r="E39" s="60">
        <v>8.3333333333333304</v>
      </c>
      <c r="F39" s="61">
        <v>0</v>
      </c>
      <c r="G39" s="60">
        <v>0</v>
      </c>
      <c r="H39" s="61">
        <v>31</v>
      </c>
      <c r="I39" s="60">
        <v>64.5833333333333</v>
      </c>
      <c r="J39" s="74" t="s">
        <v>84</v>
      </c>
      <c r="K39" s="60">
        <v>4.1666666666666696</v>
      </c>
      <c r="L39" s="61">
        <v>11</v>
      </c>
      <c r="M39" s="60">
        <v>22.9166666666667</v>
      </c>
      <c r="N39" s="61">
        <v>0</v>
      </c>
      <c r="O39" s="60">
        <v>0</v>
      </c>
      <c r="P39" s="62">
        <v>0</v>
      </c>
      <c r="Q39" s="63">
        <v>0</v>
      </c>
      <c r="R39" s="75" t="s">
        <v>84</v>
      </c>
      <c r="S39" s="65">
        <v>4.1666666666666696</v>
      </c>
      <c r="T39" s="66">
        <v>853</v>
      </c>
      <c r="U39" s="27">
        <v>98.827667057444302</v>
      </c>
    </row>
    <row r="40" spans="1:21" s="29" customFormat="1" ht="15" customHeight="1" x14ac:dyDescent="0.2">
      <c r="A40" s="24" t="s">
        <v>61</v>
      </c>
      <c r="B40" s="30" t="s">
        <v>14</v>
      </c>
      <c r="C40" s="31">
        <v>99</v>
      </c>
      <c r="D40" s="67">
        <v>0</v>
      </c>
      <c r="E40" s="68">
        <v>0</v>
      </c>
      <c r="F40" s="76" t="s">
        <v>84</v>
      </c>
      <c r="G40" s="68">
        <v>2.0202020202020199</v>
      </c>
      <c r="H40" s="69">
        <v>14</v>
      </c>
      <c r="I40" s="68">
        <v>14.141414141414099</v>
      </c>
      <c r="J40" s="69">
        <v>30</v>
      </c>
      <c r="K40" s="68">
        <v>30.303030303030301</v>
      </c>
      <c r="L40" s="69">
        <v>51</v>
      </c>
      <c r="M40" s="68">
        <v>51.515151515151501</v>
      </c>
      <c r="N40" s="69">
        <v>0</v>
      </c>
      <c r="O40" s="68">
        <v>0</v>
      </c>
      <c r="P40" s="77" t="s">
        <v>84</v>
      </c>
      <c r="Q40" s="71">
        <v>2.0202020202020199</v>
      </c>
      <c r="R40" s="67">
        <v>0</v>
      </c>
      <c r="S40" s="72">
        <v>0</v>
      </c>
      <c r="T40" s="73">
        <v>4864</v>
      </c>
      <c r="U40" s="32">
        <v>99.856085526315795</v>
      </c>
    </row>
    <row r="41" spans="1:21" s="29" customFormat="1" ht="15" customHeight="1" x14ac:dyDescent="0.2">
      <c r="A41" s="24" t="s">
        <v>61</v>
      </c>
      <c r="B41" s="33" t="s">
        <v>15</v>
      </c>
      <c r="C41" s="26">
        <v>55</v>
      </c>
      <c r="D41" s="75" t="s">
        <v>84</v>
      </c>
      <c r="E41" s="60">
        <v>3.6363636363636398</v>
      </c>
      <c r="F41" s="61">
        <v>0</v>
      </c>
      <c r="G41" s="60">
        <v>0</v>
      </c>
      <c r="H41" s="61">
        <v>12</v>
      </c>
      <c r="I41" s="60">
        <v>21.818181818181799</v>
      </c>
      <c r="J41" s="61">
        <v>10</v>
      </c>
      <c r="K41" s="60">
        <v>18.181818181818201</v>
      </c>
      <c r="L41" s="61">
        <v>27</v>
      </c>
      <c r="M41" s="60">
        <v>49.090909090909101</v>
      </c>
      <c r="N41" s="74" t="s">
        <v>84</v>
      </c>
      <c r="O41" s="60">
        <v>3.6363636363636398</v>
      </c>
      <c r="P41" s="79" t="s">
        <v>84</v>
      </c>
      <c r="Q41" s="63">
        <v>3.6363636363636398</v>
      </c>
      <c r="R41" s="59">
        <v>4</v>
      </c>
      <c r="S41" s="65">
        <v>7.2727272727272698</v>
      </c>
      <c r="T41" s="66">
        <v>2535</v>
      </c>
      <c r="U41" s="27">
        <v>99.921104536489196</v>
      </c>
    </row>
    <row r="42" spans="1:21" s="29" customFormat="1" ht="15" customHeight="1" x14ac:dyDescent="0.2">
      <c r="A42" s="24" t="s">
        <v>61</v>
      </c>
      <c r="B42" s="30" t="s">
        <v>16</v>
      </c>
      <c r="C42" s="31">
        <v>14</v>
      </c>
      <c r="D42" s="67">
        <v>6</v>
      </c>
      <c r="E42" s="68">
        <v>42.857142857142897</v>
      </c>
      <c r="F42" s="69">
        <v>0</v>
      </c>
      <c r="G42" s="68">
        <v>0</v>
      </c>
      <c r="H42" s="69">
        <v>0</v>
      </c>
      <c r="I42" s="68">
        <v>0</v>
      </c>
      <c r="J42" s="76" t="s">
        <v>84</v>
      </c>
      <c r="K42" s="68">
        <v>14.285714285714301</v>
      </c>
      <c r="L42" s="69">
        <v>6</v>
      </c>
      <c r="M42" s="68">
        <v>42.857142857142897</v>
      </c>
      <c r="N42" s="69">
        <v>0</v>
      </c>
      <c r="O42" s="68">
        <v>0</v>
      </c>
      <c r="P42" s="70">
        <v>0</v>
      </c>
      <c r="Q42" s="71">
        <v>0</v>
      </c>
      <c r="R42" s="78" t="s">
        <v>84</v>
      </c>
      <c r="S42" s="72">
        <v>14.285714285714301</v>
      </c>
      <c r="T42" s="73">
        <v>468</v>
      </c>
      <c r="U42" s="32">
        <v>99.572649572649595</v>
      </c>
    </row>
    <row r="43" spans="1:21" s="29" customFormat="1" ht="15" customHeight="1" x14ac:dyDescent="0.2">
      <c r="A43" s="24" t="s">
        <v>61</v>
      </c>
      <c r="B43" s="33" t="s">
        <v>17</v>
      </c>
      <c r="C43" s="26">
        <v>398</v>
      </c>
      <c r="D43" s="59">
        <v>0</v>
      </c>
      <c r="E43" s="60">
        <v>0</v>
      </c>
      <c r="F43" s="74" t="s">
        <v>84</v>
      </c>
      <c r="G43" s="60">
        <v>0.50251256281406997</v>
      </c>
      <c r="H43" s="61">
        <v>9</v>
      </c>
      <c r="I43" s="60">
        <v>2.2613065326633199</v>
      </c>
      <c r="J43" s="61">
        <v>108</v>
      </c>
      <c r="K43" s="60">
        <v>27.1356783919598</v>
      </c>
      <c r="L43" s="61">
        <v>259</v>
      </c>
      <c r="M43" s="60">
        <v>65.075376884422099</v>
      </c>
      <c r="N43" s="61">
        <v>0</v>
      </c>
      <c r="O43" s="60">
        <v>0</v>
      </c>
      <c r="P43" s="62">
        <v>20</v>
      </c>
      <c r="Q43" s="63">
        <v>5.0251256281407004</v>
      </c>
      <c r="R43" s="75" t="s">
        <v>84</v>
      </c>
      <c r="S43" s="65">
        <v>0.50251256281406997</v>
      </c>
      <c r="T43" s="66">
        <v>3702</v>
      </c>
      <c r="U43" s="27">
        <v>99.891950297136702</v>
      </c>
    </row>
    <row r="44" spans="1:21" s="29" customFormat="1" ht="15" customHeight="1" x14ac:dyDescent="0.2">
      <c r="A44" s="24" t="s">
        <v>61</v>
      </c>
      <c r="B44" s="30" t="s">
        <v>18</v>
      </c>
      <c r="C44" s="31">
        <v>607</v>
      </c>
      <c r="D44" s="67">
        <v>94</v>
      </c>
      <c r="E44" s="68">
        <v>15.4859967051071</v>
      </c>
      <c r="F44" s="69">
        <v>7</v>
      </c>
      <c r="G44" s="68">
        <v>1.1532125205930801</v>
      </c>
      <c r="H44" s="69">
        <v>110</v>
      </c>
      <c r="I44" s="68">
        <v>18.121911037891302</v>
      </c>
      <c r="J44" s="69">
        <v>199</v>
      </c>
      <c r="K44" s="68">
        <v>32.7841845140033</v>
      </c>
      <c r="L44" s="69">
        <v>172</v>
      </c>
      <c r="M44" s="68">
        <v>28.33607907743</v>
      </c>
      <c r="N44" s="76" t="s">
        <v>84</v>
      </c>
      <c r="O44" s="68">
        <v>0.32948929159802298</v>
      </c>
      <c r="P44" s="70">
        <v>23</v>
      </c>
      <c r="Q44" s="71">
        <v>3.7891268533772702</v>
      </c>
      <c r="R44" s="67">
        <v>17</v>
      </c>
      <c r="S44" s="72">
        <v>2.8006589785832001</v>
      </c>
      <c r="T44" s="73">
        <v>1774</v>
      </c>
      <c r="U44" s="32">
        <v>99.6054114994363</v>
      </c>
    </row>
    <row r="45" spans="1:21" s="29" customFormat="1" ht="15" customHeight="1" x14ac:dyDescent="0.2">
      <c r="A45" s="24" t="s">
        <v>61</v>
      </c>
      <c r="B45" s="33" t="s">
        <v>42</v>
      </c>
      <c r="C45" s="26">
        <v>221</v>
      </c>
      <c r="D45" s="59">
        <v>15</v>
      </c>
      <c r="E45" s="60">
        <v>6.7873303167420804</v>
      </c>
      <c r="F45" s="61">
        <v>0</v>
      </c>
      <c r="G45" s="60">
        <v>0</v>
      </c>
      <c r="H45" s="61">
        <v>47</v>
      </c>
      <c r="I45" s="60">
        <v>21.2669683257919</v>
      </c>
      <c r="J45" s="74" t="s">
        <v>84</v>
      </c>
      <c r="K45" s="60">
        <v>0.90497737556561098</v>
      </c>
      <c r="L45" s="61">
        <v>150</v>
      </c>
      <c r="M45" s="60">
        <v>67.873303167420801</v>
      </c>
      <c r="N45" s="61">
        <v>0</v>
      </c>
      <c r="O45" s="60">
        <v>0</v>
      </c>
      <c r="P45" s="62">
        <v>7</v>
      </c>
      <c r="Q45" s="63">
        <v>3.1674208144796401</v>
      </c>
      <c r="R45" s="59">
        <v>9</v>
      </c>
      <c r="S45" s="65">
        <v>4.0723981900452504</v>
      </c>
      <c r="T45" s="66">
        <v>1312</v>
      </c>
      <c r="U45" s="27">
        <v>99.923780487804905</v>
      </c>
    </row>
    <row r="46" spans="1:21" s="29" customFormat="1" ht="15" customHeight="1" x14ac:dyDescent="0.2">
      <c r="A46" s="24" t="s">
        <v>61</v>
      </c>
      <c r="B46" s="30" t="s">
        <v>19</v>
      </c>
      <c r="C46" s="31">
        <v>970</v>
      </c>
      <c r="D46" s="78" t="s">
        <v>84</v>
      </c>
      <c r="E46" s="68">
        <v>0.20618556701030899</v>
      </c>
      <c r="F46" s="69">
        <v>6</v>
      </c>
      <c r="G46" s="68">
        <v>0.61855670103092797</v>
      </c>
      <c r="H46" s="69">
        <v>190</v>
      </c>
      <c r="I46" s="68">
        <v>19.587628865979401</v>
      </c>
      <c r="J46" s="69">
        <v>293</v>
      </c>
      <c r="K46" s="68">
        <v>30.206185567010301</v>
      </c>
      <c r="L46" s="69">
        <v>473</v>
      </c>
      <c r="M46" s="68">
        <v>48.762886597938099</v>
      </c>
      <c r="N46" s="76" t="s">
        <v>84</v>
      </c>
      <c r="O46" s="68">
        <v>0.20618556701030899</v>
      </c>
      <c r="P46" s="70">
        <v>4</v>
      </c>
      <c r="Q46" s="71">
        <v>0.41237113402061898</v>
      </c>
      <c r="R46" s="67">
        <v>18</v>
      </c>
      <c r="S46" s="72">
        <v>1.85567010309278</v>
      </c>
      <c r="T46" s="73">
        <v>3220</v>
      </c>
      <c r="U46" s="32">
        <v>99.596273291925499</v>
      </c>
    </row>
    <row r="47" spans="1:21" s="29" customFormat="1" ht="15" customHeight="1" x14ac:dyDescent="0.2">
      <c r="A47" s="24" t="s">
        <v>61</v>
      </c>
      <c r="B47" s="33" t="s">
        <v>43</v>
      </c>
      <c r="C47" s="26">
        <v>5</v>
      </c>
      <c r="D47" s="59">
        <v>0</v>
      </c>
      <c r="E47" s="60">
        <v>0</v>
      </c>
      <c r="F47" s="61">
        <v>0</v>
      </c>
      <c r="G47" s="60">
        <v>0</v>
      </c>
      <c r="H47" s="61">
        <v>0</v>
      </c>
      <c r="I47" s="60">
        <v>0</v>
      </c>
      <c r="J47" s="61">
        <v>0</v>
      </c>
      <c r="K47" s="60">
        <v>0</v>
      </c>
      <c r="L47" s="61">
        <v>5</v>
      </c>
      <c r="M47" s="60">
        <v>100</v>
      </c>
      <c r="N47" s="61">
        <v>0</v>
      </c>
      <c r="O47" s="60">
        <v>0</v>
      </c>
      <c r="P47" s="62">
        <v>0</v>
      </c>
      <c r="Q47" s="63">
        <v>0</v>
      </c>
      <c r="R47" s="59">
        <v>0</v>
      </c>
      <c r="S47" s="65">
        <v>0</v>
      </c>
      <c r="T47" s="66">
        <v>291</v>
      </c>
      <c r="U47" s="27">
        <v>100</v>
      </c>
    </row>
    <row r="48" spans="1:21" s="29" customFormat="1" ht="15" customHeight="1" x14ac:dyDescent="0.2">
      <c r="A48" s="24" t="s">
        <v>61</v>
      </c>
      <c r="B48" s="30" t="s">
        <v>20</v>
      </c>
      <c r="C48" s="31">
        <v>348</v>
      </c>
      <c r="D48" s="67">
        <v>0</v>
      </c>
      <c r="E48" s="68">
        <v>0</v>
      </c>
      <c r="F48" s="76" t="s">
        <v>84</v>
      </c>
      <c r="G48" s="68">
        <v>0.57471264367816099</v>
      </c>
      <c r="H48" s="69">
        <v>13</v>
      </c>
      <c r="I48" s="68">
        <v>3.73563218390805</v>
      </c>
      <c r="J48" s="69">
        <v>187</v>
      </c>
      <c r="K48" s="68">
        <v>53.735632183908002</v>
      </c>
      <c r="L48" s="69">
        <v>142</v>
      </c>
      <c r="M48" s="68">
        <v>40.804597701149397</v>
      </c>
      <c r="N48" s="69">
        <v>0</v>
      </c>
      <c r="O48" s="68">
        <v>0</v>
      </c>
      <c r="P48" s="70">
        <v>4</v>
      </c>
      <c r="Q48" s="71">
        <v>1.14942528735632</v>
      </c>
      <c r="R48" s="78" t="s">
        <v>84</v>
      </c>
      <c r="S48" s="72">
        <v>0.57471264367816099</v>
      </c>
      <c r="T48" s="73">
        <v>1219</v>
      </c>
      <c r="U48" s="32">
        <v>95.980311730926999</v>
      </c>
    </row>
    <row r="49" spans="1:21" s="29" customFormat="1" ht="15" customHeight="1" x14ac:dyDescent="0.2">
      <c r="A49" s="24" t="s">
        <v>61</v>
      </c>
      <c r="B49" s="33" t="s">
        <v>44</v>
      </c>
      <c r="C49" s="26">
        <v>13</v>
      </c>
      <c r="D49" s="59">
        <v>5</v>
      </c>
      <c r="E49" s="60">
        <v>38.461538461538503</v>
      </c>
      <c r="F49" s="61">
        <v>0</v>
      </c>
      <c r="G49" s="60">
        <v>0</v>
      </c>
      <c r="H49" s="61">
        <v>0</v>
      </c>
      <c r="I49" s="60">
        <v>0</v>
      </c>
      <c r="J49" s="61">
        <v>0</v>
      </c>
      <c r="K49" s="60">
        <v>0</v>
      </c>
      <c r="L49" s="61">
        <v>8</v>
      </c>
      <c r="M49" s="60">
        <v>61.538461538461497</v>
      </c>
      <c r="N49" s="61">
        <v>0</v>
      </c>
      <c r="O49" s="60">
        <v>0</v>
      </c>
      <c r="P49" s="62">
        <v>0</v>
      </c>
      <c r="Q49" s="63">
        <v>0</v>
      </c>
      <c r="R49" s="59">
        <v>0</v>
      </c>
      <c r="S49" s="65">
        <v>0</v>
      </c>
      <c r="T49" s="66">
        <v>668</v>
      </c>
      <c r="U49" s="27">
        <v>100</v>
      </c>
    </row>
    <row r="50" spans="1:21" s="29" customFormat="1" ht="15" customHeight="1" x14ac:dyDescent="0.2">
      <c r="A50" s="24" t="s">
        <v>61</v>
      </c>
      <c r="B50" s="30" t="s">
        <v>45</v>
      </c>
      <c r="C50" s="31">
        <v>1515</v>
      </c>
      <c r="D50" s="67">
        <v>0</v>
      </c>
      <c r="E50" s="68">
        <v>0</v>
      </c>
      <c r="F50" s="69">
        <v>5</v>
      </c>
      <c r="G50" s="68">
        <v>0.33003300330032997</v>
      </c>
      <c r="H50" s="69">
        <v>55</v>
      </c>
      <c r="I50" s="68">
        <v>3.6303630363036299</v>
      </c>
      <c r="J50" s="69">
        <v>862</v>
      </c>
      <c r="K50" s="68">
        <v>56.897689768976903</v>
      </c>
      <c r="L50" s="69">
        <v>585</v>
      </c>
      <c r="M50" s="68">
        <v>38.613861386138602</v>
      </c>
      <c r="N50" s="69">
        <v>0</v>
      </c>
      <c r="O50" s="68">
        <v>0</v>
      </c>
      <c r="P50" s="70">
        <v>8</v>
      </c>
      <c r="Q50" s="71">
        <v>0.528052805280528</v>
      </c>
      <c r="R50" s="67">
        <v>26</v>
      </c>
      <c r="S50" s="72">
        <v>1.7161716171617201</v>
      </c>
      <c r="T50" s="73">
        <v>1802</v>
      </c>
      <c r="U50" s="32">
        <v>99.944506104328497</v>
      </c>
    </row>
    <row r="51" spans="1:21" s="29" customFormat="1" ht="15" customHeight="1" x14ac:dyDescent="0.2">
      <c r="A51" s="24" t="s">
        <v>61</v>
      </c>
      <c r="B51" s="33" t="s">
        <v>21</v>
      </c>
      <c r="C51" s="26">
        <v>4187</v>
      </c>
      <c r="D51" s="59">
        <v>9</v>
      </c>
      <c r="E51" s="60">
        <v>0.21495103893002099</v>
      </c>
      <c r="F51" s="61">
        <v>35</v>
      </c>
      <c r="G51" s="60">
        <v>0.83592070695008402</v>
      </c>
      <c r="H51" s="61">
        <v>2673</v>
      </c>
      <c r="I51" s="60">
        <v>63.840458562216398</v>
      </c>
      <c r="J51" s="61">
        <v>696</v>
      </c>
      <c r="K51" s="60">
        <v>16.6228803439217</v>
      </c>
      <c r="L51" s="61">
        <v>690</v>
      </c>
      <c r="M51" s="60">
        <v>16.479579651301599</v>
      </c>
      <c r="N51" s="74" t="s">
        <v>84</v>
      </c>
      <c r="O51" s="60">
        <v>4.77668975400048E-2</v>
      </c>
      <c r="P51" s="62">
        <v>82</v>
      </c>
      <c r="Q51" s="63">
        <v>1.9584427991402</v>
      </c>
      <c r="R51" s="59">
        <v>402</v>
      </c>
      <c r="S51" s="65">
        <v>9.6011464055409608</v>
      </c>
      <c r="T51" s="66">
        <v>8472</v>
      </c>
      <c r="U51" s="27">
        <v>99.988196411709197</v>
      </c>
    </row>
    <row r="52" spans="1:21" s="29" customFormat="1" ht="15" customHeight="1" x14ac:dyDescent="0.2">
      <c r="A52" s="24" t="s">
        <v>61</v>
      </c>
      <c r="B52" s="30" t="s">
        <v>46</v>
      </c>
      <c r="C52" s="31">
        <v>63</v>
      </c>
      <c r="D52" s="67">
        <v>8</v>
      </c>
      <c r="E52" s="68">
        <v>12.698412698412699</v>
      </c>
      <c r="F52" s="69">
        <v>0</v>
      </c>
      <c r="G52" s="68">
        <v>0</v>
      </c>
      <c r="H52" s="69">
        <v>8</v>
      </c>
      <c r="I52" s="68">
        <v>12.698412698412699</v>
      </c>
      <c r="J52" s="76" t="s">
        <v>84</v>
      </c>
      <c r="K52" s="68">
        <v>3.17460317460317</v>
      </c>
      <c r="L52" s="69">
        <v>41</v>
      </c>
      <c r="M52" s="68">
        <v>65.079365079365104</v>
      </c>
      <c r="N52" s="76" t="s">
        <v>84</v>
      </c>
      <c r="O52" s="68">
        <v>3.17460317460317</v>
      </c>
      <c r="P52" s="77" t="s">
        <v>84</v>
      </c>
      <c r="Q52" s="71">
        <v>3.17460317460317</v>
      </c>
      <c r="R52" s="78" t="s">
        <v>84</v>
      </c>
      <c r="S52" s="72">
        <v>3.17460317460317</v>
      </c>
      <c r="T52" s="73">
        <v>981</v>
      </c>
      <c r="U52" s="32">
        <v>100</v>
      </c>
    </row>
    <row r="53" spans="1:21" s="29" customFormat="1" ht="15" customHeight="1" x14ac:dyDescent="0.2">
      <c r="A53" s="24" t="s">
        <v>61</v>
      </c>
      <c r="B53" s="33" t="s">
        <v>47</v>
      </c>
      <c r="C53" s="26">
        <v>14</v>
      </c>
      <c r="D53" s="59">
        <v>0</v>
      </c>
      <c r="E53" s="60">
        <v>0</v>
      </c>
      <c r="F53" s="61">
        <v>0</v>
      </c>
      <c r="G53" s="60">
        <v>0</v>
      </c>
      <c r="H53" s="61">
        <v>0</v>
      </c>
      <c r="I53" s="60">
        <v>0</v>
      </c>
      <c r="J53" s="61">
        <v>0</v>
      </c>
      <c r="K53" s="60">
        <v>0</v>
      </c>
      <c r="L53" s="61">
        <v>14</v>
      </c>
      <c r="M53" s="60">
        <v>100</v>
      </c>
      <c r="N53" s="61">
        <v>0</v>
      </c>
      <c r="O53" s="60">
        <v>0</v>
      </c>
      <c r="P53" s="62">
        <v>0</v>
      </c>
      <c r="Q53" s="63">
        <v>0</v>
      </c>
      <c r="R53" s="59">
        <v>0</v>
      </c>
      <c r="S53" s="65">
        <v>0</v>
      </c>
      <c r="T53" s="66">
        <v>295</v>
      </c>
      <c r="U53" s="27">
        <v>100</v>
      </c>
    </row>
    <row r="54" spans="1:21" s="29" customFormat="1" ht="15" customHeight="1" x14ac:dyDescent="0.2">
      <c r="A54" s="24" t="s">
        <v>61</v>
      </c>
      <c r="B54" s="30" t="s">
        <v>48</v>
      </c>
      <c r="C54" s="31">
        <v>408</v>
      </c>
      <c r="D54" s="67">
        <v>0</v>
      </c>
      <c r="E54" s="68">
        <v>0</v>
      </c>
      <c r="F54" s="69">
        <v>24</v>
      </c>
      <c r="G54" s="68">
        <v>5.8823529411764701</v>
      </c>
      <c r="H54" s="69">
        <v>56</v>
      </c>
      <c r="I54" s="68">
        <v>13.7254901960784</v>
      </c>
      <c r="J54" s="69">
        <v>116</v>
      </c>
      <c r="K54" s="68">
        <v>28.431372549019599</v>
      </c>
      <c r="L54" s="69">
        <v>203</v>
      </c>
      <c r="M54" s="68">
        <v>49.754901960784302</v>
      </c>
      <c r="N54" s="69">
        <v>0</v>
      </c>
      <c r="O54" s="68">
        <v>0</v>
      </c>
      <c r="P54" s="70">
        <v>9</v>
      </c>
      <c r="Q54" s="71">
        <v>2.2058823529411802</v>
      </c>
      <c r="R54" s="67">
        <v>32</v>
      </c>
      <c r="S54" s="72">
        <v>7.8431372549019596</v>
      </c>
      <c r="T54" s="73">
        <v>1984</v>
      </c>
      <c r="U54" s="32">
        <v>100</v>
      </c>
    </row>
    <row r="55" spans="1:21" s="29" customFormat="1" ht="15" customHeight="1" x14ac:dyDescent="0.2">
      <c r="A55" s="24" t="s">
        <v>61</v>
      </c>
      <c r="B55" s="33" t="s">
        <v>49</v>
      </c>
      <c r="C55" s="26">
        <v>839</v>
      </c>
      <c r="D55" s="59">
        <v>22</v>
      </c>
      <c r="E55" s="60">
        <v>2.6221692491060802</v>
      </c>
      <c r="F55" s="61">
        <v>12</v>
      </c>
      <c r="G55" s="60">
        <v>1.43027413587604</v>
      </c>
      <c r="H55" s="61">
        <v>256</v>
      </c>
      <c r="I55" s="60">
        <v>30.512514898688899</v>
      </c>
      <c r="J55" s="61">
        <v>49</v>
      </c>
      <c r="K55" s="60">
        <v>5.84028605482718</v>
      </c>
      <c r="L55" s="61">
        <v>441</v>
      </c>
      <c r="M55" s="60">
        <v>52.5625744934446</v>
      </c>
      <c r="N55" s="61">
        <v>9</v>
      </c>
      <c r="O55" s="60">
        <v>1.07270560190703</v>
      </c>
      <c r="P55" s="62">
        <v>50</v>
      </c>
      <c r="Q55" s="63">
        <v>5.9594755661501804</v>
      </c>
      <c r="R55" s="59">
        <v>67</v>
      </c>
      <c r="S55" s="65">
        <v>7.98569725864124</v>
      </c>
      <c r="T55" s="66">
        <v>2256</v>
      </c>
      <c r="U55" s="27">
        <v>100</v>
      </c>
    </row>
    <row r="56" spans="1:21" s="29" customFormat="1" ht="15" customHeight="1" x14ac:dyDescent="0.2">
      <c r="A56" s="24" t="s">
        <v>61</v>
      </c>
      <c r="B56" s="30" t="s">
        <v>50</v>
      </c>
      <c r="C56" s="31">
        <v>108</v>
      </c>
      <c r="D56" s="67">
        <v>0</v>
      </c>
      <c r="E56" s="68">
        <v>0</v>
      </c>
      <c r="F56" s="69">
        <v>0</v>
      </c>
      <c r="G56" s="68">
        <v>0</v>
      </c>
      <c r="H56" s="69">
        <v>5</v>
      </c>
      <c r="I56" s="68">
        <v>4.6296296296296298</v>
      </c>
      <c r="J56" s="69">
        <v>10</v>
      </c>
      <c r="K56" s="68">
        <v>9.2592592592592595</v>
      </c>
      <c r="L56" s="69">
        <v>93</v>
      </c>
      <c r="M56" s="68">
        <v>86.1111111111111</v>
      </c>
      <c r="N56" s="69">
        <v>0</v>
      </c>
      <c r="O56" s="68">
        <v>0</v>
      </c>
      <c r="P56" s="70">
        <v>0</v>
      </c>
      <c r="Q56" s="71">
        <v>0</v>
      </c>
      <c r="R56" s="78" t="s">
        <v>84</v>
      </c>
      <c r="S56" s="72">
        <v>1.8518518518518501</v>
      </c>
      <c r="T56" s="73">
        <v>733</v>
      </c>
      <c r="U56" s="32">
        <v>100</v>
      </c>
    </row>
    <row r="57" spans="1:21" s="29" customFormat="1" ht="15" customHeight="1" x14ac:dyDescent="0.2">
      <c r="A57" s="24" t="s">
        <v>61</v>
      </c>
      <c r="B57" s="33" t="s">
        <v>22</v>
      </c>
      <c r="C57" s="26">
        <v>402</v>
      </c>
      <c r="D57" s="59">
        <v>9</v>
      </c>
      <c r="E57" s="60">
        <v>2.23880597014925</v>
      </c>
      <c r="F57" s="74" t="s">
        <v>84</v>
      </c>
      <c r="G57" s="60">
        <v>0.49751243781094501</v>
      </c>
      <c r="H57" s="61">
        <v>33</v>
      </c>
      <c r="I57" s="60">
        <v>8.2089552238806007</v>
      </c>
      <c r="J57" s="61">
        <v>24</v>
      </c>
      <c r="K57" s="60">
        <v>5.9701492537313401</v>
      </c>
      <c r="L57" s="61">
        <v>330</v>
      </c>
      <c r="M57" s="60">
        <v>82.089552238805993</v>
      </c>
      <c r="N57" s="61">
        <v>0</v>
      </c>
      <c r="O57" s="60">
        <v>0</v>
      </c>
      <c r="P57" s="62">
        <v>4</v>
      </c>
      <c r="Q57" s="63">
        <v>0.99502487562189101</v>
      </c>
      <c r="R57" s="59">
        <v>14</v>
      </c>
      <c r="S57" s="65">
        <v>3.4825870646766202</v>
      </c>
      <c r="T57" s="66">
        <v>2242</v>
      </c>
      <c r="U57" s="27">
        <v>99.955396966993803</v>
      </c>
    </row>
    <row r="58" spans="1:21" s="29" customFormat="1" ht="15" customHeight="1" thickBot="1" x14ac:dyDescent="0.25">
      <c r="A58" s="24" t="s">
        <v>61</v>
      </c>
      <c r="B58" s="34" t="s">
        <v>51</v>
      </c>
      <c r="C58" s="35">
        <v>18</v>
      </c>
      <c r="D58" s="89" t="s">
        <v>84</v>
      </c>
      <c r="E58" s="81">
        <v>11.1111111111111</v>
      </c>
      <c r="F58" s="82">
        <v>0</v>
      </c>
      <c r="G58" s="81">
        <v>0</v>
      </c>
      <c r="H58" s="82">
        <v>5</v>
      </c>
      <c r="I58" s="81">
        <v>27.7777777777778</v>
      </c>
      <c r="J58" s="82">
        <v>0</v>
      </c>
      <c r="K58" s="81">
        <v>0</v>
      </c>
      <c r="L58" s="82">
        <v>11</v>
      </c>
      <c r="M58" s="81">
        <v>61.1111111111111</v>
      </c>
      <c r="N58" s="82">
        <v>0</v>
      </c>
      <c r="O58" s="81">
        <v>0</v>
      </c>
      <c r="P58" s="88">
        <v>0</v>
      </c>
      <c r="Q58" s="85">
        <v>0</v>
      </c>
      <c r="R58" s="80">
        <v>0</v>
      </c>
      <c r="S58" s="86">
        <v>0</v>
      </c>
      <c r="T58" s="87">
        <v>349</v>
      </c>
      <c r="U58" s="36">
        <v>100</v>
      </c>
    </row>
    <row r="59" spans="1:21" s="29" customFormat="1" ht="15" customHeight="1" x14ac:dyDescent="0.2">
      <c r="A59" s="24"/>
      <c r="B59" s="37"/>
      <c r="C59" s="38"/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9"/>
      <c r="S59" s="28"/>
      <c r="T59" s="38"/>
      <c r="U59" s="38"/>
    </row>
    <row r="60" spans="1:21" s="29" customFormat="1" ht="15" customHeight="1" x14ac:dyDescent="0.2">
      <c r="A60" s="24"/>
      <c r="B60" s="40" t="str">
        <f>CONCATENATE("NOTE: Table reads (for US): Of all ",C69, " public school male students without disabilities who received ", LOWER(A7), ", ",D69," (",TEXT(E7,"0.0"),")% were American Indian or Alaska Native.")</f>
        <v>NOTE: Table reads (for US): Of all 17,189 public school male students without disabilities who received expulsions under zero-tolerance policies, 291 (1.7)% were American Indian or Alaska Native.</v>
      </c>
      <c r="C60" s="39"/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9"/>
      <c r="S60" s="28"/>
      <c r="T60" s="38"/>
      <c r="U60" s="38"/>
    </row>
    <row r="61" spans="1:21" s="29" customFormat="1" ht="15" customHeight="1" x14ac:dyDescent="0.2">
      <c r="A61" s="24"/>
      <c r="B61" s="40" t="s">
        <v>83</v>
      </c>
      <c r="C61" s="39"/>
      <c r="D61" s="39"/>
      <c r="E61" s="39"/>
      <c r="F61" s="39"/>
      <c r="G61" s="39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</row>
    <row r="62" spans="1:21" s="43" customFormat="1" ht="14.1" customHeight="1" x14ac:dyDescent="0.2">
      <c r="A62" s="44"/>
      <c r="B62" s="28" t="s">
        <v>85</v>
      </c>
      <c r="C62" s="29"/>
      <c r="D62" s="29"/>
      <c r="E62" s="41"/>
      <c r="F62" s="41"/>
      <c r="G62" s="41"/>
      <c r="H62" s="41"/>
      <c r="I62" s="41"/>
      <c r="J62" s="41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</row>
    <row r="63" spans="1:21" ht="15" customHeight="1" x14ac:dyDescent="0.2">
      <c r="A63" s="44"/>
      <c r="B63" s="2"/>
      <c r="C63" s="45"/>
      <c r="R63" s="45"/>
      <c r="S63" s="46"/>
    </row>
    <row r="64" spans="1:21" ht="15" customHeight="1" x14ac:dyDescent="0.2">
      <c r="A64" s="44"/>
      <c r="B64" s="2"/>
      <c r="C64" s="45"/>
      <c r="R64" s="42"/>
      <c r="S64" s="42"/>
      <c r="T64" s="42"/>
      <c r="U64" s="42"/>
    </row>
    <row r="65" spans="1:21" ht="15" customHeight="1" x14ac:dyDescent="0.2">
      <c r="A65" s="44"/>
      <c r="B65" s="2"/>
      <c r="C65" s="45"/>
      <c r="R65" s="42"/>
      <c r="S65" s="42"/>
      <c r="T65" s="42"/>
      <c r="U65" s="42"/>
    </row>
    <row r="66" spans="1:21" ht="15" customHeight="1" x14ac:dyDescent="0.2">
      <c r="A66" s="44"/>
      <c r="B66" s="2"/>
      <c r="C66" s="45"/>
      <c r="R66" s="42"/>
      <c r="S66" s="42"/>
      <c r="T66" s="42"/>
      <c r="U66" s="42"/>
    </row>
    <row r="67" spans="1:21" ht="15" customHeight="1" x14ac:dyDescent="0.2">
      <c r="A67" s="44"/>
      <c r="B67" s="2"/>
      <c r="C67" s="45"/>
      <c r="R67" s="42"/>
      <c r="S67" s="42"/>
      <c r="T67" s="42"/>
      <c r="U67" s="42"/>
    </row>
    <row r="68" spans="1:21" ht="15" customHeight="1" x14ac:dyDescent="0.2">
      <c r="A68" s="44"/>
      <c r="B68" s="2"/>
      <c r="C68" s="45"/>
      <c r="R68" s="42"/>
      <c r="S68" s="42"/>
      <c r="T68" s="42"/>
      <c r="U68" s="42"/>
    </row>
    <row r="69" spans="1:21" s="47" customFormat="1" ht="15" customHeight="1" x14ac:dyDescent="0.2">
      <c r="B69" s="93"/>
      <c r="C69" s="94" t="str">
        <f>IF(ISTEXT(C7),LEFT(C7,3),TEXT(C7,"#,##0"))</f>
        <v>17,189</v>
      </c>
      <c r="D69" s="94" t="str">
        <f>IF(ISTEXT(D7),LEFT(D7,3),TEXT(D7,"#,##0"))</f>
        <v>291</v>
      </c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95"/>
      <c r="S69" s="95"/>
      <c r="T69" s="95"/>
      <c r="U69" s="95"/>
    </row>
    <row r="70" spans="1:21" ht="15" customHeight="1" x14ac:dyDescent="0.2">
      <c r="A70" s="44"/>
      <c r="B70" s="2"/>
      <c r="C70" s="45"/>
      <c r="R70" s="42"/>
      <c r="S70" s="42"/>
      <c r="T70" s="42"/>
      <c r="U70" s="42"/>
    </row>
    <row r="71" spans="1:21" ht="15" customHeight="1" x14ac:dyDescent="0.2">
      <c r="A71" s="44"/>
      <c r="B71" s="2"/>
      <c r="C71" s="45"/>
      <c r="R71" s="42"/>
      <c r="S71" s="42"/>
      <c r="T71" s="42"/>
      <c r="U71" s="42"/>
    </row>
    <row r="72" spans="1:21" ht="15" customHeight="1" x14ac:dyDescent="0.2">
      <c r="A72" s="44"/>
      <c r="B72" s="2"/>
      <c r="C72" s="45"/>
      <c r="R72" s="42"/>
      <c r="S72" s="42"/>
      <c r="T72" s="42"/>
      <c r="U72" s="42"/>
    </row>
    <row r="73" spans="1:21" ht="15" customHeight="1" x14ac:dyDescent="0.2">
      <c r="A73" s="44"/>
      <c r="B73" s="2"/>
      <c r="C73" s="45"/>
      <c r="R73" s="42"/>
      <c r="S73" s="42"/>
      <c r="T73" s="42"/>
      <c r="U73" s="42"/>
    </row>
    <row r="74" spans="1:21" ht="15" customHeight="1" x14ac:dyDescent="0.2">
      <c r="A74" s="44"/>
      <c r="B74" s="2"/>
      <c r="C74" s="45"/>
      <c r="R74" s="42"/>
      <c r="S74" s="42"/>
      <c r="T74" s="42"/>
      <c r="U74" s="42"/>
    </row>
    <row r="75" spans="1:21" ht="15" customHeight="1" x14ac:dyDescent="0.2">
      <c r="A75" s="44"/>
      <c r="B75" s="2"/>
      <c r="C75" s="45"/>
      <c r="R75" s="42"/>
      <c r="S75" s="42"/>
      <c r="T75" s="42"/>
      <c r="U75" s="42"/>
    </row>
    <row r="76" spans="1:21" ht="15" customHeight="1" x14ac:dyDescent="0.2">
      <c r="A76" s="44"/>
      <c r="B76" s="2"/>
      <c r="C76" s="45"/>
      <c r="R76" s="42"/>
      <c r="S76" s="42"/>
      <c r="T76" s="42"/>
      <c r="U76" s="42"/>
    </row>
    <row r="77" spans="1:21" ht="15" customHeight="1" x14ac:dyDescent="0.2">
      <c r="A77" s="44"/>
      <c r="B77" s="2"/>
      <c r="C77" s="45"/>
      <c r="R77" s="42"/>
      <c r="S77" s="42"/>
      <c r="T77" s="42"/>
      <c r="U77" s="42"/>
    </row>
    <row r="78" spans="1:21" ht="15" customHeight="1" x14ac:dyDescent="0.2">
      <c r="A78" s="44"/>
      <c r="B78" s="2"/>
      <c r="C78" s="45"/>
      <c r="R78" s="42"/>
      <c r="S78" s="42"/>
      <c r="T78" s="42"/>
      <c r="U78" s="42"/>
    </row>
    <row r="79" spans="1:21" ht="15" customHeight="1" x14ac:dyDescent="0.2">
      <c r="A79" s="44"/>
      <c r="B79" s="2"/>
      <c r="C79" s="45"/>
      <c r="R79" s="42"/>
      <c r="S79" s="42"/>
      <c r="T79" s="42"/>
      <c r="U79" s="42"/>
    </row>
    <row r="80" spans="1:21" ht="15" customHeight="1" x14ac:dyDescent="0.2">
      <c r="A80" s="44"/>
      <c r="B80" s="2"/>
      <c r="C80" s="45"/>
      <c r="R80" s="42"/>
      <c r="S80" s="42"/>
      <c r="T80" s="42"/>
      <c r="U80" s="42"/>
    </row>
    <row r="81" spans="1:21" ht="15" customHeight="1" x14ac:dyDescent="0.2">
      <c r="A81" s="44"/>
      <c r="B81" s="2"/>
      <c r="C81" s="45"/>
      <c r="R81" s="42"/>
      <c r="S81" s="42"/>
      <c r="T81" s="42"/>
      <c r="U81" s="42"/>
    </row>
    <row r="82" spans="1:21" ht="15" customHeight="1" x14ac:dyDescent="0.2">
      <c r="A82" s="44"/>
      <c r="B82" s="2"/>
      <c r="C82" s="45"/>
      <c r="R82" s="42"/>
      <c r="S82" s="42"/>
      <c r="T82" s="42"/>
      <c r="U82" s="42"/>
    </row>
    <row r="83" spans="1:21" ht="15" customHeight="1" x14ac:dyDescent="0.2">
      <c r="A83" s="44"/>
      <c r="B83" s="2"/>
      <c r="C83" s="45"/>
      <c r="R83" s="42"/>
      <c r="S83" s="42"/>
      <c r="T83" s="42"/>
      <c r="U83" s="42"/>
    </row>
    <row r="84" spans="1:21" ht="15" customHeight="1" x14ac:dyDescent="0.2">
      <c r="A84" s="44"/>
      <c r="B84" s="2"/>
      <c r="C84" s="45"/>
      <c r="R84" s="42"/>
      <c r="S84" s="42"/>
      <c r="T84" s="42"/>
      <c r="U84" s="42"/>
    </row>
    <row r="85" spans="1:21" ht="15" customHeight="1" x14ac:dyDescent="0.2">
      <c r="A85" s="44"/>
      <c r="B85" s="2"/>
      <c r="C85" s="45"/>
      <c r="R85" s="42"/>
      <c r="S85" s="42"/>
      <c r="T85" s="42"/>
      <c r="U85" s="42"/>
    </row>
    <row r="86" spans="1:21" ht="15" customHeight="1" x14ac:dyDescent="0.2">
      <c r="A86" s="44"/>
      <c r="B86" s="2"/>
      <c r="C86" s="45"/>
      <c r="R86" s="42"/>
      <c r="S86" s="42"/>
      <c r="T86" s="42"/>
      <c r="U86" s="42"/>
    </row>
    <row r="87" spans="1:21" ht="15" customHeight="1" x14ac:dyDescent="0.2">
      <c r="A87" s="44"/>
      <c r="B87" s="2"/>
      <c r="C87" s="45"/>
      <c r="R87" s="42"/>
      <c r="S87" s="42"/>
      <c r="T87" s="42"/>
      <c r="U87" s="42"/>
    </row>
    <row r="88" spans="1:21" ht="15" customHeight="1" x14ac:dyDescent="0.2">
      <c r="R88" s="42"/>
      <c r="S88" s="42"/>
      <c r="T88" s="42"/>
      <c r="U88" s="42"/>
    </row>
    <row r="89" spans="1:21" ht="15" customHeight="1" x14ac:dyDescent="0.2">
      <c r="R89" s="42"/>
      <c r="S89" s="42"/>
      <c r="T89" s="42"/>
      <c r="U89" s="42"/>
    </row>
    <row r="90" spans="1:21" ht="15" customHeight="1" x14ac:dyDescent="0.2">
      <c r="R90" s="42"/>
      <c r="S90" s="42"/>
      <c r="T90" s="42"/>
      <c r="U90" s="42"/>
    </row>
    <row r="91" spans="1:21" ht="15" customHeight="1" x14ac:dyDescent="0.2">
      <c r="R91" s="42"/>
      <c r="S91" s="42"/>
      <c r="T91" s="42"/>
      <c r="U91" s="42"/>
    </row>
    <row r="92" spans="1:21" ht="15" customHeight="1" x14ac:dyDescent="0.2">
      <c r="R92" s="42"/>
      <c r="S92" s="42"/>
      <c r="T92" s="42"/>
      <c r="U92" s="42"/>
    </row>
    <row r="93" spans="1:21" ht="15" customHeight="1" x14ac:dyDescent="0.2">
      <c r="R93" s="42"/>
      <c r="S93" s="42"/>
      <c r="T93" s="42"/>
      <c r="U93" s="42"/>
    </row>
    <row r="94" spans="1:21" ht="15" customHeight="1" x14ac:dyDescent="0.2">
      <c r="R94" s="42"/>
      <c r="S94" s="42"/>
      <c r="T94" s="42"/>
      <c r="U94" s="42"/>
    </row>
    <row r="95" spans="1:21" ht="15" customHeight="1" x14ac:dyDescent="0.2">
      <c r="R95" s="42"/>
      <c r="S95" s="42"/>
      <c r="T95" s="42"/>
      <c r="U95" s="42"/>
    </row>
    <row r="96" spans="1:21" ht="15" customHeight="1" x14ac:dyDescent="0.2">
      <c r="R96" s="42"/>
      <c r="S96" s="42"/>
      <c r="T96" s="42"/>
      <c r="U96" s="42"/>
    </row>
    <row r="97" spans="18:21" ht="15" customHeight="1" x14ac:dyDescent="0.2">
      <c r="R97" s="42"/>
      <c r="S97" s="42"/>
      <c r="T97" s="42"/>
      <c r="U97" s="42"/>
    </row>
    <row r="98" spans="18:21" ht="15" customHeight="1" x14ac:dyDescent="0.2">
      <c r="R98" s="42"/>
      <c r="S98" s="42"/>
      <c r="T98" s="42"/>
      <c r="U98" s="42"/>
    </row>
    <row r="99" spans="18:21" ht="15" customHeight="1" x14ac:dyDescent="0.2">
      <c r="R99" s="42"/>
      <c r="S99" s="42"/>
      <c r="T99" s="42"/>
      <c r="U99" s="42"/>
    </row>
    <row r="100" spans="18:21" ht="15" customHeight="1" x14ac:dyDescent="0.2">
      <c r="R100" s="42"/>
      <c r="S100" s="42"/>
      <c r="T100" s="42"/>
      <c r="U100" s="42"/>
    </row>
    <row r="101" spans="18:21" ht="15" customHeight="1" x14ac:dyDescent="0.2">
      <c r="R101" s="42"/>
      <c r="S101" s="42"/>
      <c r="T101" s="42"/>
      <c r="U101" s="42"/>
    </row>
    <row r="102" spans="18:21" ht="15" customHeight="1" x14ac:dyDescent="0.2">
      <c r="R102" s="42"/>
      <c r="S102" s="42"/>
      <c r="T102" s="42"/>
      <c r="U102" s="42"/>
    </row>
    <row r="103" spans="18:21" ht="15" customHeight="1" x14ac:dyDescent="0.2">
      <c r="R103" s="42"/>
      <c r="S103" s="42"/>
      <c r="T103" s="42"/>
      <c r="U103" s="42"/>
    </row>
    <row r="104" spans="18:21" ht="15" customHeight="1" x14ac:dyDescent="0.2">
      <c r="R104" s="42"/>
      <c r="S104" s="42"/>
      <c r="T104" s="42"/>
      <c r="U104" s="42"/>
    </row>
    <row r="105" spans="18:21" ht="15" customHeight="1" x14ac:dyDescent="0.2">
      <c r="R105" s="42"/>
      <c r="S105" s="42"/>
      <c r="T105" s="42"/>
      <c r="U105" s="42"/>
    </row>
    <row r="106" spans="18:21" ht="15" customHeight="1" x14ac:dyDescent="0.2">
      <c r="R106" s="42"/>
      <c r="S106" s="42"/>
      <c r="T106" s="42"/>
      <c r="U106" s="42"/>
    </row>
    <row r="107" spans="18:21" ht="15" customHeight="1" x14ac:dyDescent="0.2">
      <c r="R107" s="42"/>
      <c r="S107" s="42"/>
      <c r="T107" s="42"/>
      <c r="U107" s="42"/>
    </row>
    <row r="108" spans="18:21" ht="15" customHeight="1" x14ac:dyDescent="0.2">
      <c r="R108" s="42"/>
      <c r="S108" s="42"/>
      <c r="T108" s="42"/>
      <c r="U108" s="42"/>
    </row>
    <row r="109" spans="18:21" ht="15" customHeight="1" x14ac:dyDescent="0.2">
      <c r="R109" s="42"/>
      <c r="S109" s="42"/>
      <c r="T109" s="42"/>
      <c r="U109" s="42"/>
    </row>
    <row r="110" spans="18:21" ht="15" customHeight="1" x14ac:dyDescent="0.2">
      <c r="R110" s="42"/>
      <c r="S110" s="42"/>
      <c r="T110" s="42"/>
      <c r="U110" s="42"/>
    </row>
  </sheetData>
  <mergeCells count="13">
    <mergeCell ref="B4:B5"/>
    <mergeCell ref="C4:C5"/>
    <mergeCell ref="D4:Q4"/>
    <mergeCell ref="R4:S5"/>
    <mergeCell ref="T4:T5"/>
    <mergeCell ref="U4:U5"/>
    <mergeCell ref="D5:E5"/>
    <mergeCell ref="F5:G5"/>
    <mergeCell ref="H5:I5"/>
    <mergeCell ref="J5:K5"/>
    <mergeCell ref="L5:M5"/>
    <mergeCell ref="N5:O5"/>
    <mergeCell ref="P5:Q5"/>
  </mergeCells>
  <phoneticPr fontId="17" type="noConversion"/>
  <printOptions horizontalCentered="1"/>
  <pageMargins left="0.25" right="0.25" top="0.75" bottom="0.75" header="0.3" footer="0.3"/>
  <pageSetup scale="53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U110"/>
  <sheetViews>
    <sheetView showGridLines="0" workbookViewId="0">
      <selection activeCell="D1" sqref="D1:E1"/>
    </sheetView>
  </sheetViews>
  <sheetFormatPr defaultColWidth="10.140625" defaultRowHeight="15" customHeight="1" x14ac:dyDescent="0.2"/>
  <cols>
    <col min="1" max="1" width="8.28515625" style="47" customWidth="1"/>
    <col min="2" max="2" width="16.85546875" style="6" customWidth="1"/>
    <col min="3" max="17" width="10.85546875" style="6" customWidth="1"/>
    <col min="18" max="18" width="10.85546875" style="5" customWidth="1"/>
    <col min="19" max="19" width="10.85546875" style="48" customWidth="1"/>
    <col min="20" max="21" width="10.85546875" style="6" customWidth="1"/>
    <col min="22" max="16384" width="10.140625" style="44"/>
  </cols>
  <sheetData>
    <row r="1" spans="1:21" s="6" customFormat="1" ht="15" customHeight="1" x14ac:dyDescent="0.2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4"/>
      <c r="S1" s="5"/>
      <c r="T1" s="3"/>
      <c r="U1" s="3"/>
    </row>
    <row r="2" spans="1:21" s="11" customFormat="1" ht="15" customHeight="1" x14ac:dyDescent="0.25">
      <c r="A2" s="7"/>
      <c r="B2" s="8" t="str">
        <f>CONCATENATE("Number and percentage of public school male students without disabilities receiving ",LOWER(A7), " by race/ethnicity, by state: SY 2011-12")</f>
        <v>Number and percentage of public school male students without disabilities receiving referral to law enforcement by race/ethnicity, by state: SY 2011-12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10"/>
      <c r="S2" s="10"/>
      <c r="T2" s="9"/>
      <c r="U2" s="9"/>
    </row>
    <row r="3" spans="1:21" s="6" customFormat="1" ht="15" customHeight="1" thickBot="1" x14ac:dyDescent="0.3">
      <c r="A3" s="1"/>
      <c r="B3" s="12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5"/>
      <c r="T3" s="13"/>
      <c r="U3" s="13"/>
    </row>
    <row r="4" spans="1:21" s="15" customFormat="1" ht="24.95" customHeight="1" x14ac:dyDescent="0.2">
      <c r="A4" s="14"/>
      <c r="B4" s="104" t="s">
        <v>0</v>
      </c>
      <c r="C4" s="106" t="s">
        <v>64</v>
      </c>
      <c r="D4" s="108" t="s">
        <v>65</v>
      </c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10"/>
      <c r="R4" s="111" t="s">
        <v>66</v>
      </c>
      <c r="S4" s="112"/>
      <c r="T4" s="115" t="s">
        <v>67</v>
      </c>
      <c r="U4" s="97" t="s">
        <v>68</v>
      </c>
    </row>
    <row r="5" spans="1:21" s="15" customFormat="1" ht="24.95" customHeight="1" x14ac:dyDescent="0.2">
      <c r="A5" s="14"/>
      <c r="B5" s="105"/>
      <c r="C5" s="107"/>
      <c r="D5" s="99" t="s">
        <v>69</v>
      </c>
      <c r="E5" s="100"/>
      <c r="F5" s="101" t="s">
        <v>70</v>
      </c>
      <c r="G5" s="100"/>
      <c r="H5" s="102" t="s">
        <v>71</v>
      </c>
      <c r="I5" s="100"/>
      <c r="J5" s="102" t="s">
        <v>72</v>
      </c>
      <c r="K5" s="100"/>
      <c r="L5" s="102" t="s">
        <v>73</v>
      </c>
      <c r="M5" s="100"/>
      <c r="N5" s="102" t="s">
        <v>74</v>
      </c>
      <c r="O5" s="100"/>
      <c r="P5" s="102" t="s">
        <v>75</v>
      </c>
      <c r="Q5" s="103"/>
      <c r="R5" s="113"/>
      <c r="S5" s="114"/>
      <c r="T5" s="116"/>
      <c r="U5" s="98"/>
    </row>
    <row r="6" spans="1:21" s="15" customFormat="1" ht="15" customHeight="1" thickBot="1" x14ac:dyDescent="0.25">
      <c r="A6" s="14"/>
      <c r="B6" s="16"/>
      <c r="C6" s="17"/>
      <c r="D6" s="18" t="s">
        <v>76</v>
      </c>
      <c r="E6" s="19" t="s">
        <v>77</v>
      </c>
      <c r="F6" s="20" t="s">
        <v>76</v>
      </c>
      <c r="G6" s="19" t="s">
        <v>77</v>
      </c>
      <c r="H6" s="20" t="s">
        <v>76</v>
      </c>
      <c r="I6" s="19" t="s">
        <v>77</v>
      </c>
      <c r="J6" s="20" t="s">
        <v>76</v>
      </c>
      <c r="K6" s="19" t="s">
        <v>77</v>
      </c>
      <c r="L6" s="20" t="s">
        <v>76</v>
      </c>
      <c r="M6" s="19" t="s">
        <v>77</v>
      </c>
      <c r="N6" s="20" t="s">
        <v>76</v>
      </c>
      <c r="O6" s="19" t="s">
        <v>77</v>
      </c>
      <c r="P6" s="20" t="s">
        <v>76</v>
      </c>
      <c r="Q6" s="21" t="s">
        <v>77</v>
      </c>
      <c r="R6" s="20" t="s">
        <v>76</v>
      </c>
      <c r="S6" s="21" t="s">
        <v>77</v>
      </c>
      <c r="T6" s="22"/>
      <c r="U6" s="23"/>
    </row>
    <row r="7" spans="1:21" s="29" customFormat="1" ht="15" customHeight="1" x14ac:dyDescent="0.2">
      <c r="A7" s="24" t="s">
        <v>62</v>
      </c>
      <c r="B7" s="25" t="s">
        <v>52</v>
      </c>
      <c r="C7" s="26">
        <v>131248</v>
      </c>
      <c r="D7" s="59">
        <v>2913</v>
      </c>
      <c r="E7" s="60">
        <v>2.21946239180788</v>
      </c>
      <c r="F7" s="61">
        <v>2248</v>
      </c>
      <c r="G7" s="60">
        <v>1.7127880043886401</v>
      </c>
      <c r="H7" s="61">
        <v>33332</v>
      </c>
      <c r="I7" s="60">
        <v>25.396196513470699</v>
      </c>
      <c r="J7" s="61">
        <v>33482</v>
      </c>
      <c r="K7" s="60">
        <v>25.510483969279498</v>
      </c>
      <c r="L7" s="61">
        <v>56132</v>
      </c>
      <c r="M7" s="60">
        <v>42.767889796415901</v>
      </c>
      <c r="N7" s="61">
        <v>305</v>
      </c>
      <c r="O7" s="60">
        <v>0.232384493477996</v>
      </c>
      <c r="P7" s="62">
        <v>2836</v>
      </c>
      <c r="Q7" s="63">
        <v>2.1607948311593299</v>
      </c>
      <c r="R7" s="64">
        <v>8894</v>
      </c>
      <c r="S7" s="65">
        <v>6.77648421309277</v>
      </c>
      <c r="T7" s="66">
        <v>95635</v>
      </c>
      <c r="U7" s="27">
        <v>99.538871751973602</v>
      </c>
    </row>
    <row r="8" spans="1:21" s="29" customFormat="1" ht="15" customHeight="1" x14ac:dyDescent="0.2">
      <c r="A8" s="24" t="s">
        <v>62</v>
      </c>
      <c r="B8" s="30" t="s">
        <v>24</v>
      </c>
      <c r="C8" s="31">
        <v>1272</v>
      </c>
      <c r="D8" s="67">
        <v>6</v>
      </c>
      <c r="E8" s="68">
        <v>0.47169811320754701</v>
      </c>
      <c r="F8" s="69">
        <v>10</v>
      </c>
      <c r="G8" s="68">
        <v>0.786163522012579</v>
      </c>
      <c r="H8" s="69">
        <v>20</v>
      </c>
      <c r="I8" s="68">
        <v>1.57232704402516</v>
      </c>
      <c r="J8" s="69">
        <v>650</v>
      </c>
      <c r="K8" s="68">
        <v>51.100628930817599</v>
      </c>
      <c r="L8" s="69">
        <v>573</v>
      </c>
      <c r="M8" s="68">
        <v>45.047169811320799</v>
      </c>
      <c r="N8" s="69">
        <v>0</v>
      </c>
      <c r="O8" s="68">
        <v>0</v>
      </c>
      <c r="P8" s="70">
        <v>13</v>
      </c>
      <c r="Q8" s="71">
        <v>1.0220125786163501</v>
      </c>
      <c r="R8" s="67">
        <v>6</v>
      </c>
      <c r="S8" s="72">
        <v>0.47169811320754701</v>
      </c>
      <c r="T8" s="73">
        <v>1432</v>
      </c>
      <c r="U8" s="32">
        <v>100</v>
      </c>
    </row>
    <row r="9" spans="1:21" s="29" customFormat="1" ht="15" customHeight="1" x14ac:dyDescent="0.2">
      <c r="A9" s="24" t="s">
        <v>62</v>
      </c>
      <c r="B9" s="33" t="s">
        <v>25</v>
      </c>
      <c r="C9" s="26">
        <v>277</v>
      </c>
      <c r="D9" s="59">
        <v>158</v>
      </c>
      <c r="E9" s="60">
        <v>57.039711191335698</v>
      </c>
      <c r="F9" s="61">
        <v>10</v>
      </c>
      <c r="G9" s="60">
        <v>3.6101083032490999</v>
      </c>
      <c r="H9" s="61">
        <v>9</v>
      </c>
      <c r="I9" s="60">
        <v>3.2490974729241899</v>
      </c>
      <c r="J9" s="61">
        <v>6</v>
      </c>
      <c r="K9" s="60">
        <v>2.16606498194946</v>
      </c>
      <c r="L9" s="61">
        <v>81</v>
      </c>
      <c r="M9" s="60">
        <v>29.2418772563177</v>
      </c>
      <c r="N9" s="74" t="s">
        <v>84</v>
      </c>
      <c r="O9" s="60">
        <v>0.72202166064981999</v>
      </c>
      <c r="P9" s="62">
        <v>11</v>
      </c>
      <c r="Q9" s="63">
        <v>3.9711191335740099</v>
      </c>
      <c r="R9" s="59">
        <v>66</v>
      </c>
      <c r="S9" s="65">
        <v>23.826714801443998</v>
      </c>
      <c r="T9" s="66">
        <v>493</v>
      </c>
      <c r="U9" s="27">
        <v>100</v>
      </c>
    </row>
    <row r="10" spans="1:21" s="29" customFormat="1" ht="15" customHeight="1" x14ac:dyDescent="0.2">
      <c r="A10" s="24" t="s">
        <v>62</v>
      </c>
      <c r="B10" s="30" t="s">
        <v>1</v>
      </c>
      <c r="C10" s="31">
        <v>2717</v>
      </c>
      <c r="D10" s="67">
        <v>430</v>
      </c>
      <c r="E10" s="68">
        <v>15.826278984173699</v>
      </c>
      <c r="F10" s="69">
        <v>28</v>
      </c>
      <c r="G10" s="68">
        <v>1.0305483989694499</v>
      </c>
      <c r="H10" s="69">
        <v>1181</v>
      </c>
      <c r="I10" s="68">
        <v>43.467059256532899</v>
      </c>
      <c r="J10" s="69">
        <v>170</v>
      </c>
      <c r="K10" s="68">
        <v>6.2569009937431002</v>
      </c>
      <c r="L10" s="69">
        <v>858</v>
      </c>
      <c r="M10" s="68">
        <v>31.578947368421101</v>
      </c>
      <c r="N10" s="76" t="s">
        <v>84</v>
      </c>
      <c r="O10" s="68">
        <v>7.3610599926389395E-2</v>
      </c>
      <c r="P10" s="70">
        <v>48</v>
      </c>
      <c r="Q10" s="71">
        <v>1.76665439823335</v>
      </c>
      <c r="R10" s="67">
        <v>49</v>
      </c>
      <c r="S10" s="72">
        <v>1.8034596981965401</v>
      </c>
      <c r="T10" s="73">
        <v>1920</v>
      </c>
      <c r="U10" s="32">
        <v>99.7916666666667</v>
      </c>
    </row>
    <row r="11" spans="1:21" s="29" customFormat="1" ht="15" customHeight="1" x14ac:dyDescent="0.2">
      <c r="A11" s="24" t="s">
        <v>62</v>
      </c>
      <c r="B11" s="33" t="s">
        <v>26</v>
      </c>
      <c r="C11" s="26">
        <v>720</v>
      </c>
      <c r="D11" s="75" t="s">
        <v>84</v>
      </c>
      <c r="E11" s="60">
        <v>0.27777777777777801</v>
      </c>
      <c r="F11" s="61">
        <v>4</v>
      </c>
      <c r="G11" s="60">
        <v>0.55555555555555602</v>
      </c>
      <c r="H11" s="61">
        <v>55</v>
      </c>
      <c r="I11" s="60">
        <v>7.6388888888888902</v>
      </c>
      <c r="J11" s="61">
        <v>202</v>
      </c>
      <c r="K11" s="60">
        <v>28.0555555555556</v>
      </c>
      <c r="L11" s="61">
        <v>449</v>
      </c>
      <c r="M11" s="60">
        <v>62.3611111111111</v>
      </c>
      <c r="N11" s="74" t="s">
        <v>84</v>
      </c>
      <c r="O11" s="60">
        <v>0.27777777777777801</v>
      </c>
      <c r="P11" s="62">
        <v>6</v>
      </c>
      <c r="Q11" s="63">
        <v>0.83333333333333304</v>
      </c>
      <c r="R11" s="59">
        <v>28</v>
      </c>
      <c r="S11" s="65">
        <v>3.8888888888888902</v>
      </c>
      <c r="T11" s="66">
        <v>1097</v>
      </c>
      <c r="U11" s="27">
        <v>100</v>
      </c>
    </row>
    <row r="12" spans="1:21" s="29" customFormat="1" ht="15" customHeight="1" x14ac:dyDescent="0.2">
      <c r="A12" s="24" t="s">
        <v>62</v>
      </c>
      <c r="B12" s="30" t="s">
        <v>2</v>
      </c>
      <c r="C12" s="31">
        <v>17818</v>
      </c>
      <c r="D12" s="67">
        <v>264</v>
      </c>
      <c r="E12" s="68">
        <v>1.4816477719160399</v>
      </c>
      <c r="F12" s="69">
        <v>876</v>
      </c>
      <c r="G12" s="68">
        <v>4.9163766977214101</v>
      </c>
      <c r="H12" s="69">
        <v>10747</v>
      </c>
      <c r="I12" s="68">
        <v>60.315411381748802</v>
      </c>
      <c r="J12" s="69">
        <v>2106</v>
      </c>
      <c r="K12" s="68">
        <v>11.8195083623302</v>
      </c>
      <c r="L12" s="69">
        <v>3424</v>
      </c>
      <c r="M12" s="68">
        <v>19.216522617577699</v>
      </c>
      <c r="N12" s="69">
        <v>138</v>
      </c>
      <c r="O12" s="68">
        <v>0.77449769895611198</v>
      </c>
      <c r="P12" s="70">
        <v>263</v>
      </c>
      <c r="Q12" s="71">
        <v>1.47603546974969</v>
      </c>
      <c r="R12" s="67">
        <v>4023</v>
      </c>
      <c r="S12" s="72">
        <v>22.5782916152206</v>
      </c>
      <c r="T12" s="73">
        <v>9866</v>
      </c>
      <c r="U12" s="32">
        <v>97.912021082505603</v>
      </c>
    </row>
    <row r="13" spans="1:21" s="29" customFormat="1" ht="15" customHeight="1" x14ac:dyDescent="0.2">
      <c r="A13" s="24" t="s">
        <v>62</v>
      </c>
      <c r="B13" s="33" t="s">
        <v>27</v>
      </c>
      <c r="C13" s="26">
        <v>3468</v>
      </c>
      <c r="D13" s="59">
        <v>70</v>
      </c>
      <c r="E13" s="60">
        <v>2.0184544405997702</v>
      </c>
      <c r="F13" s="61">
        <v>56</v>
      </c>
      <c r="G13" s="60">
        <v>1.6147635524798201</v>
      </c>
      <c r="H13" s="61">
        <v>1399</v>
      </c>
      <c r="I13" s="60">
        <v>40.340253748558197</v>
      </c>
      <c r="J13" s="61">
        <v>258</v>
      </c>
      <c r="K13" s="60">
        <v>7.4394463667820103</v>
      </c>
      <c r="L13" s="61">
        <v>1568</v>
      </c>
      <c r="M13" s="60">
        <v>45.213379469434798</v>
      </c>
      <c r="N13" s="61">
        <v>12</v>
      </c>
      <c r="O13" s="60">
        <v>0.34602076124567499</v>
      </c>
      <c r="P13" s="62">
        <v>105</v>
      </c>
      <c r="Q13" s="63">
        <v>3.02768166089965</v>
      </c>
      <c r="R13" s="59">
        <v>379</v>
      </c>
      <c r="S13" s="65">
        <v>10.928489042675899</v>
      </c>
      <c r="T13" s="66">
        <v>1811</v>
      </c>
      <c r="U13" s="27">
        <v>100</v>
      </c>
    </row>
    <row r="14" spans="1:21" s="29" customFormat="1" ht="15" customHeight="1" x14ac:dyDescent="0.2">
      <c r="A14" s="24" t="s">
        <v>62</v>
      </c>
      <c r="B14" s="30" t="s">
        <v>28</v>
      </c>
      <c r="C14" s="31">
        <v>1187</v>
      </c>
      <c r="D14" s="67">
        <v>8</v>
      </c>
      <c r="E14" s="68">
        <v>0.67396798652064005</v>
      </c>
      <c r="F14" s="69">
        <v>22</v>
      </c>
      <c r="G14" s="68">
        <v>1.85341196293176</v>
      </c>
      <c r="H14" s="69">
        <v>308</v>
      </c>
      <c r="I14" s="68">
        <v>25.9477674810447</v>
      </c>
      <c r="J14" s="69">
        <v>287</v>
      </c>
      <c r="K14" s="68">
        <v>24.178601516427999</v>
      </c>
      <c r="L14" s="69">
        <v>545</v>
      </c>
      <c r="M14" s="68">
        <v>45.914069081718601</v>
      </c>
      <c r="N14" s="76" t="s">
        <v>84</v>
      </c>
      <c r="O14" s="68">
        <v>0.16849199663016001</v>
      </c>
      <c r="P14" s="70">
        <v>15</v>
      </c>
      <c r="Q14" s="71">
        <v>1.2636899747262</v>
      </c>
      <c r="R14" s="67">
        <v>57</v>
      </c>
      <c r="S14" s="72">
        <v>4.8020219039595604</v>
      </c>
      <c r="T14" s="73">
        <v>1122</v>
      </c>
      <c r="U14" s="32">
        <v>100</v>
      </c>
    </row>
    <row r="15" spans="1:21" s="29" customFormat="1" ht="15" customHeight="1" x14ac:dyDescent="0.2">
      <c r="A15" s="24" t="s">
        <v>62</v>
      </c>
      <c r="B15" s="33" t="s">
        <v>29</v>
      </c>
      <c r="C15" s="26">
        <v>785</v>
      </c>
      <c r="D15" s="75" t="s">
        <v>84</v>
      </c>
      <c r="E15" s="60">
        <v>0.25477707006369399</v>
      </c>
      <c r="F15" s="61">
        <v>5</v>
      </c>
      <c r="G15" s="60">
        <v>0.63694267515923597</v>
      </c>
      <c r="H15" s="61">
        <v>89</v>
      </c>
      <c r="I15" s="60">
        <v>11.3375796178344</v>
      </c>
      <c r="J15" s="61">
        <v>415</v>
      </c>
      <c r="K15" s="60">
        <v>52.866242038216598</v>
      </c>
      <c r="L15" s="61">
        <v>263</v>
      </c>
      <c r="M15" s="60">
        <v>33.503184713375802</v>
      </c>
      <c r="N15" s="61">
        <v>0</v>
      </c>
      <c r="O15" s="60">
        <v>0</v>
      </c>
      <c r="P15" s="62">
        <v>11</v>
      </c>
      <c r="Q15" s="63">
        <v>1.4012738853503199</v>
      </c>
      <c r="R15" s="59">
        <v>26</v>
      </c>
      <c r="S15" s="65">
        <v>3.3121019108280301</v>
      </c>
      <c r="T15" s="66">
        <v>232</v>
      </c>
      <c r="U15" s="27">
        <v>100</v>
      </c>
    </row>
    <row r="16" spans="1:21" s="29" customFormat="1" ht="15" customHeight="1" x14ac:dyDescent="0.2">
      <c r="A16" s="24" t="s">
        <v>62</v>
      </c>
      <c r="B16" s="30" t="s">
        <v>3</v>
      </c>
      <c r="C16" s="31">
        <v>33</v>
      </c>
      <c r="D16" s="67">
        <v>0</v>
      </c>
      <c r="E16" s="68">
        <v>0</v>
      </c>
      <c r="F16" s="69">
        <v>0</v>
      </c>
      <c r="G16" s="68">
        <v>0</v>
      </c>
      <c r="H16" s="76" t="s">
        <v>84</v>
      </c>
      <c r="I16" s="68">
        <v>6.0606060606060597</v>
      </c>
      <c r="J16" s="69">
        <v>31</v>
      </c>
      <c r="K16" s="68">
        <v>93.939393939393895</v>
      </c>
      <c r="L16" s="69">
        <v>0</v>
      </c>
      <c r="M16" s="68">
        <v>0</v>
      </c>
      <c r="N16" s="69">
        <v>0</v>
      </c>
      <c r="O16" s="68">
        <v>0</v>
      </c>
      <c r="P16" s="70">
        <v>0</v>
      </c>
      <c r="Q16" s="71">
        <v>0</v>
      </c>
      <c r="R16" s="78" t="s">
        <v>84</v>
      </c>
      <c r="S16" s="72">
        <v>6.0606060606060597</v>
      </c>
      <c r="T16" s="73">
        <v>211</v>
      </c>
      <c r="U16" s="32">
        <v>41.2322274881517</v>
      </c>
    </row>
    <row r="17" spans="1:21" s="29" customFormat="1" ht="15" customHeight="1" x14ac:dyDescent="0.2">
      <c r="A17" s="24" t="s">
        <v>62</v>
      </c>
      <c r="B17" s="33" t="s">
        <v>30</v>
      </c>
      <c r="C17" s="26">
        <v>16641</v>
      </c>
      <c r="D17" s="59">
        <v>90</v>
      </c>
      <c r="E17" s="60">
        <v>0.54083288263926399</v>
      </c>
      <c r="F17" s="61">
        <v>143</v>
      </c>
      <c r="G17" s="60">
        <v>0.85932335797127601</v>
      </c>
      <c r="H17" s="61">
        <v>3357</v>
      </c>
      <c r="I17" s="60">
        <v>20.1730665224446</v>
      </c>
      <c r="J17" s="61">
        <v>6488</v>
      </c>
      <c r="K17" s="60">
        <v>38.988041584039401</v>
      </c>
      <c r="L17" s="61">
        <v>6061</v>
      </c>
      <c r="M17" s="60">
        <v>36.422090018628701</v>
      </c>
      <c r="N17" s="61">
        <v>6</v>
      </c>
      <c r="O17" s="60">
        <v>3.60555255092843E-2</v>
      </c>
      <c r="P17" s="62">
        <v>496</v>
      </c>
      <c r="Q17" s="63">
        <v>2.9805901087675002</v>
      </c>
      <c r="R17" s="59">
        <v>598</v>
      </c>
      <c r="S17" s="65">
        <v>3.5935340424253299</v>
      </c>
      <c r="T17" s="66">
        <v>3886</v>
      </c>
      <c r="U17" s="27">
        <v>100</v>
      </c>
    </row>
    <row r="18" spans="1:21" s="29" customFormat="1" ht="15" customHeight="1" x14ac:dyDescent="0.2">
      <c r="A18" s="24" t="s">
        <v>62</v>
      </c>
      <c r="B18" s="30" t="s">
        <v>31</v>
      </c>
      <c r="C18" s="31">
        <v>2529</v>
      </c>
      <c r="D18" s="78" t="s">
        <v>84</v>
      </c>
      <c r="E18" s="68">
        <v>7.9082641360221403E-2</v>
      </c>
      <c r="F18" s="69">
        <v>22</v>
      </c>
      <c r="G18" s="68">
        <v>0.86990905496243598</v>
      </c>
      <c r="H18" s="69">
        <v>148</v>
      </c>
      <c r="I18" s="68">
        <v>5.8521154606563899</v>
      </c>
      <c r="J18" s="69">
        <v>1345</v>
      </c>
      <c r="K18" s="68">
        <v>53.183076314748902</v>
      </c>
      <c r="L18" s="69">
        <v>931</v>
      </c>
      <c r="M18" s="68">
        <v>36.812969553183102</v>
      </c>
      <c r="N18" s="76" t="s">
        <v>84</v>
      </c>
      <c r="O18" s="68">
        <v>7.9082641360221403E-2</v>
      </c>
      <c r="P18" s="70">
        <v>79</v>
      </c>
      <c r="Q18" s="71">
        <v>3.12376433372875</v>
      </c>
      <c r="R18" s="67">
        <v>22</v>
      </c>
      <c r="S18" s="72">
        <v>0.86990905496243598</v>
      </c>
      <c r="T18" s="73">
        <v>2422</v>
      </c>
      <c r="U18" s="32">
        <v>99.958711808422805</v>
      </c>
    </row>
    <row r="19" spans="1:21" s="29" customFormat="1" ht="15" customHeight="1" x14ac:dyDescent="0.2">
      <c r="A19" s="24" t="s">
        <v>62</v>
      </c>
      <c r="B19" s="33" t="s">
        <v>32</v>
      </c>
      <c r="C19" s="26">
        <v>0</v>
      </c>
      <c r="D19" s="59">
        <v>0</v>
      </c>
      <c r="E19" s="60">
        <v>0</v>
      </c>
      <c r="F19" s="61">
        <v>0</v>
      </c>
      <c r="G19" s="60">
        <v>0</v>
      </c>
      <c r="H19" s="61">
        <v>0</v>
      </c>
      <c r="I19" s="60">
        <v>0</v>
      </c>
      <c r="J19" s="61">
        <v>0</v>
      </c>
      <c r="K19" s="60">
        <v>0</v>
      </c>
      <c r="L19" s="61">
        <v>0</v>
      </c>
      <c r="M19" s="60">
        <v>0</v>
      </c>
      <c r="N19" s="61">
        <v>0</v>
      </c>
      <c r="O19" s="60">
        <v>0</v>
      </c>
      <c r="P19" s="62">
        <v>0</v>
      </c>
      <c r="Q19" s="63">
        <v>0</v>
      </c>
      <c r="R19" s="59">
        <v>0</v>
      </c>
      <c r="S19" s="65">
        <v>0</v>
      </c>
      <c r="T19" s="66">
        <v>286</v>
      </c>
      <c r="U19" s="27">
        <v>100</v>
      </c>
    </row>
    <row r="20" spans="1:21" s="29" customFormat="1" ht="15" customHeight="1" x14ac:dyDescent="0.2">
      <c r="A20" s="24" t="s">
        <v>62</v>
      </c>
      <c r="B20" s="30" t="s">
        <v>4</v>
      </c>
      <c r="C20" s="31">
        <v>933</v>
      </c>
      <c r="D20" s="67">
        <v>21</v>
      </c>
      <c r="E20" s="68">
        <v>2.2508038585209</v>
      </c>
      <c r="F20" s="69">
        <v>4</v>
      </c>
      <c r="G20" s="68">
        <v>0.428724544480172</v>
      </c>
      <c r="H20" s="69">
        <v>193</v>
      </c>
      <c r="I20" s="68">
        <v>20.685959271168301</v>
      </c>
      <c r="J20" s="69">
        <v>16</v>
      </c>
      <c r="K20" s="68">
        <v>1.71489817792069</v>
      </c>
      <c r="L20" s="69">
        <v>683</v>
      </c>
      <c r="M20" s="68">
        <v>73.204715969989294</v>
      </c>
      <c r="N20" s="69">
        <v>4</v>
      </c>
      <c r="O20" s="68">
        <v>0.428724544480172</v>
      </c>
      <c r="P20" s="70">
        <v>12</v>
      </c>
      <c r="Q20" s="71">
        <v>1.2861736334405101</v>
      </c>
      <c r="R20" s="67">
        <v>40</v>
      </c>
      <c r="S20" s="72">
        <v>4.2872454448017203</v>
      </c>
      <c r="T20" s="73">
        <v>703</v>
      </c>
      <c r="U20" s="32">
        <v>99.573257467994296</v>
      </c>
    </row>
    <row r="21" spans="1:21" s="29" customFormat="1" ht="15" customHeight="1" x14ac:dyDescent="0.2">
      <c r="A21" s="24" t="s">
        <v>62</v>
      </c>
      <c r="B21" s="33" t="s">
        <v>5</v>
      </c>
      <c r="C21" s="26">
        <v>5481</v>
      </c>
      <c r="D21" s="59">
        <v>12</v>
      </c>
      <c r="E21" s="60">
        <v>0.218938149972633</v>
      </c>
      <c r="F21" s="61">
        <v>101</v>
      </c>
      <c r="G21" s="60">
        <v>1.8427294289363301</v>
      </c>
      <c r="H21" s="61">
        <v>1442</v>
      </c>
      <c r="I21" s="60">
        <v>26.309067688378001</v>
      </c>
      <c r="J21" s="61">
        <v>1966</v>
      </c>
      <c r="K21" s="60">
        <v>35.869366903849702</v>
      </c>
      <c r="L21" s="61">
        <v>1850</v>
      </c>
      <c r="M21" s="60">
        <v>33.752964787447503</v>
      </c>
      <c r="N21" s="74" t="s">
        <v>84</v>
      </c>
      <c r="O21" s="60">
        <v>3.64896916621055E-2</v>
      </c>
      <c r="P21" s="62">
        <v>108</v>
      </c>
      <c r="Q21" s="63">
        <v>1.97044334975369</v>
      </c>
      <c r="R21" s="59">
        <v>253</v>
      </c>
      <c r="S21" s="65">
        <v>4.6159459952563404</v>
      </c>
      <c r="T21" s="66">
        <v>4221</v>
      </c>
      <c r="U21" s="27">
        <v>100</v>
      </c>
    </row>
    <row r="22" spans="1:21" s="29" customFormat="1" ht="15" customHeight="1" x14ac:dyDescent="0.2">
      <c r="A22" s="24" t="s">
        <v>62</v>
      </c>
      <c r="B22" s="30" t="s">
        <v>6</v>
      </c>
      <c r="C22" s="31">
        <v>1858</v>
      </c>
      <c r="D22" s="67">
        <v>6</v>
      </c>
      <c r="E22" s="68">
        <v>0.32292787944025803</v>
      </c>
      <c r="F22" s="69">
        <v>11</v>
      </c>
      <c r="G22" s="68">
        <v>0.59203444564047403</v>
      </c>
      <c r="H22" s="69">
        <v>128</v>
      </c>
      <c r="I22" s="68">
        <v>6.8891280947255096</v>
      </c>
      <c r="J22" s="69">
        <v>396</v>
      </c>
      <c r="K22" s="68">
        <v>21.3132400430571</v>
      </c>
      <c r="L22" s="69">
        <v>1231</v>
      </c>
      <c r="M22" s="68">
        <v>66.254036598493002</v>
      </c>
      <c r="N22" s="76" t="s">
        <v>84</v>
      </c>
      <c r="O22" s="68">
        <v>0.107642626480086</v>
      </c>
      <c r="P22" s="70">
        <v>84</v>
      </c>
      <c r="Q22" s="71">
        <v>4.5209903121636197</v>
      </c>
      <c r="R22" s="67">
        <v>46</v>
      </c>
      <c r="S22" s="72">
        <v>2.4757804090419802</v>
      </c>
      <c r="T22" s="73">
        <v>1875</v>
      </c>
      <c r="U22" s="32">
        <v>99.84</v>
      </c>
    </row>
    <row r="23" spans="1:21" s="29" customFormat="1" ht="15" customHeight="1" x14ac:dyDescent="0.2">
      <c r="A23" s="24" t="s">
        <v>62</v>
      </c>
      <c r="B23" s="33" t="s">
        <v>33</v>
      </c>
      <c r="C23" s="26">
        <v>1019</v>
      </c>
      <c r="D23" s="59">
        <v>7</v>
      </c>
      <c r="E23" s="60">
        <v>0.68694798822374903</v>
      </c>
      <c r="F23" s="61">
        <v>7</v>
      </c>
      <c r="G23" s="60">
        <v>0.68694798822374903</v>
      </c>
      <c r="H23" s="61">
        <v>118</v>
      </c>
      <c r="I23" s="60">
        <v>11.5799803729146</v>
      </c>
      <c r="J23" s="61">
        <v>135</v>
      </c>
      <c r="K23" s="60">
        <v>13.248282630029401</v>
      </c>
      <c r="L23" s="61">
        <v>725</v>
      </c>
      <c r="M23" s="60">
        <v>71.148184494602503</v>
      </c>
      <c r="N23" s="74" t="s">
        <v>84</v>
      </c>
      <c r="O23" s="60">
        <v>0.19627085377821399</v>
      </c>
      <c r="P23" s="62">
        <v>25</v>
      </c>
      <c r="Q23" s="63">
        <v>2.4533856722276699</v>
      </c>
      <c r="R23" s="59">
        <v>61</v>
      </c>
      <c r="S23" s="65">
        <v>5.9862610402355303</v>
      </c>
      <c r="T23" s="66">
        <v>1458</v>
      </c>
      <c r="U23" s="27">
        <v>100</v>
      </c>
    </row>
    <row r="24" spans="1:21" s="29" customFormat="1" ht="15" customHeight="1" x14ac:dyDescent="0.2">
      <c r="A24" s="24" t="s">
        <v>62</v>
      </c>
      <c r="B24" s="30" t="s">
        <v>7</v>
      </c>
      <c r="C24" s="31">
        <v>1150</v>
      </c>
      <c r="D24" s="67">
        <v>11</v>
      </c>
      <c r="E24" s="68">
        <v>0.95652173913043503</v>
      </c>
      <c r="F24" s="69">
        <v>9</v>
      </c>
      <c r="G24" s="68">
        <v>0.78260869565217395</v>
      </c>
      <c r="H24" s="69">
        <v>257</v>
      </c>
      <c r="I24" s="68">
        <v>22.347826086956498</v>
      </c>
      <c r="J24" s="69">
        <v>198</v>
      </c>
      <c r="K24" s="68">
        <v>17.2173913043478</v>
      </c>
      <c r="L24" s="69">
        <v>588</v>
      </c>
      <c r="M24" s="68">
        <v>51.130434782608702</v>
      </c>
      <c r="N24" s="69">
        <v>4</v>
      </c>
      <c r="O24" s="68">
        <v>0.34782608695652201</v>
      </c>
      <c r="P24" s="70">
        <v>83</v>
      </c>
      <c r="Q24" s="71">
        <v>7.2173913043478297</v>
      </c>
      <c r="R24" s="67">
        <v>96</v>
      </c>
      <c r="S24" s="72">
        <v>8.3478260869565197</v>
      </c>
      <c r="T24" s="73">
        <v>1389</v>
      </c>
      <c r="U24" s="32">
        <v>99.856011519078507</v>
      </c>
    </row>
    <row r="25" spans="1:21" s="29" customFormat="1" ht="15" customHeight="1" x14ac:dyDescent="0.2">
      <c r="A25" s="24" t="s">
        <v>62</v>
      </c>
      <c r="B25" s="33" t="s">
        <v>34</v>
      </c>
      <c r="C25" s="26">
        <v>1581</v>
      </c>
      <c r="D25" s="75" t="s">
        <v>84</v>
      </c>
      <c r="E25" s="60">
        <v>0.12650221378874099</v>
      </c>
      <c r="F25" s="61">
        <v>5</v>
      </c>
      <c r="G25" s="60">
        <v>0.31625553447185301</v>
      </c>
      <c r="H25" s="61">
        <v>64</v>
      </c>
      <c r="I25" s="60">
        <v>4.0480708412397197</v>
      </c>
      <c r="J25" s="61">
        <v>260</v>
      </c>
      <c r="K25" s="60">
        <v>16.445287792536401</v>
      </c>
      <c r="L25" s="61">
        <v>1223</v>
      </c>
      <c r="M25" s="60">
        <v>77.356103731815296</v>
      </c>
      <c r="N25" s="61">
        <v>0</v>
      </c>
      <c r="O25" s="60">
        <v>0</v>
      </c>
      <c r="P25" s="62">
        <v>27</v>
      </c>
      <c r="Q25" s="63">
        <v>1.70777988614801</v>
      </c>
      <c r="R25" s="59">
        <v>27</v>
      </c>
      <c r="S25" s="65">
        <v>1.70777988614801</v>
      </c>
      <c r="T25" s="66">
        <v>1417</v>
      </c>
      <c r="U25" s="27">
        <v>100</v>
      </c>
    </row>
    <row r="26" spans="1:21" s="29" customFormat="1" ht="15" customHeight="1" x14ac:dyDescent="0.2">
      <c r="A26" s="24" t="s">
        <v>62</v>
      </c>
      <c r="B26" s="30" t="s">
        <v>35</v>
      </c>
      <c r="C26" s="31">
        <v>1312</v>
      </c>
      <c r="D26" s="67">
        <v>14</v>
      </c>
      <c r="E26" s="68">
        <v>1.06707317073171</v>
      </c>
      <c r="F26" s="69">
        <v>12</v>
      </c>
      <c r="G26" s="68">
        <v>0.91463414634146301</v>
      </c>
      <c r="H26" s="69">
        <v>59</v>
      </c>
      <c r="I26" s="68">
        <v>4.4969512195121997</v>
      </c>
      <c r="J26" s="69">
        <v>829</v>
      </c>
      <c r="K26" s="68">
        <v>63.185975609756099</v>
      </c>
      <c r="L26" s="69">
        <v>387</v>
      </c>
      <c r="M26" s="68">
        <v>29.496951219512201</v>
      </c>
      <c r="N26" s="76" t="s">
        <v>84</v>
      </c>
      <c r="O26" s="68">
        <v>0.15243902439024401</v>
      </c>
      <c r="P26" s="70">
        <v>9</v>
      </c>
      <c r="Q26" s="71">
        <v>0.68597560975609795</v>
      </c>
      <c r="R26" s="67">
        <v>34</v>
      </c>
      <c r="S26" s="72">
        <v>2.5914634146341502</v>
      </c>
      <c r="T26" s="73">
        <v>1394</v>
      </c>
      <c r="U26" s="32">
        <v>100</v>
      </c>
    </row>
    <row r="27" spans="1:21" s="29" customFormat="1" ht="15" customHeight="1" x14ac:dyDescent="0.2">
      <c r="A27" s="24" t="s">
        <v>62</v>
      </c>
      <c r="B27" s="33" t="s">
        <v>8</v>
      </c>
      <c r="C27" s="26">
        <v>340</v>
      </c>
      <c r="D27" s="75" t="s">
        <v>84</v>
      </c>
      <c r="E27" s="60">
        <v>0.58823529411764697</v>
      </c>
      <c r="F27" s="61">
        <v>4</v>
      </c>
      <c r="G27" s="60">
        <v>1.1764705882352899</v>
      </c>
      <c r="H27" s="61">
        <v>8</v>
      </c>
      <c r="I27" s="60">
        <v>2.3529411764705901</v>
      </c>
      <c r="J27" s="61">
        <v>21</v>
      </c>
      <c r="K27" s="60">
        <v>6.1764705882352899</v>
      </c>
      <c r="L27" s="61">
        <v>303</v>
      </c>
      <c r="M27" s="60">
        <v>89.117647058823493</v>
      </c>
      <c r="N27" s="61">
        <v>0</v>
      </c>
      <c r="O27" s="60">
        <v>0</v>
      </c>
      <c r="P27" s="79" t="s">
        <v>84</v>
      </c>
      <c r="Q27" s="63">
        <v>0.58823529411764697</v>
      </c>
      <c r="R27" s="59">
        <v>6</v>
      </c>
      <c r="S27" s="65">
        <v>1.76470588235294</v>
      </c>
      <c r="T27" s="66">
        <v>595</v>
      </c>
      <c r="U27" s="27">
        <v>98.823529411764696</v>
      </c>
    </row>
    <row r="28" spans="1:21" s="29" customFormat="1" ht="15" customHeight="1" x14ac:dyDescent="0.2">
      <c r="A28" s="24" t="s">
        <v>62</v>
      </c>
      <c r="B28" s="30" t="s">
        <v>36</v>
      </c>
      <c r="C28" s="31">
        <v>963</v>
      </c>
      <c r="D28" s="78" t="s">
        <v>84</v>
      </c>
      <c r="E28" s="68">
        <v>0.20768431983385299</v>
      </c>
      <c r="F28" s="69">
        <v>27</v>
      </c>
      <c r="G28" s="68">
        <v>2.8037383177570101</v>
      </c>
      <c r="H28" s="69">
        <v>139</v>
      </c>
      <c r="I28" s="68">
        <v>14.4340602284528</v>
      </c>
      <c r="J28" s="69">
        <v>294</v>
      </c>
      <c r="K28" s="68">
        <v>30.529595015576302</v>
      </c>
      <c r="L28" s="69">
        <v>460</v>
      </c>
      <c r="M28" s="68">
        <v>47.767393561786101</v>
      </c>
      <c r="N28" s="76" t="s">
        <v>84</v>
      </c>
      <c r="O28" s="68">
        <v>0.20768431983385299</v>
      </c>
      <c r="P28" s="70">
        <v>39</v>
      </c>
      <c r="Q28" s="71">
        <v>4.0498442367601202</v>
      </c>
      <c r="R28" s="67">
        <v>27</v>
      </c>
      <c r="S28" s="72">
        <v>2.8037383177570101</v>
      </c>
      <c r="T28" s="73">
        <v>1444</v>
      </c>
      <c r="U28" s="32">
        <v>100</v>
      </c>
    </row>
    <row r="29" spans="1:21" s="29" customFormat="1" ht="15" customHeight="1" x14ac:dyDescent="0.2">
      <c r="A29" s="24" t="s">
        <v>62</v>
      </c>
      <c r="B29" s="33" t="s">
        <v>37</v>
      </c>
      <c r="C29" s="26">
        <v>824</v>
      </c>
      <c r="D29" s="75" t="s">
        <v>84</v>
      </c>
      <c r="E29" s="60">
        <v>0.242718446601942</v>
      </c>
      <c r="F29" s="61">
        <v>13</v>
      </c>
      <c r="G29" s="60">
        <v>1.57766990291262</v>
      </c>
      <c r="H29" s="61">
        <v>155</v>
      </c>
      <c r="I29" s="60">
        <v>18.8106796116505</v>
      </c>
      <c r="J29" s="61">
        <v>141</v>
      </c>
      <c r="K29" s="60">
        <v>17.1116504854369</v>
      </c>
      <c r="L29" s="61">
        <v>491</v>
      </c>
      <c r="M29" s="60">
        <v>59.587378640776699</v>
      </c>
      <c r="N29" s="61">
        <v>0</v>
      </c>
      <c r="O29" s="60">
        <v>0</v>
      </c>
      <c r="P29" s="62">
        <v>22</v>
      </c>
      <c r="Q29" s="63">
        <v>2.6699029126213598</v>
      </c>
      <c r="R29" s="59">
        <v>39</v>
      </c>
      <c r="S29" s="65">
        <v>4.7330097087378604</v>
      </c>
      <c r="T29" s="66">
        <v>1834</v>
      </c>
      <c r="U29" s="27">
        <v>100</v>
      </c>
    </row>
    <row r="30" spans="1:21" s="29" customFormat="1" ht="15" customHeight="1" x14ac:dyDescent="0.2">
      <c r="A30" s="24" t="s">
        <v>62</v>
      </c>
      <c r="B30" s="30" t="s">
        <v>38</v>
      </c>
      <c r="C30" s="31">
        <v>3131</v>
      </c>
      <c r="D30" s="67">
        <v>67</v>
      </c>
      <c r="E30" s="68">
        <v>2.1398914084956902</v>
      </c>
      <c r="F30" s="69">
        <v>31</v>
      </c>
      <c r="G30" s="68">
        <v>0.99009900990098998</v>
      </c>
      <c r="H30" s="69">
        <v>282</v>
      </c>
      <c r="I30" s="68">
        <v>9.0067071223251407</v>
      </c>
      <c r="J30" s="69">
        <v>638</v>
      </c>
      <c r="K30" s="68">
        <v>20.376876397317201</v>
      </c>
      <c r="L30" s="69">
        <v>2081</v>
      </c>
      <c r="M30" s="68">
        <v>66.464388374321302</v>
      </c>
      <c r="N30" s="69">
        <v>0</v>
      </c>
      <c r="O30" s="68">
        <v>0</v>
      </c>
      <c r="P30" s="70">
        <v>32</v>
      </c>
      <c r="Q30" s="71">
        <v>1.0220376876397299</v>
      </c>
      <c r="R30" s="67">
        <v>37</v>
      </c>
      <c r="S30" s="72">
        <v>1.1817310763334401</v>
      </c>
      <c r="T30" s="73">
        <v>3626</v>
      </c>
      <c r="U30" s="32">
        <v>99.889685603971301</v>
      </c>
    </row>
    <row r="31" spans="1:21" s="29" customFormat="1" ht="15" customHeight="1" x14ac:dyDescent="0.2">
      <c r="A31" s="24" t="s">
        <v>62</v>
      </c>
      <c r="B31" s="33" t="s">
        <v>9</v>
      </c>
      <c r="C31" s="26">
        <v>2446</v>
      </c>
      <c r="D31" s="59">
        <v>78</v>
      </c>
      <c r="E31" s="60">
        <v>3.1888798037612398</v>
      </c>
      <c r="F31" s="61">
        <v>99</v>
      </c>
      <c r="G31" s="60">
        <v>4.0474243663123497</v>
      </c>
      <c r="H31" s="61">
        <v>264</v>
      </c>
      <c r="I31" s="60">
        <v>10.793131643499599</v>
      </c>
      <c r="J31" s="61">
        <v>530</v>
      </c>
      <c r="K31" s="60">
        <v>21.668029435813601</v>
      </c>
      <c r="L31" s="61">
        <v>1457</v>
      </c>
      <c r="M31" s="60">
        <v>59.566639411283703</v>
      </c>
      <c r="N31" s="74" t="s">
        <v>84</v>
      </c>
      <c r="O31" s="60">
        <v>8.1766148814390802E-2</v>
      </c>
      <c r="P31" s="62">
        <v>16</v>
      </c>
      <c r="Q31" s="63">
        <v>0.65412919051512697</v>
      </c>
      <c r="R31" s="59">
        <v>161</v>
      </c>
      <c r="S31" s="65">
        <v>6.5821749795584603</v>
      </c>
      <c r="T31" s="66">
        <v>2077</v>
      </c>
      <c r="U31" s="27">
        <v>99.085219065960501</v>
      </c>
    </row>
    <row r="32" spans="1:21" s="29" customFormat="1" ht="15" customHeight="1" x14ac:dyDescent="0.2">
      <c r="A32" s="24" t="s">
        <v>62</v>
      </c>
      <c r="B32" s="30" t="s">
        <v>39</v>
      </c>
      <c r="C32" s="31">
        <v>1291</v>
      </c>
      <c r="D32" s="78" t="s">
        <v>84</v>
      </c>
      <c r="E32" s="68">
        <v>0.154918667699458</v>
      </c>
      <c r="F32" s="69">
        <v>6</v>
      </c>
      <c r="G32" s="68">
        <v>0.46475600309837301</v>
      </c>
      <c r="H32" s="69">
        <v>18</v>
      </c>
      <c r="I32" s="68">
        <v>1.3942680092951201</v>
      </c>
      <c r="J32" s="69">
        <v>943</v>
      </c>
      <c r="K32" s="68">
        <v>73.044151820294303</v>
      </c>
      <c r="L32" s="69">
        <v>318</v>
      </c>
      <c r="M32" s="68">
        <v>24.632068164213798</v>
      </c>
      <c r="N32" s="76" t="s">
        <v>84</v>
      </c>
      <c r="O32" s="68">
        <v>0.154918667699458</v>
      </c>
      <c r="P32" s="77" t="s">
        <v>84</v>
      </c>
      <c r="Q32" s="71">
        <v>0.154918667699458</v>
      </c>
      <c r="R32" s="78" t="s">
        <v>84</v>
      </c>
      <c r="S32" s="72">
        <v>0.154918667699458</v>
      </c>
      <c r="T32" s="73">
        <v>973</v>
      </c>
      <c r="U32" s="32">
        <v>99.383350462487201</v>
      </c>
    </row>
    <row r="33" spans="1:21" s="29" customFormat="1" ht="15" customHeight="1" x14ac:dyDescent="0.2">
      <c r="A33" s="24" t="s">
        <v>62</v>
      </c>
      <c r="B33" s="33" t="s">
        <v>23</v>
      </c>
      <c r="C33" s="26">
        <v>2681</v>
      </c>
      <c r="D33" s="59">
        <v>7</v>
      </c>
      <c r="E33" s="60">
        <v>0.26109660574412502</v>
      </c>
      <c r="F33" s="61">
        <v>10</v>
      </c>
      <c r="G33" s="60">
        <v>0.37299515106303599</v>
      </c>
      <c r="H33" s="61">
        <v>83</v>
      </c>
      <c r="I33" s="60">
        <v>3.0958597538231998</v>
      </c>
      <c r="J33" s="61">
        <v>580</v>
      </c>
      <c r="K33" s="60">
        <v>21.633718761656102</v>
      </c>
      <c r="L33" s="61">
        <v>1960</v>
      </c>
      <c r="M33" s="60">
        <v>73.107049608355098</v>
      </c>
      <c r="N33" s="74" t="s">
        <v>84</v>
      </c>
      <c r="O33" s="60">
        <v>7.4599030212607206E-2</v>
      </c>
      <c r="P33" s="62">
        <v>39</v>
      </c>
      <c r="Q33" s="63">
        <v>1.4546810891458399</v>
      </c>
      <c r="R33" s="59">
        <v>15</v>
      </c>
      <c r="S33" s="65">
        <v>0.55949272659455396</v>
      </c>
      <c r="T33" s="66">
        <v>2312</v>
      </c>
      <c r="U33" s="27">
        <v>100</v>
      </c>
    </row>
    <row r="34" spans="1:21" s="29" customFormat="1" ht="15" customHeight="1" x14ac:dyDescent="0.2">
      <c r="A34" s="24" t="s">
        <v>62</v>
      </c>
      <c r="B34" s="30" t="s">
        <v>10</v>
      </c>
      <c r="C34" s="31">
        <v>690</v>
      </c>
      <c r="D34" s="67">
        <v>149</v>
      </c>
      <c r="E34" s="68">
        <v>21.594202898550702</v>
      </c>
      <c r="F34" s="69">
        <v>5</v>
      </c>
      <c r="G34" s="68">
        <v>0.72463768115941996</v>
      </c>
      <c r="H34" s="69">
        <v>28</v>
      </c>
      <c r="I34" s="68">
        <v>4.0579710144927503</v>
      </c>
      <c r="J34" s="69">
        <v>6</v>
      </c>
      <c r="K34" s="68">
        <v>0.86956521739130399</v>
      </c>
      <c r="L34" s="69">
        <v>493</v>
      </c>
      <c r="M34" s="68">
        <v>71.449275362318801</v>
      </c>
      <c r="N34" s="76" t="s">
        <v>84</v>
      </c>
      <c r="O34" s="68">
        <v>0.28985507246376802</v>
      </c>
      <c r="P34" s="70">
        <v>7</v>
      </c>
      <c r="Q34" s="71">
        <v>1.01449275362319</v>
      </c>
      <c r="R34" s="67">
        <v>11</v>
      </c>
      <c r="S34" s="72">
        <v>1.5942028985507199</v>
      </c>
      <c r="T34" s="73">
        <v>781</v>
      </c>
      <c r="U34" s="32">
        <v>99.231754161331594</v>
      </c>
    </row>
    <row r="35" spans="1:21" s="29" customFormat="1" ht="15" customHeight="1" x14ac:dyDescent="0.2">
      <c r="A35" s="24" t="s">
        <v>62</v>
      </c>
      <c r="B35" s="33" t="s">
        <v>40</v>
      </c>
      <c r="C35" s="26">
        <v>792</v>
      </c>
      <c r="D35" s="59">
        <v>22</v>
      </c>
      <c r="E35" s="60">
        <v>2.7777777777777799</v>
      </c>
      <c r="F35" s="61">
        <v>16</v>
      </c>
      <c r="G35" s="60">
        <v>2.0202020202020199</v>
      </c>
      <c r="H35" s="61">
        <v>139</v>
      </c>
      <c r="I35" s="60">
        <v>17.550505050505102</v>
      </c>
      <c r="J35" s="61">
        <v>58</v>
      </c>
      <c r="K35" s="60">
        <v>7.32323232323232</v>
      </c>
      <c r="L35" s="61">
        <v>535</v>
      </c>
      <c r="M35" s="60">
        <v>67.550505050505095</v>
      </c>
      <c r="N35" s="74" t="s">
        <v>84</v>
      </c>
      <c r="O35" s="60">
        <v>0.25252525252525299</v>
      </c>
      <c r="P35" s="62">
        <v>20</v>
      </c>
      <c r="Q35" s="63">
        <v>2.52525252525253</v>
      </c>
      <c r="R35" s="59">
        <v>31</v>
      </c>
      <c r="S35" s="65">
        <v>3.9141414141414099</v>
      </c>
      <c r="T35" s="66">
        <v>1073</v>
      </c>
      <c r="U35" s="27">
        <v>100</v>
      </c>
    </row>
    <row r="36" spans="1:21" s="29" customFormat="1" ht="15" customHeight="1" x14ac:dyDescent="0.2">
      <c r="A36" s="24" t="s">
        <v>62</v>
      </c>
      <c r="B36" s="30" t="s">
        <v>41</v>
      </c>
      <c r="C36" s="31">
        <v>237</v>
      </c>
      <c r="D36" s="67">
        <v>6</v>
      </c>
      <c r="E36" s="68">
        <v>2.5316455696202498</v>
      </c>
      <c r="F36" s="76" t="s">
        <v>84</v>
      </c>
      <c r="G36" s="68">
        <v>0.84388185654008396</v>
      </c>
      <c r="H36" s="69">
        <v>83</v>
      </c>
      <c r="I36" s="68">
        <v>35.021097046413502</v>
      </c>
      <c r="J36" s="69">
        <v>7</v>
      </c>
      <c r="K36" s="68">
        <v>2.9535864978903001</v>
      </c>
      <c r="L36" s="69">
        <v>124</v>
      </c>
      <c r="M36" s="68">
        <v>52.320675105485201</v>
      </c>
      <c r="N36" s="76" t="s">
        <v>84</v>
      </c>
      <c r="O36" s="68">
        <v>0.84388185654008396</v>
      </c>
      <c r="P36" s="70">
        <v>13</v>
      </c>
      <c r="Q36" s="71">
        <v>5.4852320675105499</v>
      </c>
      <c r="R36" s="67">
        <v>27</v>
      </c>
      <c r="S36" s="72">
        <v>11.3924050632911</v>
      </c>
      <c r="T36" s="73">
        <v>649</v>
      </c>
      <c r="U36" s="32">
        <v>100</v>
      </c>
    </row>
    <row r="37" spans="1:21" s="29" customFormat="1" ht="15" customHeight="1" x14ac:dyDescent="0.2">
      <c r="A37" s="24" t="s">
        <v>62</v>
      </c>
      <c r="B37" s="33" t="s">
        <v>11</v>
      </c>
      <c r="C37" s="26">
        <v>869</v>
      </c>
      <c r="D37" s="75" t="s">
        <v>84</v>
      </c>
      <c r="E37" s="60">
        <v>0.23014959723820499</v>
      </c>
      <c r="F37" s="61">
        <v>10</v>
      </c>
      <c r="G37" s="60">
        <v>1.1507479861910199</v>
      </c>
      <c r="H37" s="61">
        <v>31</v>
      </c>
      <c r="I37" s="60">
        <v>3.5673187571921701</v>
      </c>
      <c r="J37" s="61">
        <v>19</v>
      </c>
      <c r="K37" s="60">
        <v>2.18642117376295</v>
      </c>
      <c r="L37" s="61">
        <v>789</v>
      </c>
      <c r="M37" s="60">
        <v>90.794016110471802</v>
      </c>
      <c r="N37" s="74" t="s">
        <v>84</v>
      </c>
      <c r="O37" s="60">
        <v>0.23014959723820499</v>
      </c>
      <c r="P37" s="62">
        <v>16</v>
      </c>
      <c r="Q37" s="63">
        <v>1.84119677790564</v>
      </c>
      <c r="R37" s="59">
        <v>10</v>
      </c>
      <c r="S37" s="65">
        <v>1.1507479861910199</v>
      </c>
      <c r="T37" s="66">
        <v>478</v>
      </c>
      <c r="U37" s="27">
        <v>98.535564853556494</v>
      </c>
    </row>
    <row r="38" spans="1:21" s="29" customFormat="1" ht="15" customHeight="1" x14ac:dyDescent="0.2">
      <c r="A38" s="24" t="s">
        <v>62</v>
      </c>
      <c r="B38" s="30" t="s">
        <v>12</v>
      </c>
      <c r="C38" s="31">
        <v>1418</v>
      </c>
      <c r="D38" s="67">
        <v>4</v>
      </c>
      <c r="E38" s="68">
        <v>0.28208744710860401</v>
      </c>
      <c r="F38" s="69">
        <v>34</v>
      </c>
      <c r="G38" s="68">
        <v>2.3977433004231301</v>
      </c>
      <c r="H38" s="69">
        <v>278</v>
      </c>
      <c r="I38" s="68">
        <v>19.605077574048</v>
      </c>
      <c r="J38" s="69">
        <v>398</v>
      </c>
      <c r="K38" s="68">
        <v>28.0677009873061</v>
      </c>
      <c r="L38" s="69">
        <v>682</v>
      </c>
      <c r="M38" s="68">
        <v>48.095909732016899</v>
      </c>
      <c r="N38" s="69">
        <v>6</v>
      </c>
      <c r="O38" s="68">
        <v>0.42313117066290601</v>
      </c>
      <c r="P38" s="70">
        <v>16</v>
      </c>
      <c r="Q38" s="71">
        <v>1.12834978843441</v>
      </c>
      <c r="R38" s="67">
        <v>17</v>
      </c>
      <c r="S38" s="72">
        <v>1.1988716502115699</v>
      </c>
      <c r="T38" s="73">
        <v>2538</v>
      </c>
      <c r="U38" s="32">
        <v>100</v>
      </c>
    </row>
    <row r="39" spans="1:21" s="29" customFormat="1" ht="15" customHeight="1" x14ac:dyDescent="0.2">
      <c r="A39" s="24" t="s">
        <v>62</v>
      </c>
      <c r="B39" s="33" t="s">
        <v>13</v>
      </c>
      <c r="C39" s="26">
        <v>1226</v>
      </c>
      <c r="D39" s="59">
        <v>354</v>
      </c>
      <c r="E39" s="60">
        <v>28.874388254486099</v>
      </c>
      <c r="F39" s="61">
        <v>4</v>
      </c>
      <c r="G39" s="60">
        <v>0.32626427406198999</v>
      </c>
      <c r="H39" s="61">
        <v>648</v>
      </c>
      <c r="I39" s="60">
        <v>52.854812398042398</v>
      </c>
      <c r="J39" s="61">
        <v>19</v>
      </c>
      <c r="K39" s="60">
        <v>1.5497553017944501</v>
      </c>
      <c r="L39" s="61">
        <v>199</v>
      </c>
      <c r="M39" s="60">
        <v>16.231647634584</v>
      </c>
      <c r="N39" s="61">
        <v>0</v>
      </c>
      <c r="O39" s="60">
        <v>0</v>
      </c>
      <c r="P39" s="79" t="s">
        <v>84</v>
      </c>
      <c r="Q39" s="63">
        <v>0.16313213703099499</v>
      </c>
      <c r="R39" s="59">
        <v>182</v>
      </c>
      <c r="S39" s="65">
        <v>14.845024469820601</v>
      </c>
      <c r="T39" s="66">
        <v>853</v>
      </c>
      <c r="U39" s="27">
        <v>98.827667057444302</v>
      </c>
    </row>
    <row r="40" spans="1:21" s="29" customFormat="1" ht="15" customHeight="1" x14ac:dyDescent="0.2">
      <c r="A40" s="24" t="s">
        <v>62</v>
      </c>
      <c r="B40" s="30" t="s">
        <v>14</v>
      </c>
      <c r="C40" s="31">
        <v>4477</v>
      </c>
      <c r="D40" s="67">
        <v>23</v>
      </c>
      <c r="E40" s="68">
        <v>0.51373687737324103</v>
      </c>
      <c r="F40" s="69">
        <v>151</v>
      </c>
      <c r="G40" s="68">
        <v>3.3727942818851901</v>
      </c>
      <c r="H40" s="69">
        <v>1188</v>
      </c>
      <c r="I40" s="68">
        <v>26.535626535626498</v>
      </c>
      <c r="J40" s="69">
        <v>1942</v>
      </c>
      <c r="K40" s="68">
        <v>43.377261559079699</v>
      </c>
      <c r="L40" s="69">
        <v>1143</v>
      </c>
      <c r="M40" s="68">
        <v>25.530489166852799</v>
      </c>
      <c r="N40" s="69">
        <v>13</v>
      </c>
      <c r="O40" s="68">
        <v>0.29037301764574502</v>
      </c>
      <c r="P40" s="70">
        <v>17</v>
      </c>
      <c r="Q40" s="71">
        <v>0.37971856153674299</v>
      </c>
      <c r="R40" s="67">
        <v>412</v>
      </c>
      <c r="S40" s="72">
        <v>9.2025910207728394</v>
      </c>
      <c r="T40" s="73">
        <v>4864</v>
      </c>
      <c r="U40" s="32">
        <v>99.856085526315795</v>
      </c>
    </row>
    <row r="41" spans="1:21" s="29" customFormat="1" ht="15" customHeight="1" x14ac:dyDescent="0.2">
      <c r="A41" s="24" t="s">
        <v>62</v>
      </c>
      <c r="B41" s="33" t="s">
        <v>15</v>
      </c>
      <c r="C41" s="26">
        <v>5176</v>
      </c>
      <c r="D41" s="59">
        <v>295</v>
      </c>
      <c r="E41" s="60">
        <v>5.6993817619783602</v>
      </c>
      <c r="F41" s="61">
        <v>44</v>
      </c>
      <c r="G41" s="60">
        <v>0.85007727975270497</v>
      </c>
      <c r="H41" s="61">
        <v>512</v>
      </c>
      <c r="I41" s="60">
        <v>9.8918083462132902</v>
      </c>
      <c r="J41" s="61">
        <v>1952</v>
      </c>
      <c r="K41" s="60">
        <v>37.712519319938202</v>
      </c>
      <c r="L41" s="61">
        <v>2173</v>
      </c>
      <c r="M41" s="60">
        <v>41.982225656877901</v>
      </c>
      <c r="N41" s="61">
        <v>5</v>
      </c>
      <c r="O41" s="60">
        <v>9.65996908809892E-2</v>
      </c>
      <c r="P41" s="62">
        <v>195</v>
      </c>
      <c r="Q41" s="63">
        <v>3.76738794435858</v>
      </c>
      <c r="R41" s="59">
        <v>210</v>
      </c>
      <c r="S41" s="65">
        <v>4.0571870170015503</v>
      </c>
      <c r="T41" s="66">
        <v>2535</v>
      </c>
      <c r="U41" s="27">
        <v>99.921104536489196</v>
      </c>
    </row>
    <row r="42" spans="1:21" s="29" customFormat="1" ht="15" customHeight="1" x14ac:dyDescent="0.2">
      <c r="A42" s="24" t="s">
        <v>62</v>
      </c>
      <c r="B42" s="30" t="s">
        <v>16</v>
      </c>
      <c r="C42" s="31">
        <v>285</v>
      </c>
      <c r="D42" s="67">
        <v>54</v>
      </c>
      <c r="E42" s="68">
        <v>18.947368421052602</v>
      </c>
      <c r="F42" s="76" t="s">
        <v>84</v>
      </c>
      <c r="G42" s="68">
        <v>0.70175438596491202</v>
      </c>
      <c r="H42" s="69">
        <v>14</v>
      </c>
      <c r="I42" s="68">
        <v>4.9122807017543897</v>
      </c>
      <c r="J42" s="69">
        <v>10</v>
      </c>
      <c r="K42" s="68">
        <v>3.5087719298245599</v>
      </c>
      <c r="L42" s="69">
        <v>205</v>
      </c>
      <c r="M42" s="68">
        <v>71.929824561403507</v>
      </c>
      <c r="N42" s="69">
        <v>0</v>
      </c>
      <c r="O42" s="68">
        <v>0</v>
      </c>
      <c r="P42" s="70">
        <v>0</v>
      </c>
      <c r="Q42" s="71">
        <v>0</v>
      </c>
      <c r="R42" s="67">
        <v>6</v>
      </c>
      <c r="S42" s="72">
        <v>2.1052631578947398</v>
      </c>
      <c r="T42" s="73">
        <v>468</v>
      </c>
      <c r="U42" s="32">
        <v>99.572649572649595</v>
      </c>
    </row>
    <row r="43" spans="1:21" s="29" customFormat="1" ht="15" customHeight="1" x14ac:dyDescent="0.2">
      <c r="A43" s="24" t="s">
        <v>62</v>
      </c>
      <c r="B43" s="33" t="s">
        <v>17</v>
      </c>
      <c r="C43" s="26">
        <v>1445</v>
      </c>
      <c r="D43" s="59">
        <v>0</v>
      </c>
      <c r="E43" s="60">
        <v>0</v>
      </c>
      <c r="F43" s="61">
        <v>9</v>
      </c>
      <c r="G43" s="60">
        <v>0.62283737024221497</v>
      </c>
      <c r="H43" s="61">
        <v>50</v>
      </c>
      <c r="I43" s="60">
        <v>3.4602076124567498</v>
      </c>
      <c r="J43" s="61">
        <v>266</v>
      </c>
      <c r="K43" s="60">
        <v>18.408304498269899</v>
      </c>
      <c r="L43" s="61">
        <v>1036</v>
      </c>
      <c r="M43" s="60">
        <v>71.6955017301038</v>
      </c>
      <c r="N43" s="74" t="s">
        <v>84</v>
      </c>
      <c r="O43" s="60">
        <v>0.13840830449826999</v>
      </c>
      <c r="P43" s="62">
        <v>82</v>
      </c>
      <c r="Q43" s="63">
        <v>5.6747404844290701</v>
      </c>
      <c r="R43" s="59">
        <v>13</v>
      </c>
      <c r="S43" s="65">
        <v>0.89965397923875401</v>
      </c>
      <c r="T43" s="66">
        <v>3702</v>
      </c>
      <c r="U43" s="27">
        <v>99.891950297136702</v>
      </c>
    </row>
    <row r="44" spans="1:21" s="29" customFormat="1" ht="15" customHeight="1" x14ac:dyDescent="0.2">
      <c r="A44" s="24" t="s">
        <v>62</v>
      </c>
      <c r="B44" s="30" t="s">
        <v>18</v>
      </c>
      <c r="C44" s="31">
        <v>1575</v>
      </c>
      <c r="D44" s="67">
        <v>210</v>
      </c>
      <c r="E44" s="68">
        <v>13.3333333333333</v>
      </c>
      <c r="F44" s="69">
        <v>11</v>
      </c>
      <c r="G44" s="68">
        <v>0.69841269841269804</v>
      </c>
      <c r="H44" s="69">
        <v>269</v>
      </c>
      <c r="I44" s="68">
        <v>17.0793650793651</v>
      </c>
      <c r="J44" s="69">
        <v>386</v>
      </c>
      <c r="K44" s="68">
        <v>24.507936507936499</v>
      </c>
      <c r="L44" s="69">
        <v>655</v>
      </c>
      <c r="M44" s="68">
        <v>41.587301587301603</v>
      </c>
      <c r="N44" s="76" t="s">
        <v>84</v>
      </c>
      <c r="O44" s="68">
        <v>0.126984126984127</v>
      </c>
      <c r="P44" s="70">
        <v>42</v>
      </c>
      <c r="Q44" s="71">
        <v>2.6666666666666701</v>
      </c>
      <c r="R44" s="67">
        <v>74</v>
      </c>
      <c r="S44" s="72">
        <v>4.6984126984127004</v>
      </c>
      <c r="T44" s="73">
        <v>1774</v>
      </c>
      <c r="U44" s="32">
        <v>99.6054114994363</v>
      </c>
    </row>
    <row r="45" spans="1:21" s="29" customFormat="1" ht="15" customHeight="1" x14ac:dyDescent="0.2">
      <c r="A45" s="24" t="s">
        <v>62</v>
      </c>
      <c r="B45" s="33" t="s">
        <v>42</v>
      </c>
      <c r="C45" s="26">
        <v>633</v>
      </c>
      <c r="D45" s="59">
        <v>12</v>
      </c>
      <c r="E45" s="60">
        <v>1.8957345971563999</v>
      </c>
      <c r="F45" s="74" t="s">
        <v>84</v>
      </c>
      <c r="G45" s="60">
        <v>0.31595576619273302</v>
      </c>
      <c r="H45" s="61">
        <v>141</v>
      </c>
      <c r="I45" s="60">
        <v>22.274881516587701</v>
      </c>
      <c r="J45" s="61">
        <v>6</v>
      </c>
      <c r="K45" s="60">
        <v>0.94786729857819896</v>
      </c>
      <c r="L45" s="61">
        <v>442</v>
      </c>
      <c r="M45" s="60">
        <v>69.826224328593995</v>
      </c>
      <c r="N45" s="61">
        <v>5</v>
      </c>
      <c r="O45" s="60">
        <v>0.789889415481833</v>
      </c>
      <c r="P45" s="62">
        <v>25</v>
      </c>
      <c r="Q45" s="63">
        <v>3.9494470774091601</v>
      </c>
      <c r="R45" s="59">
        <v>29</v>
      </c>
      <c r="S45" s="65">
        <v>4.5813586097946297</v>
      </c>
      <c r="T45" s="66">
        <v>1312</v>
      </c>
      <c r="U45" s="27">
        <v>99.923780487804905</v>
      </c>
    </row>
    <row r="46" spans="1:21" s="29" customFormat="1" ht="15" customHeight="1" x14ac:dyDescent="0.2">
      <c r="A46" s="24" t="s">
        <v>62</v>
      </c>
      <c r="B46" s="30" t="s">
        <v>19</v>
      </c>
      <c r="C46" s="31">
        <v>6418</v>
      </c>
      <c r="D46" s="67">
        <v>8</v>
      </c>
      <c r="E46" s="68">
        <v>0.124649423496416</v>
      </c>
      <c r="F46" s="69">
        <v>68</v>
      </c>
      <c r="G46" s="68">
        <v>1.05952009971954</v>
      </c>
      <c r="H46" s="69">
        <v>754</v>
      </c>
      <c r="I46" s="68">
        <v>11.7482081645372</v>
      </c>
      <c r="J46" s="69">
        <v>1707</v>
      </c>
      <c r="K46" s="68">
        <v>26.597070738547799</v>
      </c>
      <c r="L46" s="69">
        <v>3773</v>
      </c>
      <c r="M46" s="68">
        <v>58.787784356497397</v>
      </c>
      <c r="N46" s="76" t="s">
        <v>84</v>
      </c>
      <c r="O46" s="68">
        <v>3.1162355874104101E-2</v>
      </c>
      <c r="P46" s="70">
        <v>106</v>
      </c>
      <c r="Q46" s="71">
        <v>1.65160486132752</v>
      </c>
      <c r="R46" s="67">
        <v>149</v>
      </c>
      <c r="S46" s="72">
        <v>2.3215955126207501</v>
      </c>
      <c r="T46" s="73">
        <v>3220</v>
      </c>
      <c r="U46" s="32">
        <v>99.596273291925499</v>
      </c>
    </row>
    <row r="47" spans="1:21" s="29" customFormat="1" ht="15" customHeight="1" x14ac:dyDescent="0.2">
      <c r="A47" s="24" t="s">
        <v>62</v>
      </c>
      <c r="B47" s="33" t="s">
        <v>43</v>
      </c>
      <c r="C47" s="26">
        <v>157</v>
      </c>
      <c r="D47" s="59">
        <v>4</v>
      </c>
      <c r="E47" s="60">
        <v>2.5477707006369399</v>
      </c>
      <c r="F47" s="74" t="s">
        <v>84</v>
      </c>
      <c r="G47" s="60">
        <v>1.2738853503184699</v>
      </c>
      <c r="H47" s="61">
        <v>15</v>
      </c>
      <c r="I47" s="60">
        <v>9.5541401273885391</v>
      </c>
      <c r="J47" s="61">
        <v>9</v>
      </c>
      <c r="K47" s="60">
        <v>5.7324840764331197</v>
      </c>
      <c r="L47" s="61">
        <v>125</v>
      </c>
      <c r="M47" s="60">
        <v>79.617834394904506</v>
      </c>
      <c r="N47" s="61">
        <v>0</v>
      </c>
      <c r="O47" s="60">
        <v>0</v>
      </c>
      <c r="P47" s="79" t="s">
        <v>84</v>
      </c>
      <c r="Q47" s="63">
        <v>1.2738853503184699</v>
      </c>
      <c r="R47" s="75" t="s">
        <v>84</v>
      </c>
      <c r="S47" s="65">
        <v>1.2738853503184699</v>
      </c>
      <c r="T47" s="66">
        <v>291</v>
      </c>
      <c r="U47" s="27">
        <v>100</v>
      </c>
    </row>
    <row r="48" spans="1:21" s="29" customFormat="1" ht="15" customHeight="1" x14ac:dyDescent="0.2">
      <c r="A48" s="24" t="s">
        <v>62</v>
      </c>
      <c r="B48" s="30" t="s">
        <v>20</v>
      </c>
      <c r="C48" s="31">
        <v>1726</v>
      </c>
      <c r="D48" s="67">
        <v>5</v>
      </c>
      <c r="E48" s="68">
        <v>0.28968713789107797</v>
      </c>
      <c r="F48" s="76" t="s">
        <v>84</v>
      </c>
      <c r="G48" s="68">
        <v>0.11587485515643101</v>
      </c>
      <c r="H48" s="69">
        <v>71</v>
      </c>
      <c r="I48" s="68">
        <v>4.1135573580533</v>
      </c>
      <c r="J48" s="69">
        <v>847</v>
      </c>
      <c r="K48" s="68">
        <v>49.073001158748603</v>
      </c>
      <c r="L48" s="69">
        <v>766</v>
      </c>
      <c r="M48" s="68">
        <v>44.380069524913097</v>
      </c>
      <c r="N48" s="69">
        <v>0</v>
      </c>
      <c r="O48" s="68">
        <v>0</v>
      </c>
      <c r="P48" s="70">
        <v>35</v>
      </c>
      <c r="Q48" s="71">
        <v>2.0278099652375401</v>
      </c>
      <c r="R48" s="67">
        <v>29</v>
      </c>
      <c r="S48" s="72">
        <v>1.6801853997682501</v>
      </c>
      <c r="T48" s="73">
        <v>1219</v>
      </c>
      <c r="U48" s="32">
        <v>100</v>
      </c>
    </row>
    <row r="49" spans="1:21" s="29" customFormat="1" ht="15" customHeight="1" x14ac:dyDescent="0.2">
      <c r="A49" s="24" t="s">
        <v>62</v>
      </c>
      <c r="B49" s="33" t="s">
        <v>44</v>
      </c>
      <c r="C49" s="26">
        <v>553</v>
      </c>
      <c r="D49" s="59">
        <v>144</v>
      </c>
      <c r="E49" s="60">
        <v>26.039783001808299</v>
      </c>
      <c r="F49" s="61">
        <v>8</v>
      </c>
      <c r="G49" s="60">
        <v>1.4466546112115699</v>
      </c>
      <c r="H49" s="61">
        <v>25</v>
      </c>
      <c r="I49" s="60">
        <v>4.5207956600361703</v>
      </c>
      <c r="J49" s="61">
        <v>31</v>
      </c>
      <c r="K49" s="60">
        <v>5.6057866184448502</v>
      </c>
      <c r="L49" s="61">
        <v>337</v>
      </c>
      <c r="M49" s="60">
        <v>60.940325497287503</v>
      </c>
      <c r="N49" s="61">
        <v>0</v>
      </c>
      <c r="O49" s="60">
        <v>0</v>
      </c>
      <c r="P49" s="62">
        <v>8</v>
      </c>
      <c r="Q49" s="63">
        <v>1.4466546112115699</v>
      </c>
      <c r="R49" s="59">
        <v>15</v>
      </c>
      <c r="S49" s="65">
        <v>2.7124773960217001</v>
      </c>
      <c r="T49" s="66">
        <v>668</v>
      </c>
      <c r="U49" s="27">
        <v>100</v>
      </c>
    </row>
    <row r="50" spans="1:21" s="29" customFormat="1" ht="15" customHeight="1" x14ac:dyDescent="0.2">
      <c r="A50" s="24" t="s">
        <v>62</v>
      </c>
      <c r="B50" s="30" t="s">
        <v>45</v>
      </c>
      <c r="C50" s="31">
        <v>2184</v>
      </c>
      <c r="D50" s="78" t="s">
        <v>84</v>
      </c>
      <c r="E50" s="68">
        <v>9.1575091575091597E-2</v>
      </c>
      <c r="F50" s="76" t="s">
        <v>84</v>
      </c>
      <c r="G50" s="68">
        <v>9.1575091575091597E-2</v>
      </c>
      <c r="H50" s="69">
        <v>68</v>
      </c>
      <c r="I50" s="68">
        <v>3.11355311355311</v>
      </c>
      <c r="J50" s="69">
        <v>466</v>
      </c>
      <c r="K50" s="68">
        <v>21.3369963369963</v>
      </c>
      <c r="L50" s="69">
        <v>1633</v>
      </c>
      <c r="M50" s="68">
        <v>74.771062271062306</v>
      </c>
      <c r="N50" s="69">
        <v>0</v>
      </c>
      <c r="O50" s="68">
        <v>0</v>
      </c>
      <c r="P50" s="70">
        <v>13</v>
      </c>
      <c r="Q50" s="71">
        <v>0.59523809523809501</v>
      </c>
      <c r="R50" s="67">
        <v>10</v>
      </c>
      <c r="S50" s="72">
        <v>0.45787545787545803</v>
      </c>
      <c r="T50" s="73">
        <v>1802</v>
      </c>
      <c r="U50" s="32">
        <v>99.944506104328497</v>
      </c>
    </row>
    <row r="51" spans="1:21" s="29" customFormat="1" ht="15" customHeight="1" x14ac:dyDescent="0.2">
      <c r="A51" s="24" t="s">
        <v>62</v>
      </c>
      <c r="B51" s="33" t="s">
        <v>21</v>
      </c>
      <c r="C51" s="26">
        <v>11896</v>
      </c>
      <c r="D51" s="59">
        <v>50</v>
      </c>
      <c r="E51" s="60">
        <v>0.42030934767989198</v>
      </c>
      <c r="F51" s="61">
        <v>92</v>
      </c>
      <c r="G51" s="60">
        <v>0.77336919973100204</v>
      </c>
      <c r="H51" s="61">
        <v>6438</v>
      </c>
      <c r="I51" s="60">
        <v>54.119031607262897</v>
      </c>
      <c r="J51" s="61">
        <v>2491</v>
      </c>
      <c r="K51" s="60">
        <v>20.9398117014122</v>
      </c>
      <c r="L51" s="61">
        <v>2633</v>
      </c>
      <c r="M51" s="60">
        <v>22.133490248823101</v>
      </c>
      <c r="N51" s="61">
        <v>19</v>
      </c>
      <c r="O51" s="60">
        <v>0.159717552118359</v>
      </c>
      <c r="P51" s="62">
        <v>173</v>
      </c>
      <c r="Q51" s="63">
        <v>1.45427034297243</v>
      </c>
      <c r="R51" s="59">
        <v>876</v>
      </c>
      <c r="S51" s="65">
        <v>7.3638197713517197</v>
      </c>
      <c r="T51" s="66">
        <v>8472</v>
      </c>
      <c r="U51" s="27">
        <v>99.988196411709197</v>
      </c>
    </row>
    <row r="52" spans="1:21" s="29" customFormat="1" ht="15" customHeight="1" x14ac:dyDescent="0.2">
      <c r="A52" s="24" t="s">
        <v>62</v>
      </c>
      <c r="B52" s="30" t="s">
        <v>46</v>
      </c>
      <c r="C52" s="31">
        <v>1668</v>
      </c>
      <c r="D52" s="67">
        <v>139</v>
      </c>
      <c r="E52" s="68">
        <v>8.3333333333333304</v>
      </c>
      <c r="F52" s="69">
        <v>19</v>
      </c>
      <c r="G52" s="68">
        <v>1.1390887290167899</v>
      </c>
      <c r="H52" s="69">
        <v>401</v>
      </c>
      <c r="I52" s="68">
        <v>24.040767386091101</v>
      </c>
      <c r="J52" s="69">
        <v>50</v>
      </c>
      <c r="K52" s="68">
        <v>2.9976019184652301</v>
      </c>
      <c r="L52" s="69">
        <v>994</v>
      </c>
      <c r="M52" s="68">
        <v>59.592326139088698</v>
      </c>
      <c r="N52" s="69">
        <v>40</v>
      </c>
      <c r="O52" s="68">
        <v>2.3980815347721798</v>
      </c>
      <c r="P52" s="70">
        <v>25</v>
      </c>
      <c r="Q52" s="71">
        <v>1.4988009592326099</v>
      </c>
      <c r="R52" s="67">
        <v>143</v>
      </c>
      <c r="S52" s="72">
        <v>8.5731414868105507</v>
      </c>
      <c r="T52" s="73">
        <v>981</v>
      </c>
      <c r="U52" s="32">
        <v>100</v>
      </c>
    </row>
    <row r="53" spans="1:21" s="29" customFormat="1" ht="15" customHeight="1" x14ac:dyDescent="0.2">
      <c r="A53" s="24" t="s">
        <v>62</v>
      </c>
      <c r="B53" s="33" t="s">
        <v>47</v>
      </c>
      <c r="C53" s="26">
        <v>200</v>
      </c>
      <c r="D53" s="75" t="s">
        <v>84</v>
      </c>
      <c r="E53" s="60">
        <v>1</v>
      </c>
      <c r="F53" s="61">
        <v>0</v>
      </c>
      <c r="G53" s="60">
        <v>0</v>
      </c>
      <c r="H53" s="74" t="s">
        <v>84</v>
      </c>
      <c r="I53" s="60">
        <v>1</v>
      </c>
      <c r="J53" s="61">
        <v>14</v>
      </c>
      <c r="K53" s="60">
        <v>7</v>
      </c>
      <c r="L53" s="61">
        <v>180</v>
      </c>
      <c r="M53" s="60">
        <v>90</v>
      </c>
      <c r="N53" s="61">
        <v>0</v>
      </c>
      <c r="O53" s="60">
        <v>0</v>
      </c>
      <c r="P53" s="79" t="s">
        <v>84</v>
      </c>
      <c r="Q53" s="63">
        <v>1</v>
      </c>
      <c r="R53" s="59">
        <v>5</v>
      </c>
      <c r="S53" s="65">
        <v>2.5</v>
      </c>
      <c r="T53" s="66">
        <v>295</v>
      </c>
      <c r="U53" s="27">
        <v>100</v>
      </c>
    </row>
    <row r="54" spans="1:21" s="29" customFormat="1" ht="15" customHeight="1" x14ac:dyDescent="0.2">
      <c r="A54" s="24" t="s">
        <v>62</v>
      </c>
      <c r="B54" s="30" t="s">
        <v>48</v>
      </c>
      <c r="C54" s="31">
        <v>9092</v>
      </c>
      <c r="D54" s="67">
        <v>36</v>
      </c>
      <c r="E54" s="68">
        <v>0.39595248570171598</v>
      </c>
      <c r="F54" s="69">
        <v>159</v>
      </c>
      <c r="G54" s="68">
        <v>1.74879014518258</v>
      </c>
      <c r="H54" s="69">
        <v>764</v>
      </c>
      <c r="I54" s="68">
        <v>8.40299164100308</v>
      </c>
      <c r="J54" s="69">
        <v>3445</v>
      </c>
      <c r="K54" s="68">
        <v>37.890453145622502</v>
      </c>
      <c r="L54" s="69">
        <v>4355</v>
      </c>
      <c r="M54" s="68">
        <v>47.899252089749197</v>
      </c>
      <c r="N54" s="69">
        <v>7</v>
      </c>
      <c r="O54" s="68">
        <v>7.6990761108666997E-2</v>
      </c>
      <c r="P54" s="70">
        <v>326</v>
      </c>
      <c r="Q54" s="71">
        <v>3.5855697316322002</v>
      </c>
      <c r="R54" s="67">
        <v>376</v>
      </c>
      <c r="S54" s="72">
        <v>4.1355037395512504</v>
      </c>
      <c r="T54" s="73">
        <v>1984</v>
      </c>
      <c r="U54" s="32">
        <v>100</v>
      </c>
    </row>
    <row r="55" spans="1:21" s="29" customFormat="1" ht="15" customHeight="1" x14ac:dyDescent="0.2">
      <c r="A55" s="24" t="s">
        <v>62</v>
      </c>
      <c r="B55" s="33" t="s">
        <v>49</v>
      </c>
      <c r="C55" s="26">
        <v>1777</v>
      </c>
      <c r="D55" s="59">
        <v>31</v>
      </c>
      <c r="E55" s="60">
        <v>1.74451322453573</v>
      </c>
      <c r="F55" s="61">
        <v>30</v>
      </c>
      <c r="G55" s="60">
        <v>1.68823860438942</v>
      </c>
      <c r="H55" s="61">
        <v>485</v>
      </c>
      <c r="I55" s="60">
        <v>27.293190770962301</v>
      </c>
      <c r="J55" s="61">
        <v>80</v>
      </c>
      <c r="K55" s="60">
        <v>4.5019696117051202</v>
      </c>
      <c r="L55" s="61">
        <v>1065</v>
      </c>
      <c r="M55" s="60">
        <v>59.932470455824401</v>
      </c>
      <c r="N55" s="61">
        <v>10</v>
      </c>
      <c r="O55" s="60">
        <v>0.56274620146314003</v>
      </c>
      <c r="P55" s="62">
        <v>76</v>
      </c>
      <c r="Q55" s="63">
        <v>4.2768711311198704</v>
      </c>
      <c r="R55" s="59">
        <v>69</v>
      </c>
      <c r="S55" s="65">
        <v>3.8829487900956701</v>
      </c>
      <c r="T55" s="66">
        <v>2256</v>
      </c>
      <c r="U55" s="27">
        <v>100</v>
      </c>
    </row>
    <row r="56" spans="1:21" s="29" customFormat="1" ht="15" customHeight="1" x14ac:dyDescent="0.2">
      <c r="A56" s="24" t="s">
        <v>62</v>
      </c>
      <c r="B56" s="30" t="s">
        <v>50</v>
      </c>
      <c r="C56" s="31">
        <v>434</v>
      </c>
      <c r="D56" s="67">
        <v>0</v>
      </c>
      <c r="E56" s="68">
        <v>0</v>
      </c>
      <c r="F56" s="69">
        <v>0</v>
      </c>
      <c r="G56" s="68">
        <v>0</v>
      </c>
      <c r="H56" s="69">
        <v>4</v>
      </c>
      <c r="I56" s="68">
        <v>0.92165898617511499</v>
      </c>
      <c r="J56" s="69">
        <v>22</v>
      </c>
      <c r="K56" s="68">
        <v>5.0691244239631299</v>
      </c>
      <c r="L56" s="69">
        <v>406</v>
      </c>
      <c r="M56" s="68">
        <v>93.548387096774206</v>
      </c>
      <c r="N56" s="69">
        <v>0</v>
      </c>
      <c r="O56" s="68">
        <v>0</v>
      </c>
      <c r="P56" s="77" t="s">
        <v>84</v>
      </c>
      <c r="Q56" s="71">
        <v>0.460829493087558</v>
      </c>
      <c r="R56" s="78" t="s">
        <v>84</v>
      </c>
      <c r="S56" s="72">
        <v>0.460829493087558</v>
      </c>
      <c r="T56" s="73">
        <v>733</v>
      </c>
      <c r="U56" s="32">
        <v>100</v>
      </c>
    </row>
    <row r="57" spans="1:21" s="29" customFormat="1" ht="15" customHeight="1" x14ac:dyDescent="0.2">
      <c r="A57" s="24" t="s">
        <v>62</v>
      </c>
      <c r="B57" s="33" t="s">
        <v>22</v>
      </c>
      <c r="C57" s="26">
        <v>3344</v>
      </c>
      <c r="D57" s="59">
        <v>78</v>
      </c>
      <c r="E57" s="60">
        <v>2.3325358851674598</v>
      </c>
      <c r="F57" s="61">
        <v>61</v>
      </c>
      <c r="G57" s="60">
        <v>1.8241626794258401</v>
      </c>
      <c r="H57" s="61">
        <v>302</v>
      </c>
      <c r="I57" s="60">
        <v>9.0311004784689004</v>
      </c>
      <c r="J57" s="61">
        <v>331</v>
      </c>
      <c r="K57" s="60">
        <v>9.8983253588516806</v>
      </c>
      <c r="L57" s="61">
        <v>2488</v>
      </c>
      <c r="M57" s="60">
        <v>74.401913875598098</v>
      </c>
      <c r="N57" s="74" t="s">
        <v>84</v>
      </c>
      <c r="O57" s="60">
        <v>5.9808612440191401E-2</v>
      </c>
      <c r="P57" s="62">
        <v>82</v>
      </c>
      <c r="Q57" s="63">
        <v>2.45215311004785</v>
      </c>
      <c r="R57" s="59">
        <v>86</v>
      </c>
      <c r="S57" s="65">
        <v>2.5717703349282299</v>
      </c>
      <c r="T57" s="66">
        <v>2242</v>
      </c>
      <c r="U57" s="27">
        <v>99.955396966993803</v>
      </c>
    </row>
    <row r="58" spans="1:21" s="29" customFormat="1" ht="15" customHeight="1" thickBot="1" x14ac:dyDescent="0.25">
      <c r="A58" s="24" t="s">
        <v>62</v>
      </c>
      <c r="B58" s="34" t="s">
        <v>51</v>
      </c>
      <c r="C58" s="35">
        <v>530</v>
      </c>
      <c r="D58" s="80">
        <v>22</v>
      </c>
      <c r="E58" s="81">
        <v>4.1509433962264204</v>
      </c>
      <c r="F58" s="82">
        <v>0</v>
      </c>
      <c r="G58" s="81">
        <v>0</v>
      </c>
      <c r="H58" s="82">
        <v>98</v>
      </c>
      <c r="I58" s="81">
        <v>18.4905660377358</v>
      </c>
      <c r="J58" s="82">
        <v>15</v>
      </c>
      <c r="K58" s="81">
        <v>2.8301886792452802</v>
      </c>
      <c r="L58" s="82">
        <v>391</v>
      </c>
      <c r="M58" s="81">
        <v>73.7735849056604</v>
      </c>
      <c r="N58" s="82">
        <v>0</v>
      </c>
      <c r="O58" s="81">
        <v>0</v>
      </c>
      <c r="P58" s="88">
        <v>4</v>
      </c>
      <c r="Q58" s="85">
        <v>0.75471698113207597</v>
      </c>
      <c r="R58" s="80">
        <v>10</v>
      </c>
      <c r="S58" s="86">
        <v>1.88679245283019</v>
      </c>
      <c r="T58" s="87">
        <v>349</v>
      </c>
      <c r="U58" s="36">
        <v>100</v>
      </c>
    </row>
    <row r="59" spans="1:21" s="29" customFormat="1" ht="15" customHeight="1" x14ac:dyDescent="0.2">
      <c r="A59" s="24"/>
      <c r="B59" s="37"/>
      <c r="C59" s="38"/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9"/>
      <c r="S59" s="28"/>
      <c r="T59" s="38"/>
      <c r="U59" s="38"/>
    </row>
    <row r="60" spans="1:21" s="29" customFormat="1" ht="15" customHeight="1" x14ac:dyDescent="0.2">
      <c r="A60" s="24"/>
      <c r="B60" s="40" t="str">
        <f>CONCATENATE("NOTE: Table reads (for US): Of all ",C69, " public school male students without disabilities who received ", LOWER(A7), ", ",D69," (",TEXT(E7,"0.0"),")% were American Indian or Alaska Native.")</f>
        <v>NOTE: Table reads (for US): Of all 131,248 public school male students without disabilities who received referral to law enforcement, 2,913 (2.2)% were American Indian or Alaska Native.</v>
      </c>
      <c r="C60" s="39"/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9"/>
      <c r="S60" s="28"/>
      <c r="T60" s="38"/>
      <c r="U60" s="38"/>
    </row>
    <row r="61" spans="1:21" s="29" customFormat="1" ht="15" customHeight="1" x14ac:dyDescent="0.2">
      <c r="A61" s="24"/>
      <c r="B61" s="40" t="s">
        <v>83</v>
      </c>
      <c r="C61" s="39"/>
      <c r="D61" s="39"/>
      <c r="E61" s="39"/>
      <c r="F61" s="39"/>
      <c r="G61" s="39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</row>
    <row r="62" spans="1:21" s="43" customFormat="1" ht="14.1" customHeight="1" x14ac:dyDescent="0.2">
      <c r="A62" s="44"/>
      <c r="B62" s="28" t="s">
        <v>85</v>
      </c>
      <c r="C62" s="29"/>
      <c r="D62" s="29"/>
      <c r="E62" s="41"/>
      <c r="F62" s="41"/>
      <c r="G62" s="41"/>
      <c r="H62" s="41"/>
      <c r="I62" s="41"/>
      <c r="J62" s="41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</row>
    <row r="63" spans="1:21" ht="15" customHeight="1" x14ac:dyDescent="0.2">
      <c r="A63" s="44"/>
      <c r="B63" s="2"/>
      <c r="C63" s="45"/>
      <c r="R63" s="45"/>
      <c r="S63" s="46"/>
    </row>
    <row r="64" spans="1:21" ht="15" customHeight="1" x14ac:dyDescent="0.2">
      <c r="A64" s="44"/>
      <c r="B64" s="2"/>
      <c r="C64" s="45"/>
      <c r="R64" s="42"/>
      <c r="S64" s="42"/>
      <c r="T64" s="42"/>
      <c r="U64" s="42"/>
    </row>
    <row r="65" spans="1:21" ht="15" customHeight="1" x14ac:dyDescent="0.2">
      <c r="A65" s="44"/>
      <c r="B65" s="2"/>
      <c r="C65" s="45"/>
      <c r="R65" s="42"/>
      <c r="S65" s="42"/>
      <c r="T65" s="42"/>
      <c r="U65" s="42"/>
    </row>
    <row r="66" spans="1:21" ht="15" customHeight="1" x14ac:dyDescent="0.2">
      <c r="A66" s="44"/>
      <c r="B66" s="2"/>
      <c r="C66" s="45"/>
      <c r="R66" s="42"/>
      <c r="S66" s="42"/>
      <c r="T66" s="42"/>
      <c r="U66" s="42"/>
    </row>
    <row r="67" spans="1:21" ht="15" customHeight="1" x14ac:dyDescent="0.2">
      <c r="A67" s="44"/>
      <c r="B67" s="2"/>
      <c r="C67" s="45"/>
      <c r="R67" s="42"/>
      <c r="S67" s="42"/>
      <c r="T67" s="42"/>
      <c r="U67" s="42"/>
    </row>
    <row r="68" spans="1:21" ht="15" customHeight="1" x14ac:dyDescent="0.2">
      <c r="A68" s="44"/>
      <c r="B68" s="2"/>
      <c r="C68" s="45"/>
      <c r="R68" s="42"/>
      <c r="S68" s="42"/>
      <c r="T68" s="42"/>
      <c r="U68" s="42"/>
    </row>
    <row r="69" spans="1:21" s="47" customFormat="1" ht="15" customHeight="1" x14ac:dyDescent="0.2">
      <c r="B69" s="93"/>
      <c r="C69" s="94" t="str">
        <f>IF(ISTEXT(C7),LEFT(C7,3),TEXT(C7,"#,##0"))</f>
        <v>131,248</v>
      </c>
      <c r="D69" s="94" t="str">
        <f>IF(ISTEXT(D7),LEFT(D7,3),TEXT(D7,"#,##0"))</f>
        <v>2,913</v>
      </c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95"/>
      <c r="S69" s="95"/>
      <c r="T69" s="95"/>
      <c r="U69" s="95"/>
    </row>
    <row r="70" spans="1:21" ht="15" customHeight="1" x14ac:dyDescent="0.2">
      <c r="A70" s="44"/>
      <c r="B70" s="2"/>
      <c r="C70" s="45"/>
      <c r="R70" s="42"/>
      <c r="S70" s="42"/>
      <c r="T70" s="42"/>
      <c r="U70" s="42"/>
    </row>
    <row r="71" spans="1:21" ht="15" customHeight="1" x14ac:dyDescent="0.2">
      <c r="A71" s="44"/>
      <c r="B71" s="2"/>
      <c r="C71" s="45"/>
      <c r="R71" s="42"/>
      <c r="S71" s="42"/>
      <c r="T71" s="42"/>
      <c r="U71" s="42"/>
    </row>
    <row r="72" spans="1:21" ht="15" customHeight="1" x14ac:dyDescent="0.2">
      <c r="A72" s="44"/>
      <c r="B72" s="2"/>
      <c r="C72" s="45"/>
      <c r="R72" s="42"/>
      <c r="S72" s="42"/>
      <c r="T72" s="42"/>
      <c r="U72" s="42"/>
    </row>
    <row r="73" spans="1:21" ht="15" customHeight="1" x14ac:dyDescent="0.2">
      <c r="A73" s="44"/>
      <c r="B73" s="2"/>
      <c r="C73" s="45"/>
      <c r="R73" s="42"/>
      <c r="S73" s="42"/>
      <c r="T73" s="42"/>
      <c r="U73" s="42"/>
    </row>
    <row r="74" spans="1:21" ht="15" customHeight="1" x14ac:dyDescent="0.2">
      <c r="A74" s="44"/>
      <c r="B74" s="2"/>
      <c r="C74" s="45"/>
      <c r="R74" s="42"/>
      <c r="S74" s="42"/>
      <c r="T74" s="42"/>
      <c r="U74" s="42"/>
    </row>
    <row r="75" spans="1:21" ht="15" customHeight="1" x14ac:dyDescent="0.2">
      <c r="A75" s="44"/>
      <c r="B75" s="2"/>
      <c r="C75" s="45"/>
      <c r="R75" s="42"/>
      <c r="S75" s="42"/>
      <c r="T75" s="42"/>
      <c r="U75" s="42"/>
    </row>
    <row r="76" spans="1:21" ht="15" customHeight="1" x14ac:dyDescent="0.2">
      <c r="A76" s="44"/>
      <c r="B76" s="2"/>
      <c r="C76" s="45"/>
      <c r="R76" s="42"/>
      <c r="S76" s="42"/>
      <c r="T76" s="42"/>
      <c r="U76" s="42"/>
    </row>
    <row r="77" spans="1:21" ht="15" customHeight="1" x14ac:dyDescent="0.2">
      <c r="A77" s="44"/>
      <c r="B77" s="2"/>
      <c r="C77" s="45"/>
      <c r="R77" s="42"/>
      <c r="S77" s="42"/>
      <c r="T77" s="42"/>
      <c r="U77" s="42"/>
    </row>
    <row r="78" spans="1:21" ht="15" customHeight="1" x14ac:dyDescent="0.2">
      <c r="A78" s="44"/>
      <c r="B78" s="2"/>
      <c r="C78" s="45"/>
      <c r="R78" s="42"/>
      <c r="S78" s="42"/>
      <c r="T78" s="42"/>
      <c r="U78" s="42"/>
    </row>
    <row r="79" spans="1:21" ht="15" customHeight="1" x14ac:dyDescent="0.2">
      <c r="A79" s="44"/>
      <c r="B79" s="2"/>
      <c r="C79" s="45"/>
      <c r="R79" s="42"/>
      <c r="S79" s="42"/>
      <c r="T79" s="42"/>
      <c r="U79" s="42"/>
    </row>
    <row r="80" spans="1:21" ht="15" customHeight="1" x14ac:dyDescent="0.2">
      <c r="A80" s="44"/>
      <c r="B80" s="2"/>
      <c r="C80" s="45"/>
      <c r="R80" s="42"/>
      <c r="S80" s="42"/>
      <c r="T80" s="42"/>
      <c r="U80" s="42"/>
    </row>
    <row r="81" spans="1:21" ht="15" customHeight="1" x14ac:dyDescent="0.2">
      <c r="A81" s="44"/>
      <c r="B81" s="2"/>
      <c r="C81" s="45"/>
      <c r="R81" s="42"/>
      <c r="S81" s="42"/>
      <c r="T81" s="42"/>
      <c r="U81" s="42"/>
    </row>
    <row r="82" spans="1:21" ht="15" customHeight="1" x14ac:dyDescent="0.2">
      <c r="A82" s="44"/>
      <c r="B82" s="2"/>
      <c r="C82" s="45"/>
      <c r="R82" s="42"/>
      <c r="S82" s="42"/>
      <c r="T82" s="42"/>
      <c r="U82" s="42"/>
    </row>
    <row r="83" spans="1:21" ht="15" customHeight="1" x14ac:dyDescent="0.2">
      <c r="A83" s="44"/>
      <c r="B83" s="2"/>
      <c r="C83" s="45"/>
      <c r="R83" s="42"/>
      <c r="S83" s="42"/>
      <c r="T83" s="42"/>
      <c r="U83" s="42"/>
    </row>
    <row r="84" spans="1:21" ht="15" customHeight="1" x14ac:dyDescent="0.2">
      <c r="A84" s="44"/>
      <c r="B84" s="2"/>
      <c r="C84" s="45"/>
      <c r="R84" s="42"/>
      <c r="S84" s="42"/>
      <c r="T84" s="42"/>
      <c r="U84" s="42"/>
    </row>
    <row r="85" spans="1:21" ht="15" customHeight="1" x14ac:dyDescent="0.2">
      <c r="A85" s="44"/>
      <c r="B85" s="2"/>
      <c r="C85" s="45"/>
      <c r="R85" s="42"/>
      <c r="S85" s="42"/>
      <c r="T85" s="42"/>
      <c r="U85" s="42"/>
    </row>
    <row r="86" spans="1:21" ht="15" customHeight="1" x14ac:dyDescent="0.2">
      <c r="A86" s="44"/>
      <c r="B86" s="2"/>
      <c r="C86" s="45"/>
      <c r="R86" s="42"/>
      <c r="S86" s="42"/>
      <c r="T86" s="42"/>
      <c r="U86" s="42"/>
    </row>
    <row r="87" spans="1:21" ht="15" customHeight="1" x14ac:dyDescent="0.2">
      <c r="A87" s="44"/>
      <c r="B87" s="2"/>
      <c r="C87" s="45"/>
      <c r="R87" s="42"/>
      <c r="S87" s="42"/>
      <c r="T87" s="42"/>
      <c r="U87" s="42"/>
    </row>
    <row r="88" spans="1:21" ht="15" customHeight="1" x14ac:dyDescent="0.2">
      <c r="R88" s="42"/>
      <c r="S88" s="42"/>
      <c r="T88" s="42"/>
      <c r="U88" s="42"/>
    </row>
    <row r="89" spans="1:21" ht="15" customHeight="1" x14ac:dyDescent="0.2">
      <c r="R89" s="42"/>
      <c r="S89" s="42"/>
      <c r="T89" s="42"/>
      <c r="U89" s="42"/>
    </row>
    <row r="90" spans="1:21" ht="15" customHeight="1" x14ac:dyDescent="0.2">
      <c r="R90" s="42"/>
      <c r="S90" s="42"/>
      <c r="T90" s="42"/>
      <c r="U90" s="42"/>
    </row>
    <row r="91" spans="1:21" ht="15" customHeight="1" x14ac:dyDescent="0.2">
      <c r="R91" s="42"/>
      <c r="S91" s="42"/>
      <c r="T91" s="42"/>
      <c r="U91" s="42"/>
    </row>
    <row r="92" spans="1:21" ht="15" customHeight="1" x14ac:dyDescent="0.2">
      <c r="R92" s="42"/>
      <c r="S92" s="42"/>
      <c r="T92" s="42"/>
      <c r="U92" s="42"/>
    </row>
    <row r="93" spans="1:21" ht="15" customHeight="1" x14ac:dyDescent="0.2">
      <c r="R93" s="42"/>
      <c r="S93" s="42"/>
      <c r="T93" s="42"/>
      <c r="U93" s="42"/>
    </row>
    <row r="94" spans="1:21" ht="15" customHeight="1" x14ac:dyDescent="0.2">
      <c r="R94" s="42"/>
      <c r="S94" s="42"/>
      <c r="T94" s="42"/>
      <c r="U94" s="42"/>
    </row>
    <row r="95" spans="1:21" ht="15" customHeight="1" x14ac:dyDescent="0.2">
      <c r="R95" s="42"/>
      <c r="S95" s="42"/>
      <c r="T95" s="42"/>
      <c r="U95" s="42"/>
    </row>
    <row r="96" spans="1:21" ht="15" customHeight="1" x14ac:dyDescent="0.2">
      <c r="R96" s="42"/>
      <c r="S96" s="42"/>
      <c r="T96" s="42"/>
      <c r="U96" s="42"/>
    </row>
    <row r="97" spans="18:21" ht="15" customHeight="1" x14ac:dyDescent="0.2">
      <c r="R97" s="42"/>
      <c r="S97" s="42"/>
      <c r="T97" s="42"/>
      <c r="U97" s="42"/>
    </row>
    <row r="98" spans="18:21" ht="15" customHeight="1" x14ac:dyDescent="0.2">
      <c r="R98" s="42"/>
      <c r="S98" s="42"/>
      <c r="T98" s="42"/>
      <c r="U98" s="42"/>
    </row>
    <row r="99" spans="18:21" ht="15" customHeight="1" x14ac:dyDescent="0.2">
      <c r="R99" s="42"/>
      <c r="S99" s="42"/>
      <c r="T99" s="42"/>
      <c r="U99" s="42"/>
    </row>
    <row r="100" spans="18:21" ht="15" customHeight="1" x14ac:dyDescent="0.2">
      <c r="R100" s="42"/>
      <c r="S100" s="42"/>
      <c r="T100" s="42"/>
      <c r="U100" s="42"/>
    </row>
    <row r="101" spans="18:21" ht="15" customHeight="1" x14ac:dyDescent="0.2">
      <c r="R101" s="42"/>
      <c r="S101" s="42"/>
      <c r="T101" s="42"/>
      <c r="U101" s="42"/>
    </row>
    <row r="102" spans="18:21" ht="15" customHeight="1" x14ac:dyDescent="0.2">
      <c r="R102" s="42"/>
      <c r="S102" s="42"/>
      <c r="T102" s="42"/>
      <c r="U102" s="42"/>
    </row>
    <row r="103" spans="18:21" ht="15" customHeight="1" x14ac:dyDescent="0.2">
      <c r="R103" s="42"/>
      <c r="S103" s="42"/>
      <c r="T103" s="42"/>
      <c r="U103" s="42"/>
    </row>
    <row r="104" spans="18:21" ht="15" customHeight="1" x14ac:dyDescent="0.2">
      <c r="R104" s="42"/>
      <c r="S104" s="42"/>
      <c r="T104" s="42"/>
      <c r="U104" s="42"/>
    </row>
    <row r="105" spans="18:21" ht="15" customHeight="1" x14ac:dyDescent="0.2">
      <c r="R105" s="42"/>
      <c r="S105" s="42"/>
      <c r="T105" s="42"/>
      <c r="U105" s="42"/>
    </row>
    <row r="106" spans="18:21" ht="15" customHeight="1" x14ac:dyDescent="0.2">
      <c r="R106" s="42"/>
      <c r="S106" s="42"/>
      <c r="T106" s="42"/>
      <c r="U106" s="42"/>
    </row>
    <row r="107" spans="18:21" ht="15" customHeight="1" x14ac:dyDescent="0.2">
      <c r="R107" s="42"/>
      <c r="S107" s="42"/>
      <c r="T107" s="42"/>
      <c r="U107" s="42"/>
    </row>
    <row r="108" spans="18:21" ht="15" customHeight="1" x14ac:dyDescent="0.2">
      <c r="R108" s="42"/>
      <c r="S108" s="42"/>
      <c r="T108" s="42"/>
      <c r="U108" s="42"/>
    </row>
    <row r="109" spans="18:21" ht="15" customHeight="1" x14ac:dyDescent="0.2">
      <c r="R109" s="42"/>
      <c r="S109" s="42"/>
      <c r="T109" s="42"/>
      <c r="U109" s="42"/>
    </row>
    <row r="110" spans="18:21" ht="15" customHeight="1" x14ac:dyDescent="0.2">
      <c r="R110" s="42"/>
      <c r="S110" s="42"/>
      <c r="T110" s="42"/>
      <c r="U110" s="42"/>
    </row>
  </sheetData>
  <mergeCells count="13">
    <mergeCell ref="B4:B5"/>
    <mergeCell ref="C4:C5"/>
    <mergeCell ref="D4:Q4"/>
    <mergeCell ref="R4:S5"/>
    <mergeCell ref="T4:T5"/>
    <mergeCell ref="U4:U5"/>
    <mergeCell ref="D5:E5"/>
    <mergeCell ref="F5:G5"/>
    <mergeCell ref="H5:I5"/>
    <mergeCell ref="J5:K5"/>
    <mergeCell ref="L5:M5"/>
    <mergeCell ref="N5:O5"/>
    <mergeCell ref="P5:Q5"/>
  </mergeCells>
  <phoneticPr fontId="17" type="noConversion"/>
  <printOptions horizontalCentered="1"/>
  <pageMargins left="0.25" right="0.25" top="0.75" bottom="0.75" header="0.3" footer="0.3"/>
  <pageSetup scale="53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U110"/>
  <sheetViews>
    <sheetView showGridLines="0" workbookViewId="0">
      <selection activeCell="D1" sqref="D1:E1"/>
    </sheetView>
  </sheetViews>
  <sheetFormatPr defaultColWidth="10.140625" defaultRowHeight="15" customHeight="1" x14ac:dyDescent="0.2"/>
  <cols>
    <col min="1" max="1" width="8.28515625" style="47" customWidth="1"/>
    <col min="2" max="2" width="16.85546875" style="6" customWidth="1"/>
    <col min="3" max="17" width="10.85546875" style="6" customWidth="1"/>
    <col min="18" max="18" width="10.85546875" style="5" customWidth="1"/>
    <col min="19" max="19" width="10.85546875" style="48" customWidth="1"/>
    <col min="20" max="21" width="10.85546875" style="6" customWidth="1"/>
    <col min="22" max="16384" width="10.140625" style="44"/>
  </cols>
  <sheetData>
    <row r="1" spans="1:21" s="6" customFormat="1" ht="15" customHeight="1" x14ac:dyDescent="0.2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4"/>
      <c r="S1" s="5"/>
      <c r="T1" s="3"/>
      <c r="U1" s="3"/>
    </row>
    <row r="2" spans="1:21" s="11" customFormat="1" ht="15" customHeight="1" x14ac:dyDescent="0.25">
      <c r="A2" s="7"/>
      <c r="B2" s="8" t="str">
        <f>CONCATENATE("Number and percentage of public school male students without disabilities receiving ",LOWER(A7), " by race/ethnicity, by state: SY 2011-12")</f>
        <v>Number and percentage of public school male students without disabilities receiving school-related arrests by race/ethnicity, by state: SY 2011-12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10"/>
      <c r="S2" s="10"/>
      <c r="T2" s="9"/>
      <c r="U2" s="9"/>
    </row>
    <row r="3" spans="1:21" s="6" customFormat="1" ht="15" customHeight="1" thickBot="1" x14ac:dyDescent="0.3">
      <c r="A3" s="1"/>
      <c r="B3" s="12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5"/>
      <c r="T3" s="13"/>
      <c r="U3" s="13"/>
    </row>
    <row r="4" spans="1:21" s="15" customFormat="1" ht="24.95" customHeight="1" x14ac:dyDescent="0.2">
      <c r="A4" s="14"/>
      <c r="B4" s="104" t="s">
        <v>0</v>
      </c>
      <c r="C4" s="106" t="s">
        <v>64</v>
      </c>
      <c r="D4" s="108" t="s">
        <v>65</v>
      </c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10"/>
      <c r="R4" s="111" t="s">
        <v>66</v>
      </c>
      <c r="S4" s="112"/>
      <c r="T4" s="115" t="s">
        <v>67</v>
      </c>
      <c r="U4" s="97" t="s">
        <v>68</v>
      </c>
    </row>
    <row r="5" spans="1:21" s="15" customFormat="1" ht="24.95" customHeight="1" x14ac:dyDescent="0.2">
      <c r="A5" s="14"/>
      <c r="B5" s="105"/>
      <c r="C5" s="107"/>
      <c r="D5" s="99" t="s">
        <v>69</v>
      </c>
      <c r="E5" s="100"/>
      <c r="F5" s="101" t="s">
        <v>70</v>
      </c>
      <c r="G5" s="100"/>
      <c r="H5" s="102" t="s">
        <v>71</v>
      </c>
      <c r="I5" s="100"/>
      <c r="J5" s="102" t="s">
        <v>72</v>
      </c>
      <c r="K5" s="100"/>
      <c r="L5" s="102" t="s">
        <v>73</v>
      </c>
      <c r="M5" s="100"/>
      <c r="N5" s="102" t="s">
        <v>74</v>
      </c>
      <c r="O5" s="100"/>
      <c r="P5" s="102" t="s">
        <v>75</v>
      </c>
      <c r="Q5" s="103"/>
      <c r="R5" s="113"/>
      <c r="S5" s="114"/>
      <c r="T5" s="116"/>
      <c r="U5" s="98"/>
    </row>
    <row r="6" spans="1:21" s="15" customFormat="1" ht="15" customHeight="1" thickBot="1" x14ac:dyDescent="0.25">
      <c r="A6" s="14"/>
      <c r="B6" s="16"/>
      <c r="C6" s="17"/>
      <c r="D6" s="18" t="s">
        <v>76</v>
      </c>
      <c r="E6" s="19" t="s">
        <v>77</v>
      </c>
      <c r="F6" s="20" t="s">
        <v>76</v>
      </c>
      <c r="G6" s="19" t="s">
        <v>77</v>
      </c>
      <c r="H6" s="20" t="s">
        <v>76</v>
      </c>
      <c r="I6" s="19" t="s">
        <v>77</v>
      </c>
      <c r="J6" s="20" t="s">
        <v>76</v>
      </c>
      <c r="K6" s="19" t="s">
        <v>77</v>
      </c>
      <c r="L6" s="20" t="s">
        <v>76</v>
      </c>
      <c r="M6" s="19" t="s">
        <v>77</v>
      </c>
      <c r="N6" s="20" t="s">
        <v>76</v>
      </c>
      <c r="O6" s="19" t="s">
        <v>77</v>
      </c>
      <c r="P6" s="20" t="s">
        <v>76</v>
      </c>
      <c r="Q6" s="21" t="s">
        <v>77</v>
      </c>
      <c r="R6" s="20" t="s">
        <v>76</v>
      </c>
      <c r="S6" s="21" t="s">
        <v>77</v>
      </c>
      <c r="T6" s="22"/>
      <c r="U6" s="23"/>
    </row>
    <row r="7" spans="1:21" s="29" customFormat="1" ht="15" customHeight="1" x14ac:dyDescent="0.2">
      <c r="A7" s="24" t="s">
        <v>63</v>
      </c>
      <c r="B7" s="25" t="s">
        <v>52</v>
      </c>
      <c r="C7" s="26">
        <v>32753</v>
      </c>
      <c r="D7" s="59">
        <v>674</v>
      </c>
      <c r="E7" s="60">
        <v>2.0578267639605499</v>
      </c>
      <c r="F7" s="61">
        <v>462</v>
      </c>
      <c r="G7" s="60">
        <v>1.41055781149818</v>
      </c>
      <c r="H7" s="61">
        <v>8416</v>
      </c>
      <c r="I7" s="60">
        <v>25.695356150581599</v>
      </c>
      <c r="J7" s="61">
        <v>9099</v>
      </c>
      <c r="K7" s="60">
        <v>27.780661313467501</v>
      </c>
      <c r="L7" s="61">
        <v>13344</v>
      </c>
      <c r="M7" s="60">
        <v>40.741306139895599</v>
      </c>
      <c r="N7" s="61">
        <v>69</v>
      </c>
      <c r="O7" s="60">
        <v>0.21066772509388501</v>
      </c>
      <c r="P7" s="62">
        <v>689</v>
      </c>
      <c r="Q7" s="63">
        <v>2.1036240955026999</v>
      </c>
      <c r="R7" s="64">
        <v>1901</v>
      </c>
      <c r="S7" s="65">
        <v>5.8040484841083302</v>
      </c>
      <c r="T7" s="66">
        <v>95635</v>
      </c>
      <c r="U7" s="27">
        <v>97.671354629581202</v>
      </c>
    </row>
    <row r="8" spans="1:21" s="29" customFormat="1" ht="15" customHeight="1" x14ac:dyDescent="0.2">
      <c r="A8" s="24" t="s">
        <v>63</v>
      </c>
      <c r="B8" s="30" t="s">
        <v>24</v>
      </c>
      <c r="C8" s="31">
        <v>683</v>
      </c>
      <c r="D8" s="78" t="s">
        <v>84</v>
      </c>
      <c r="E8" s="68">
        <v>0.29282576866764298</v>
      </c>
      <c r="F8" s="69">
        <v>6</v>
      </c>
      <c r="G8" s="68">
        <v>0.87847730600292795</v>
      </c>
      <c r="H8" s="69">
        <v>8</v>
      </c>
      <c r="I8" s="68">
        <v>1.1713030746705699</v>
      </c>
      <c r="J8" s="69">
        <v>406</v>
      </c>
      <c r="K8" s="68">
        <v>59.443631039531503</v>
      </c>
      <c r="L8" s="69">
        <v>253</v>
      </c>
      <c r="M8" s="68">
        <v>37.042459736456799</v>
      </c>
      <c r="N8" s="76" t="s">
        <v>84</v>
      </c>
      <c r="O8" s="68">
        <v>0.29282576866764298</v>
      </c>
      <c r="P8" s="70">
        <v>6</v>
      </c>
      <c r="Q8" s="71">
        <v>0.87847730600292795</v>
      </c>
      <c r="R8" s="78" t="s">
        <v>84</v>
      </c>
      <c r="S8" s="72">
        <v>0.29282576866764298</v>
      </c>
      <c r="T8" s="73">
        <v>1432</v>
      </c>
      <c r="U8" s="32">
        <v>100</v>
      </c>
    </row>
    <row r="9" spans="1:21" s="29" customFormat="1" ht="15" customHeight="1" x14ac:dyDescent="0.2">
      <c r="A9" s="24" t="s">
        <v>63</v>
      </c>
      <c r="B9" s="33" t="s">
        <v>25</v>
      </c>
      <c r="C9" s="26">
        <v>12</v>
      </c>
      <c r="D9" s="59">
        <v>6</v>
      </c>
      <c r="E9" s="60">
        <v>50</v>
      </c>
      <c r="F9" s="61">
        <v>0</v>
      </c>
      <c r="G9" s="60">
        <v>0</v>
      </c>
      <c r="H9" s="61">
        <v>0</v>
      </c>
      <c r="I9" s="60">
        <v>0</v>
      </c>
      <c r="J9" s="74" t="s">
        <v>84</v>
      </c>
      <c r="K9" s="60">
        <v>16.6666666666667</v>
      </c>
      <c r="L9" s="61">
        <v>4</v>
      </c>
      <c r="M9" s="60">
        <v>33.3333333333333</v>
      </c>
      <c r="N9" s="61">
        <v>0</v>
      </c>
      <c r="O9" s="60">
        <v>0</v>
      </c>
      <c r="P9" s="62">
        <v>0</v>
      </c>
      <c r="Q9" s="63">
        <v>0</v>
      </c>
      <c r="R9" s="59">
        <v>0</v>
      </c>
      <c r="S9" s="65">
        <v>0</v>
      </c>
      <c r="T9" s="66">
        <v>493</v>
      </c>
      <c r="U9" s="27">
        <v>100</v>
      </c>
    </row>
    <row r="10" spans="1:21" s="29" customFormat="1" ht="15" customHeight="1" x14ac:dyDescent="0.2">
      <c r="A10" s="24" t="s">
        <v>63</v>
      </c>
      <c r="B10" s="30" t="s">
        <v>1</v>
      </c>
      <c r="C10" s="31">
        <v>894</v>
      </c>
      <c r="D10" s="67">
        <v>143</v>
      </c>
      <c r="E10" s="68">
        <v>15.995525727069399</v>
      </c>
      <c r="F10" s="69">
        <v>9</v>
      </c>
      <c r="G10" s="68">
        <v>1.0067114093959699</v>
      </c>
      <c r="H10" s="69">
        <v>402</v>
      </c>
      <c r="I10" s="68">
        <v>44.966442953020099</v>
      </c>
      <c r="J10" s="69">
        <v>53</v>
      </c>
      <c r="K10" s="68">
        <v>5.9284116331096204</v>
      </c>
      <c r="L10" s="69">
        <v>271</v>
      </c>
      <c r="M10" s="68">
        <v>30.313199105145401</v>
      </c>
      <c r="N10" s="76" t="s">
        <v>84</v>
      </c>
      <c r="O10" s="68">
        <v>0.223713646532438</v>
      </c>
      <c r="P10" s="70">
        <v>14</v>
      </c>
      <c r="Q10" s="71">
        <v>1.5659955257270699</v>
      </c>
      <c r="R10" s="67">
        <v>6</v>
      </c>
      <c r="S10" s="72">
        <v>0.67114093959731502</v>
      </c>
      <c r="T10" s="73">
        <v>1920</v>
      </c>
      <c r="U10" s="32">
        <v>99.7916666666667</v>
      </c>
    </row>
    <row r="11" spans="1:21" s="29" customFormat="1" ht="15" customHeight="1" x14ac:dyDescent="0.2">
      <c r="A11" s="24" t="s">
        <v>63</v>
      </c>
      <c r="B11" s="33" t="s">
        <v>26</v>
      </c>
      <c r="C11" s="26">
        <v>243</v>
      </c>
      <c r="D11" s="59">
        <v>0</v>
      </c>
      <c r="E11" s="60">
        <v>0</v>
      </c>
      <c r="F11" s="74" t="s">
        <v>84</v>
      </c>
      <c r="G11" s="60">
        <v>0.82304526748971196</v>
      </c>
      <c r="H11" s="61">
        <v>23</v>
      </c>
      <c r="I11" s="60">
        <v>9.4650205761316908</v>
      </c>
      <c r="J11" s="61">
        <v>73</v>
      </c>
      <c r="K11" s="60">
        <v>30.041152263374499</v>
      </c>
      <c r="L11" s="61">
        <v>141</v>
      </c>
      <c r="M11" s="60">
        <v>58.024691358024697</v>
      </c>
      <c r="N11" s="74" t="s">
        <v>84</v>
      </c>
      <c r="O11" s="60">
        <v>0.82304526748971196</v>
      </c>
      <c r="P11" s="79" t="s">
        <v>84</v>
      </c>
      <c r="Q11" s="63">
        <v>0.82304526748971196</v>
      </c>
      <c r="R11" s="59">
        <v>15</v>
      </c>
      <c r="S11" s="65">
        <v>6.1728395061728403</v>
      </c>
      <c r="T11" s="66">
        <v>1097</v>
      </c>
      <c r="U11" s="27">
        <v>100</v>
      </c>
    </row>
    <row r="12" spans="1:21" s="29" customFormat="1" ht="15" customHeight="1" x14ac:dyDescent="0.2">
      <c r="A12" s="24" t="s">
        <v>63</v>
      </c>
      <c r="B12" s="30" t="s">
        <v>2</v>
      </c>
      <c r="C12" s="31">
        <v>3399</v>
      </c>
      <c r="D12" s="67">
        <v>34</v>
      </c>
      <c r="E12" s="68">
        <v>1.0002942041777001</v>
      </c>
      <c r="F12" s="69">
        <v>159</v>
      </c>
      <c r="G12" s="68">
        <v>4.67784642541924</v>
      </c>
      <c r="H12" s="69">
        <v>2052</v>
      </c>
      <c r="I12" s="68">
        <v>60.370697263901199</v>
      </c>
      <c r="J12" s="69">
        <v>490</v>
      </c>
      <c r="K12" s="68">
        <v>14.416004707266801</v>
      </c>
      <c r="L12" s="69">
        <v>549</v>
      </c>
      <c r="M12" s="68">
        <v>16.151809355692901</v>
      </c>
      <c r="N12" s="69">
        <v>33</v>
      </c>
      <c r="O12" s="68">
        <v>0.970873786407767</v>
      </c>
      <c r="P12" s="70">
        <v>82</v>
      </c>
      <c r="Q12" s="71">
        <v>2.4124742571344502</v>
      </c>
      <c r="R12" s="67">
        <v>699</v>
      </c>
      <c r="S12" s="72">
        <v>20.564872021182701</v>
      </c>
      <c r="T12" s="73">
        <v>9866</v>
      </c>
      <c r="U12" s="32">
        <v>98.854652341374404</v>
      </c>
    </row>
    <row r="13" spans="1:21" s="29" customFormat="1" ht="15" customHeight="1" x14ac:dyDescent="0.2">
      <c r="A13" s="24" t="s">
        <v>63</v>
      </c>
      <c r="B13" s="33" t="s">
        <v>27</v>
      </c>
      <c r="C13" s="26">
        <v>118</v>
      </c>
      <c r="D13" s="59">
        <v>5</v>
      </c>
      <c r="E13" s="60">
        <v>4.2372881355932197</v>
      </c>
      <c r="F13" s="74" t="s">
        <v>84</v>
      </c>
      <c r="G13" s="60">
        <v>1.6949152542372901</v>
      </c>
      <c r="H13" s="61">
        <v>26</v>
      </c>
      <c r="I13" s="60">
        <v>22.033898305084701</v>
      </c>
      <c r="J13" s="61">
        <v>10</v>
      </c>
      <c r="K13" s="60">
        <v>8.4745762711864394</v>
      </c>
      <c r="L13" s="61">
        <v>73</v>
      </c>
      <c r="M13" s="60">
        <v>61.864406779661003</v>
      </c>
      <c r="N13" s="61">
        <v>0</v>
      </c>
      <c r="O13" s="60">
        <v>0</v>
      </c>
      <c r="P13" s="79" t="s">
        <v>84</v>
      </c>
      <c r="Q13" s="63">
        <v>1.6949152542372901</v>
      </c>
      <c r="R13" s="59">
        <v>0</v>
      </c>
      <c r="S13" s="65">
        <v>0</v>
      </c>
      <c r="T13" s="66">
        <v>1811</v>
      </c>
      <c r="U13" s="27">
        <v>100</v>
      </c>
    </row>
    <row r="14" spans="1:21" s="29" customFormat="1" ht="15" customHeight="1" x14ac:dyDescent="0.2">
      <c r="A14" s="24" t="s">
        <v>63</v>
      </c>
      <c r="B14" s="30" t="s">
        <v>28</v>
      </c>
      <c r="C14" s="31">
        <v>732</v>
      </c>
      <c r="D14" s="67">
        <v>4</v>
      </c>
      <c r="E14" s="68">
        <v>0.54644808743169404</v>
      </c>
      <c r="F14" s="69">
        <v>18</v>
      </c>
      <c r="G14" s="68">
        <v>2.4590163934426199</v>
      </c>
      <c r="H14" s="69">
        <v>199</v>
      </c>
      <c r="I14" s="68">
        <v>27.1857923497268</v>
      </c>
      <c r="J14" s="69">
        <v>217</v>
      </c>
      <c r="K14" s="68">
        <v>29.644808743169399</v>
      </c>
      <c r="L14" s="69">
        <v>283</v>
      </c>
      <c r="M14" s="68">
        <v>38.661202185792298</v>
      </c>
      <c r="N14" s="69">
        <v>0</v>
      </c>
      <c r="O14" s="68">
        <v>0</v>
      </c>
      <c r="P14" s="70">
        <v>11</v>
      </c>
      <c r="Q14" s="71">
        <v>1.5027322404371599</v>
      </c>
      <c r="R14" s="67">
        <v>40</v>
      </c>
      <c r="S14" s="72">
        <v>5.4644808743169397</v>
      </c>
      <c r="T14" s="73">
        <v>1122</v>
      </c>
      <c r="U14" s="32">
        <v>100</v>
      </c>
    </row>
    <row r="15" spans="1:21" s="29" customFormat="1" ht="15" customHeight="1" x14ac:dyDescent="0.2">
      <c r="A15" s="24" t="s">
        <v>63</v>
      </c>
      <c r="B15" s="33" t="s">
        <v>29</v>
      </c>
      <c r="C15" s="26">
        <v>36</v>
      </c>
      <c r="D15" s="59">
        <v>0</v>
      </c>
      <c r="E15" s="60">
        <v>0</v>
      </c>
      <c r="F15" s="61">
        <v>0</v>
      </c>
      <c r="G15" s="60">
        <v>0</v>
      </c>
      <c r="H15" s="74" t="s">
        <v>84</v>
      </c>
      <c r="I15" s="60">
        <v>5.5555555555555598</v>
      </c>
      <c r="J15" s="61">
        <v>18</v>
      </c>
      <c r="K15" s="60">
        <v>50</v>
      </c>
      <c r="L15" s="61">
        <v>16</v>
      </c>
      <c r="M15" s="60">
        <v>44.4444444444444</v>
      </c>
      <c r="N15" s="61">
        <v>0</v>
      </c>
      <c r="O15" s="60">
        <v>0</v>
      </c>
      <c r="P15" s="62">
        <v>0</v>
      </c>
      <c r="Q15" s="63">
        <v>0</v>
      </c>
      <c r="R15" s="59">
        <v>0</v>
      </c>
      <c r="S15" s="65">
        <v>0</v>
      </c>
      <c r="T15" s="66">
        <v>232</v>
      </c>
      <c r="U15" s="27">
        <v>100</v>
      </c>
    </row>
    <row r="16" spans="1:21" s="29" customFormat="1" ht="15" customHeight="1" x14ac:dyDescent="0.2">
      <c r="A16" s="24" t="s">
        <v>63</v>
      </c>
      <c r="B16" s="30" t="s">
        <v>3</v>
      </c>
      <c r="C16" s="31">
        <v>0</v>
      </c>
      <c r="D16" s="67">
        <v>0</v>
      </c>
      <c r="E16" s="68">
        <v>0</v>
      </c>
      <c r="F16" s="69">
        <v>0</v>
      </c>
      <c r="G16" s="68">
        <v>0</v>
      </c>
      <c r="H16" s="69">
        <v>0</v>
      </c>
      <c r="I16" s="68">
        <v>0</v>
      </c>
      <c r="J16" s="69">
        <v>0</v>
      </c>
      <c r="K16" s="68">
        <v>0</v>
      </c>
      <c r="L16" s="69">
        <v>0</v>
      </c>
      <c r="M16" s="68">
        <v>0</v>
      </c>
      <c r="N16" s="69">
        <v>0</v>
      </c>
      <c r="O16" s="68">
        <v>0</v>
      </c>
      <c r="P16" s="70">
        <v>0</v>
      </c>
      <c r="Q16" s="71">
        <v>0</v>
      </c>
      <c r="R16" s="67">
        <v>0</v>
      </c>
      <c r="S16" s="72">
        <v>0</v>
      </c>
      <c r="T16" s="73">
        <v>211</v>
      </c>
      <c r="U16" s="32">
        <v>41.2322274881517</v>
      </c>
    </row>
    <row r="17" spans="1:21" s="29" customFormat="1" ht="15" customHeight="1" x14ac:dyDescent="0.2">
      <c r="A17" s="24" t="s">
        <v>63</v>
      </c>
      <c r="B17" s="33" t="s">
        <v>30</v>
      </c>
      <c r="C17" s="26">
        <v>1280</v>
      </c>
      <c r="D17" s="59">
        <v>8</v>
      </c>
      <c r="E17" s="60">
        <v>0.625</v>
      </c>
      <c r="F17" s="61">
        <v>10</v>
      </c>
      <c r="G17" s="60">
        <v>0.78125</v>
      </c>
      <c r="H17" s="61">
        <v>344</v>
      </c>
      <c r="I17" s="60">
        <v>26.875</v>
      </c>
      <c r="J17" s="61">
        <v>571</v>
      </c>
      <c r="K17" s="60">
        <v>44.609375</v>
      </c>
      <c r="L17" s="61">
        <v>320</v>
      </c>
      <c r="M17" s="60">
        <v>25</v>
      </c>
      <c r="N17" s="61">
        <v>0</v>
      </c>
      <c r="O17" s="60">
        <v>0</v>
      </c>
      <c r="P17" s="62">
        <v>27</v>
      </c>
      <c r="Q17" s="63">
        <v>2.109375</v>
      </c>
      <c r="R17" s="59">
        <v>75</v>
      </c>
      <c r="S17" s="65">
        <v>5.859375</v>
      </c>
      <c r="T17" s="66">
        <v>3886</v>
      </c>
      <c r="U17" s="27">
        <v>100</v>
      </c>
    </row>
    <row r="18" spans="1:21" s="29" customFormat="1" ht="15" customHeight="1" x14ac:dyDescent="0.2">
      <c r="A18" s="24" t="s">
        <v>63</v>
      </c>
      <c r="B18" s="30" t="s">
        <v>31</v>
      </c>
      <c r="C18" s="31">
        <v>1566</v>
      </c>
      <c r="D18" s="67">
        <v>4</v>
      </c>
      <c r="E18" s="68">
        <v>0.25542784163473797</v>
      </c>
      <c r="F18" s="69">
        <v>33</v>
      </c>
      <c r="G18" s="68">
        <v>2.1072796934865901</v>
      </c>
      <c r="H18" s="69">
        <v>142</v>
      </c>
      <c r="I18" s="68">
        <v>9.0676883780332105</v>
      </c>
      <c r="J18" s="69">
        <v>755</v>
      </c>
      <c r="K18" s="68">
        <v>48.212005108556802</v>
      </c>
      <c r="L18" s="69">
        <v>578</v>
      </c>
      <c r="M18" s="68">
        <v>36.909323116219703</v>
      </c>
      <c r="N18" s="69">
        <v>4</v>
      </c>
      <c r="O18" s="68">
        <v>0.25542784163473797</v>
      </c>
      <c r="P18" s="70">
        <v>50</v>
      </c>
      <c r="Q18" s="71">
        <v>3.19284802043423</v>
      </c>
      <c r="R18" s="67">
        <v>33</v>
      </c>
      <c r="S18" s="72">
        <v>2.1072796934865901</v>
      </c>
      <c r="T18" s="73">
        <v>2422</v>
      </c>
      <c r="U18" s="32">
        <v>99.958711808422805</v>
      </c>
    </row>
    <row r="19" spans="1:21" s="29" customFormat="1" ht="15" customHeight="1" x14ac:dyDescent="0.2">
      <c r="A19" s="24" t="s">
        <v>63</v>
      </c>
      <c r="B19" s="33" t="s">
        <v>32</v>
      </c>
      <c r="C19" s="26">
        <v>0</v>
      </c>
      <c r="D19" s="59">
        <v>0</v>
      </c>
      <c r="E19" s="60">
        <v>0</v>
      </c>
      <c r="F19" s="61">
        <v>0</v>
      </c>
      <c r="G19" s="60">
        <v>0</v>
      </c>
      <c r="H19" s="61">
        <v>0</v>
      </c>
      <c r="I19" s="60">
        <v>0</v>
      </c>
      <c r="J19" s="61">
        <v>0</v>
      </c>
      <c r="K19" s="60">
        <v>0</v>
      </c>
      <c r="L19" s="61">
        <v>0</v>
      </c>
      <c r="M19" s="60">
        <v>0</v>
      </c>
      <c r="N19" s="61">
        <v>0</v>
      </c>
      <c r="O19" s="60">
        <v>0</v>
      </c>
      <c r="P19" s="62">
        <v>0</v>
      </c>
      <c r="Q19" s="63">
        <v>0</v>
      </c>
      <c r="R19" s="59">
        <v>0</v>
      </c>
      <c r="S19" s="65">
        <v>0</v>
      </c>
      <c r="T19" s="66">
        <v>286</v>
      </c>
      <c r="U19" s="27">
        <v>100</v>
      </c>
    </row>
    <row r="20" spans="1:21" s="29" customFormat="1" ht="15" customHeight="1" x14ac:dyDescent="0.2">
      <c r="A20" s="24" t="s">
        <v>63</v>
      </c>
      <c r="B20" s="30" t="s">
        <v>4</v>
      </c>
      <c r="C20" s="31">
        <v>144</v>
      </c>
      <c r="D20" s="78" t="s">
        <v>84</v>
      </c>
      <c r="E20" s="68">
        <v>1.3888888888888899</v>
      </c>
      <c r="F20" s="69">
        <v>0</v>
      </c>
      <c r="G20" s="68">
        <v>0</v>
      </c>
      <c r="H20" s="69">
        <v>31</v>
      </c>
      <c r="I20" s="68">
        <v>21.5277777777778</v>
      </c>
      <c r="J20" s="76" t="s">
        <v>84</v>
      </c>
      <c r="K20" s="68">
        <v>1.3888888888888899</v>
      </c>
      <c r="L20" s="69">
        <v>107</v>
      </c>
      <c r="M20" s="68">
        <v>74.3055555555556</v>
      </c>
      <c r="N20" s="69">
        <v>0</v>
      </c>
      <c r="O20" s="68">
        <v>0</v>
      </c>
      <c r="P20" s="77" t="s">
        <v>84</v>
      </c>
      <c r="Q20" s="71">
        <v>1.3888888888888899</v>
      </c>
      <c r="R20" s="67">
        <v>7</v>
      </c>
      <c r="S20" s="72">
        <v>4.8611111111111098</v>
      </c>
      <c r="T20" s="73">
        <v>703</v>
      </c>
      <c r="U20" s="32">
        <v>99.573257467994296</v>
      </c>
    </row>
    <row r="21" spans="1:21" s="29" customFormat="1" ht="15" customHeight="1" x14ac:dyDescent="0.2">
      <c r="A21" s="24" t="s">
        <v>63</v>
      </c>
      <c r="B21" s="33" t="s">
        <v>5</v>
      </c>
      <c r="C21" s="26">
        <v>2303</v>
      </c>
      <c r="D21" s="75" t="s">
        <v>84</v>
      </c>
      <c r="E21" s="60">
        <v>8.6843247937472903E-2</v>
      </c>
      <c r="F21" s="61">
        <v>23</v>
      </c>
      <c r="G21" s="60">
        <v>0.99869735128093795</v>
      </c>
      <c r="H21" s="61">
        <v>568</v>
      </c>
      <c r="I21" s="60">
        <v>24.663482414242299</v>
      </c>
      <c r="J21" s="61">
        <v>895</v>
      </c>
      <c r="K21" s="60">
        <v>38.8623534520191</v>
      </c>
      <c r="L21" s="61">
        <v>764</v>
      </c>
      <c r="M21" s="60">
        <v>33.1741207121146</v>
      </c>
      <c r="N21" s="74" t="s">
        <v>84</v>
      </c>
      <c r="O21" s="60">
        <v>8.6843247937472903E-2</v>
      </c>
      <c r="P21" s="62">
        <v>49</v>
      </c>
      <c r="Q21" s="63">
        <v>2.12765957446809</v>
      </c>
      <c r="R21" s="59">
        <v>86</v>
      </c>
      <c r="S21" s="65">
        <v>3.7342596613113299</v>
      </c>
      <c r="T21" s="66">
        <v>4221</v>
      </c>
      <c r="U21" s="27">
        <v>99.289267945984406</v>
      </c>
    </row>
    <row r="22" spans="1:21" s="29" customFormat="1" ht="15" customHeight="1" x14ac:dyDescent="0.2">
      <c r="A22" s="24" t="s">
        <v>63</v>
      </c>
      <c r="B22" s="30" t="s">
        <v>6</v>
      </c>
      <c r="C22" s="31">
        <v>1031</v>
      </c>
      <c r="D22" s="67">
        <v>5</v>
      </c>
      <c r="E22" s="68">
        <v>0.484966052376334</v>
      </c>
      <c r="F22" s="69">
        <v>7</v>
      </c>
      <c r="G22" s="68">
        <v>0.67895247332686703</v>
      </c>
      <c r="H22" s="69">
        <v>93</v>
      </c>
      <c r="I22" s="68">
        <v>9.0203685741998108</v>
      </c>
      <c r="J22" s="69">
        <v>279</v>
      </c>
      <c r="K22" s="68">
        <v>27.0611057225994</v>
      </c>
      <c r="L22" s="69">
        <v>593</v>
      </c>
      <c r="M22" s="68">
        <v>57.516973811833203</v>
      </c>
      <c r="N22" s="76" t="s">
        <v>84</v>
      </c>
      <c r="O22" s="68">
        <v>0.19398642095053301</v>
      </c>
      <c r="P22" s="70">
        <v>52</v>
      </c>
      <c r="Q22" s="71">
        <v>5.0436469447138697</v>
      </c>
      <c r="R22" s="67">
        <v>31</v>
      </c>
      <c r="S22" s="72">
        <v>3.0067895247332701</v>
      </c>
      <c r="T22" s="73">
        <v>1875</v>
      </c>
      <c r="U22" s="32">
        <v>99.84</v>
      </c>
    </row>
    <row r="23" spans="1:21" s="29" customFormat="1" ht="15" customHeight="1" x14ac:dyDescent="0.2">
      <c r="A23" s="24" t="s">
        <v>63</v>
      </c>
      <c r="B23" s="33" t="s">
        <v>33</v>
      </c>
      <c r="C23" s="26">
        <v>327</v>
      </c>
      <c r="D23" s="75" t="s">
        <v>84</v>
      </c>
      <c r="E23" s="60">
        <v>0.61162079510703404</v>
      </c>
      <c r="F23" s="74" t="s">
        <v>84</v>
      </c>
      <c r="G23" s="60">
        <v>0.61162079510703404</v>
      </c>
      <c r="H23" s="61">
        <v>42</v>
      </c>
      <c r="I23" s="60">
        <v>12.8440366972477</v>
      </c>
      <c r="J23" s="61">
        <v>53</v>
      </c>
      <c r="K23" s="60">
        <v>16.207951070336399</v>
      </c>
      <c r="L23" s="61">
        <v>211</v>
      </c>
      <c r="M23" s="60">
        <v>64.525993883792097</v>
      </c>
      <c r="N23" s="74" t="s">
        <v>84</v>
      </c>
      <c r="O23" s="60">
        <v>0.61162079510703404</v>
      </c>
      <c r="P23" s="62">
        <v>15</v>
      </c>
      <c r="Q23" s="63">
        <v>4.5871559633027497</v>
      </c>
      <c r="R23" s="59">
        <v>20</v>
      </c>
      <c r="S23" s="65">
        <v>6.11620795107034</v>
      </c>
      <c r="T23" s="66">
        <v>1458</v>
      </c>
      <c r="U23" s="27">
        <v>100</v>
      </c>
    </row>
    <row r="24" spans="1:21" s="29" customFormat="1" ht="15" customHeight="1" x14ac:dyDescent="0.2">
      <c r="A24" s="24" t="s">
        <v>63</v>
      </c>
      <c r="B24" s="30" t="s">
        <v>7</v>
      </c>
      <c r="C24" s="31">
        <v>637</v>
      </c>
      <c r="D24" s="67">
        <v>19</v>
      </c>
      <c r="E24" s="68">
        <v>2.98273155416013</v>
      </c>
      <c r="F24" s="69">
        <v>9</v>
      </c>
      <c r="G24" s="68">
        <v>1.4128728414442699</v>
      </c>
      <c r="H24" s="69">
        <v>139</v>
      </c>
      <c r="I24" s="68">
        <v>21.821036106750402</v>
      </c>
      <c r="J24" s="69">
        <v>99</v>
      </c>
      <c r="K24" s="68">
        <v>15.541601255887</v>
      </c>
      <c r="L24" s="69">
        <v>294</v>
      </c>
      <c r="M24" s="68">
        <v>46.153846153846203</v>
      </c>
      <c r="N24" s="69">
        <v>4</v>
      </c>
      <c r="O24" s="68">
        <v>0.62794348508634201</v>
      </c>
      <c r="P24" s="70">
        <v>73</v>
      </c>
      <c r="Q24" s="71">
        <v>11.4599686028257</v>
      </c>
      <c r="R24" s="67">
        <v>52</v>
      </c>
      <c r="S24" s="72">
        <v>8.1632653061224492</v>
      </c>
      <c r="T24" s="73">
        <v>1389</v>
      </c>
      <c r="U24" s="32">
        <v>99.856011519078507</v>
      </c>
    </row>
    <row r="25" spans="1:21" s="29" customFormat="1" ht="15" customHeight="1" x14ac:dyDescent="0.2">
      <c r="A25" s="24" t="s">
        <v>63</v>
      </c>
      <c r="B25" s="33" t="s">
        <v>34</v>
      </c>
      <c r="C25" s="26">
        <v>369</v>
      </c>
      <c r="D25" s="75" t="s">
        <v>84</v>
      </c>
      <c r="E25" s="60">
        <v>0.54200542005420005</v>
      </c>
      <c r="F25" s="61">
        <v>0</v>
      </c>
      <c r="G25" s="60">
        <v>0</v>
      </c>
      <c r="H25" s="61">
        <v>11</v>
      </c>
      <c r="I25" s="60">
        <v>2.9810298102981001</v>
      </c>
      <c r="J25" s="61">
        <v>93</v>
      </c>
      <c r="K25" s="60">
        <v>25.2032520325203</v>
      </c>
      <c r="L25" s="61">
        <v>261</v>
      </c>
      <c r="M25" s="60">
        <v>70.731707317073202</v>
      </c>
      <c r="N25" s="61">
        <v>0</v>
      </c>
      <c r="O25" s="60">
        <v>0</v>
      </c>
      <c r="P25" s="79" t="s">
        <v>84</v>
      </c>
      <c r="Q25" s="63">
        <v>0.54200542005420005</v>
      </c>
      <c r="R25" s="75" t="s">
        <v>84</v>
      </c>
      <c r="S25" s="65">
        <v>0.54200542005420005</v>
      </c>
      <c r="T25" s="66">
        <v>1417</v>
      </c>
      <c r="U25" s="27">
        <v>100</v>
      </c>
    </row>
    <row r="26" spans="1:21" s="29" customFormat="1" ht="15" customHeight="1" x14ac:dyDescent="0.2">
      <c r="A26" s="24" t="s">
        <v>63</v>
      </c>
      <c r="B26" s="30" t="s">
        <v>35</v>
      </c>
      <c r="C26" s="31">
        <v>723</v>
      </c>
      <c r="D26" s="78" t="s">
        <v>84</v>
      </c>
      <c r="E26" s="68">
        <v>0.27662517289073302</v>
      </c>
      <c r="F26" s="69">
        <v>8</v>
      </c>
      <c r="G26" s="68">
        <v>1.1065006915629301</v>
      </c>
      <c r="H26" s="69">
        <v>53</v>
      </c>
      <c r="I26" s="68">
        <v>7.3305670816044302</v>
      </c>
      <c r="J26" s="69">
        <v>436</v>
      </c>
      <c r="K26" s="68">
        <v>60.304287690179798</v>
      </c>
      <c r="L26" s="69">
        <v>215</v>
      </c>
      <c r="M26" s="68">
        <v>29.737206085753801</v>
      </c>
      <c r="N26" s="69">
        <v>0</v>
      </c>
      <c r="O26" s="68">
        <v>0</v>
      </c>
      <c r="P26" s="70">
        <v>9</v>
      </c>
      <c r="Q26" s="71">
        <v>1.2448132780083001</v>
      </c>
      <c r="R26" s="67">
        <v>4</v>
      </c>
      <c r="S26" s="72">
        <v>0.55325034578146604</v>
      </c>
      <c r="T26" s="73">
        <v>1394</v>
      </c>
      <c r="U26" s="32">
        <v>100</v>
      </c>
    </row>
    <row r="27" spans="1:21" s="29" customFormat="1" ht="15" customHeight="1" x14ac:dyDescent="0.2">
      <c r="A27" s="24" t="s">
        <v>63</v>
      </c>
      <c r="B27" s="33" t="s">
        <v>8</v>
      </c>
      <c r="C27" s="26">
        <v>57</v>
      </c>
      <c r="D27" s="59">
        <v>0</v>
      </c>
      <c r="E27" s="60">
        <v>0</v>
      </c>
      <c r="F27" s="74" t="s">
        <v>84</v>
      </c>
      <c r="G27" s="60">
        <v>3.5087719298245599</v>
      </c>
      <c r="H27" s="74" t="s">
        <v>84</v>
      </c>
      <c r="I27" s="60">
        <v>3.5087719298245599</v>
      </c>
      <c r="J27" s="74" t="s">
        <v>84</v>
      </c>
      <c r="K27" s="60">
        <v>3.5087719298245599</v>
      </c>
      <c r="L27" s="61">
        <v>51</v>
      </c>
      <c r="M27" s="60">
        <v>89.473684210526301</v>
      </c>
      <c r="N27" s="61">
        <v>0</v>
      </c>
      <c r="O27" s="60">
        <v>0</v>
      </c>
      <c r="P27" s="62">
        <v>0</v>
      </c>
      <c r="Q27" s="63">
        <v>0</v>
      </c>
      <c r="R27" s="75" t="s">
        <v>84</v>
      </c>
      <c r="S27" s="65">
        <v>3.5087719298245599</v>
      </c>
      <c r="T27" s="66">
        <v>595</v>
      </c>
      <c r="U27" s="27">
        <v>98.823529411764696</v>
      </c>
    </row>
    <row r="28" spans="1:21" s="29" customFormat="1" ht="15" customHeight="1" x14ac:dyDescent="0.2">
      <c r="A28" s="24" t="s">
        <v>63</v>
      </c>
      <c r="B28" s="30" t="s">
        <v>36</v>
      </c>
      <c r="C28" s="31">
        <v>544</v>
      </c>
      <c r="D28" s="78" t="s">
        <v>84</v>
      </c>
      <c r="E28" s="68">
        <v>0.36764705882352899</v>
      </c>
      <c r="F28" s="69">
        <v>13</v>
      </c>
      <c r="G28" s="68">
        <v>2.3897058823529398</v>
      </c>
      <c r="H28" s="69">
        <v>59</v>
      </c>
      <c r="I28" s="68">
        <v>10.8455882352941</v>
      </c>
      <c r="J28" s="69">
        <v>233</v>
      </c>
      <c r="K28" s="68">
        <v>42.830882352941202</v>
      </c>
      <c r="L28" s="69">
        <v>222</v>
      </c>
      <c r="M28" s="68">
        <v>40.808823529411796</v>
      </c>
      <c r="N28" s="69">
        <v>0</v>
      </c>
      <c r="O28" s="68">
        <v>0</v>
      </c>
      <c r="P28" s="70">
        <v>15</v>
      </c>
      <c r="Q28" s="71">
        <v>2.7573529411764701</v>
      </c>
      <c r="R28" s="67">
        <v>18</v>
      </c>
      <c r="S28" s="72">
        <v>3.3088235294117601</v>
      </c>
      <c r="T28" s="73">
        <v>1444</v>
      </c>
      <c r="U28" s="32">
        <v>100</v>
      </c>
    </row>
    <row r="29" spans="1:21" s="29" customFormat="1" ht="15" customHeight="1" x14ac:dyDescent="0.2">
      <c r="A29" s="24" t="s">
        <v>63</v>
      </c>
      <c r="B29" s="33" t="s">
        <v>37</v>
      </c>
      <c r="C29" s="26">
        <v>273</v>
      </c>
      <c r="D29" s="59">
        <v>0</v>
      </c>
      <c r="E29" s="60">
        <v>0</v>
      </c>
      <c r="F29" s="74" t="s">
        <v>84</v>
      </c>
      <c r="G29" s="60">
        <v>0.732600732600733</v>
      </c>
      <c r="H29" s="61">
        <v>68</v>
      </c>
      <c r="I29" s="60">
        <v>24.908424908424902</v>
      </c>
      <c r="J29" s="61">
        <v>99</v>
      </c>
      <c r="K29" s="60">
        <v>36.263736263736298</v>
      </c>
      <c r="L29" s="61">
        <v>100</v>
      </c>
      <c r="M29" s="60">
        <v>36.630036630036599</v>
      </c>
      <c r="N29" s="61">
        <v>0</v>
      </c>
      <c r="O29" s="60">
        <v>0</v>
      </c>
      <c r="P29" s="62">
        <v>4</v>
      </c>
      <c r="Q29" s="63">
        <v>1.46520146520147</v>
      </c>
      <c r="R29" s="59">
        <v>14</v>
      </c>
      <c r="S29" s="65">
        <v>5.1282051282051304</v>
      </c>
      <c r="T29" s="66">
        <v>1834</v>
      </c>
      <c r="U29" s="27">
        <v>100</v>
      </c>
    </row>
    <row r="30" spans="1:21" s="29" customFormat="1" ht="15" customHeight="1" x14ac:dyDescent="0.2">
      <c r="A30" s="24" t="s">
        <v>63</v>
      </c>
      <c r="B30" s="30" t="s">
        <v>38</v>
      </c>
      <c r="C30" s="31">
        <v>785</v>
      </c>
      <c r="D30" s="67">
        <v>6</v>
      </c>
      <c r="E30" s="68">
        <v>0.76433121019108297</v>
      </c>
      <c r="F30" s="69">
        <v>7</v>
      </c>
      <c r="G30" s="68">
        <v>0.89171974522292996</v>
      </c>
      <c r="H30" s="69">
        <v>44</v>
      </c>
      <c r="I30" s="68">
        <v>5.60509554140127</v>
      </c>
      <c r="J30" s="69">
        <v>286</v>
      </c>
      <c r="K30" s="68">
        <v>36.433121019108299</v>
      </c>
      <c r="L30" s="69">
        <v>440</v>
      </c>
      <c r="M30" s="68">
        <v>56.050955414012698</v>
      </c>
      <c r="N30" s="69">
        <v>0</v>
      </c>
      <c r="O30" s="68">
        <v>0</v>
      </c>
      <c r="P30" s="77" t="s">
        <v>84</v>
      </c>
      <c r="Q30" s="71">
        <v>0.25477707006369399</v>
      </c>
      <c r="R30" s="67">
        <v>14</v>
      </c>
      <c r="S30" s="72">
        <v>1.7834394904458599</v>
      </c>
      <c r="T30" s="73">
        <v>3626</v>
      </c>
      <c r="U30" s="32">
        <v>99.889685603971301</v>
      </c>
    </row>
    <row r="31" spans="1:21" s="29" customFormat="1" ht="15" customHeight="1" x14ac:dyDescent="0.2">
      <c r="A31" s="24" t="s">
        <v>63</v>
      </c>
      <c r="B31" s="33" t="s">
        <v>9</v>
      </c>
      <c r="C31" s="26">
        <v>464</v>
      </c>
      <c r="D31" s="59">
        <v>10</v>
      </c>
      <c r="E31" s="60">
        <v>2.1551724137931001</v>
      </c>
      <c r="F31" s="61">
        <v>9</v>
      </c>
      <c r="G31" s="60">
        <v>1.93965517241379</v>
      </c>
      <c r="H31" s="61">
        <v>38</v>
      </c>
      <c r="I31" s="60">
        <v>8.18965517241379</v>
      </c>
      <c r="J31" s="61">
        <v>85</v>
      </c>
      <c r="K31" s="60">
        <v>18.318965517241399</v>
      </c>
      <c r="L31" s="61">
        <v>320</v>
      </c>
      <c r="M31" s="60">
        <v>68.965517241379303</v>
      </c>
      <c r="N31" s="61">
        <v>0</v>
      </c>
      <c r="O31" s="60">
        <v>0</v>
      </c>
      <c r="P31" s="79" t="s">
        <v>84</v>
      </c>
      <c r="Q31" s="63">
        <v>0.431034482758621</v>
      </c>
      <c r="R31" s="59">
        <v>8</v>
      </c>
      <c r="S31" s="65">
        <v>1.72413793103448</v>
      </c>
      <c r="T31" s="66">
        <v>2077</v>
      </c>
      <c r="U31" s="27">
        <v>94.992778045257594</v>
      </c>
    </row>
    <row r="32" spans="1:21" s="29" customFormat="1" ht="15" customHeight="1" x14ac:dyDescent="0.2">
      <c r="A32" s="24" t="s">
        <v>63</v>
      </c>
      <c r="B32" s="30" t="s">
        <v>39</v>
      </c>
      <c r="C32" s="31">
        <v>439</v>
      </c>
      <c r="D32" s="67">
        <v>0</v>
      </c>
      <c r="E32" s="68">
        <v>0</v>
      </c>
      <c r="F32" s="76" t="s">
        <v>84</v>
      </c>
      <c r="G32" s="68">
        <v>0.45558086560364502</v>
      </c>
      <c r="H32" s="69">
        <v>10</v>
      </c>
      <c r="I32" s="68">
        <v>2.2779043280182201</v>
      </c>
      <c r="J32" s="69">
        <v>280</v>
      </c>
      <c r="K32" s="68">
        <v>63.781321184510197</v>
      </c>
      <c r="L32" s="69">
        <v>147</v>
      </c>
      <c r="M32" s="68">
        <v>33.4851936218679</v>
      </c>
      <c r="N32" s="69">
        <v>0</v>
      </c>
      <c r="O32" s="68">
        <v>0</v>
      </c>
      <c r="P32" s="70">
        <v>0</v>
      </c>
      <c r="Q32" s="71">
        <v>0</v>
      </c>
      <c r="R32" s="78" t="s">
        <v>84</v>
      </c>
      <c r="S32" s="72">
        <v>0.45558086560364502</v>
      </c>
      <c r="T32" s="73">
        <v>973</v>
      </c>
      <c r="U32" s="32">
        <v>99.383350462487201</v>
      </c>
    </row>
    <row r="33" spans="1:21" s="29" customFormat="1" ht="15" customHeight="1" x14ac:dyDescent="0.2">
      <c r="A33" s="24" t="s">
        <v>63</v>
      </c>
      <c r="B33" s="33" t="s">
        <v>23</v>
      </c>
      <c r="C33" s="26">
        <v>705</v>
      </c>
      <c r="D33" s="75" t="s">
        <v>84</v>
      </c>
      <c r="E33" s="60">
        <v>0.28368794326241098</v>
      </c>
      <c r="F33" s="61">
        <v>5</v>
      </c>
      <c r="G33" s="60">
        <v>0.70921985815602795</v>
      </c>
      <c r="H33" s="61">
        <v>18</v>
      </c>
      <c r="I33" s="60">
        <v>2.5531914893617</v>
      </c>
      <c r="J33" s="61">
        <v>236</v>
      </c>
      <c r="K33" s="60">
        <v>33.475177304964497</v>
      </c>
      <c r="L33" s="61">
        <v>432</v>
      </c>
      <c r="M33" s="60">
        <v>61.276595744680897</v>
      </c>
      <c r="N33" s="61">
        <v>0</v>
      </c>
      <c r="O33" s="60">
        <v>0</v>
      </c>
      <c r="P33" s="62">
        <v>12</v>
      </c>
      <c r="Q33" s="63">
        <v>1.7021276595744701</v>
      </c>
      <c r="R33" s="59">
        <v>4</v>
      </c>
      <c r="S33" s="65">
        <v>0.56737588652482296</v>
      </c>
      <c r="T33" s="66">
        <v>2312</v>
      </c>
      <c r="U33" s="27">
        <v>100</v>
      </c>
    </row>
    <row r="34" spans="1:21" s="29" customFormat="1" ht="15" customHeight="1" x14ac:dyDescent="0.2">
      <c r="A34" s="24" t="s">
        <v>63</v>
      </c>
      <c r="B34" s="30" t="s">
        <v>10</v>
      </c>
      <c r="C34" s="31">
        <v>179</v>
      </c>
      <c r="D34" s="67">
        <v>43</v>
      </c>
      <c r="E34" s="68">
        <v>24.022346368715102</v>
      </c>
      <c r="F34" s="76" t="s">
        <v>84</v>
      </c>
      <c r="G34" s="68">
        <v>1.1173184357541901</v>
      </c>
      <c r="H34" s="69">
        <v>7</v>
      </c>
      <c r="I34" s="68">
        <v>3.91061452513966</v>
      </c>
      <c r="J34" s="69">
        <v>4</v>
      </c>
      <c r="K34" s="68">
        <v>2.2346368715083802</v>
      </c>
      <c r="L34" s="69">
        <v>121</v>
      </c>
      <c r="M34" s="68">
        <v>67.597765363128502</v>
      </c>
      <c r="N34" s="69">
        <v>0</v>
      </c>
      <c r="O34" s="68">
        <v>0</v>
      </c>
      <c r="P34" s="77" t="s">
        <v>84</v>
      </c>
      <c r="Q34" s="71">
        <v>1.1173184357541901</v>
      </c>
      <c r="R34" s="78" t="s">
        <v>84</v>
      </c>
      <c r="S34" s="72">
        <v>1.1173184357541901</v>
      </c>
      <c r="T34" s="73">
        <v>781</v>
      </c>
      <c r="U34" s="32">
        <v>99.231754161331594</v>
      </c>
    </row>
    <row r="35" spans="1:21" s="29" customFormat="1" ht="15" customHeight="1" x14ac:dyDescent="0.2">
      <c r="A35" s="24" t="s">
        <v>63</v>
      </c>
      <c r="B35" s="33" t="s">
        <v>40</v>
      </c>
      <c r="C35" s="26">
        <v>104</v>
      </c>
      <c r="D35" s="59">
        <v>4</v>
      </c>
      <c r="E35" s="60">
        <v>3.8461538461538498</v>
      </c>
      <c r="F35" s="61">
        <v>0</v>
      </c>
      <c r="G35" s="60">
        <v>0</v>
      </c>
      <c r="H35" s="61">
        <v>13</v>
      </c>
      <c r="I35" s="60">
        <v>12.5</v>
      </c>
      <c r="J35" s="61">
        <v>5</v>
      </c>
      <c r="K35" s="60">
        <v>4.8076923076923102</v>
      </c>
      <c r="L35" s="61">
        <v>80</v>
      </c>
      <c r="M35" s="60">
        <v>76.923076923076906</v>
      </c>
      <c r="N35" s="61">
        <v>0</v>
      </c>
      <c r="O35" s="60">
        <v>0</v>
      </c>
      <c r="P35" s="79" t="s">
        <v>84</v>
      </c>
      <c r="Q35" s="63">
        <v>1.92307692307692</v>
      </c>
      <c r="R35" s="75" t="s">
        <v>84</v>
      </c>
      <c r="S35" s="65">
        <v>1.92307692307692</v>
      </c>
      <c r="T35" s="66">
        <v>1073</v>
      </c>
      <c r="U35" s="27">
        <v>100</v>
      </c>
    </row>
    <row r="36" spans="1:21" s="29" customFormat="1" ht="15" customHeight="1" x14ac:dyDescent="0.2">
      <c r="A36" s="24" t="s">
        <v>63</v>
      </c>
      <c r="B36" s="30" t="s">
        <v>41</v>
      </c>
      <c r="C36" s="31">
        <v>103</v>
      </c>
      <c r="D36" s="67">
        <v>4</v>
      </c>
      <c r="E36" s="68">
        <v>3.8834951456310698</v>
      </c>
      <c r="F36" s="76" t="s">
        <v>84</v>
      </c>
      <c r="G36" s="68">
        <v>1.94174757281553</v>
      </c>
      <c r="H36" s="69">
        <v>48</v>
      </c>
      <c r="I36" s="68">
        <v>46.601941747572802</v>
      </c>
      <c r="J36" s="69">
        <v>6</v>
      </c>
      <c r="K36" s="68">
        <v>5.8252427184466002</v>
      </c>
      <c r="L36" s="69">
        <v>38</v>
      </c>
      <c r="M36" s="68">
        <v>36.893203883495097</v>
      </c>
      <c r="N36" s="69">
        <v>0</v>
      </c>
      <c r="O36" s="68">
        <v>0</v>
      </c>
      <c r="P36" s="70">
        <v>5</v>
      </c>
      <c r="Q36" s="71">
        <v>4.8543689320388301</v>
      </c>
      <c r="R36" s="67">
        <v>17</v>
      </c>
      <c r="S36" s="72">
        <v>16.504854368932001</v>
      </c>
      <c r="T36" s="73">
        <v>649</v>
      </c>
      <c r="U36" s="32">
        <v>100</v>
      </c>
    </row>
    <row r="37" spans="1:21" s="29" customFormat="1" ht="15" customHeight="1" x14ac:dyDescent="0.2">
      <c r="A37" s="24" t="s">
        <v>63</v>
      </c>
      <c r="B37" s="33" t="s">
        <v>11</v>
      </c>
      <c r="C37" s="26">
        <v>148</v>
      </c>
      <c r="D37" s="75" t="s">
        <v>84</v>
      </c>
      <c r="E37" s="60">
        <v>1.35135135135135</v>
      </c>
      <c r="F37" s="74" t="s">
        <v>84</v>
      </c>
      <c r="G37" s="60">
        <v>1.35135135135135</v>
      </c>
      <c r="H37" s="61">
        <v>11</v>
      </c>
      <c r="I37" s="60">
        <v>7.4324324324324298</v>
      </c>
      <c r="J37" s="61">
        <v>6</v>
      </c>
      <c r="K37" s="60">
        <v>4.0540540540540499</v>
      </c>
      <c r="L37" s="61">
        <v>125</v>
      </c>
      <c r="M37" s="60">
        <v>84.459459459459495</v>
      </c>
      <c r="N37" s="74" t="s">
        <v>84</v>
      </c>
      <c r="O37" s="60">
        <v>1.35135135135135</v>
      </c>
      <c r="P37" s="62">
        <v>0</v>
      </c>
      <c r="Q37" s="63">
        <v>0</v>
      </c>
      <c r="R37" s="75" t="s">
        <v>84</v>
      </c>
      <c r="S37" s="65">
        <v>1.35135135135135</v>
      </c>
      <c r="T37" s="66">
        <v>478</v>
      </c>
      <c r="U37" s="27">
        <v>98.535564853556494</v>
      </c>
    </row>
    <row r="38" spans="1:21" s="29" customFormat="1" ht="15" customHeight="1" x14ac:dyDescent="0.2">
      <c r="A38" s="24" t="s">
        <v>63</v>
      </c>
      <c r="B38" s="30" t="s">
        <v>12</v>
      </c>
      <c r="C38" s="31">
        <v>396</v>
      </c>
      <c r="D38" s="67">
        <v>0</v>
      </c>
      <c r="E38" s="68">
        <v>0</v>
      </c>
      <c r="F38" s="69">
        <v>7</v>
      </c>
      <c r="G38" s="68">
        <v>1.76767676767677</v>
      </c>
      <c r="H38" s="69">
        <v>74</v>
      </c>
      <c r="I38" s="68">
        <v>18.686868686868699</v>
      </c>
      <c r="J38" s="69">
        <v>134</v>
      </c>
      <c r="K38" s="68">
        <v>33.838383838383798</v>
      </c>
      <c r="L38" s="69">
        <v>177</v>
      </c>
      <c r="M38" s="68">
        <v>44.696969696969703</v>
      </c>
      <c r="N38" s="76" t="s">
        <v>84</v>
      </c>
      <c r="O38" s="68">
        <v>0.50505050505050497</v>
      </c>
      <c r="P38" s="77" t="s">
        <v>84</v>
      </c>
      <c r="Q38" s="71">
        <v>0.50505050505050497</v>
      </c>
      <c r="R38" s="67">
        <v>13</v>
      </c>
      <c r="S38" s="72">
        <v>3.2828282828282802</v>
      </c>
      <c r="T38" s="73">
        <v>2538</v>
      </c>
      <c r="U38" s="32">
        <v>100</v>
      </c>
    </row>
    <row r="39" spans="1:21" s="29" customFormat="1" ht="15" customHeight="1" x14ac:dyDescent="0.2">
      <c r="A39" s="24" t="s">
        <v>63</v>
      </c>
      <c r="B39" s="33" t="s">
        <v>13</v>
      </c>
      <c r="C39" s="26">
        <v>234</v>
      </c>
      <c r="D39" s="59">
        <v>48</v>
      </c>
      <c r="E39" s="60">
        <v>20.5128205128205</v>
      </c>
      <c r="F39" s="61">
        <v>0</v>
      </c>
      <c r="G39" s="60">
        <v>0</v>
      </c>
      <c r="H39" s="61">
        <v>132</v>
      </c>
      <c r="I39" s="60">
        <v>56.410256410256402</v>
      </c>
      <c r="J39" s="61">
        <v>6</v>
      </c>
      <c r="K39" s="60">
        <v>2.5641025641025599</v>
      </c>
      <c r="L39" s="61">
        <v>48</v>
      </c>
      <c r="M39" s="60">
        <v>20.5128205128205</v>
      </c>
      <c r="N39" s="61">
        <v>0</v>
      </c>
      <c r="O39" s="60">
        <v>0</v>
      </c>
      <c r="P39" s="62">
        <v>0</v>
      </c>
      <c r="Q39" s="63">
        <v>0</v>
      </c>
      <c r="R39" s="59">
        <v>23</v>
      </c>
      <c r="S39" s="65">
        <v>9.8290598290598297</v>
      </c>
      <c r="T39" s="66">
        <v>853</v>
      </c>
      <c r="U39" s="27">
        <v>98.827667057444302</v>
      </c>
    </row>
    <row r="40" spans="1:21" s="29" customFormat="1" ht="15" customHeight="1" x14ac:dyDescent="0.2">
      <c r="A40" s="24" t="s">
        <v>63</v>
      </c>
      <c r="B40" s="30" t="s">
        <v>14</v>
      </c>
      <c r="C40" s="31">
        <v>538</v>
      </c>
      <c r="D40" s="67">
        <v>9</v>
      </c>
      <c r="E40" s="68">
        <v>1.6728624535315999</v>
      </c>
      <c r="F40" s="76" t="s">
        <v>84</v>
      </c>
      <c r="G40" s="68">
        <v>0.37174721189591098</v>
      </c>
      <c r="H40" s="69">
        <v>55</v>
      </c>
      <c r="I40" s="68">
        <v>10.2230483271375</v>
      </c>
      <c r="J40" s="69">
        <v>81</v>
      </c>
      <c r="K40" s="68">
        <v>15.055762081784399</v>
      </c>
      <c r="L40" s="69">
        <v>389</v>
      </c>
      <c r="M40" s="68">
        <v>72.304832713754607</v>
      </c>
      <c r="N40" s="69">
        <v>0</v>
      </c>
      <c r="O40" s="68">
        <v>0</v>
      </c>
      <c r="P40" s="77" t="s">
        <v>84</v>
      </c>
      <c r="Q40" s="71">
        <v>0.37174721189591098</v>
      </c>
      <c r="R40" s="78" t="s">
        <v>84</v>
      </c>
      <c r="S40" s="72">
        <v>0.37174721189591098</v>
      </c>
      <c r="T40" s="73">
        <v>4864</v>
      </c>
      <c r="U40" s="32">
        <v>67.1875</v>
      </c>
    </row>
    <row r="41" spans="1:21" s="29" customFormat="1" ht="15" customHeight="1" x14ac:dyDescent="0.2">
      <c r="A41" s="24" t="s">
        <v>63</v>
      </c>
      <c r="B41" s="33" t="s">
        <v>15</v>
      </c>
      <c r="C41" s="26">
        <v>783</v>
      </c>
      <c r="D41" s="59">
        <v>80</v>
      </c>
      <c r="E41" s="60">
        <v>10.217113665389499</v>
      </c>
      <c r="F41" s="61">
        <v>6</v>
      </c>
      <c r="G41" s="60">
        <v>0.76628352490421503</v>
      </c>
      <c r="H41" s="61">
        <v>82</v>
      </c>
      <c r="I41" s="60">
        <v>10.4725415070243</v>
      </c>
      <c r="J41" s="61">
        <v>282</v>
      </c>
      <c r="K41" s="60">
        <v>36.0153256704981</v>
      </c>
      <c r="L41" s="61">
        <v>308</v>
      </c>
      <c r="M41" s="60">
        <v>39.335887611749698</v>
      </c>
      <c r="N41" s="61">
        <v>0</v>
      </c>
      <c r="O41" s="60">
        <v>0</v>
      </c>
      <c r="P41" s="62">
        <v>25</v>
      </c>
      <c r="Q41" s="63">
        <v>3.19284802043423</v>
      </c>
      <c r="R41" s="59">
        <v>26</v>
      </c>
      <c r="S41" s="65">
        <v>3.3205619412515999</v>
      </c>
      <c r="T41" s="66">
        <v>2535</v>
      </c>
      <c r="U41" s="27">
        <v>99.921104536489196</v>
      </c>
    </row>
    <row r="42" spans="1:21" s="29" customFormat="1" ht="15" customHeight="1" x14ac:dyDescent="0.2">
      <c r="A42" s="24" t="s">
        <v>63</v>
      </c>
      <c r="B42" s="30" t="s">
        <v>16</v>
      </c>
      <c r="C42" s="31">
        <v>99</v>
      </c>
      <c r="D42" s="67">
        <v>18</v>
      </c>
      <c r="E42" s="68">
        <v>18.181818181818201</v>
      </c>
      <c r="F42" s="76" t="s">
        <v>84</v>
      </c>
      <c r="G42" s="68">
        <v>2.0202020202020199</v>
      </c>
      <c r="H42" s="69">
        <v>4</v>
      </c>
      <c r="I42" s="68">
        <v>4.0404040404040398</v>
      </c>
      <c r="J42" s="69">
        <v>4</v>
      </c>
      <c r="K42" s="68">
        <v>4.0404040404040398</v>
      </c>
      <c r="L42" s="69">
        <v>71</v>
      </c>
      <c r="M42" s="68">
        <v>71.717171717171695</v>
      </c>
      <c r="N42" s="69">
        <v>0</v>
      </c>
      <c r="O42" s="68">
        <v>0</v>
      </c>
      <c r="P42" s="70">
        <v>0</v>
      </c>
      <c r="Q42" s="71">
        <v>0</v>
      </c>
      <c r="R42" s="78" t="s">
        <v>84</v>
      </c>
      <c r="S42" s="72">
        <v>2.0202020202020199</v>
      </c>
      <c r="T42" s="73">
        <v>468</v>
      </c>
      <c r="U42" s="32">
        <v>99.572649572649595</v>
      </c>
    </row>
    <row r="43" spans="1:21" s="29" customFormat="1" ht="15" customHeight="1" x14ac:dyDescent="0.2">
      <c r="A43" s="24" t="s">
        <v>63</v>
      </c>
      <c r="B43" s="33" t="s">
        <v>17</v>
      </c>
      <c r="C43" s="26">
        <v>558</v>
      </c>
      <c r="D43" s="59">
        <v>0</v>
      </c>
      <c r="E43" s="60">
        <v>0</v>
      </c>
      <c r="F43" s="74" t="s">
        <v>84</v>
      </c>
      <c r="G43" s="60">
        <v>0.35842293906810002</v>
      </c>
      <c r="H43" s="61">
        <v>30</v>
      </c>
      <c r="I43" s="60">
        <v>5.3763440860215104</v>
      </c>
      <c r="J43" s="61">
        <v>150</v>
      </c>
      <c r="K43" s="60">
        <v>26.881720430107499</v>
      </c>
      <c r="L43" s="61">
        <v>345</v>
      </c>
      <c r="M43" s="60">
        <v>61.827956989247298</v>
      </c>
      <c r="N43" s="61">
        <v>0</v>
      </c>
      <c r="O43" s="60">
        <v>0</v>
      </c>
      <c r="P43" s="62">
        <v>31</v>
      </c>
      <c r="Q43" s="63">
        <v>5.5555555555555598</v>
      </c>
      <c r="R43" s="59">
        <v>15</v>
      </c>
      <c r="S43" s="65">
        <v>2.6881720430107499</v>
      </c>
      <c r="T43" s="66">
        <v>3702</v>
      </c>
      <c r="U43" s="27">
        <v>99.891950297136702</v>
      </c>
    </row>
    <row r="44" spans="1:21" s="29" customFormat="1" ht="15" customHeight="1" x14ac:dyDescent="0.2">
      <c r="A44" s="24" t="s">
        <v>63</v>
      </c>
      <c r="B44" s="30" t="s">
        <v>18</v>
      </c>
      <c r="C44" s="31">
        <v>511</v>
      </c>
      <c r="D44" s="67">
        <v>66</v>
      </c>
      <c r="E44" s="68">
        <v>12.915851272015701</v>
      </c>
      <c r="F44" s="69">
        <v>4</v>
      </c>
      <c r="G44" s="68">
        <v>0.78277886497064597</v>
      </c>
      <c r="H44" s="69">
        <v>78</v>
      </c>
      <c r="I44" s="68">
        <v>15.2641878669276</v>
      </c>
      <c r="J44" s="69">
        <v>135</v>
      </c>
      <c r="K44" s="68">
        <v>26.418786692759301</v>
      </c>
      <c r="L44" s="69">
        <v>209</v>
      </c>
      <c r="M44" s="68">
        <v>40.900195694716203</v>
      </c>
      <c r="N44" s="76" t="s">
        <v>84</v>
      </c>
      <c r="O44" s="68">
        <v>0.39138943248532299</v>
      </c>
      <c r="P44" s="70">
        <v>17</v>
      </c>
      <c r="Q44" s="71">
        <v>3.3268101761252402</v>
      </c>
      <c r="R44" s="67">
        <v>20</v>
      </c>
      <c r="S44" s="72">
        <v>3.9138943248532301</v>
      </c>
      <c r="T44" s="73">
        <v>1774</v>
      </c>
      <c r="U44" s="32">
        <v>99.6054114994363</v>
      </c>
    </row>
    <row r="45" spans="1:21" s="29" customFormat="1" ht="15" customHeight="1" x14ac:dyDescent="0.2">
      <c r="A45" s="24" t="s">
        <v>63</v>
      </c>
      <c r="B45" s="33" t="s">
        <v>42</v>
      </c>
      <c r="C45" s="26">
        <v>158</v>
      </c>
      <c r="D45" s="75" t="s">
        <v>84</v>
      </c>
      <c r="E45" s="60">
        <v>1.26582278481013</v>
      </c>
      <c r="F45" s="61">
        <v>0</v>
      </c>
      <c r="G45" s="60">
        <v>0</v>
      </c>
      <c r="H45" s="61">
        <v>45</v>
      </c>
      <c r="I45" s="60">
        <v>28.481012658227801</v>
      </c>
      <c r="J45" s="74" t="s">
        <v>84</v>
      </c>
      <c r="K45" s="60">
        <v>1.26582278481013</v>
      </c>
      <c r="L45" s="61">
        <v>105</v>
      </c>
      <c r="M45" s="60">
        <v>66.455696202531598</v>
      </c>
      <c r="N45" s="74" t="s">
        <v>84</v>
      </c>
      <c r="O45" s="60">
        <v>1.26582278481013</v>
      </c>
      <c r="P45" s="79" t="s">
        <v>84</v>
      </c>
      <c r="Q45" s="63">
        <v>1.26582278481013</v>
      </c>
      <c r="R45" s="59">
        <v>5</v>
      </c>
      <c r="S45" s="65">
        <v>3.16455696202532</v>
      </c>
      <c r="T45" s="66">
        <v>1312</v>
      </c>
      <c r="U45" s="27">
        <v>99.923780487804905</v>
      </c>
    </row>
    <row r="46" spans="1:21" s="29" customFormat="1" ht="15" customHeight="1" x14ac:dyDescent="0.2">
      <c r="A46" s="24" t="s">
        <v>63</v>
      </c>
      <c r="B46" s="30" t="s">
        <v>19</v>
      </c>
      <c r="C46" s="31">
        <v>2768</v>
      </c>
      <c r="D46" s="67">
        <v>6</v>
      </c>
      <c r="E46" s="68">
        <v>0.21676300578034699</v>
      </c>
      <c r="F46" s="69">
        <v>23</v>
      </c>
      <c r="G46" s="68">
        <v>0.830924855491329</v>
      </c>
      <c r="H46" s="69">
        <v>383</v>
      </c>
      <c r="I46" s="68">
        <v>13.8367052023121</v>
      </c>
      <c r="J46" s="69">
        <v>949</v>
      </c>
      <c r="K46" s="68">
        <v>34.284682080924902</v>
      </c>
      <c r="L46" s="69">
        <v>1369</v>
      </c>
      <c r="M46" s="68">
        <v>49.458092485549102</v>
      </c>
      <c r="N46" s="76" t="s">
        <v>84</v>
      </c>
      <c r="O46" s="68">
        <v>7.2254335260115599E-2</v>
      </c>
      <c r="P46" s="70">
        <v>36</v>
      </c>
      <c r="Q46" s="71">
        <v>1.3005780346820801</v>
      </c>
      <c r="R46" s="67">
        <v>87</v>
      </c>
      <c r="S46" s="72">
        <v>3.1430635838150298</v>
      </c>
      <c r="T46" s="73">
        <v>3220</v>
      </c>
      <c r="U46" s="32">
        <v>99.596273291925499</v>
      </c>
    </row>
    <row r="47" spans="1:21" s="29" customFormat="1" ht="15" customHeight="1" x14ac:dyDescent="0.2">
      <c r="A47" s="24" t="s">
        <v>63</v>
      </c>
      <c r="B47" s="33" t="s">
        <v>43</v>
      </c>
      <c r="C47" s="26">
        <v>50</v>
      </c>
      <c r="D47" s="59">
        <v>0</v>
      </c>
      <c r="E47" s="60">
        <v>0</v>
      </c>
      <c r="F47" s="61">
        <v>0</v>
      </c>
      <c r="G47" s="60">
        <v>0</v>
      </c>
      <c r="H47" s="61">
        <v>5</v>
      </c>
      <c r="I47" s="60">
        <v>10</v>
      </c>
      <c r="J47" s="74" t="s">
        <v>84</v>
      </c>
      <c r="K47" s="60">
        <v>4</v>
      </c>
      <c r="L47" s="61">
        <v>43</v>
      </c>
      <c r="M47" s="60">
        <v>86</v>
      </c>
      <c r="N47" s="61">
        <v>0</v>
      </c>
      <c r="O47" s="60">
        <v>0</v>
      </c>
      <c r="P47" s="62">
        <v>0</v>
      </c>
      <c r="Q47" s="63">
        <v>0</v>
      </c>
      <c r="R47" s="59">
        <v>0</v>
      </c>
      <c r="S47" s="65">
        <v>0</v>
      </c>
      <c r="T47" s="66">
        <v>291</v>
      </c>
      <c r="U47" s="27">
        <v>100</v>
      </c>
    </row>
    <row r="48" spans="1:21" s="29" customFormat="1" ht="15" customHeight="1" x14ac:dyDescent="0.2">
      <c r="A48" s="24" t="s">
        <v>63</v>
      </c>
      <c r="B48" s="30" t="s">
        <v>20</v>
      </c>
      <c r="C48" s="31">
        <v>1153</v>
      </c>
      <c r="D48" s="67">
        <v>4</v>
      </c>
      <c r="E48" s="68">
        <v>0.34692107545533402</v>
      </c>
      <c r="F48" s="69">
        <v>4</v>
      </c>
      <c r="G48" s="68">
        <v>0.34692107545533402</v>
      </c>
      <c r="H48" s="69">
        <v>52</v>
      </c>
      <c r="I48" s="68">
        <v>4.50997398091934</v>
      </c>
      <c r="J48" s="69">
        <v>581</v>
      </c>
      <c r="K48" s="68">
        <v>50.3902862098873</v>
      </c>
      <c r="L48" s="69">
        <v>490</v>
      </c>
      <c r="M48" s="68">
        <v>42.497831743278397</v>
      </c>
      <c r="N48" s="69">
        <v>0</v>
      </c>
      <c r="O48" s="68">
        <v>0</v>
      </c>
      <c r="P48" s="70">
        <v>22</v>
      </c>
      <c r="Q48" s="71">
        <v>1.90806591500434</v>
      </c>
      <c r="R48" s="67">
        <v>21</v>
      </c>
      <c r="S48" s="72">
        <v>1.8213356461404999</v>
      </c>
      <c r="T48" s="73">
        <v>1219</v>
      </c>
      <c r="U48" s="32">
        <v>100</v>
      </c>
    </row>
    <row r="49" spans="1:21" s="29" customFormat="1" ht="15" customHeight="1" x14ac:dyDescent="0.2">
      <c r="A49" s="24" t="s">
        <v>63</v>
      </c>
      <c r="B49" s="33" t="s">
        <v>44</v>
      </c>
      <c r="C49" s="26">
        <v>206</v>
      </c>
      <c r="D49" s="59">
        <v>65</v>
      </c>
      <c r="E49" s="60">
        <v>31.553398058252402</v>
      </c>
      <c r="F49" s="74" t="s">
        <v>84</v>
      </c>
      <c r="G49" s="60">
        <v>0.970873786407767</v>
      </c>
      <c r="H49" s="61">
        <v>9</v>
      </c>
      <c r="I49" s="60">
        <v>4.3689320388349504</v>
      </c>
      <c r="J49" s="61">
        <v>5</v>
      </c>
      <c r="K49" s="60">
        <v>2.42718446601942</v>
      </c>
      <c r="L49" s="61">
        <v>121</v>
      </c>
      <c r="M49" s="60">
        <v>58.737864077669897</v>
      </c>
      <c r="N49" s="61">
        <v>0</v>
      </c>
      <c r="O49" s="60">
        <v>0</v>
      </c>
      <c r="P49" s="62">
        <v>4</v>
      </c>
      <c r="Q49" s="63">
        <v>1.94174757281553</v>
      </c>
      <c r="R49" s="59">
        <v>0</v>
      </c>
      <c r="S49" s="65">
        <v>0</v>
      </c>
      <c r="T49" s="66">
        <v>668</v>
      </c>
      <c r="U49" s="27">
        <v>100</v>
      </c>
    </row>
    <row r="50" spans="1:21" s="29" customFormat="1" ht="15" customHeight="1" x14ac:dyDescent="0.2">
      <c r="A50" s="24" t="s">
        <v>63</v>
      </c>
      <c r="B50" s="30" t="s">
        <v>45</v>
      </c>
      <c r="C50" s="31">
        <v>838</v>
      </c>
      <c r="D50" s="78" t="s">
        <v>84</v>
      </c>
      <c r="E50" s="68">
        <v>0.238663484486873</v>
      </c>
      <c r="F50" s="69">
        <v>0</v>
      </c>
      <c r="G50" s="68">
        <v>0</v>
      </c>
      <c r="H50" s="69">
        <v>35</v>
      </c>
      <c r="I50" s="68">
        <v>4.1766109785202898</v>
      </c>
      <c r="J50" s="69">
        <v>243</v>
      </c>
      <c r="K50" s="68">
        <v>28.9976133651551</v>
      </c>
      <c r="L50" s="69">
        <v>556</v>
      </c>
      <c r="M50" s="68">
        <v>66.348448687350796</v>
      </c>
      <c r="N50" s="69">
        <v>0</v>
      </c>
      <c r="O50" s="68">
        <v>0</v>
      </c>
      <c r="P50" s="77" t="s">
        <v>84</v>
      </c>
      <c r="Q50" s="71">
        <v>0.238663484486873</v>
      </c>
      <c r="R50" s="67">
        <v>6</v>
      </c>
      <c r="S50" s="72">
        <v>0.71599045346062096</v>
      </c>
      <c r="T50" s="73">
        <v>1802</v>
      </c>
      <c r="U50" s="32">
        <v>99.944506104328497</v>
      </c>
    </row>
    <row r="51" spans="1:21" s="29" customFormat="1" ht="15" customHeight="1" x14ac:dyDescent="0.2">
      <c r="A51" s="24" t="s">
        <v>63</v>
      </c>
      <c r="B51" s="33" t="s">
        <v>21</v>
      </c>
      <c r="C51" s="26">
        <v>4150</v>
      </c>
      <c r="D51" s="59">
        <v>24</v>
      </c>
      <c r="E51" s="60">
        <v>0.57831325301204795</v>
      </c>
      <c r="F51" s="61">
        <v>41</v>
      </c>
      <c r="G51" s="60">
        <v>0.98795180722891596</v>
      </c>
      <c r="H51" s="61">
        <v>2703</v>
      </c>
      <c r="I51" s="60">
        <v>65.132530120481903</v>
      </c>
      <c r="J51" s="61">
        <v>632</v>
      </c>
      <c r="K51" s="60">
        <v>15.2289156626506</v>
      </c>
      <c r="L51" s="61">
        <v>677</v>
      </c>
      <c r="M51" s="60">
        <v>16.3132530120482</v>
      </c>
      <c r="N51" s="61">
        <v>6</v>
      </c>
      <c r="O51" s="60">
        <v>0.14457831325301199</v>
      </c>
      <c r="P51" s="62">
        <v>67</v>
      </c>
      <c r="Q51" s="63">
        <v>1.6144578313253</v>
      </c>
      <c r="R51" s="59">
        <v>474</v>
      </c>
      <c r="S51" s="65">
        <v>11.421686746988</v>
      </c>
      <c r="T51" s="66">
        <v>8472</v>
      </c>
      <c r="U51" s="27">
        <v>99.988196411709197</v>
      </c>
    </row>
    <row r="52" spans="1:21" s="29" customFormat="1" ht="15" customHeight="1" x14ac:dyDescent="0.2">
      <c r="A52" s="24" t="s">
        <v>63</v>
      </c>
      <c r="B52" s="30" t="s">
        <v>46</v>
      </c>
      <c r="C52" s="31">
        <v>288</v>
      </c>
      <c r="D52" s="67">
        <v>14</v>
      </c>
      <c r="E52" s="68">
        <v>4.8611111111111098</v>
      </c>
      <c r="F52" s="76" t="s">
        <v>84</v>
      </c>
      <c r="G52" s="68">
        <v>0.69444444444444398</v>
      </c>
      <c r="H52" s="69">
        <v>39</v>
      </c>
      <c r="I52" s="68">
        <v>13.5416666666667</v>
      </c>
      <c r="J52" s="69">
        <v>8</v>
      </c>
      <c r="K52" s="68">
        <v>2.7777777777777799</v>
      </c>
      <c r="L52" s="69">
        <v>221</v>
      </c>
      <c r="M52" s="68">
        <v>76.7361111111111</v>
      </c>
      <c r="N52" s="69">
        <v>4</v>
      </c>
      <c r="O52" s="68">
        <v>1.3888888888888899</v>
      </c>
      <c r="P52" s="70">
        <v>0</v>
      </c>
      <c r="Q52" s="71">
        <v>0</v>
      </c>
      <c r="R52" s="67">
        <v>7</v>
      </c>
      <c r="S52" s="72">
        <v>2.4305555555555598</v>
      </c>
      <c r="T52" s="73">
        <v>981</v>
      </c>
      <c r="U52" s="32">
        <v>100</v>
      </c>
    </row>
    <row r="53" spans="1:21" s="29" customFormat="1" ht="15" customHeight="1" x14ac:dyDescent="0.2">
      <c r="A53" s="24" t="s">
        <v>63</v>
      </c>
      <c r="B53" s="33" t="s">
        <v>47</v>
      </c>
      <c r="C53" s="26">
        <v>23</v>
      </c>
      <c r="D53" s="59">
        <v>0</v>
      </c>
      <c r="E53" s="60">
        <v>0</v>
      </c>
      <c r="F53" s="61">
        <v>0</v>
      </c>
      <c r="G53" s="60">
        <v>0</v>
      </c>
      <c r="H53" s="74" t="s">
        <v>84</v>
      </c>
      <c r="I53" s="60">
        <v>8.6956521739130395</v>
      </c>
      <c r="J53" s="61">
        <v>4</v>
      </c>
      <c r="K53" s="60">
        <v>17.3913043478261</v>
      </c>
      <c r="L53" s="61">
        <v>17</v>
      </c>
      <c r="M53" s="60">
        <v>73.913043478260903</v>
      </c>
      <c r="N53" s="61">
        <v>0</v>
      </c>
      <c r="O53" s="60">
        <v>0</v>
      </c>
      <c r="P53" s="62">
        <v>0</v>
      </c>
      <c r="Q53" s="63">
        <v>0</v>
      </c>
      <c r="R53" s="59">
        <v>0</v>
      </c>
      <c r="S53" s="65">
        <v>0</v>
      </c>
      <c r="T53" s="66">
        <v>295</v>
      </c>
      <c r="U53" s="27">
        <v>100</v>
      </c>
    </row>
    <row r="54" spans="1:21" s="29" customFormat="1" ht="15" customHeight="1" x14ac:dyDescent="0.2">
      <c r="A54" s="24" t="s">
        <v>63</v>
      </c>
      <c r="B54" s="30" t="s">
        <v>48</v>
      </c>
      <c r="C54" s="31">
        <v>219</v>
      </c>
      <c r="D54" s="67">
        <v>0</v>
      </c>
      <c r="E54" s="68">
        <v>0</v>
      </c>
      <c r="F54" s="76" t="s">
        <v>84</v>
      </c>
      <c r="G54" s="68">
        <v>0.91324200913242004</v>
      </c>
      <c r="H54" s="69">
        <v>11</v>
      </c>
      <c r="I54" s="68">
        <v>5.0228310502283096</v>
      </c>
      <c r="J54" s="69">
        <v>76</v>
      </c>
      <c r="K54" s="68">
        <v>34.703196347031998</v>
      </c>
      <c r="L54" s="69">
        <v>126</v>
      </c>
      <c r="M54" s="68">
        <v>57.5342465753425</v>
      </c>
      <c r="N54" s="76" t="s">
        <v>84</v>
      </c>
      <c r="O54" s="68">
        <v>0.91324200913242004</v>
      </c>
      <c r="P54" s="77" t="s">
        <v>84</v>
      </c>
      <c r="Q54" s="71">
        <v>0.91324200913242004</v>
      </c>
      <c r="R54" s="78" t="s">
        <v>84</v>
      </c>
      <c r="S54" s="72">
        <v>0.91324200913242004</v>
      </c>
      <c r="T54" s="73">
        <v>1984</v>
      </c>
      <c r="U54" s="32">
        <v>100</v>
      </c>
    </row>
    <row r="55" spans="1:21" s="29" customFormat="1" ht="15" customHeight="1" x14ac:dyDescent="0.2">
      <c r="A55" s="24" t="s">
        <v>63</v>
      </c>
      <c r="B55" s="33" t="s">
        <v>49</v>
      </c>
      <c r="C55" s="26">
        <v>436</v>
      </c>
      <c r="D55" s="59">
        <v>9</v>
      </c>
      <c r="E55" s="60">
        <v>2.0642201834862401</v>
      </c>
      <c r="F55" s="61">
        <v>6</v>
      </c>
      <c r="G55" s="60">
        <v>1.3761467889908301</v>
      </c>
      <c r="H55" s="61">
        <v>130</v>
      </c>
      <c r="I55" s="60">
        <v>29.816513761467899</v>
      </c>
      <c r="J55" s="61">
        <v>12</v>
      </c>
      <c r="K55" s="60">
        <v>2.75229357798165</v>
      </c>
      <c r="L55" s="61">
        <v>260</v>
      </c>
      <c r="M55" s="60">
        <v>59.633027522935798</v>
      </c>
      <c r="N55" s="61">
        <v>4</v>
      </c>
      <c r="O55" s="60">
        <v>0.91743119266055095</v>
      </c>
      <c r="P55" s="62">
        <v>15</v>
      </c>
      <c r="Q55" s="63">
        <v>3.4403669724770598</v>
      </c>
      <c r="R55" s="59">
        <v>16</v>
      </c>
      <c r="S55" s="65">
        <v>3.6697247706421998</v>
      </c>
      <c r="T55" s="66">
        <v>2256</v>
      </c>
      <c r="U55" s="27">
        <v>100</v>
      </c>
    </row>
    <row r="56" spans="1:21" s="29" customFormat="1" ht="15" customHeight="1" x14ac:dyDescent="0.2">
      <c r="A56" s="24" t="s">
        <v>63</v>
      </c>
      <c r="B56" s="30" t="s">
        <v>50</v>
      </c>
      <c r="C56" s="31">
        <v>38</v>
      </c>
      <c r="D56" s="67">
        <v>0</v>
      </c>
      <c r="E56" s="68">
        <v>0</v>
      </c>
      <c r="F56" s="69">
        <v>0</v>
      </c>
      <c r="G56" s="68">
        <v>0</v>
      </c>
      <c r="H56" s="76" t="s">
        <v>84</v>
      </c>
      <c r="I56" s="68">
        <v>5.2631578947368398</v>
      </c>
      <c r="J56" s="69">
        <v>5</v>
      </c>
      <c r="K56" s="68">
        <v>13.157894736842101</v>
      </c>
      <c r="L56" s="69">
        <v>29</v>
      </c>
      <c r="M56" s="68">
        <v>76.315789473684205</v>
      </c>
      <c r="N56" s="69">
        <v>0</v>
      </c>
      <c r="O56" s="68">
        <v>0</v>
      </c>
      <c r="P56" s="77" t="s">
        <v>84</v>
      </c>
      <c r="Q56" s="71">
        <v>5.2631578947368398</v>
      </c>
      <c r="R56" s="67">
        <v>0</v>
      </c>
      <c r="S56" s="72">
        <v>0</v>
      </c>
      <c r="T56" s="73">
        <v>733</v>
      </c>
      <c r="U56" s="32">
        <v>100</v>
      </c>
    </row>
    <row r="57" spans="1:21" s="29" customFormat="1" ht="15" customHeight="1" x14ac:dyDescent="0.2">
      <c r="A57" s="24" t="s">
        <v>63</v>
      </c>
      <c r="B57" s="33" t="s">
        <v>22</v>
      </c>
      <c r="C57" s="26">
        <v>999</v>
      </c>
      <c r="D57" s="59">
        <v>17</v>
      </c>
      <c r="E57" s="60">
        <v>1.7017017017017</v>
      </c>
      <c r="F57" s="61">
        <v>25</v>
      </c>
      <c r="G57" s="60">
        <v>2.5025025025024998</v>
      </c>
      <c r="H57" s="61">
        <v>83</v>
      </c>
      <c r="I57" s="60">
        <v>8.3083083083083107</v>
      </c>
      <c r="J57" s="61">
        <v>93</v>
      </c>
      <c r="K57" s="60">
        <v>9.3093093093093096</v>
      </c>
      <c r="L57" s="61">
        <v>763</v>
      </c>
      <c r="M57" s="60">
        <v>76.376376376376399</v>
      </c>
      <c r="N57" s="61">
        <v>0</v>
      </c>
      <c r="O57" s="60">
        <v>0</v>
      </c>
      <c r="P57" s="62">
        <v>18</v>
      </c>
      <c r="Q57" s="63">
        <v>1.8018018018018001</v>
      </c>
      <c r="R57" s="59">
        <v>25</v>
      </c>
      <c r="S57" s="65">
        <v>2.5025025025024998</v>
      </c>
      <c r="T57" s="66">
        <v>2242</v>
      </c>
      <c r="U57" s="27">
        <v>92.149866190900994</v>
      </c>
    </row>
    <row r="58" spans="1:21" s="29" customFormat="1" ht="15" customHeight="1" thickBot="1" x14ac:dyDescent="0.25">
      <c r="A58" s="24" t="s">
        <v>63</v>
      </c>
      <c r="B58" s="34" t="s">
        <v>51</v>
      </c>
      <c r="C58" s="35">
        <v>25</v>
      </c>
      <c r="D58" s="80">
        <v>0</v>
      </c>
      <c r="E58" s="81">
        <v>0</v>
      </c>
      <c r="F58" s="82">
        <v>0</v>
      </c>
      <c r="G58" s="81">
        <v>0</v>
      </c>
      <c r="H58" s="82">
        <v>12</v>
      </c>
      <c r="I58" s="81">
        <v>48</v>
      </c>
      <c r="J58" s="83" t="s">
        <v>84</v>
      </c>
      <c r="K58" s="81">
        <v>8</v>
      </c>
      <c r="L58" s="82">
        <v>11</v>
      </c>
      <c r="M58" s="81">
        <v>44</v>
      </c>
      <c r="N58" s="82">
        <v>0</v>
      </c>
      <c r="O58" s="81">
        <v>0</v>
      </c>
      <c r="P58" s="88">
        <v>0</v>
      </c>
      <c r="Q58" s="85">
        <v>0</v>
      </c>
      <c r="R58" s="80">
        <v>0</v>
      </c>
      <c r="S58" s="86">
        <v>0</v>
      </c>
      <c r="T58" s="87">
        <v>349</v>
      </c>
      <c r="U58" s="36">
        <v>100</v>
      </c>
    </row>
    <row r="59" spans="1:21" s="29" customFormat="1" ht="15" customHeight="1" x14ac:dyDescent="0.2">
      <c r="A59" s="24"/>
      <c r="B59" s="37"/>
      <c r="C59" s="38"/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9"/>
      <c r="S59" s="28"/>
      <c r="T59" s="38"/>
      <c r="U59" s="38"/>
    </row>
    <row r="60" spans="1:21" s="29" customFormat="1" ht="15" customHeight="1" x14ac:dyDescent="0.2">
      <c r="A60" s="24"/>
      <c r="B60" s="40" t="str">
        <f>CONCATENATE("NOTE: Table reads (for US): Of all ",C69, " public school male students without disabilities who received ", LOWER(A7), ", ",D69," (",TEXT(E7,"0.0"),")% were American Indian or Alaska Native.")</f>
        <v>NOTE: Table reads (for US): Of all 32,753 public school male students without disabilities who received school-related arrests, 674 (2.1)% were American Indian or Alaska Native.</v>
      </c>
      <c r="C60" s="39"/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9"/>
      <c r="S60" s="28"/>
      <c r="T60" s="38"/>
      <c r="U60" s="38"/>
    </row>
    <row r="61" spans="1:21" s="29" customFormat="1" ht="15" customHeight="1" x14ac:dyDescent="0.2">
      <c r="A61" s="24"/>
      <c r="B61" s="40" t="s">
        <v>83</v>
      </c>
      <c r="C61" s="39"/>
      <c r="D61" s="39"/>
      <c r="E61" s="39"/>
      <c r="F61" s="39"/>
      <c r="G61" s="39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</row>
    <row r="62" spans="1:21" s="43" customFormat="1" ht="14.1" customHeight="1" x14ac:dyDescent="0.2">
      <c r="A62" s="44"/>
      <c r="B62" s="28" t="s">
        <v>85</v>
      </c>
      <c r="C62" s="29"/>
      <c r="D62" s="29"/>
      <c r="E62" s="41"/>
      <c r="F62" s="41"/>
      <c r="G62" s="41"/>
      <c r="H62" s="41"/>
      <c r="I62" s="41"/>
      <c r="J62" s="41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</row>
    <row r="63" spans="1:21" ht="15" customHeight="1" x14ac:dyDescent="0.2">
      <c r="A63" s="44"/>
      <c r="B63" s="2"/>
      <c r="C63" s="45"/>
      <c r="R63" s="45"/>
      <c r="S63" s="46"/>
    </row>
    <row r="64" spans="1:21" ht="15" customHeight="1" x14ac:dyDescent="0.2">
      <c r="A64" s="44"/>
      <c r="B64" s="2"/>
      <c r="C64" s="45"/>
      <c r="R64" s="42"/>
      <c r="S64" s="42"/>
      <c r="T64" s="42"/>
      <c r="U64" s="42"/>
    </row>
    <row r="65" spans="1:21" ht="15" customHeight="1" x14ac:dyDescent="0.2">
      <c r="A65" s="44"/>
      <c r="B65" s="2"/>
      <c r="C65" s="45"/>
      <c r="R65" s="42"/>
      <c r="S65" s="42"/>
      <c r="T65" s="42"/>
      <c r="U65" s="42"/>
    </row>
    <row r="66" spans="1:21" ht="15" customHeight="1" x14ac:dyDescent="0.2">
      <c r="A66" s="44"/>
      <c r="B66" s="2"/>
      <c r="C66" s="45"/>
      <c r="R66" s="42"/>
      <c r="S66" s="42"/>
      <c r="T66" s="42"/>
      <c r="U66" s="42"/>
    </row>
    <row r="67" spans="1:21" ht="15" customHeight="1" x14ac:dyDescent="0.2">
      <c r="A67" s="44"/>
      <c r="B67" s="2"/>
      <c r="C67" s="45"/>
      <c r="R67" s="42"/>
      <c r="S67" s="42"/>
      <c r="T67" s="42"/>
      <c r="U67" s="42"/>
    </row>
    <row r="68" spans="1:21" ht="15" customHeight="1" x14ac:dyDescent="0.2">
      <c r="A68" s="44"/>
      <c r="B68" s="2"/>
      <c r="C68" s="45"/>
      <c r="R68" s="42"/>
      <c r="S68" s="42"/>
      <c r="T68" s="42"/>
      <c r="U68" s="42"/>
    </row>
    <row r="69" spans="1:21" s="47" customFormat="1" ht="15" customHeight="1" x14ac:dyDescent="0.2">
      <c r="B69" s="93"/>
      <c r="C69" s="94" t="str">
        <f>IF(ISTEXT(C7),LEFT(C7,3),TEXT(C7,"#,##0"))</f>
        <v>32,753</v>
      </c>
      <c r="D69" s="94" t="str">
        <f>IF(ISTEXT(D7),LEFT(D7,3),TEXT(D7,"#,##0"))</f>
        <v>674</v>
      </c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95"/>
      <c r="S69" s="95"/>
      <c r="T69" s="95"/>
      <c r="U69" s="95"/>
    </row>
    <row r="70" spans="1:21" ht="15" customHeight="1" x14ac:dyDescent="0.2">
      <c r="A70" s="44"/>
      <c r="B70" s="2"/>
      <c r="C70" s="45"/>
      <c r="R70" s="42"/>
      <c r="S70" s="42"/>
      <c r="T70" s="42"/>
      <c r="U70" s="42"/>
    </row>
    <row r="71" spans="1:21" ht="15" customHeight="1" x14ac:dyDescent="0.2">
      <c r="A71" s="44"/>
      <c r="B71" s="2"/>
      <c r="C71" s="45"/>
      <c r="R71" s="42"/>
      <c r="S71" s="42"/>
      <c r="T71" s="42"/>
      <c r="U71" s="42"/>
    </row>
    <row r="72" spans="1:21" ht="15" customHeight="1" x14ac:dyDescent="0.2">
      <c r="A72" s="44"/>
      <c r="B72" s="2"/>
      <c r="C72" s="45"/>
      <c r="R72" s="42"/>
      <c r="S72" s="42"/>
      <c r="T72" s="42"/>
      <c r="U72" s="42"/>
    </row>
    <row r="73" spans="1:21" ht="15" customHeight="1" x14ac:dyDescent="0.2">
      <c r="A73" s="44"/>
      <c r="B73" s="2"/>
      <c r="C73" s="45"/>
      <c r="R73" s="42"/>
      <c r="S73" s="42"/>
      <c r="T73" s="42"/>
      <c r="U73" s="42"/>
    </row>
    <row r="74" spans="1:21" ht="15" customHeight="1" x14ac:dyDescent="0.2">
      <c r="A74" s="44"/>
      <c r="B74" s="2"/>
      <c r="C74" s="45"/>
      <c r="R74" s="42"/>
      <c r="S74" s="42"/>
      <c r="T74" s="42"/>
      <c r="U74" s="42"/>
    </row>
    <row r="75" spans="1:21" ht="15" customHeight="1" x14ac:dyDescent="0.2">
      <c r="A75" s="44"/>
      <c r="B75" s="2"/>
      <c r="C75" s="45"/>
      <c r="R75" s="42"/>
      <c r="S75" s="42"/>
      <c r="T75" s="42"/>
      <c r="U75" s="42"/>
    </row>
    <row r="76" spans="1:21" ht="15" customHeight="1" x14ac:dyDescent="0.2">
      <c r="A76" s="44"/>
      <c r="B76" s="2"/>
      <c r="C76" s="45"/>
      <c r="R76" s="42"/>
      <c r="S76" s="42"/>
      <c r="T76" s="42"/>
      <c r="U76" s="42"/>
    </row>
    <row r="77" spans="1:21" ht="15" customHeight="1" x14ac:dyDescent="0.2">
      <c r="A77" s="44"/>
      <c r="B77" s="2"/>
      <c r="C77" s="45"/>
      <c r="R77" s="42"/>
      <c r="S77" s="42"/>
      <c r="T77" s="42"/>
      <c r="U77" s="42"/>
    </row>
    <row r="78" spans="1:21" ht="15" customHeight="1" x14ac:dyDescent="0.2">
      <c r="A78" s="44"/>
      <c r="B78" s="2"/>
      <c r="C78" s="45"/>
      <c r="R78" s="42"/>
      <c r="S78" s="42"/>
      <c r="T78" s="42"/>
      <c r="U78" s="42"/>
    </row>
    <row r="79" spans="1:21" ht="15" customHeight="1" x14ac:dyDescent="0.2">
      <c r="A79" s="44"/>
      <c r="B79" s="2"/>
      <c r="C79" s="45"/>
      <c r="R79" s="42"/>
      <c r="S79" s="42"/>
      <c r="T79" s="42"/>
      <c r="U79" s="42"/>
    </row>
    <row r="80" spans="1:21" ht="15" customHeight="1" x14ac:dyDescent="0.2">
      <c r="A80" s="44"/>
      <c r="B80" s="2"/>
      <c r="C80" s="45"/>
      <c r="R80" s="42"/>
      <c r="S80" s="42"/>
      <c r="T80" s="42"/>
      <c r="U80" s="42"/>
    </row>
    <row r="81" spans="1:21" ht="15" customHeight="1" x14ac:dyDescent="0.2">
      <c r="A81" s="44"/>
      <c r="B81" s="2"/>
      <c r="C81" s="45"/>
      <c r="R81" s="42"/>
      <c r="S81" s="42"/>
      <c r="T81" s="42"/>
      <c r="U81" s="42"/>
    </row>
    <row r="82" spans="1:21" ht="15" customHeight="1" x14ac:dyDescent="0.2">
      <c r="A82" s="44"/>
      <c r="B82" s="2"/>
      <c r="C82" s="45"/>
      <c r="R82" s="42"/>
      <c r="S82" s="42"/>
      <c r="T82" s="42"/>
      <c r="U82" s="42"/>
    </row>
    <row r="83" spans="1:21" ht="15" customHeight="1" x14ac:dyDescent="0.2">
      <c r="A83" s="44"/>
      <c r="B83" s="2"/>
      <c r="C83" s="45"/>
      <c r="R83" s="42"/>
      <c r="S83" s="42"/>
      <c r="T83" s="42"/>
      <c r="U83" s="42"/>
    </row>
    <row r="84" spans="1:21" ht="15" customHeight="1" x14ac:dyDescent="0.2">
      <c r="A84" s="44"/>
      <c r="B84" s="2"/>
      <c r="C84" s="45"/>
      <c r="R84" s="42"/>
      <c r="S84" s="42"/>
      <c r="T84" s="42"/>
      <c r="U84" s="42"/>
    </row>
    <row r="85" spans="1:21" ht="15" customHeight="1" x14ac:dyDescent="0.2">
      <c r="A85" s="44"/>
      <c r="B85" s="2"/>
      <c r="C85" s="45"/>
      <c r="R85" s="42"/>
      <c r="S85" s="42"/>
      <c r="T85" s="42"/>
      <c r="U85" s="42"/>
    </row>
    <row r="86" spans="1:21" ht="15" customHeight="1" x14ac:dyDescent="0.2">
      <c r="A86" s="44"/>
      <c r="B86" s="2"/>
      <c r="C86" s="45"/>
      <c r="R86" s="42"/>
      <c r="S86" s="42"/>
      <c r="T86" s="42"/>
      <c r="U86" s="42"/>
    </row>
    <row r="87" spans="1:21" ht="15" customHeight="1" x14ac:dyDescent="0.2">
      <c r="A87" s="44"/>
      <c r="B87" s="2"/>
      <c r="C87" s="45"/>
      <c r="R87" s="42"/>
      <c r="S87" s="42"/>
      <c r="T87" s="42"/>
      <c r="U87" s="42"/>
    </row>
    <row r="88" spans="1:21" ht="15" customHeight="1" x14ac:dyDescent="0.2">
      <c r="R88" s="42"/>
      <c r="S88" s="42"/>
      <c r="T88" s="42"/>
      <c r="U88" s="42"/>
    </row>
    <row r="89" spans="1:21" ht="15" customHeight="1" x14ac:dyDescent="0.2">
      <c r="R89" s="42"/>
      <c r="S89" s="42"/>
      <c r="T89" s="42"/>
      <c r="U89" s="42"/>
    </row>
    <row r="90" spans="1:21" ht="15" customHeight="1" x14ac:dyDescent="0.2">
      <c r="R90" s="42"/>
      <c r="S90" s="42"/>
      <c r="T90" s="42"/>
      <c r="U90" s="42"/>
    </row>
    <row r="91" spans="1:21" ht="15" customHeight="1" x14ac:dyDescent="0.2">
      <c r="R91" s="42"/>
      <c r="S91" s="42"/>
      <c r="T91" s="42"/>
      <c r="U91" s="42"/>
    </row>
    <row r="92" spans="1:21" ht="15" customHeight="1" x14ac:dyDescent="0.2">
      <c r="R92" s="42"/>
      <c r="S92" s="42"/>
      <c r="T92" s="42"/>
      <c r="U92" s="42"/>
    </row>
    <row r="93" spans="1:21" ht="15" customHeight="1" x14ac:dyDescent="0.2">
      <c r="R93" s="42"/>
      <c r="S93" s="42"/>
      <c r="T93" s="42"/>
      <c r="U93" s="42"/>
    </row>
    <row r="94" spans="1:21" ht="15" customHeight="1" x14ac:dyDescent="0.2">
      <c r="R94" s="42"/>
      <c r="S94" s="42"/>
      <c r="T94" s="42"/>
      <c r="U94" s="42"/>
    </row>
    <row r="95" spans="1:21" ht="15" customHeight="1" x14ac:dyDescent="0.2">
      <c r="R95" s="42"/>
      <c r="S95" s="42"/>
      <c r="T95" s="42"/>
      <c r="U95" s="42"/>
    </row>
    <row r="96" spans="1:21" ht="15" customHeight="1" x14ac:dyDescent="0.2">
      <c r="R96" s="42"/>
      <c r="S96" s="42"/>
      <c r="T96" s="42"/>
      <c r="U96" s="42"/>
    </row>
    <row r="97" spans="18:21" ht="15" customHeight="1" x14ac:dyDescent="0.2">
      <c r="R97" s="42"/>
      <c r="S97" s="42"/>
      <c r="T97" s="42"/>
      <c r="U97" s="42"/>
    </row>
    <row r="98" spans="18:21" ht="15" customHeight="1" x14ac:dyDescent="0.2">
      <c r="R98" s="42"/>
      <c r="S98" s="42"/>
      <c r="T98" s="42"/>
      <c r="U98" s="42"/>
    </row>
    <row r="99" spans="18:21" ht="15" customHeight="1" x14ac:dyDescent="0.2">
      <c r="R99" s="42"/>
      <c r="S99" s="42"/>
      <c r="T99" s="42"/>
      <c r="U99" s="42"/>
    </row>
    <row r="100" spans="18:21" ht="15" customHeight="1" x14ac:dyDescent="0.2">
      <c r="R100" s="42"/>
      <c r="S100" s="42"/>
      <c r="T100" s="42"/>
      <c r="U100" s="42"/>
    </row>
    <row r="101" spans="18:21" ht="15" customHeight="1" x14ac:dyDescent="0.2">
      <c r="R101" s="42"/>
      <c r="S101" s="42"/>
      <c r="T101" s="42"/>
      <c r="U101" s="42"/>
    </row>
    <row r="102" spans="18:21" ht="15" customHeight="1" x14ac:dyDescent="0.2">
      <c r="R102" s="42"/>
      <c r="S102" s="42"/>
      <c r="T102" s="42"/>
      <c r="U102" s="42"/>
    </row>
    <row r="103" spans="18:21" ht="15" customHeight="1" x14ac:dyDescent="0.2">
      <c r="R103" s="42"/>
      <c r="S103" s="42"/>
      <c r="T103" s="42"/>
      <c r="U103" s="42"/>
    </row>
    <row r="104" spans="18:21" ht="15" customHeight="1" x14ac:dyDescent="0.2">
      <c r="R104" s="42"/>
      <c r="S104" s="42"/>
      <c r="T104" s="42"/>
      <c r="U104" s="42"/>
    </row>
    <row r="105" spans="18:21" ht="15" customHeight="1" x14ac:dyDescent="0.2">
      <c r="R105" s="42"/>
      <c r="S105" s="42"/>
      <c r="T105" s="42"/>
      <c r="U105" s="42"/>
    </row>
    <row r="106" spans="18:21" ht="15" customHeight="1" x14ac:dyDescent="0.2">
      <c r="R106" s="42"/>
      <c r="S106" s="42"/>
      <c r="T106" s="42"/>
      <c r="U106" s="42"/>
    </row>
    <row r="107" spans="18:21" ht="15" customHeight="1" x14ac:dyDescent="0.2">
      <c r="R107" s="42"/>
      <c r="S107" s="42"/>
      <c r="T107" s="42"/>
      <c r="U107" s="42"/>
    </row>
    <row r="108" spans="18:21" ht="15" customHeight="1" x14ac:dyDescent="0.2">
      <c r="R108" s="42"/>
      <c r="S108" s="42"/>
      <c r="T108" s="42"/>
      <c r="U108" s="42"/>
    </row>
    <row r="109" spans="18:21" ht="15" customHeight="1" x14ac:dyDescent="0.2">
      <c r="R109" s="42"/>
      <c r="S109" s="42"/>
      <c r="T109" s="42"/>
      <c r="U109" s="42"/>
    </row>
    <row r="110" spans="18:21" ht="15" customHeight="1" x14ac:dyDescent="0.2">
      <c r="R110" s="42"/>
      <c r="S110" s="42"/>
      <c r="T110" s="42"/>
      <c r="U110" s="42"/>
    </row>
  </sheetData>
  <mergeCells count="13">
    <mergeCell ref="B4:B5"/>
    <mergeCell ref="C4:C5"/>
    <mergeCell ref="D4:Q4"/>
    <mergeCell ref="R4:S5"/>
    <mergeCell ref="T4:T5"/>
    <mergeCell ref="U4:U5"/>
    <mergeCell ref="D5:E5"/>
    <mergeCell ref="F5:G5"/>
    <mergeCell ref="H5:I5"/>
    <mergeCell ref="J5:K5"/>
    <mergeCell ref="L5:M5"/>
    <mergeCell ref="N5:O5"/>
    <mergeCell ref="P5:Q5"/>
  </mergeCells>
  <phoneticPr fontId="17" type="noConversion"/>
  <printOptions horizontalCentered="1"/>
  <pageMargins left="0.25" right="0.25" top="0.75" bottom="0.75" header="0.3" footer="0.3"/>
  <pageSetup scale="53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U110"/>
  <sheetViews>
    <sheetView showGridLines="0" tabSelected="1" workbookViewId="0">
      <selection activeCell="D1" sqref="D1:E1"/>
    </sheetView>
  </sheetViews>
  <sheetFormatPr defaultColWidth="10.140625" defaultRowHeight="15" customHeight="1" x14ac:dyDescent="0.2"/>
  <cols>
    <col min="1" max="1" width="8.28515625" style="47" customWidth="1"/>
    <col min="2" max="2" width="16.85546875" style="6" customWidth="1"/>
    <col min="3" max="17" width="10.85546875" style="6" customWidth="1"/>
    <col min="18" max="18" width="10.85546875" style="5" customWidth="1"/>
    <col min="19" max="19" width="10.85546875" style="48" customWidth="1"/>
    <col min="20" max="21" width="10.85546875" style="6" customWidth="1"/>
    <col min="22" max="16384" width="10.140625" style="44"/>
  </cols>
  <sheetData>
    <row r="1" spans="1:21" s="6" customFormat="1" ht="15" customHeight="1" x14ac:dyDescent="0.2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4"/>
      <c r="S1" s="5"/>
      <c r="T1" s="3"/>
      <c r="U1" s="3"/>
    </row>
    <row r="2" spans="1:21" s="11" customFormat="1" ht="15" customHeight="1" x14ac:dyDescent="0.25">
      <c r="A2" s="7"/>
      <c r="B2" s="8" t="str">
        <f>CONCATENATE("Number and percentage of public school male students without disabilities receiving ",LOWER(A7), " by race/ethnicity, by state: SY 2011-12")</f>
        <v>Number and percentage of public school male students without disabilities receiving corporal punishment by race/ethnicity, by state: SY 2011-12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10"/>
      <c r="S2" s="10"/>
      <c r="T2" s="9"/>
      <c r="U2" s="9"/>
    </row>
    <row r="3" spans="1:21" s="6" customFormat="1" ht="15" customHeight="1" thickBot="1" x14ac:dyDescent="0.3">
      <c r="A3" s="1"/>
      <c r="B3" s="12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5"/>
      <c r="T3" s="13"/>
      <c r="U3" s="13"/>
    </row>
    <row r="4" spans="1:21" s="15" customFormat="1" ht="24.95" customHeight="1" x14ac:dyDescent="0.2">
      <c r="A4" s="14"/>
      <c r="B4" s="104" t="s">
        <v>0</v>
      </c>
      <c r="C4" s="106" t="s">
        <v>64</v>
      </c>
      <c r="D4" s="108" t="s">
        <v>65</v>
      </c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10"/>
      <c r="R4" s="111" t="s">
        <v>66</v>
      </c>
      <c r="S4" s="112"/>
      <c r="T4" s="115" t="s">
        <v>67</v>
      </c>
      <c r="U4" s="97" t="s">
        <v>68</v>
      </c>
    </row>
    <row r="5" spans="1:21" s="15" customFormat="1" ht="24.95" customHeight="1" x14ac:dyDescent="0.2">
      <c r="A5" s="14"/>
      <c r="B5" s="105"/>
      <c r="C5" s="107"/>
      <c r="D5" s="99" t="s">
        <v>69</v>
      </c>
      <c r="E5" s="100"/>
      <c r="F5" s="101" t="s">
        <v>70</v>
      </c>
      <c r="G5" s="100"/>
      <c r="H5" s="102" t="s">
        <v>71</v>
      </c>
      <c r="I5" s="100"/>
      <c r="J5" s="102" t="s">
        <v>72</v>
      </c>
      <c r="K5" s="100"/>
      <c r="L5" s="102" t="s">
        <v>73</v>
      </c>
      <c r="M5" s="100"/>
      <c r="N5" s="102" t="s">
        <v>74</v>
      </c>
      <c r="O5" s="100"/>
      <c r="P5" s="102" t="s">
        <v>75</v>
      </c>
      <c r="Q5" s="103"/>
      <c r="R5" s="113"/>
      <c r="S5" s="114"/>
      <c r="T5" s="116"/>
      <c r="U5" s="98"/>
    </row>
    <row r="6" spans="1:21" s="15" customFormat="1" ht="15" customHeight="1" thickBot="1" x14ac:dyDescent="0.25">
      <c r="A6" s="14"/>
      <c r="B6" s="16"/>
      <c r="C6" s="17"/>
      <c r="D6" s="18" t="s">
        <v>76</v>
      </c>
      <c r="E6" s="19" t="s">
        <v>77</v>
      </c>
      <c r="F6" s="20" t="s">
        <v>76</v>
      </c>
      <c r="G6" s="19" t="s">
        <v>77</v>
      </c>
      <c r="H6" s="20" t="s">
        <v>76</v>
      </c>
      <c r="I6" s="19" t="s">
        <v>77</v>
      </c>
      <c r="J6" s="20" t="s">
        <v>76</v>
      </c>
      <c r="K6" s="19" t="s">
        <v>77</v>
      </c>
      <c r="L6" s="20" t="s">
        <v>76</v>
      </c>
      <c r="M6" s="19" t="s">
        <v>77</v>
      </c>
      <c r="N6" s="20" t="s">
        <v>76</v>
      </c>
      <c r="O6" s="19" t="s">
        <v>77</v>
      </c>
      <c r="P6" s="20" t="s">
        <v>76</v>
      </c>
      <c r="Q6" s="21" t="s">
        <v>77</v>
      </c>
      <c r="R6" s="20" t="s">
        <v>76</v>
      </c>
      <c r="S6" s="21" t="s">
        <v>77</v>
      </c>
      <c r="T6" s="22"/>
      <c r="U6" s="23"/>
    </row>
    <row r="7" spans="1:21" s="29" customFormat="1" ht="15" customHeight="1" x14ac:dyDescent="0.2">
      <c r="A7" s="24" t="s">
        <v>53</v>
      </c>
      <c r="B7" s="25" t="s">
        <v>52</v>
      </c>
      <c r="C7" s="26">
        <v>109066</v>
      </c>
      <c r="D7" s="59">
        <v>2480</v>
      </c>
      <c r="E7" s="60">
        <v>2.2738525296609402</v>
      </c>
      <c r="F7" s="61">
        <v>333</v>
      </c>
      <c r="G7" s="60">
        <v>0.30531971466818297</v>
      </c>
      <c r="H7" s="61">
        <v>9386</v>
      </c>
      <c r="I7" s="60">
        <v>8.6057983239506406</v>
      </c>
      <c r="J7" s="61">
        <v>35782</v>
      </c>
      <c r="K7" s="60">
        <v>32.807657748519198</v>
      </c>
      <c r="L7" s="61">
        <v>59699</v>
      </c>
      <c r="M7" s="60">
        <v>54.736581519446901</v>
      </c>
      <c r="N7" s="61">
        <v>57</v>
      </c>
      <c r="O7" s="60">
        <v>5.2261933141400603E-2</v>
      </c>
      <c r="P7" s="62">
        <v>1329</v>
      </c>
      <c r="Q7" s="63">
        <v>1.2185282306126599</v>
      </c>
      <c r="R7" s="64">
        <v>1948</v>
      </c>
      <c r="S7" s="65">
        <v>1.78607448700787</v>
      </c>
      <c r="T7" s="66">
        <v>95635</v>
      </c>
      <c r="U7" s="27">
        <v>99.872431641135606</v>
      </c>
    </row>
    <row r="8" spans="1:21" s="29" customFormat="1" ht="15" customHeight="1" x14ac:dyDescent="0.2">
      <c r="A8" s="24" t="s">
        <v>53</v>
      </c>
      <c r="B8" s="30" t="s">
        <v>24</v>
      </c>
      <c r="C8" s="31">
        <v>19011</v>
      </c>
      <c r="D8" s="67">
        <v>177</v>
      </c>
      <c r="E8" s="68">
        <v>0.93103992425437898</v>
      </c>
      <c r="F8" s="69">
        <v>21</v>
      </c>
      <c r="G8" s="68">
        <v>0.110462363894587</v>
      </c>
      <c r="H8" s="69">
        <v>591</v>
      </c>
      <c r="I8" s="68">
        <v>3.1087265267476698</v>
      </c>
      <c r="J8" s="69">
        <v>5974</v>
      </c>
      <c r="K8" s="68">
        <v>31.423912471726901</v>
      </c>
      <c r="L8" s="69">
        <v>12069</v>
      </c>
      <c r="M8" s="68">
        <v>63.484298563989299</v>
      </c>
      <c r="N8" s="69">
        <v>7</v>
      </c>
      <c r="O8" s="68">
        <v>3.6820787964862399E-2</v>
      </c>
      <c r="P8" s="70">
        <v>172</v>
      </c>
      <c r="Q8" s="71">
        <v>0.90473936142233402</v>
      </c>
      <c r="R8" s="67">
        <v>253</v>
      </c>
      <c r="S8" s="72">
        <v>1.3308084793014601</v>
      </c>
      <c r="T8" s="73">
        <v>1432</v>
      </c>
      <c r="U8" s="32">
        <v>100</v>
      </c>
    </row>
    <row r="9" spans="1:21" s="29" customFormat="1" ht="15" customHeight="1" x14ac:dyDescent="0.2">
      <c r="A9" s="24" t="s">
        <v>53</v>
      </c>
      <c r="B9" s="33" t="s">
        <v>25</v>
      </c>
      <c r="C9" s="26">
        <v>80</v>
      </c>
      <c r="D9" s="59">
        <v>22</v>
      </c>
      <c r="E9" s="60">
        <v>27.5</v>
      </c>
      <c r="F9" s="74" t="s">
        <v>84</v>
      </c>
      <c r="G9" s="60">
        <v>2.5</v>
      </c>
      <c r="H9" s="61">
        <v>5</v>
      </c>
      <c r="I9" s="60">
        <v>6.25</v>
      </c>
      <c r="J9" s="74" t="s">
        <v>84</v>
      </c>
      <c r="K9" s="60">
        <v>2.5</v>
      </c>
      <c r="L9" s="61">
        <v>41</v>
      </c>
      <c r="M9" s="60">
        <v>51.25</v>
      </c>
      <c r="N9" s="61">
        <v>4</v>
      </c>
      <c r="O9" s="60">
        <v>5</v>
      </c>
      <c r="P9" s="62">
        <v>4</v>
      </c>
      <c r="Q9" s="63">
        <v>5</v>
      </c>
      <c r="R9" s="75" t="s">
        <v>84</v>
      </c>
      <c r="S9" s="65">
        <v>2.5</v>
      </c>
      <c r="T9" s="66">
        <v>493</v>
      </c>
      <c r="U9" s="27">
        <v>100</v>
      </c>
    </row>
    <row r="10" spans="1:21" s="29" customFormat="1" ht="15" customHeight="1" x14ac:dyDescent="0.2">
      <c r="A10" s="24" t="s">
        <v>53</v>
      </c>
      <c r="B10" s="30" t="s">
        <v>1</v>
      </c>
      <c r="C10" s="31">
        <v>346</v>
      </c>
      <c r="D10" s="67">
        <v>136</v>
      </c>
      <c r="E10" s="68">
        <v>39.306358381502903</v>
      </c>
      <c r="F10" s="76" t="s">
        <v>84</v>
      </c>
      <c r="G10" s="68">
        <v>0.57803468208092501</v>
      </c>
      <c r="H10" s="69">
        <v>75</v>
      </c>
      <c r="I10" s="68">
        <v>21.676300578034699</v>
      </c>
      <c r="J10" s="69">
        <v>10</v>
      </c>
      <c r="K10" s="68">
        <v>2.8901734104046199</v>
      </c>
      <c r="L10" s="69">
        <v>119</v>
      </c>
      <c r="M10" s="68">
        <v>34.393063583815</v>
      </c>
      <c r="N10" s="76" t="s">
        <v>84</v>
      </c>
      <c r="O10" s="68">
        <v>0.57803468208092501</v>
      </c>
      <c r="P10" s="77" t="s">
        <v>84</v>
      </c>
      <c r="Q10" s="71">
        <v>0.57803468208092501</v>
      </c>
      <c r="R10" s="78" t="s">
        <v>84</v>
      </c>
      <c r="S10" s="72">
        <v>0.57803468208092501</v>
      </c>
      <c r="T10" s="73">
        <v>1920</v>
      </c>
      <c r="U10" s="32">
        <v>99.7916666666667</v>
      </c>
    </row>
    <row r="11" spans="1:21" s="29" customFormat="1" ht="15" customHeight="1" x14ac:dyDescent="0.2">
      <c r="A11" s="24" t="s">
        <v>53</v>
      </c>
      <c r="B11" s="33" t="s">
        <v>26</v>
      </c>
      <c r="C11" s="26">
        <v>13299</v>
      </c>
      <c r="D11" s="59">
        <v>40</v>
      </c>
      <c r="E11" s="60">
        <v>0.300774494322881</v>
      </c>
      <c r="F11" s="61">
        <v>27</v>
      </c>
      <c r="G11" s="60">
        <v>0.20302278366794499</v>
      </c>
      <c r="H11" s="61">
        <v>558</v>
      </c>
      <c r="I11" s="60">
        <v>4.1958041958042003</v>
      </c>
      <c r="J11" s="61">
        <v>3679</v>
      </c>
      <c r="K11" s="60">
        <v>27.663734115347001</v>
      </c>
      <c r="L11" s="61">
        <v>8901</v>
      </c>
      <c r="M11" s="60">
        <v>66.9298443491992</v>
      </c>
      <c r="N11" s="61">
        <v>7</v>
      </c>
      <c r="O11" s="60">
        <v>5.26355365065043E-2</v>
      </c>
      <c r="P11" s="62">
        <v>87</v>
      </c>
      <c r="Q11" s="63">
        <v>0.65418452515226699</v>
      </c>
      <c r="R11" s="59">
        <v>125</v>
      </c>
      <c r="S11" s="65">
        <v>0.93992029475900396</v>
      </c>
      <c r="T11" s="66">
        <v>1097</v>
      </c>
      <c r="U11" s="27">
        <v>100</v>
      </c>
    </row>
    <row r="12" spans="1:21" s="29" customFormat="1" ht="15" customHeight="1" x14ac:dyDescent="0.2">
      <c r="A12" s="24" t="s">
        <v>53</v>
      </c>
      <c r="B12" s="30" t="s">
        <v>2</v>
      </c>
      <c r="C12" s="31">
        <v>875</v>
      </c>
      <c r="D12" s="78" t="s">
        <v>84</v>
      </c>
      <c r="E12" s="68">
        <v>0.22857142857142901</v>
      </c>
      <c r="F12" s="69">
        <v>30</v>
      </c>
      <c r="G12" s="68">
        <v>3.4285714285714302</v>
      </c>
      <c r="H12" s="69">
        <v>418</v>
      </c>
      <c r="I12" s="68">
        <v>47.771428571428601</v>
      </c>
      <c r="J12" s="69">
        <v>114</v>
      </c>
      <c r="K12" s="68">
        <v>13.0285714285714</v>
      </c>
      <c r="L12" s="69">
        <v>280</v>
      </c>
      <c r="M12" s="68">
        <v>32</v>
      </c>
      <c r="N12" s="69">
        <v>11</v>
      </c>
      <c r="O12" s="68">
        <v>1.25714285714286</v>
      </c>
      <c r="P12" s="70">
        <v>20</v>
      </c>
      <c r="Q12" s="71">
        <v>2.28571428571429</v>
      </c>
      <c r="R12" s="67">
        <v>142</v>
      </c>
      <c r="S12" s="72">
        <v>16.228571428571399</v>
      </c>
      <c r="T12" s="73">
        <v>9866</v>
      </c>
      <c r="U12" s="32">
        <v>99.898641800121595</v>
      </c>
    </row>
    <row r="13" spans="1:21" s="29" customFormat="1" ht="15" customHeight="1" x14ac:dyDescent="0.2">
      <c r="A13" s="24" t="s">
        <v>53</v>
      </c>
      <c r="B13" s="33" t="s">
        <v>27</v>
      </c>
      <c r="C13" s="26">
        <v>262</v>
      </c>
      <c r="D13" s="75" t="s">
        <v>84</v>
      </c>
      <c r="E13" s="60">
        <v>0.76335877862595403</v>
      </c>
      <c r="F13" s="74" t="s">
        <v>84</v>
      </c>
      <c r="G13" s="60">
        <v>0.76335877862595403</v>
      </c>
      <c r="H13" s="61">
        <v>185</v>
      </c>
      <c r="I13" s="60">
        <v>70.610687022900805</v>
      </c>
      <c r="J13" s="61">
        <v>20</v>
      </c>
      <c r="K13" s="60">
        <v>7.6335877862595396</v>
      </c>
      <c r="L13" s="61">
        <v>51</v>
      </c>
      <c r="M13" s="60">
        <v>19.465648854961799</v>
      </c>
      <c r="N13" s="61">
        <v>0</v>
      </c>
      <c r="O13" s="60">
        <v>0</v>
      </c>
      <c r="P13" s="79" t="s">
        <v>84</v>
      </c>
      <c r="Q13" s="63">
        <v>0.76335877862595403</v>
      </c>
      <c r="R13" s="59">
        <v>81</v>
      </c>
      <c r="S13" s="65">
        <v>30.916030534351101</v>
      </c>
      <c r="T13" s="66">
        <v>1811</v>
      </c>
      <c r="U13" s="27">
        <v>100</v>
      </c>
    </row>
    <row r="14" spans="1:21" s="29" customFormat="1" ht="15" customHeight="1" x14ac:dyDescent="0.2">
      <c r="A14" s="24" t="s">
        <v>53</v>
      </c>
      <c r="B14" s="30" t="s">
        <v>28</v>
      </c>
      <c r="C14" s="31">
        <v>85</v>
      </c>
      <c r="D14" s="67">
        <v>5</v>
      </c>
      <c r="E14" s="68">
        <v>5.8823529411764701</v>
      </c>
      <c r="F14" s="69">
        <v>0</v>
      </c>
      <c r="G14" s="68">
        <v>0</v>
      </c>
      <c r="H14" s="69">
        <v>17</v>
      </c>
      <c r="I14" s="68">
        <v>20</v>
      </c>
      <c r="J14" s="69">
        <v>8</v>
      </c>
      <c r="K14" s="68">
        <v>9.4117647058823497</v>
      </c>
      <c r="L14" s="69">
        <v>55</v>
      </c>
      <c r="M14" s="68">
        <v>64.705882352941202</v>
      </c>
      <c r="N14" s="69">
        <v>0</v>
      </c>
      <c r="O14" s="68">
        <v>0</v>
      </c>
      <c r="P14" s="70">
        <v>0</v>
      </c>
      <c r="Q14" s="71">
        <v>0</v>
      </c>
      <c r="R14" s="67">
        <v>5</v>
      </c>
      <c r="S14" s="72">
        <v>5.8823529411764701</v>
      </c>
      <c r="T14" s="73">
        <v>1122</v>
      </c>
      <c r="U14" s="32">
        <v>100</v>
      </c>
    </row>
    <row r="15" spans="1:21" s="29" customFormat="1" ht="15" customHeight="1" x14ac:dyDescent="0.2">
      <c r="A15" s="24" t="s">
        <v>53</v>
      </c>
      <c r="B15" s="33" t="s">
        <v>29</v>
      </c>
      <c r="C15" s="26">
        <v>0</v>
      </c>
      <c r="D15" s="59">
        <v>0</v>
      </c>
      <c r="E15" s="60">
        <v>0</v>
      </c>
      <c r="F15" s="61">
        <v>0</v>
      </c>
      <c r="G15" s="60">
        <v>0</v>
      </c>
      <c r="H15" s="61">
        <v>0</v>
      </c>
      <c r="I15" s="60">
        <v>0</v>
      </c>
      <c r="J15" s="61">
        <v>0</v>
      </c>
      <c r="K15" s="60">
        <v>0</v>
      </c>
      <c r="L15" s="61">
        <v>0</v>
      </c>
      <c r="M15" s="60">
        <v>0</v>
      </c>
      <c r="N15" s="61">
        <v>0</v>
      </c>
      <c r="O15" s="60">
        <v>0</v>
      </c>
      <c r="P15" s="62">
        <v>0</v>
      </c>
      <c r="Q15" s="63">
        <v>0</v>
      </c>
      <c r="R15" s="59">
        <v>0</v>
      </c>
      <c r="S15" s="65">
        <v>0</v>
      </c>
      <c r="T15" s="66">
        <v>232</v>
      </c>
      <c r="U15" s="27">
        <v>100</v>
      </c>
    </row>
    <row r="16" spans="1:21" s="29" customFormat="1" ht="15" customHeight="1" x14ac:dyDescent="0.2">
      <c r="A16" s="24" t="s">
        <v>53</v>
      </c>
      <c r="B16" s="30" t="s">
        <v>3</v>
      </c>
      <c r="C16" s="31">
        <v>19</v>
      </c>
      <c r="D16" s="67">
        <v>0</v>
      </c>
      <c r="E16" s="68">
        <v>0</v>
      </c>
      <c r="F16" s="69">
        <v>0</v>
      </c>
      <c r="G16" s="68">
        <v>0</v>
      </c>
      <c r="H16" s="76" t="s">
        <v>84</v>
      </c>
      <c r="I16" s="68">
        <v>10.526315789473699</v>
      </c>
      <c r="J16" s="69">
        <v>17</v>
      </c>
      <c r="K16" s="68">
        <v>89.473684210526301</v>
      </c>
      <c r="L16" s="69">
        <v>0</v>
      </c>
      <c r="M16" s="68">
        <v>0</v>
      </c>
      <c r="N16" s="69">
        <v>0</v>
      </c>
      <c r="O16" s="68">
        <v>0</v>
      </c>
      <c r="P16" s="70">
        <v>0</v>
      </c>
      <c r="Q16" s="71">
        <v>0</v>
      </c>
      <c r="R16" s="78" t="s">
        <v>84</v>
      </c>
      <c r="S16" s="72">
        <v>10.526315789473699</v>
      </c>
      <c r="T16" s="73">
        <v>211</v>
      </c>
      <c r="U16" s="32">
        <v>99.526066350710906</v>
      </c>
    </row>
    <row r="17" spans="1:21" s="29" customFormat="1" ht="15" customHeight="1" x14ac:dyDescent="0.2">
      <c r="A17" s="24" t="s">
        <v>53</v>
      </c>
      <c r="B17" s="33" t="s">
        <v>30</v>
      </c>
      <c r="C17" s="26">
        <v>2826</v>
      </c>
      <c r="D17" s="59">
        <v>11</v>
      </c>
      <c r="E17" s="60">
        <v>0.38924274593064401</v>
      </c>
      <c r="F17" s="61">
        <v>4</v>
      </c>
      <c r="G17" s="60">
        <v>0.14154281670205199</v>
      </c>
      <c r="H17" s="61">
        <v>168</v>
      </c>
      <c r="I17" s="60">
        <v>5.9447983014862</v>
      </c>
      <c r="J17" s="61">
        <v>705</v>
      </c>
      <c r="K17" s="60">
        <v>24.946921443736699</v>
      </c>
      <c r="L17" s="61">
        <v>1844</v>
      </c>
      <c r="M17" s="60">
        <v>65.251238499646107</v>
      </c>
      <c r="N17" s="74" t="s">
        <v>84</v>
      </c>
      <c r="O17" s="60">
        <v>7.0771408351026202E-2</v>
      </c>
      <c r="P17" s="62">
        <v>92</v>
      </c>
      <c r="Q17" s="63">
        <v>3.2554847841472001</v>
      </c>
      <c r="R17" s="59">
        <v>26</v>
      </c>
      <c r="S17" s="65">
        <v>0.92002830856333995</v>
      </c>
      <c r="T17" s="66">
        <v>3886</v>
      </c>
      <c r="U17" s="27">
        <v>100</v>
      </c>
    </row>
    <row r="18" spans="1:21" s="29" customFormat="1" ht="15" customHeight="1" x14ac:dyDescent="0.2">
      <c r="A18" s="24" t="s">
        <v>53</v>
      </c>
      <c r="B18" s="30" t="s">
        <v>31</v>
      </c>
      <c r="C18" s="31">
        <v>7949</v>
      </c>
      <c r="D18" s="67">
        <v>15</v>
      </c>
      <c r="E18" s="68">
        <v>0.18870298150710799</v>
      </c>
      <c r="F18" s="69">
        <v>13</v>
      </c>
      <c r="G18" s="68">
        <v>0.163542583972827</v>
      </c>
      <c r="H18" s="69">
        <v>346</v>
      </c>
      <c r="I18" s="68">
        <v>4.3527487734306201</v>
      </c>
      <c r="J18" s="69">
        <v>4461</v>
      </c>
      <c r="K18" s="68">
        <v>56.120266700213897</v>
      </c>
      <c r="L18" s="69">
        <v>2948</v>
      </c>
      <c r="M18" s="68">
        <v>37.086425965530303</v>
      </c>
      <c r="N18" s="69">
        <v>0</v>
      </c>
      <c r="O18" s="68">
        <v>0</v>
      </c>
      <c r="P18" s="70">
        <v>166</v>
      </c>
      <c r="Q18" s="71">
        <v>2.0883129953453299</v>
      </c>
      <c r="R18" s="67">
        <v>85</v>
      </c>
      <c r="S18" s="72">
        <v>1.0693168952069401</v>
      </c>
      <c r="T18" s="73">
        <v>2422</v>
      </c>
      <c r="U18" s="32">
        <v>99.958711808422805</v>
      </c>
    </row>
    <row r="19" spans="1:21" s="29" customFormat="1" ht="15" customHeight="1" x14ac:dyDescent="0.2">
      <c r="A19" s="24" t="s">
        <v>53</v>
      </c>
      <c r="B19" s="33" t="s">
        <v>32</v>
      </c>
      <c r="C19" s="26">
        <v>0</v>
      </c>
      <c r="D19" s="59">
        <v>0</v>
      </c>
      <c r="E19" s="60">
        <v>0</v>
      </c>
      <c r="F19" s="61">
        <v>0</v>
      </c>
      <c r="G19" s="60">
        <v>0</v>
      </c>
      <c r="H19" s="61">
        <v>0</v>
      </c>
      <c r="I19" s="60">
        <v>0</v>
      </c>
      <c r="J19" s="61">
        <v>0</v>
      </c>
      <c r="K19" s="60">
        <v>0</v>
      </c>
      <c r="L19" s="61">
        <v>0</v>
      </c>
      <c r="M19" s="60">
        <v>0</v>
      </c>
      <c r="N19" s="61">
        <v>0</v>
      </c>
      <c r="O19" s="60">
        <v>0</v>
      </c>
      <c r="P19" s="62">
        <v>0</v>
      </c>
      <c r="Q19" s="63">
        <v>0</v>
      </c>
      <c r="R19" s="59">
        <v>0</v>
      </c>
      <c r="S19" s="65">
        <v>0</v>
      </c>
      <c r="T19" s="66">
        <v>286</v>
      </c>
      <c r="U19" s="27">
        <v>100</v>
      </c>
    </row>
    <row r="20" spans="1:21" s="29" customFormat="1" ht="15" customHeight="1" x14ac:dyDescent="0.2">
      <c r="A20" s="24" t="s">
        <v>53</v>
      </c>
      <c r="B20" s="30" t="s">
        <v>4</v>
      </c>
      <c r="C20" s="31">
        <v>80</v>
      </c>
      <c r="D20" s="78" t="s">
        <v>84</v>
      </c>
      <c r="E20" s="68">
        <v>2.5</v>
      </c>
      <c r="F20" s="76" t="s">
        <v>84</v>
      </c>
      <c r="G20" s="68">
        <v>2.5</v>
      </c>
      <c r="H20" s="69">
        <v>15</v>
      </c>
      <c r="I20" s="68">
        <v>18.75</v>
      </c>
      <c r="J20" s="76" t="s">
        <v>84</v>
      </c>
      <c r="K20" s="68">
        <v>2.5</v>
      </c>
      <c r="L20" s="69">
        <v>59</v>
      </c>
      <c r="M20" s="68">
        <v>73.75</v>
      </c>
      <c r="N20" s="69">
        <v>0</v>
      </c>
      <c r="O20" s="68">
        <v>0</v>
      </c>
      <c r="P20" s="70">
        <v>0</v>
      </c>
      <c r="Q20" s="71">
        <v>0</v>
      </c>
      <c r="R20" s="67">
        <v>5</v>
      </c>
      <c r="S20" s="72">
        <v>6.25</v>
      </c>
      <c r="T20" s="73">
        <v>703</v>
      </c>
      <c r="U20" s="32">
        <v>99.573257467994296</v>
      </c>
    </row>
    <row r="21" spans="1:21" s="29" customFormat="1" ht="15" customHeight="1" x14ac:dyDescent="0.2">
      <c r="A21" s="24" t="s">
        <v>53</v>
      </c>
      <c r="B21" s="33" t="s">
        <v>5</v>
      </c>
      <c r="C21" s="26">
        <v>348</v>
      </c>
      <c r="D21" s="75" t="s">
        <v>84</v>
      </c>
      <c r="E21" s="60">
        <v>0.57471264367816099</v>
      </c>
      <c r="F21" s="61">
        <v>4</v>
      </c>
      <c r="G21" s="60">
        <v>1.14942528735632</v>
      </c>
      <c r="H21" s="61">
        <v>72</v>
      </c>
      <c r="I21" s="60">
        <v>20.689655172413801</v>
      </c>
      <c r="J21" s="61">
        <v>84</v>
      </c>
      <c r="K21" s="60">
        <v>24.137931034482801</v>
      </c>
      <c r="L21" s="61">
        <v>182</v>
      </c>
      <c r="M21" s="60">
        <v>52.298850574712603</v>
      </c>
      <c r="N21" s="61">
        <v>0</v>
      </c>
      <c r="O21" s="60">
        <v>0</v>
      </c>
      <c r="P21" s="62">
        <v>4</v>
      </c>
      <c r="Q21" s="63">
        <v>1.14942528735632</v>
      </c>
      <c r="R21" s="75" t="s">
        <v>84</v>
      </c>
      <c r="S21" s="65">
        <v>0.57471264367816099</v>
      </c>
      <c r="T21" s="66">
        <v>4221</v>
      </c>
      <c r="U21" s="27">
        <v>100</v>
      </c>
    </row>
    <row r="22" spans="1:21" s="29" customFormat="1" ht="15" customHeight="1" x14ac:dyDescent="0.2">
      <c r="A22" s="24" t="s">
        <v>53</v>
      </c>
      <c r="B22" s="30" t="s">
        <v>6</v>
      </c>
      <c r="C22" s="31">
        <v>395</v>
      </c>
      <c r="D22" s="78" t="s">
        <v>84</v>
      </c>
      <c r="E22" s="68">
        <v>0.506329113924051</v>
      </c>
      <c r="F22" s="76" t="s">
        <v>84</v>
      </c>
      <c r="G22" s="68">
        <v>0.506329113924051</v>
      </c>
      <c r="H22" s="69">
        <v>18</v>
      </c>
      <c r="I22" s="68">
        <v>4.5569620253164604</v>
      </c>
      <c r="J22" s="69">
        <v>56</v>
      </c>
      <c r="K22" s="68">
        <v>14.177215189873399</v>
      </c>
      <c r="L22" s="69">
        <v>301</v>
      </c>
      <c r="M22" s="68">
        <v>76.202531645569593</v>
      </c>
      <c r="N22" s="69">
        <v>0</v>
      </c>
      <c r="O22" s="68">
        <v>0</v>
      </c>
      <c r="P22" s="70">
        <v>16</v>
      </c>
      <c r="Q22" s="71">
        <v>4.0506329113924098</v>
      </c>
      <c r="R22" s="78" t="s">
        <v>84</v>
      </c>
      <c r="S22" s="72">
        <v>0.506329113924051</v>
      </c>
      <c r="T22" s="73">
        <v>1875</v>
      </c>
      <c r="U22" s="32">
        <v>99.84</v>
      </c>
    </row>
    <row r="23" spans="1:21" s="29" customFormat="1" ht="15" customHeight="1" x14ac:dyDescent="0.2">
      <c r="A23" s="24" t="s">
        <v>53</v>
      </c>
      <c r="B23" s="33" t="s">
        <v>33</v>
      </c>
      <c r="C23" s="26">
        <v>155</v>
      </c>
      <c r="D23" s="59">
        <v>0</v>
      </c>
      <c r="E23" s="60">
        <v>0</v>
      </c>
      <c r="F23" s="61">
        <v>0</v>
      </c>
      <c r="G23" s="60">
        <v>0</v>
      </c>
      <c r="H23" s="61">
        <v>4</v>
      </c>
      <c r="I23" s="60">
        <v>2.5806451612903198</v>
      </c>
      <c r="J23" s="74" t="s">
        <v>84</v>
      </c>
      <c r="K23" s="60">
        <v>1.2903225806451599</v>
      </c>
      <c r="L23" s="61">
        <v>147</v>
      </c>
      <c r="M23" s="60">
        <v>94.838709677419402</v>
      </c>
      <c r="N23" s="61">
        <v>0</v>
      </c>
      <c r="O23" s="60">
        <v>0</v>
      </c>
      <c r="P23" s="79" t="s">
        <v>84</v>
      </c>
      <c r="Q23" s="63">
        <v>1.2903225806451599</v>
      </c>
      <c r="R23" s="59">
        <v>0</v>
      </c>
      <c r="S23" s="65">
        <v>0</v>
      </c>
      <c r="T23" s="66">
        <v>1458</v>
      </c>
      <c r="U23" s="27">
        <v>100</v>
      </c>
    </row>
    <row r="24" spans="1:21" s="29" customFormat="1" ht="15" customHeight="1" x14ac:dyDescent="0.2">
      <c r="A24" s="24" t="s">
        <v>53</v>
      </c>
      <c r="B24" s="30" t="s">
        <v>7</v>
      </c>
      <c r="C24" s="31">
        <v>42</v>
      </c>
      <c r="D24" s="78" t="s">
        <v>84</v>
      </c>
      <c r="E24" s="68">
        <v>4.7619047619047601</v>
      </c>
      <c r="F24" s="69">
        <v>0</v>
      </c>
      <c r="G24" s="68">
        <v>0</v>
      </c>
      <c r="H24" s="76" t="s">
        <v>84</v>
      </c>
      <c r="I24" s="68">
        <v>4.7619047619047601</v>
      </c>
      <c r="J24" s="76" t="s">
        <v>84</v>
      </c>
      <c r="K24" s="68">
        <v>4.7619047619047601</v>
      </c>
      <c r="L24" s="69">
        <v>34</v>
      </c>
      <c r="M24" s="68">
        <v>80.952380952380906</v>
      </c>
      <c r="N24" s="69">
        <v>0</v>
      </c>
      <c r="O24" s="68">
        <v>0</v>
      </c>
      <c r="P24" s="77" t="s">
        <v>84</v>
      </c>
      <c r="Q24" s="71">
        <v>4.7619047619047601</v>
      </c>
      <c r="R24" s="78" t="s">
        <v>84</v>
      </c>
      <c r="S24" s="72">
        <v>4.7619047619047601</v>
      </c>
      <c r="T24" s="73">
        <v>1389</v>
      </c>
      <c r="U24" s="32">
        <v>99.856011519078507</v>
      </c>
    </row>
    <row r="25" spans="1:21" s="29" customFormat="1" ht="15" customHeight="1" x14ac:dyDescent="0.2">
      <c r="A25" s="24" t="s">
        <v>53</v>
      </c>
      <c r="B25" s="33" t="s">
        <v>34</v>
      </c>
      <c r="C25" s="26">
        <v>682</v>
      </c>
      <c r="D25" s="59">
        <v>0</v>
      </c>
      <c r="E25" s="60">
        <v>0</v>
      </c>
      <c r="F25" s="61">
        <v>0</v>
      </c>
      <c r="G25" s="60">
        <v>0</v>
      </c>
      <c r="H25" s="61">
        <v>7</v>
      </c>
      <c r="I25" s="60">
        <v>1.0263929618768299</v>
      </c>
      <c r="J25" s="61">
        <v>21</v>
      </c>
      <c r="K25" s="60">
        <v>3.0791788856304998</v>
      </c>
      <c r="L25" s="61">
        <v>652</v>
      </c>
      <c r="M25" s="60">
        <v>95.601173020527895</v>
      </c>
      <c r="N25" s="61">
        <v>0</v>
      </c>
      <c r="O25" s="60">
        <v>0</v>
      </c>
      <c r="P25" s="79" t="s">
        <v>84</v>
      </c>
      <c r="Q25" s="63">
        <v>0.29325513196480901</v>
      </c>
      <c r="R25" s="75" t="s">
        <v>84</v>
      </c>
      <c r="S25" s="65">
        <v>0.29325513196480901</v>
      </c>
      <c r="T25" s="66">
        <v>1417</v>
      </c>
      <c r="U25" s="27">
        <v>100</v>
      </c>
    </row>
    <row r="26" spans="1:21" s="29" customFormat="1" ht="15" customHeight="1" x14ac:dyDescent="0.2">
      <c r="A26" s="24" t="s">
        <v>53</v>
      </c>
      <c r="B26" s="30" t="s">
        <v>35</v>
      </c>
      <c r="C26" s="31">
        <v>2713</v>
      </c>
      <c r="D26" s="67">
        <v>40</v>
      </c>
      <c r="E26" s="68">
        <v>1.4743826022852899</v>
      </c>
      <c r="F26" s="76" t="s">
        <v>84</v>
      </c>
      <c r="G26" s="68">
        <v>7.3719130114264605E-2</v>
      </c>
      <c r="H26" s="69">
        <v>33</v>
      </c>
      <c r="I26" s="68">
        <v>1.2163656468853701</v>
      </c>
      <c r="J26" s="69">
        <v>1424</v>
      </c>
      <c r="K26" s="68">
        <v>52.4880206413564</v>
      </c>
      <c r="L26" s="69">
        <v>1182</v>
      </c>
      <c r="M26" s="68">
        <v>43.568005897530398</v>
      </c>
      <c r="N26" s="76" t="s">
        <v>84</v>
      </c>
      <c r="O26" s="68">
        <v>7.3719130114264605E-2</v>
      </c>
      <c r="P26" s="70">
        <v>30</v>
      </c>
      <c r="Q26" s="71">
        <v>1.10578695171397</v>
      </c>
      <c r="R26" s="67">
        <v>12</v>
      </c>
      <c r="S26" s="72">
        <v>0.44231478068558799</v>
      </c>
      <c r="T26" s="73">
        <v>1394</v>
      </c>
      <c r="U26" s="32">
        <v>100</v>
      </c>
    </row>
    <row r="27" spans="1:21" s="29" customFormat="1" ht="15" customHeight="1" x14ac:dyDescent="0.2">
      <c r="A27" s="24" t="s">
        <v>53</v>
      </c>
      <c r="B27" s="33" t="s">
        <v>8</v>
      </c>
      <c r="C27" s="26">
        <v>87</v>
      </c>
      <c r="D27" s="75" t="s">
        <v>84</v>
      </c>
      <c r="E27" s="60">
        <v>2.29885057471264</v>
      </c>
      <c r="F27" s="74" t="s">
        <v>84</v>
      </c>
      <c r="G27" s="60">
        <v>2.29885057471264</v>
      </c>
      <c r="H27" s="74" t="s">
        <v>84</v>
      </c>
      <c r="I27" s="60">
        <v>2.29885057471264</v>
      </c>
      <c r="J27" s="61">
        <v>16</v>
      </c>
      <c r="K27" s="60">
        <v>18.390804597701099</v>
      </c>
      <c r="L27" s="61">
        <v>65</v>
      </c>
      <c r="M27" s="60">
        <v>74.712643678160902</v>
      </c>
      <c r="N27" s="61">
        <v>0</v>
      </c>
      <c r="O27" s="60">
        <v>0</v>
      </c>
      <c r="P27" s="62">
        <v>0</v>
      </c>
      <c r="Q27" s="63">
        <v>0</v>
      </c>
      <c r="R27" s="59">
        <v>13</v>
      </c>
      <c r="S27" s="65">
        <v>14.9425287356322</v>
      </c>
      <c r="T27" s="66">
        <v>595</v>
      </c>
      <c r="U27" s="27">
        <v>98.823529411764696</v>
      </c>
    </row>
    <row r="28" spans="1:21" s="29" customFormat="1" ht="15" customHeight="1" x14ac:dyDescent="0.2">
      <c r="A28" s="24" t="s">
        <v>53</v>
      </c>
      <c r="B28" s="30" t="s">
        <v>36</v>
      </c>
      <c r="C28" s="31">
        <v>0</v>
      </c>
      <c r="D28" s="67">
        <v>0</v>
      </c>
      <c r="E28" s="68">
        <v>0</v>
      </c>
      <c r="F28" s="69">
        <v>0</v>
      </c>
      <c r="G28" s="68">
        <v>0</v>
      </c>
      <c r="H28" s="69">
        <v>0</v>
      </c>
      <c r="I28" s="68">
        <v>0</v>
      </c>
      <c r="J28" s="69">
        <v>0</v>
      </c>
      <c r="K28" s="68">
        <v>0</v>
      </c>
      <c r="L28" s="69">
        <v>0</v>
      </c>
      <c r="M28" s="68">
        <v>0</v>
      </c>
      <c r="N28" s="69">
        <v>0</v>
      </c>
      <c r="O28" s="68">
        <v>0</v>
      </c>
      <c r="P28" s="70">
        <v>0</v>
      </c>
      <c r="Q28" s="71">
        <v>0</v>
      </c>
      <c r="R28" s="67">
        <v>0</v>
      </c>
      <c r="S28" s="72">
        <v>0</v>
      </c>
      <c r="T28" s="73">
        <v>1444</v>
      </c>
      <c r="U28" s="32">
        <v>100</v>
      </c>
    </row>
    <row r="29" spans="1:21" s="29" customFormat="1" ht="15" customHeight="1" x14ac:dyDescent="0.2">
      <c r="A29" s="24" t="s">
        <v>53</v>
      </c>
      <c r="B29" s="33" t="s">
        <v>37</v>
      </c>
      <c r="C29" s="26">
        <v>82</v>
      </c>
      <c r="D29" s="59">
        <v>0</v>
      </c>
      <c r="E29" s="60">
        <v>0</v>
      </c>
      <c r="F29" s="61">
        <v>0</v>
      </c>
      <c r="G29" s="60">
        <v>0</v>
      </c>
      <c r="H29" s="74" t="s">
        <v>84</v>
      </c>
      <c r="I29" s="60">
        <v>2.4390243902439002</v>
      </c>
      <c r="J29" s="74" t="s">
        <v>84</v>
      </c>
      <c r="K29" s="60">
        <v>2.4390243902439002</v>
      </c>
      <c r="L29" s="61">
        <v>76</v>
      </c>
      <c r="M29" s="60">
        <v>92.682926829268297</v>
      </c>
      <c r="N29" s="61">
        <v>0</v>
      </c>
      <c r="O29" s="60">
        <v>0</v>
      </c>
      <c r="P29" s="79" t="s">
        <v>84</v>
      </c>
      <c r="Q29" s="63">
        <v>2.4390243902439002</v>
      </c>
      <c r="R29" s="59">
        <v>0</v>
      </c>
      <c r="S29" s="65">
        <v>0</v>
      </c>
      <c r="T29" s="66">
        <v>1834</v>
      </c>
      <c r="U29" s="27">
        <v>100</v>
      </c>
    </row>
    <row r="30" spans="1:21" s="29" customFormat="1" ht="15" customHeight="1" x14ac:dyDescent="0.2">
      <c r="A30" s="24" t="s">
        <v>53</v>
      </c>
      <c r="B30" s="30" t="s">
        <v>38</v>
      </c>
      <c r="C30" s="31">
        <v>898</v>
      </c>
      <c r="D30" s="78" t="s">
        <v>84</v>
      </c>
      <c r="E30" s="68">
        <v>0.22271714922048999</v>
      </c>
      <c r="F30" s="69">
        <v>5</v>
      </c>
      <c r="G30" s="68">
        <v>0.55679287305122505</v>
      </c>
      <c r="H30" s="69">
        <v>46</v>
      </c>
      <c r="I30" s="68">
        <v>5.12249443207127</v>
      </c>
      <c r="J30" s="69">
        <v>260</v>
      </c>
      <c r="K30" s="68">
        <v>28.953229398663701</v>
      </c>
      <c r="L30" s="69">
        <v>574</v>
      </c>
      <c r="M30" s="68">
        <v>63.919821826280597</v>
      </c>
      <c r="N30" s="69">
        <v>0</v>
      </c>
      <c r="O30" s="68">
        <v>0</v>
      </c>
      <c r="P30" s="70">
        <v>11</v>
      </c>
      <c r="Q30" s="71">
        <v>1.22494432071269</v>
      </c>
      <c r="R30" s="67">
        <v>21</v>
      </c>
      <c r="S30" s="72">
        <v>2.3385300668151499</v>
      </c>
      <c r="T30" s="73">
        <v>3626</v>
      </c>
      <c r="U30" s="32">
        <v>99.889685603971301</v>
      </c>
    </row>
    <row r="31" spans="1:21" s="29" customFormat="1" ht="15" customHeight="1" x14ac:dyDescent="0.2">
      <c r="A31" s="24" t="s">
        <v>53</v>
      </c>
      <c r="B31" s="33" t="s">
        <v>9</v>
      </c>
      <c r="C31" s="26">
        <v>113</v>
      </c>
      <c r="D31" s="75" t="s">
        <v>84</v>
      </c>
      <c r="E31" s="60">
        <v>1.76991150442478</v>
      </c>
      <c r="F31" s="74" t="s">
        <v>84</v>
      </c>
      <c r="G31" s="60">
        <v>1.76991150442478</v>
      </c>
      <c r="H31" s="61">
        <v>4</v>
      </c>
      <c r="I31" s="60">
        <v>3.5398230088495599</v>
      </c>
      <c r="J31" s="61">
        <v>14</v>
      </c>
      <c r="K31" s="60">
        <v>12.389380530973501</v>
      </c>
      <c r="L31" s="61">
        <v>91</v>
      </c>
      <c r="M31" s="60">
        <v>80.530973451327398</v>
      </c>
      <c r="N31" s="61">
        <v>0</v>
      </c>
      <c r="O31" s="60">
        <v>0</v>
      </c>
      <c r="P31" s="62">
        <v>0</v>
      </c>
      <c r="Q31" s="63">
        <v>0</v>
      </c>
      <c r="R31" s="75" t="s">
        <v>84</v>
      </c>
      <c r="S31" s="65">
        <v>1.76991150442478</v>
      </c>
      <c r="T31" s="66">
        <v>2077</v>
      </c>
      <c r="U31" s="27">
        <v>99.085219065960501</v>
      </c>
    </row>
    <row r="32" spans="1:21" s="29" customFormat="1" ht="15" customHeight="1" x14ac:dyDescent="0.2">
      <c r="A32" s="24" t="s">
        <v>53</v>
      </c>
      <c r="B32" s="30" t="s">
        <v>39</v>
      </c>
      <c r="C32" s="31">
        <v>20415</v>
      </c>
      <c r="D32" s="67">
        <v>38</v>
      </c>
      <c r="E32" s="68">
        <v>0.18613764388929699</v>
      </c>
      <c r="F32" s="69">
        <v>28</v>
      </c>
      <c r="G32" s="68">
        <v>0.13715405339211401</v>
      </c>
      <c r="H32" s="69">
        <v>299</v>
      </c>
      <c r="I32" s="68">
        <v>1.46460935586578</v>
      </c>
      <c r="J32" s="69">
        <v>12616</v>
      </c>
      <c r="K32" s="68">
        <v>61.797697771246597</v>
      </c>
      <c r="L32" s="69">
        <v>7430</v>
      </c>
      <c r="M32" s="68">
        <v>36.394807739407298</v>
      </c>
      <c r="N32" s="76" t="s">
        <v>84</v>
      </c>
      <c r="O32" s="68">
        <v>9.7967180994366892E-3</v>
      </c>
      <c r="P32" s="77" t="s">
        <v>84</v>
      </c>
      <c r="Q32" s="71">
        <v>9.7967180994366892E-3</v>
      </c>
      <c r="R32" s="67">
        <v>80</v>
      </c>
      <c r="S32" s="72">
        <v>0.39186872397746803</v>
      </c>
      <c r="T32" s="73">
        <v>973</v>
      </c>
      <c r="U32" s="32">
        <v>99.383350462487201</v>
      </c>
    </row>
    <row r="33" spans="1:21" s="29" customFormat="1" ht="15" customHeight="1" x14ac:dyDescent="0.2">
      <c r="A33" s="24" t="s">
        <v>53</v>
      </c>
      <c r="B33" s="33" t="s">
        <v>23</v>
      </c>
      <c r="C33" s="26">
        <v>3183</v>
      </c>
      <c r="D33" s="59">
        <v>19</v>
      </c>
      <c r="E33" s="60">
        <v>0.59692114357524395</v>
      </c>
      <c r="F33" s="61">
        <v>6</v>
      </c>
      <c r="G33" s="60">
        <v>0.188501413760603</v>
      </c>
      <c r="H33" s="61">
        <v>61</v>
      </c>
      <c r="I33" s="60">
        <v>1.9164310398994699</v>
      </c>
      <c r="J33" s="61">
        <v>577</v>
      </c>
      <c r="K33" s="60">
        <v>18.127552623311299</v>
      </c>
      <c r="L33" s="61">
        <v>2483</v>
      </c>
      <c r="M33" s="60">
        <v>78.008168394596296</v>
      </c>
      <c r="N33" s="61">
        <v>5</v>
      </c>
      <c r="O33" s="60">
        <v>0.15708451146716901</v>
      </c>
      <c r="P33" s="62">
        <v>32</v>
      </c>
      <c r="Q33" s="63">
        <v>1.0053408733898801</v>
      </c>
      <c r="R33" s="59">
        <v>14</v>
      </c>
      <c r="S33" s="65">
        <v>0.439836632108074</v>
      </c>
      <c r="T33" s="66">
        <v>2312</v>
      </c>
      <c r="U33" s="27">
        <v>100</v>
      </c>
    </row>
    <row r="34" spans="1:21" s="29" customFormat="1" ht="15" customHeight="1" x14ac:dyDescent="0.2">
      <c r="A34" s="24" t="s">
        <v>53</v>
      </c>
      <c r="B34" s="30" t="s">
        <v>10</v>
      </c>
      <c r="C34" s="31">
        <v>112</v>
      </c>
      <c r="D34" s="67">
        <v>78</v>
      </c>
      <c r="E34" s="68">
        <v>69.642857142857096</v>
      </c>
      <c r="F34" s="69">
        <v>0</v>
      </c>
      <c r="G34" s="68">
        <v>0</v>
      </c>
      <c r="H34" s="69">
        <v>0</v>
      </c>
      <c r="I34" s="68">
        <v>0</v>
      </c>
      <c r="J34" s="69">
        <v>0</v>
      </c>
      <c r="K34" s="68">
        <v>0</v>
      </c>
      <c r="L34" s="69">
        <v>34</v>
      </c>
      <c r="M34" s="68">
        <v>30.3571428571429</v>
      </c>
      <c r="N34" s="69">
        <v>0</v>
      </c>
      <c r="O34" s="68">
        <v>0</v>
      </c>
      <c r="P34" s="70">
        <v>0</v>
      </c>
      <c r="Q34" s="71">
        <v>0</v>
      </c>
      <c r="R34" s="67">
        <v>20</v>
      </c>
      <c r="S34" s="72">
        <v>17.8571428571429</v>
      </c>
      <c r="T34" s="73">
        <v>781</v>
      </c>
      <c r="U34" s="32">
        <v>99.231754161331594</v>
      </c>
    </row>
    <row r="35" spans="1:21" s="29" customFormat="1" ht="15" customHeight="1" x14ac:dyDescent="0.2">
      <c r="A35" s="24" t="s">
        <v>53</v>
      </c>
      <c r="B35" s="33" t="s">
        <v>40</v>
      </c>
      <c r="C35" s="26">
        <v>47</v>
      </c>
      <c r="D35" s="59">
        <v>0</v>
      </c>
      <c r="E35" s="60">
        <v>0</v>
      </c>
      <c r="F35" s="61">
        <v>0</v>
      </c>
      <c r="G35" s="60">
        <v>0</v>
      </c>
      <c r="H35" s="61">
        <v>10</v>
      </c>
      <c r="I35" s="60">
        <v>21.2765957446809</v>
      </c>
      <c r="J35" s="74" t="s">
        <v>84</v>
      </c>
      <c r="K35" s="60">
        <v>4.2553191489361701</v>
      </c>
      <c r="L35" s="61">
        <v>33</v>
      </c>
      <c r="M35" s="60">
        <v>70.212765957446805</v>
      </c>
      <c r="N35" s="61">
        <v>0</v>
      </c>
      <c r="O35" s="60">
        <v>0</v>
      </c>
      <c r="P35" s="79" t="s">
        <v>84</v>
      </c>
      <c r="Q35" s="63">
        <v>4.2553191489361701</v>
      </c>
      <c r="R35" s="75" t="s">
        <v>84</v>
      </c>
      <c r="S35" s="65">
        <v>4.2553191489361701</v>
      </c>
      <c r="T35" s="66">
        <v>1073</v>
      </c>
      <c r="U35" s="27">
        <v>100</v>
      </c>
    </row>
    <row r="36" spans="1:21" s="29" customFormat="1" ht="15" customHeight="1" x14ac:dyDescent="0.2">
      <c r="A36" s="24" t="s">
        <v>53</v>
      </c>
      <c r="B36" s="30" t="s">
        <v>41</v>
      </c>
      <c r="C36" s="31">
        <v>2</v>
      </c>
      <c r="D36" s="67">
        <v>0</v>
      </c>
      <c r="E36" s="68">
        <v>0</v>
      </c>
      <c r="F36" s="69">
        <v>0</v>
      </c>
      <c r="G36" s="68">
        <v>0</v>
      </c>
      <c r="H36" s="69">
        <v>0</v>
      </c>
      <c r="I36" s="68">
        <v>0</v>
      </c>
      <c r="J36" s="69">
        <v>0</v>
      </c>
      <c r="K36" s="68">
        <v>0</v>
      </c>
      <c r="L36" s="76" t="s">
        <v>84</v>
      </c>
      <c r="M36" s="68">
        <v>100</v>
      </c>
      <c r="N36" s="69">
        <v>0</v>
      </c>
      <c r="O36" s="68">
        <v>0</v>
      </c>
      <c r="P36" s="70">
        <v>0</v>
      </c>
      <c r="Q36" s="71">
        <v>0</v>
      </c>
      <c r="R36" s="67">
        <v>0</v>
      </c>
      <c r="S36" s="72">
        <v>0</v>
      </c>
      <c r="T36" s="73">
        <v>649</v>
      </c>
      <c r="U36" s="32">
        <v>100</v>
      </c>
    </row>
    <row r="37" spans="1:21" s="29" customFormat="1" ht="15" customHeight="1" x14ac:dyDescent="0.2">
      <c r="A37" s="24" t="s">
        <v>53</v>
      </c>
      <c r="B37" s="33" t="s">
        <v>11</v>
      </c>
      <c r="C37" s="26">
        <v>68</v>
      </c>
      <c r="D37" s="59">
        <v>0</v>
      </c>
      <c r="E37" s="60">
        <v>0</v>
      </c>
      <c r="F37" s="61">
        <v>0</v>
      </c>
      <c r="G37" s="60">
        <v>0</v>
      </c>
      <c r="H37" s="61">
        <v>0</v>
      </c>
      <c r="I37" s="60">
        <v>0</v>
      </c>
      <c r="J37" s="61">
        <v>0</v>
      </c>
      <c r="K37" s="60">
        <v>0</v>
      </c>
      <c r="L37" s="61">
        <v>66</v>
      </c>
      <c r="M37" s="60">
        <v>97.058823529411796</v>
      </c>
      <c r="N37" s="61">
        <v>0</v>
      </c>
      <c r="O37" s="60">
        <v>0</v>
      </c>
      <c r="P37" s="79" t="s">
        <v>84</v>
      </c>
      <c r="Q37" s="63">
        <v>2.9411764705882399</v>
      </c>
      <c r="R37" s="59">
        <v>0</v>
      </c>
      <c r="S37" s="65">
        <v>0</v>
      </c>
      <c r="T37" s="66">
        <v>478</v>
      </c>
      <c r="U37" s="27">
        <v>98.535564853556494</v>
      </c>
    </row>
    <row r="38" spans="1:21" s="29" customFormat="1" ht="15" customHeight="1" x14ac:dyDescent="0.2">
      <c r="A38" s="24" t="s">
        <v>53</v>
      </c>
      <c r="B38" s="30" t="s">
        <v>12</v>
      </c>
      <c r="C38" s="31">
        <v>90</v>
      </c>
      <c r="D38" s="67">
        <v>0</v>
      </c>
      <c r="E38" s="68">
        <v>0</v>
      </c>
      <c r="F38" s="76" t="s">
        <v>84</v>
      </c>
      <c r="G38" s="68">
        <v>2.2222222222222201</v>
      </c>
      <c r="H38" s="69">
        <v>6</v>
      </c>
      <c r="I38" s="68">
        <v>6.6666666666666696</v>
      </c>
      <c r="J38" s="69">
        <v>17</v>
      </c>
      <c r="K38" s="68">
        <v>18.8888888888889</v>
      </c>
      <c r="L38" s="69">
        <v>65</v>
      </c>
      <c r="M38" s="68">
        <v>72.2222222222222</v>
      </c>
      <c r="N38" s="69">
        <v>0</v>
      </c>
      <c r="O38" s="68">
        <v>0</v>
      </c>
      <c r="P38" s="70">
        <v>0</v>
      </c>
      <c r="Q38" s="71">
        <v>0</v>
      </c>
      <c r="R38" s="67">
        <v>0</v>
      </c>
      <c r="S38" s="72">
        <v>0</v>
      </c>
      <c r="T38" s="73">
        <v>2538</v>
      </c>
      <c r="U38" s="32">
        <v>100</v>
      </c>
    </row>
    <row r="39" spans="1:21" s="29" customFormat="1" ht="15" customHeight="1" x14ac:dyDescent="0.2">
      <c r="A39" s="24" t="s">
        <v>53</v>
      </c>
      <c r="B39" s="33" t="s">
        <v>13</v>
      </c>
      <c r="C39" s="26">
        <v>31</v>
      </c>
      <c r="D39" s="75" t="s">
        <v>84</v>
      </c>
      <c r="E39" s="60">
        <v>6.4516129032258096</v>
      </c>
      <c r="F39" s="61">
        <v>0</v>
      </c>
      <c r="G39" s="60">
        <v>0</v>
      </c>
      <c r="H39" s="61">
        <v>25</v>
      </c>
      <c r="I39" s="60">
        <v>80.645161290322605</v>
      </c>
      <c r="J39" s="74" t="s">
        <v>84</v>
      </c>
      <c r="K39" s="60">
        <v>6.4516129032258096</v>
      </c>
      <c r="L39" s="74" t="s">
        <v>84</v>
      </c>
      <c r="M39" s="60">
        <v>6.4516129032258096</v>
      </c>
      <c r="N39" s="61">
        <v>0</v>
      </c>
      <c r="O39" s="60">
        <v>0</v>
      </c>
      <c r="P39" s="62">
        <v>0</v>
      </c>
      <c r="Q39" s="63">
        <v>0</v>
      </c>
      <c r="R39" s="59">
        <v>0</v>
      </c>
      <c r="S39" s="65">
        <v>0</v>
      </c>
      <c r="T39" s="66">
        <v>853</v>
      </c>
      <c r="U39" s="27">
        <v>98.827667057444302</v>
      </c>
    </row>
    <row r="40" spans="1:21" s="29" customFormat="1" ht="15" customHeight="1" x14ac:dyDescent="0.2">
      <c r="A40" s="24" t="s">
        <v>53</v>
      </c>
      <c r="B40" s="30" t="s">
        <v>14</v>
      </c>
      <c r="C40" s="31">
        <v>289</v>
      </c>
      <c r="D40" s="78" t="s">
        <v>84</v>
      </c>
      <c r="E40" s="68">
        <v>0.69204152249134898</v>
      </c>
      <c r="F40" s="69">
        <v>7</v>
      </c>
      <c r="G40" s="68">
        <v>2.4221453287197199</v>
      </c>
      <c r="H40" s="69">
        <v>12</v>
      </c>
      <c r="I40" s="68">
        <v>4.1522491349481001</v>
      </c>
      <c r="J40" s="69">
        <v>35</v>
      </c>
      <c r="K40" s="68">
        <v>12.1107266435986</v>
      </c>
      <c r="L40" s="69">
        <v>229</v>
      </c>
      <c r="M40" s="68">
        <v>79.238754325259507</v>
      </c>
      <c r="N40" s="76" t="s">
        <v>84</v>
      </c>
      <c r="O40" s="68">
        <v>0.69204152249134898</v>
      </c>
      <c r="P40" s="77" t="s">
        <v>84</v>
      </c>
      <c r="Q40" s="71">
        <v>0.69204152249134898</v>
      </c>
      <c r="R40" s="67">
        <v>0</v>
      </c>
      <c r="S40" s="72">
        <v>0</v>
      </c>
      <c r="T40" s="73">
        <v>4864</v>
      </c>
      <c r="U40" s="32">
        <v>99.856085526315795</v>
      </c>
    </row>
    <row r="41" spans="1:21" s="29" customFormat="1" ht="15" customHeight="1" x14ac:dyDescent="0.2">
      <c r="A41" s="24" t="s">
        <v>53</v>
      </c>
      <c r="B41" s="33" t="s">
        <v>15</v>
      </c>
      <c r="C41" s="26">
        <v>294</v>
      </c>
      <c r="D41" s="59">
        <v>82</v>
      </c>
      <c r="E41" s="60">
        <v>27.891156462584998</v>
      </c>
      <c r="F41" s="74" t="s">
        <v>84</v>
      </c>
      <c r="G41" s="60">
        <v>0.68027210884353695</v>
      </c>
      <c r="H41" s="61">
        <v>9</v>
      </c>
      <c r="I41" s="60">
        <v>3.06122448979592</v>
      </c>
      <c r="J41" s="61">
        <v>95</v>
      </c>
      <c r="K41" s="60">
        <v>32.312925170067999</v>
      </c>
      <c r="L41" s="61">
        <v>96</v>
      </c>
      <c r="M41" s="60">
        <v>32.653061224489797</v>
      </c>
      <c r="N41" s="61">
        <v>0</v>
      </c>
      <c r="O41" s="60">
        <v>0</v>
      </c>
      <c r="P41" s="62">
        <v>10</v>
      </c>
      <c r="Q41" s="63">
        <v>3.40136054421769</v>
      </c>
      <c r="R41" s="75" t="s">
        <v>84</v>
      </c>
      <c r="S41" s="65">
        <v>0.68027210884353695</v>
      </c>
      <c r="T41" s="66">
        <v>2535</v>
      </c>
      <c r="U41" s="27">
        <v>99.921104536489196</v>
      </c>
    </row>
    <row r="42" spans="1:21" s="29" customFormat="1" ht="15" customHeight="1" x14ac:dyDescent="0.2">
      <c r="A42" s="24" t="s">
        <v>53</v>
      </c>
      <c r="B42" s="30" t="s">
        <v>16</v>
      </c>
      <c r="C42" s="31">
        <v>32</v>
      </c>
      <c r="D42" s="67">
        <v>8</v>
      </c>
      <c r="E42" s="68">
        <v>25</v>
      </c>
      <c r="F42" s="69">
        <v>0</v>
      </c>
      <c r="G42" s="68">
        <v>0</v>
      </c>
      <c r="H42" s="69">
        <v>0</v>
      </c>
      <c r="I42" s="68">
        <v>0</v>
      </c>
      <c r="J42" s="76" t="s">
        <v>84</v>
      </c>
      <c r="K42" s="68">
        <v>6.25</v>
      </c>
      <c r="L42" s="69">
        <v>22</v>
      </c>
      <c r="M42" s="68">
        <v>68.75</v>
      </c>
      <c r="N42" s="69">
        <v>0</v>
      </c>
      <c r="O42" s="68">
        <v>0</v>
      </c>
      <c r="P42" s="70">
        <v>0</v>
      </c>
      <c r="Q42" s="71">
        <v>0</v>
      </c>
      <c r="R42" s="67">
        <v>0</v>
      </c>
      <c r="S42" s="72">
        <v>0</v>
      </c>
      <c r="T42" s="73">
        <v>468</v>
      </c>
      <c r="U42" s="32">
        <v>99.572649572649595</v>
      </c>
    </row>
    <row r="43" spans="1:21" s="29" customFormat="1" ht="15" customHeight="1" x14ac:dyDescent="0.2">
      <c r="A43" s="24" t="s">
        <v>53</v>
      </c>
      <c r="B43" s="33" t="s">
        <v>17</v>
      </c>
      <c r="C43" s="26">
        <v>297</v>
      </c>
      <c r="D43" s="59">
        <v>0</v>
      </c>
      <c r="E43" s="60">
        <v>0</v>
      </c>
      <c r="F43" s="74" t="s">
        <v>84</v>
      </c>
      <c r="G43" s="60">
        <v>0.673400673400673</v>
      </c>
      <c r="H43" s="61">
        <v>20</v>
      </c>
      <c r="I43" s="60">
        <v>6.73400673400673</v>
      </c>
      <c r="J43" s="61">
        <v>31</v>
      </c>
      <c r="K43" s="60">
        <v>10.4377104377104</v>
      </c>
      <c r="L43" s="61">
        <v>242</v>
      </c>
      <c r="M43" s="60">
        <v>81.481481481481495</v>
      </c>
      <c r="N43" s="61">
        <v>0</v>
      </c>
      <c r="O43" s="60">
        <v>0</v>
      </c>
      <c r="P43" s="79" t="s">
        <v>84</v>
      </c>
      <c r="Q43" s="63">
        <v>0.673400673400673</v>
      </c>
      <c r="R43" s="59">
        <v>0</v>
      </c>
      <c r="S43" s="65">
        <v>0</v>
      </c>
      <c r="T43" s="66">
        <v>3702</v>
      </c>
      <c r="U43" s="27">
        <v>99.891950297136702</v>
      </c>
    </row>
    <row r="44" spans="1:21" s="29" customFormat="1" ht="15" customHeight="1" x14ac:dyDescent="0.2">
      <c r="A44" s="24" t="s">
        <v>53</v>
      </c>
      <c r="B44" s="30" t="s">
        <v>18</v>
      </c>
      <c r="C44" s="31">
        <v>6210</v>
      </c>
      <c r="D44" s="67">
        <v>1682</v>
      </c>
      <c r="E44" s="68">
        <v>27.085346215781001</v>
      </c>
      <c r="F44" s="69">
        <v>11</v>
      </c>
      <c r="G44" s="68">
        <v>0.177133655394525</v>
      </c>
      <c r="H44" s="69">
        <v>304</v>
      </c>
      <c r="I44" s="68">
        <v>4.8953301127214202</v>
      </c>
      <c r="J44" s="69">
        <v>339</v>
      </c>
      <c r="K44" s="68">
        <v>5.4589371980676296</v>
      </c>
      <c r="L44" s="69">
        <v>3682</v>
      </c>
      <c r="M44" s="68">
        <v>59.291465378421897</v>
      </c>
      <c r="N44" s="69">
        <v>8</v>
      </c>
      <c r="O44" s="68">
        <v>0.12882447665056401</v>
      </c>
      <c r="P44" s="70">
        <v>184</v>
      </c>
      <c r="Q44" s="71">
        <v>2.9629629629629601</v>
      </c>
      <c r="R44" s="67">
        <v>74</v>
      </c>
      <c r="S44" s="72">
        <v>1.19162640901771</v>
      </c>
      <c r="T44" s="73">
        <v>1774</v>
      </c>
      <c r="U44" s="32">
        <v>99.6054114994363</v>
      </c>
    </row>
    <row r="45" spans="1:21" s="29" customFormat="1" ht="15" customHeight="1" x14ac:dyDescent="0.2">
      <c r="A45" s="24" t="s">
        <v>53</v>
      </c>
      <c r="B45" s="33" t="s">
        <v>42</v>
      </c>
      <c r="C45" s="26">
        <v>4</v>
      </c>
      <c r="D45" s="59">
        <v>0</v>
      </c>
      <c r="E45" s="60">
        <v>0</v>
      </c>
      <c r="F45" s="61">
        <v>0</v>
      </c>
      <c r="G45" s="60">
        <v>0</v>
      </c>
      <c r="H45" s="61">
        <v>0</v>
      </c>
      <c r="I45" s="60">
        <v>0</v>
      </c>
      <c r="J45" s="61">
        <v>0</v>
      </c>
      <c r="K45" s="60">
        <v>0</v>
      </c>
      <c r="L45" s="61">
        <v>4</v>
      </c>
      <c r="M45" s="60">
        <v>100</v>
      </c>
      <c r="N45" s="61">
        <v>0</v>
      </c>
      <c r="O45" s="60">
        <v>0</v>
      </c>
      <c r="P45" s="62">
        <v>0</v>
      </c>
      <c r="Q45" s="63">
        <v>0</v>
      </c>
      <c r="R45" s="59">
        <v>0</v>
      </c>
      <c r="S45" s="65">
        <v>0</v>
      </c>
      <c r="T45" s="66">
        <v>1312</v>
      </c>
      <c r="U45" s="27">
        <v>99.923780487804905</v>
      </c>
    </row>
    <row r="46" spans="1:21" s="29" customFormat="1" ht="15" customHeight="1" x14ac:dyDescent="0.2">
      <c r="A46" s="24" t="s">
        <v>53</v>
      </c>
      <c r="B46" s="30" t="s">
        <v>19</v>
      </c>
      <c r="C46" s="31">
        <v>1025</v>
      </c>
      <c r="D46" s="67">
        <v>0</v>
      </c>
      <c r="E46" s="68">
        <v>0</v>
      </c>
      <c r="F46" s="69">
        <v>48</v>
      </c>
      <c r="G46" s="68">
        <v>4.6829268292682897</v>
      </c>
      <c r="H46" s="69">
        <v>16</v>
      </c>
      <c r="I46" s="68">
        <v>1.5609756097561001</v>
      </c>
      <c r="J46" s="69">
        <v>273</v>
      </c>
      <c r="K46" s="68">
        <v>26.634146341463399</v>
      </c>
      <c r="L46" s="69">
        <v>643</v>
      </c>
      <c r="M46" s="68">
        <v>62.731707317073202</v>
      </c>
      <c r="N46" s="76" t="s">
        <v>84</v>
      </c>
      <c r="O46" s="68">
        <v>0.19512195121951201</v>
      </c>
      <c r="P46" s="70">
        <v>43</v>
      </c>
      <c r="Q46" s="71">
        <v>4.1951219512195097</v>
      </c>
      <c r="R46" s="78" t="s">
        <v>84</v>
      </c>
      <c r="S46" s="72">
        <v>0.19512195121951201</v>
      </c>
      <c r="T46" s="73">
        <v>3220</v>
      </c>
      <c r="U46" s="32">
        <v>99.596273291925499</v>
      </c>
    </row>
    <row r="47" spans="1:21" s="29" customFormat="1" ht="15" customHeight="1" x14ac:dyDescent="0.2">
      <c r="A47" s="24" t="s">
        <v>53</v>
      </c>
      <c r="B47" s="33" t="s">
        <v>43</v>
      </c>
      <c r="C47" s="26">
        <v>8</v>
      </c>
      <c r="D47" s="59">
        <v>0</v>
      </c>
      <c r="E47" s="60">
        <v>0</v>
      </c>
      <c r="F47" s="74" t="s">
        <v>84</v>
      </c>
      <c r="G47" s="60">
        <v>25</v>
      </c>
      <c r="H47" s="74" t="s">
        <v>84</v>
      </c>
      <c r="I47" s="60">
        <v>25</v>
      </c>
      <c r="J47" s="74" t="s">
        <v>84</v>
      </c>
      <c r="K47" s="60">
        <v>25</v>
      </c>
      <c r="L47" s="74" t="s">
        <v>84</v>
      </c>
      <c r="M47" s="60">
        <v>25</v>
      </c>
      <c r="N47" s="61">
        <v>0</v>
      </c>
      <c r="O47" s="60">
        <v>0</v>
      </c>
      <c r="P47" s="62">
        <v>0</v>
      </c>
      <c r="Q47" s="63">
        <v>0</v>
      </c>
      <c r="R47" s="59">
        <v>0</v>
      </c>
      <c r="S47" s="65">
        <v>0</v>
      </c>
      <c r="T47" s="66">
        <v>291</v>
      </c>
      <c r="U47" s="27">
        <v>100</v>
      </c>
    </row>
    <row r="48" spans="1:21" s="29" customFormat="1" ht="15" customHeight="1" x14ac:dyDescent="0.2">
      <c r="A48" s="24" t="s">
        <v>53</v>
      </c>
      <c r="B48" s="30" t="s">
        <v>20</v>
      </c>
      <c r="C48" s="31">
        <v>98</v>
      </c>
      <c r="D48" s="78" t="s">
        <v>84</v>
      </c>
      <c r="E48" s="68">
        <v>2.0408163265306101</v>
      </c>
      <c r="F48" s="69">
        <v>0</v>
      </c>
      <c r="G48" s="68">
        <v>0</v>
      </c>
      <c r="H48" s="76" t="s">
        <v>84</v>
      </c>
      <c r="I48" s="68">
        <v>2.0408163265306101</v>
      </c>
      <c r="J48" s="69">
        <v>30</v>
      </c>
      <c r="K48" s="68">
        <v>30.612244897959201</v>
      </c>
      <c r="L48" s="69">
        <v>62</v>
      </c>
      <c r="M48" s="68">
        <v>63.265306122448997</v>
      </c>
      <c r="N48" s="69">
        <v>0</v>
      </c>
      <c r="O48" s="68">
        <v>0</v>
      </c>
      <c r="P48" s="77" t="s">
        <v>84</v>
      </c>
      <c r="Q48" s="71">
        <v>2.0408163265306101</v>
      </c>
      <c r="R48" s="78" t="s">
        <v>84</v>
      </c>
      <c r="S48" s="72">
        <v>2.0408163265306101</v>
      </c>
      <c r="T48" s="73">
        <v>1219</v>
      </c>
      <c r="U48" s="32">
        <v>100</v>
      </c>
    </row>
    <row r="49" spans="1:21" s="29" customFormat="1" ht="15" customHeight="1" x14ac:dyDescent="0.2">
      <c r="A49" s="24" t="s">
        <v>53</v>
      </c>
      <c r="B49" s="33" t="s">
        <v>44</v>
      </c>
      <c r="C49" s="26">
        <v>65</v>
      </c>
      <c r="D49" s="75" t="s">
        <v>84</v>
      </c>
      <c r="E49" s="60">
        <v>3.0769230769230802</v>
      </c>
      <c r="F49" s="61">
        <v>0</v>
      </c>
      <c r="G49" s="60">
        <v>0</v>
      </c>
      <c r="H49" s="74" t="s">
        <v>84</v>
      </c>
      <c r="I49" s="60">
        <v>3.0769230769230802</v>
      </c>
      <c r="J49" s="74" t="s">
        <v>84</v>
      </c>
      <c r="K49" s="60">
        <v>3.0769230769230802</v>
      </c>
      <c r="L49" s="61">
        <v>59</v>
      </c>
      <c r="M49" s="60">
        <v>90.769230769230802</v>
      </c>
      <c r="N49" s="61">
        <v>0</v>
      </c>
      <c r="O49" s="60">
        <v>0</v>
      </c>
      <c r="P49" s="62">
        <v>0</v>
      </c>
      <c r="Q49" s="63">
        <v>0</v>
      </c>
      <c r="R49" s="59">
        <v>0</v>
      </c>
      <c r="S49" s="65">
        <v>0</v>
      </c>
      <c r="T49" s="66">
        <v>668</v>
      </c>
      <c r="U49" s="27">
        <v>100</v>
      </c>
    </row>
    <row r="50" spans="1:21" s="29" customFormat="1" ht="15" customHeight="1" x14ac:dyDescent="0.2">
      <c r="A50" s="24" t="s">
        <v>53</v>
      </c>
      <c r="B50" s="30" t="s">
        <v>45</v>
      </c>
      <c r="C50" s="31">
        <v>6819</v>
      </c>
      <c r="D50" s="78" t="s">
        <v>84</v>
      </c>
      <c r="E50" s="68">
        <v>2.93298137556827E-2</v>
      </c>
      <c r="F50" s="69">
        <v>14</v>
      </c>
      <c r="G50" s="68">
        <v>0.20530869628977899</v>
      </c>
      <c r="H50" s="69">
        <v>134</v>
      </c>
      <c r="I50" s="68">
        <v>1.96509752163074</v>
      </c>
      <c r="J50" s="69">
        <v>1439</v>
      </c>
      <c r="K50" s="68">
        <v>21.102800997213699</v>
      </c>
      <c r="L50" s="69">
        <v>5191</v>
      </c>
      <c r="M50" s="68">
        <v>76.125531602874304</v>
      </c>
      <c r="N50" s="76" t="s">
        <v>84</v>
      </c>
      <c r="O50" s="68">
        <v>2.93298137556827E-2</v>
      </c>
      <c r="P50" s="70">
        <v>37</v>
      </c>
      <c r="Q50" s="71">
        <v>0.54260155448012903</v>
      </c>
      <c r="R50" s="67">
        <v>25</v>
      </c>
      <c r="S50" s="72">
        <v>0.36662267194603299</v>
      </c>
      <c r="T50" s="73">
        <v>1802</v>
      </c>
      <c r="U50" s="32">
        <v>99.944506104328497</v>
      </c>
    </row>
    <row r="51" spans="1:21" s="29" customFormat="1" ht="15" customHeight="1" x14ac:dyDescent="0.2">
      <c r="A51" s="24" t="s">
        <v>53</v>
      </c>
      <c r="B51" s="33" t="s">
        <v>21</v>
      </c>
      <c r="C51" s="26">
        <v>19126</v>
      </c>
      <c r="D51" s="59">
        <v>88</v>
      </c>
      <c r="E51" s="60">
        <v>0.46010666108961601</v>
      </c>
      <c r="F51" s="61">
        <v>93</v>
      </c>
      <c r="G51" s="60">
        <v>0.48624908501516301</v>
      </c>
      <c r="H51" s="61">
        <v>5881</v>
      </c>
      <c r="I51" s="60">
        <v>30.7487190212276</v>
      </c>
      <c r="J51" s="61">
        <v>3393</v>
      </c>
      <c r="K51" s="60">
        <v>17.7402488758758</v>
      </c>
      <c r="L51" s="61">
        <v>9278</v>
      </c>
      <c r="M51" s="60">
        <v>48.509881836243899</v>
      </c>
      <c r="N51" s="61">
        <v>6</v>
      </c>
      <c r="O51" s="60">
        <v>3.1370908710655697E-2</v>
      </c>
      <c r="P51" s="62">
        <v>387</v>
      </c>
      <c r="Q51" s="63">
        <v>2.0234236118372899</v>
      </c>
      <c r="R51" s="59">
        <v>942</v>
      </c>
      <c r="S51" s="65">
        <v>4.9252326675729403</v>
      </c>
      <c r="T51" s="66">
        <v>8472</v>
      </c>
      <c r="U51" s="27">
        <v>99.988196411709197</v>
      </c>
    </row>
    <row r="52" spans="1:21" s="29" customFormat="1" ht="15" customHeight="1" x14ac:dyDescent="0.2">
      <c r="A52" s="24" t="s">
        <v>53</v>
      </c>
      <c r="B52" s="30" t="s">
        <v>46</v>
      </c>
      <c r="C52" s="31">
        <v>16</v>
      </c>
      <c r="D52" s="67">
        <v>0</v>
      </c>
      <c r="E52" s="68">
        <v>0</v>
      </c>
      <c r="F52" s="69">
        <v>0</v>
      </c>
      <c r="G52" s="68">
        <v>0</v>
      </c>
      <c r="H52" s="76" t="s">
        <v>84</v>
      </c>
      <c r="I52" s="68">
        <v>12.5</v>
      </c>
      <c r="J52" s="69">
        <v>0</v>
      </c>
      <c r="K52" s="68">
        <v>0</v>
      </c>
      <c r="L52" s="69">
        <v>12</v>
      </c>
      <c r="M52" s="68">
        <v>75</v>
      </c>
      <c r="N52" s="76" t="s">
        <v>84</v>
      </c>
      <c r="O52" s="68">
        <v>12.5</v>
      </c>
      <c r="P52" s="70">
        <v>0</v>
      </c>
      <c r="Q52" s="71">
        <v>0</v>
      </c>
      <c r="R52" s="67">
        <v>0</v>
      </c>
      <c r="S52" s="72">
        <v>0</v>
      </c>
      <c r="T52" s="73">
        <v>981</v>
      </c>
      <c r="U52" s="32">
        <v>100</v>
      </c>
    </row>
    <row r="53" spans="1:21" s="29" customFormat="1" ht="15" customHeight="1" x14ac:dyDescent="0.2">
      <c r="A53" s="24" t="s">
        <v>53</v>
      </c>
      <c r="B53" s="33" t="s">
        <v>47</v>
      </c>
      <c r="C53" s="26">
        <v>10</v>
      </c>
      <c r="D53" s="59">
        <v>0</v>
      </c>
      <c r="E53" s="60">
        <v>0</v>
      </c>
      <c r="F53" s="61">
        <v>0</v>
      </c>
      <c r="G53" s="60">
        <v>0</v>
      </c>
      <c r="H53" s="61">
        <v>0</v>
      </c>
      <c r="I53" s="60">
        <v>0</v>
      </c>
      <c r="J53" s="61">
        <v>0</v>
      </c>
      <c r="K53" s="60">
        <v>0</v>
      </c>
      <c r="L53" s="61">
        <v>10</v>
      </c>
      <c r="M53" s="60">
        <v>100</v>
      </c>
      <c r="N53" s="61">
        <v>0</v>
      </c>
      <c r="O53" s="60">
        <v>0</v>
      </c>
      <c r="P53" s="62">
        <v>0</v>
      </c>
      <c r="Q53" s="63">
        <v>0</v>
      </c>
      <c r="R53" s="59">
        <v>0</v>
      </c>
      <c r="S53" s="65">
        <v>0</v>
      </c>
      <c r="T53" s="66">
        <v>295</v>
      </c>
      <c r="U53" s="27">
        <v>100</v>
      </c>
    </row>
    <row r="54" spans="1:21" s="29" customFormat="1" ht="15" customHeight="1" x14ac:dyDescent="0.2">
      <c r="A54" s="24" t="s">
        <v>53</v>
      </c>
      <c r="B54" s="30" t="s">
        <v>48</v>
      </c>
      <c r="C54" s="31">
        <v>134</v>
      </c>
      <c r="D54" s="67">
        <v>0</v>
      </c>
      <c r="E54" s="68">
        <v>0</v>
      </c>
      <c r="F54" s="76" t="s">
        <v>84</v>
      </c>
      <c r="G54" s="68">
        <v>1.4925373134328399</v>
      </c>
      <c r="H54" s="76" t="s">
        <v>84</v>
      </c>
      <c r="I54" s="68">
        <v>1.4925373134328399</v>
      </c>
      <c r="J54" s="69">
        <v>43</v>
      </c>
      <c r="K54" s="68">
        <v>32.089552238806</v>
      </c>
      <c r="L54" s="69">
        <v>83</v>
      </c>
      <c r="M54" s="68">
        <v>61.9402985074627</v>
      </c>
      <c r="N54" s="69">
        <v>0</v>
      </c>
      <c r="O54" s="68">
        <v>0</v>
      </c>
      <c r="P54" s="70">
        <v>4</v>
      </c>
      <c r="Q54" s="71">
        <v>2.98507462686567</v>
      </c>
      <c r="R54" s="78" t="s">
        <v>84</v>
      </c>
      <c r="S54" s="72">
        <v>1.4925373134328399</v>
      </c>
      <c r="T54" s="73">
        <v>1984</v>
      </c>
      <c r="U54" s="32">
        <v>100</v>
      </c>
    </row>
    <row r="55" spans="1:21" s="29" customFormat="1" ht="15" customHeight="1" x14ac:dyDescent="0.2">
      <c r="A55" s="24" t="s">
        <v>53</v>
      </c>
      <c r="B55" s="33" t="s">
        <v>49</v>
      </c>
      <c r="C55" s="26">
        <v>39</v>
      </c>
      <c r="D55" s="59">
        <v>14</v>
      </c>
      <c r="E55" s="60">
        <v>35.897435897435898</v>
      </c>
      <c r="F55" s="61">
        <v>0</v>
      </c>
      <c r="G55" s="60">
        <v>0</v>
      </c>
      <c r="H55" s="61">
        <v>15</v>
      </c>
      <c r="I55" s="60">
        <v>38.461538461538503</v>
      </c>
      <c r="J55" s="61">
        <v>0</v>
      </c>
      <c r="K55" s="60">
        <v>0</v>
      </c>
      <c r="L55" s="61">
        <v>5</v>
      </c>
      <c r="M55" s="60">
        <v>12.8205128205128</v>
      </c>
      <c r="N55" s="61">
        <v>0</v>
      </c>
      <c r="O55" s="60">
        <v>0</v>
      </c>
      <c r="P55" s="62">
        <v>5</v>
      </c>
      <c r="Q55" s="63">
        <v>12.8205128205128</v>
      </c>
      <c r="R55" s="59">
        <v>0</v>
      </c>
      <c r="S55" s="65">
        <v>0</v>
      </c>
      <c r="T55" s="66">
        <v>2256</v>
      </c>
      <c r="U55" s="27">
        <v>100</v>
      </c>
    </row>
    <row r="56" spans="1:21" s="29" customFormat="1" ht="15" customHeight="1" x14ac:dyDescent="0.2">
      <c r="A56" s="24" t="s">
        <v>53</v>
      </c>
      <c r="B56" s="30" t="s">
        <v>50</v>
      </c>
      <c r="C56" s="31">
        <v>204</v>
      </c>
      <c r="D56" s="67">
        <v>0</v>
      </c>
      <c r="E56" s="68">
        <v>0</v>
      </c>
      <c r="F56" s="69">
        <v>0</v>
      </c>
      <c r="G56" s="68">
        <v>0</v>
      </c>
      <c r="H56" s="69">
        <v>4</v>
      </c>
      <c r="I56" s="68">
        <v>1.9607843137254899</v>
      </c>
      <c r="J56" s="69">
        <v>10</v>
      </c>
      <c r="K56" s="68">
        <v>4.9019607843137303</v>
      </c>
      <c r="L56" s="69">
        <v>190</v>
      </c>
      <c r="M56" s="68">
        <v>93.137254901960802</v>
      </c>
      <c r="N56" s="69">
        <v>0</v>
      </c>
      <c r="O56" s="68">
        <v>0</v>
      </c>
      <c r="P56" s="70">
        <v>0</v>
      </c>
      <c r="Q56" s="71">
        <v>0</v>
      </c>
      <c r="R56" s="78" t="s">
        <v>84</v>
      </c>
      <c r="S56" s="72">
        <v>0.98039215686274495</v>
      </c>
      <c r="T56" s="73">
        <v>733</v>
      </c>
      <c r="U56" s="32">
        <v>100</v>
      </c>
    </row>
    <row r="57" spans="1:21" s="29" customFormat="1" ht="15" customHeight="1" x14ac:dyDescent="0.2">
      <c r="A57" s="24" t="s">
        <v>53</v>
      </c>
      <c r="B57" s="33" t="s">
        <v>22</v>
      </c>
      <c r="C57" s="26">
        <v>103</v>
      </c>
      <c r="D57" s="59">
        <v>0</v>
      </c>
      <c r="E57" s="60">
        <v>0</v>
      </c>
      <c r="F57" s="61">
        <v>0</v>
      </c>
      <c r="G57" s="60">
        <v>0</v>
      </c>
      <c r="H57" s="61">
        <v>5</v>
      </c>
      <c r="I57" s="60">
        <v>4.8543689320388301</v>
      </c>
      <c r="J57" s="61">
        <v>4</v>
      </c>
      <c r="K57" s="60">
        <v>3.8834951456310698</v>
      </c>
      <c r="L57" s="61">
        <v>94</v>
      </c>
      <c r="M57" s="60">
        <v>91.262135922330103</v>
      </c>
      <c r="N57" s="61">
        <v>0</v>
      </c>
      <c r="O57" s="60">
        <v>0</v>
      </c>
      <c r="P57" s="62">
        <v>0</v>
      </c>
      <c r="Q57" s="63">
        <v>0</v>
      </c>
      <c r="R57" s="75" t="s">
        <v>84</v>
      </c>
      <c r="S57" s="65">
        <v>1.94174757281553</v>
      </c>
      <c r="T57" s="66">
        <v>2242</v>
      </c>
      <c r="U57" s="27">
        <v>99.955396966993803</v>
      </c>
    </row>
    <row r="58" spans="1:21" s="29" customFormat="1" ht="15" customHeight="1" thickBot="1" x14ac:dyDescent="0.25">
      <c r="A58" s="24" t="s">
        <v>53</v>
      </c>
      <c r="B58" s="34" t="s">
        <v>51</v>
      </c>
      <c r="C58" s="35">
        <v>12</v>
      </c>
      <c r="D58" s="80">
        <v>0</v>
      </c>
      <c r="E58" s="81">
        <v>0</v>
      </c>
      <c r="F58" s="82">
        <v>0</v>
      </c>
      <c r="G58" s="81">
        <v>0</v>
      </c>
      <c r="H58" s="83" t="s">
        <v>84</v>
      </c>
      <c r="I58" s="81">
        <v>16.6666666666667</v>
      </c>
      <c r="J58" s="82">
        <v>0</v>
      </c>
      <c r="K58" s="81">
        <v>0</v>
      </c>
      <c r="L58" s="82">
        <v>8</v>
      </c>
      <c r="M58" s="81">
        <v>66.6666666666667</v>
      </c>
      <c r="N58" s="82">
        <v>0</v>
      </c>
      <c r="O58" s="81">
        <v>0</v>
      </c>
      <c r="P58" s="84" t="s">
        <v>84</v>
      </c>
      <c r="Q58" s="85">
        <v>16.6666666666667</v>
      </c>
      <c r="R58" s="80">
        <v>0</v>
      </c>
      <c r="S58" s="86">
        <v>0</v>
      </c>
      <c r="T58" s="87">
        <v>349</v>
      </c>
      <c r="U58" s="36">
        <v>100</v>
      </c>
    </row>
    <row r="59" spans="1:21" s="29" customFormat="1" ht="15" customHeight="1" x14ac:dyDescent="0.2">
      <c r="A59" s="24"/>
      <c r="B59" s="37"/>
      <c r="C59" s="38"/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9"/>
      <c r="S59" s="28"/>
      <c r="T59" s="38"/>
      <c r="U59" s="38"/>
    </row>
    <row r="60" spans="1:21" s="29" customFormat="1" ht="15" customHeight="1" x14ac:dyDescent="0.2">
      <c r="A60" s="24"/>
      <c r="B60" s="40" t="str">
        <f>CONCATENATE("NOTE: Table reads (for US): Of all ",C69, " public school male students without disabilities who received ", LOWER(A7), ", ",D69," (",TEXT(E7,"0.0"),")% were American Indian or Alaska Native.")</f>
        <v>NOTE: Table reads (for US): Of all 109,066 public school male students without disabilities who received corporal punishment, 2,480 (2.3)% were American Indian or Alaska Native.</v>
      </c>
      <c r="C60" s="39"/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9"/>
      <c r="S60" s="28"/>
      <c r="T60" s="38"/>
      <c r="U60" s="38"/>
    </row>
    <row r="61" spans="1:21" s="29" customFormat="1" ht="15" customHeight="1" x14ac:dyDescent="0.2">
      <c r="A61" s="24"/>
      <c r="B61" s="40" t="s">
        <v>83</v>
      </c>
      <c r="C61" s="39"/>
      <c r="D61" s="39"/>
      <c r="E61" s="39"/>
      <c r="F61" s="39"/>
      <c r="G61" s="39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</row>
    <row r="62" spans="1:21" s="43" customFormat="1" ht="14.1" customHeight="1" x14ac:dyDescent="0.2">
      <c r="A62" s="44"/>
      <c r="B62" s="28" t="s">
        <v>85</v>
      </c>
      <c r="C62" s="29"/>
      <c r="D62" s="29"/>
      <c r="E62" s="41"/>
      <c r="F62" s="41"/>
      <c r="G62" s="41"/>
      <c r="H62" s="41"/>
      <c r="I62" s="41"/>
      <c r="J62" s="41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</row>
    <row r="63" spans="1:21" ht="15" customHeight="1" x14ac:dyDescent="0.2">
      <c r="A63" s="44"/>
      <c r="B63" s="2"/>
      <c r="C63" s="45"/>
      <c r="R63" s="45"/>
      <c r="S63" s="46"/>
    </row>
    <row r="64" spans="1:21" ht="15" customHeight="1" x14ac:dyDescent="0.2">
      <c r="A64" s="44"/>
      <c r="B64" s="2"/>
      <c r="C64" s="45"/>
      <c r="R64" s="42"/>
      <c r="S64" s="42"/>
      <c r="T64" s="42"/>
      <c r="U64" s="42"/>
    </row>
    <row r="65" spans="1:21" ht="15" customHeight="1" x14ac:dyDescent="0.2">
      <c r="A65" s="44"/>
      <c r="B65" s="2"/>
      <c r="C65" s="45"/>
      <c r="R65" s="42"/>
      <c r="S65" s="42"/>
      <c r="T65" s="42"/>
      <c r="U65" s="42"/>
    </row>
    <row r="66" spans="1:21" ht="15" customHeight="1" x14ac:dyDescent="0.2">
      <c r="A66" s="44"/>
      <c r="B66" s="2"/>
      <c r="C66" s="45"/>
      <c r="R66" s="42"/>
      <c r="S66" s="42"/>
      <c r="T66" s="42"/>
      <c r="U66" s="42"/>
    </row>
    <row r="67" spans="1:21" ht="15" customHeight="1" x14ac:dyDescent="0.2">
      <c r="A67" s="44"/>
      <c r="B67" s="2"/>
      <c r="C67" s="45"/>
      <c r="R67" s="42"/>
      <c r="S67" s="42"/>
      <c r="T67" s="42"/>
      <c r="U67" s="42"/>
    </row>
    <row r="68" spans="1:21" ht="15" customHeight="1" x14ac:dyDescent="0.2">
      <c r="A68" s="44"/>
      <c r="B68" s="2"/>
      <c r="C68" s="45"/>
      <c r="R68" s="42"/>
      <c r="S68" s="42"/>
      <c r="T68" s="42"/>
      <c r="U68" s="42"/>
    </row>
    <row r="69" spans="1:21" s="47" customFormat="1" ht="15" customHeight="1" x14ac:dyDescent="0.2">
      <c r="B69" s="93"/>
      <c r="C69" s="94" t="str">
        <f>IF(ISTEXT(C7),LEFT(C7,3),TEXT(C7,"#,##0"))</f>
        <v>109,066</v>
      </c>
      <c r="D69" s="94" t="str">
        <f>IF(ISTEXT(D7),LEFT(D7,3),TEXT(D7,"#,##0"))</f>
        <v>2,480</v>
      </c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95"/>
      <c r="S69" s="95"/>
      <c r="T69" s="95"/>
      <c r="U69" s="95"/>
    </row>
    <row r="70" spans="1:21" ht="15" customHeight="1" x14ac:dyDescent="0.2">
      <c r="A70" s="44"/>
      <c r="B70" s="2"/>
      <c r="C70" s="45"/>
      <c r="R70" s="42"/>
      <c r="S70" s="42"/>
      <c r="T70" s="42"/>
      <c r="U70" s="42"/>
    </row>
    <row r="71" spans="1:21" ht="15" customHeight="1" x14ac:dyDescent="0.2">
      <c r="A71" s="44"/>
      <c r="B71" s="2"/>
      <c r="C71" s="45"/>
      <c r="R71" s="42"/>
      <c r="S71" s="42"/>
      <c r="T71" s="42"/>
      <c r="U71" s="42"/>
    </row>
    <row r="72" spans="1:21" ht="15" customHeight="1" x14ac:dyDescent="0.2">
      <c r="A72" s="44"/>
      <c r="B72" s="2"/>
      <c r="C72" s="45"/>
      <c r="R72" s="42"/>
      <c r="S72" s="42"/>
      <c r="T72" s="42"/>
      <c r="U72" s="42"/>
    </row>
    <row r="73" spans="1:21" ht="15" customHeight="1" x14ac:dyDescent="0.2">
      <c r="A73" s="44"/>
      <c r="B73" s="2"/>
      <c r="C73" s="45"/>
      <c r="R73" s="42"/>
      <c r="S73" s="42"/>
      <c r="T73" s="42"/>
      <c r="U73" s="42"/>
    </row>
    <row r="74" spans="1:21" ht="15" customHeight="1" x14ac:dyDescent="0.2">
      <c r="A74" s="44"/>
      <c r="B74" s="2"/>
      <c r="C74" s="45"/>
      <c r="R74" s="42"/>
      <c r="S74" s="42"/>
      <c r="T74" s="42"/>
      <c r="U74" s="42"/>
    </row>
    <row r="75" spans="1:21" ht="15" customHeight="1" x14ac:dyDescent="0.2">
      <c r="A75" s="44"/>
      <c r="B75" s="2"/>
      <c r="C75" s="45"/>
      <c r="R75" s="42"/>
      <c r="S75" s="42"/>
      <c r="T75" s="42"/>
      <c r="U75" s="42"/>
    </row>
    <row r="76" spans="1:21" ht="15" customHeight="1" x14ac:dyDescent="0.2">
      <c r="A76" s="44"/>
      <c r="B76" s="2"/>
      <c r="C76" s="45"/>
      <c r="R76" s="42"/>
      <c r="S76" s="42"/>
      <c r="T76" s="42"/>
      <c r="U76" s="42"/>
    </row>
    <row r="77" spans="1:21" ht="15" customHeight="1" x14ac:dyDescent="0.2">
      <c r="A77" s="44"/>
      <c r="B77" s="2"/>
      <c r="C77" s="45"/>
      <c r="R77" s="42"/>
      <c r="S77" s="42"/>
      <c r="T77" s="42"/>
      <c r="U77" s="42"/>
    </row>
    <row r="78" spans="1:21" ht="15" customHeight="1" x14ac:dyDescent="0.2">
      <c r="A78" s="44"/>
      <c r="B78" s="2"/>
      <c r="C78" s="45"/>
      <c r="R78" s="42"/>
      <c r="S78" s="42"/>
      <c r="T78" s="42"/>
      <c r="U78" s="42"/>
    </row>
    <row r="79" spans="1:21" ht="15" customHeight="1" x14ac:dyDescent="0.2">
      <c r="A79" s="44"/>
      <c r="B79" s="2"/>
      <c r="C79" s="45"/>
      <c r="R79" s="42"/>
      <c r="S79" s="42"/>
      <c r="T79" s="42"/>
      <c r="U79" s="42"/>
    </row>
    <row r="80" spans="1:21" ht="15" customHeight="1" x14ac:dyDescent="0.2">
      <c r="A80" s="44"/>
      <c r="B80" s="2"/>
      <c r="C80" s="45"/>
      <c r="R80" s="42"/>
      <c r="S80" s="42"/>
      <c r="T80" s="42"/>
      <c r="U80" s="42"/>
    </row>
    <row r="81" spans="1:21" ht="15" customHeight="1" x14ac:dyDescent="0.2">
      <c r="A81" s="44"/>
      <c r="B81" s="2"/>
      <c r="C81" s="45"/>
      <c r="R81" s="42"/>
      <c r="S81" s="42"/>
      <c r="T81" s="42"/>
      <c r="U81" s="42"/>
    </row>
    <row r="82" spans="1:21" ht="15" customHeight="1" x14ac:dyDescent="0.2">
      <c r="A82" s="44"/>
      <c r="B82" s="2"/>
      <c r="C82" s="45"/>
      <c r="R82" s="42"/>
      <c r="S82" s="42"/>
      <c r="T82" s="42"/>
      <c r="U82" s="42"/>
    </row>
    <row r="83" spans="1:21" ht="15" customHeight="1" x14ac:dyDescent="0.2">
      <c r="A83" s="44"/>
      <c r="B83" s="2"/>
      <c r="C83" s="45"/>
      <c r="R83" s="42"/>
      <c r="S83" s="42"/>
      <c r="T83" s="42"/>
      <c r="U83" s="42"/>
    </row>
    <row r="84" spans="1:21" ht="15" customHeight="1" x14ac:dyDescent="0.2">
      <c r="A84" s="44"/>
      <c r="B84" s="2"/>
      <c r="C84" s="45"/>
      <c r="R84" s="42"/>
      <c r="S84" s="42"/>
      <c r="T84" s="42"/>
      <c r="U84" s="42"/>
    </row>
    <row r="85" spans="1:21" ht="15" customHeight="1" x14ac:dyDescent="0.2">
      <c r="A85" s="44"/>
      <c r="B85" s="2"/>
      <c r="C85" s="45"/>
      <c r="R85" s="42"/>
      <c r="S85" s="42"/>
      <c r="T85" s="42"/>
      <c r="U85" s="42"/>
    </row>
    <row r="86" spans="1:21" ht="15" customHeight="1" x14ac:dyDescent="0.2">
      <c r="A86" s="44"/>
      <c r="B86" s="2"/>
      <c r="C86" s="45"/>
      <c r="R86" s="42"/>
      <c r="S86" s="42"/>
      <c r="T86" s="42"/>
      <c r="U86" s="42"/>
    </row>
    <row r="87" spans="1:21" ht="15" customHeight="1" x14ac:dyDescent="0.2">
      <c r="A87" s="44"/>
      <c r="B87" s="2"/>
      <c r="C87" s="45"/>
      <c r="R87" s="42"/>
      <c r="S87" s="42"/>
      <c r="T87" s="42"/>
      <c r="U87" s="42"/>
    </row>
    <row r="88" spans="1:21" ht="15" customHeight="1" x14ac:dyDescent="0.2">
      <c r="R88" s="42"/>
      <c r="S88" s="42"/>
      <c r="T88" s="42"/>
      <c r="U88" s="42"/>
    </row>
    <row r="89" spans="1:21" ht="15" customHeight="1" x14ac:dyDescent="0.2">
      <c r="R89" s="42"/>
      <c r="S89" s="42"/>
      <c r="T89" s="42"/>
      <c r="U89" s="42"/>
    </row>
    <row r="90" spans="1:21" ht="15" customHeight="1" x14ac:dyDescent="0.2">
      <c r="R90" s="42"/>
      <c r="S90" s="42"/>
      <c r="T90" s="42"/>
      <c r="U90" s="42"/>
    </row>
    <row r="91" spans="1:21" ht="15" customHeight="1" x14ac:dyDescent="0.2">
      <c r="R91" s="42"/>
      <c r="S91" s="42"/>
      <c r="T91" s="42"/>
      <c r="U91" s="42"/>
    </row>
    <row r="92" spans="1:21" ht="15" customHeight="1" x14ac:dyDescent="0.2">
      <c r="R92" s="42"/>
      <c r="S92" s="42"/>
      <c r="T92" s="42"/>
      <c r="U92" s="42"/>
    </row>
    <row r="93" spans="1:21" ht="15" customHeight="1" x14ac:dyDescent="0.2">
      <c r="R93" s="42"/>
      <c r="S93" s="42"/>
      <c r="T93" s="42"/>
      <c r="U93" s="42"/>
    </row>
    <row r="94" spans="1:21" ht="15" customHeight="1" x14ac:dyDescent="0.2">
      <c r="R94" s="42"/>
      <c r="S94" s="42"/>
      <c r="T94" s="42"/>
      <c r="U94" s="42"/>
    </row>
    <row r="95" spans="1:21" ht="15" customHeight="1" x14ac:dyDescent="0.2">
      <c r="R95" s="42"/>
      <c r="S95" s="42"/>
      <c r="T95" s="42"/>
      <c r="U95" s="42"/>
    </row>
    <row r="96" spans="1:21" ht="15" customHeight="1" x14ac:dyDescent="0.2">
      <c r="R96" s="42"/>
      <c r="S96" s="42"/>
      <c r="T96" s="42"/>
      <c r="U96" s="42"/>
    </row>
    <row r="97" spans="18:21" ht="15" customHeight="1" x14ac:dyDescent="0.2">
      <c r="R97" s="42"/>
      <c r="S97" s="42"/>
      <c r="T97" s="42"/>
      <c r="U97" s="42"/>
    </row>
    <row r="98" spans="18:21" ht="15" customHeight="1" x14ac:dyDescent="0.2">
      <c r="R98" s="42"/>
      <c r="S98" s="42"/>
      <c r="T98" s="42"/>
      <c r="U98" s="42"/>
    </row>
    <row r="99" spans="18:21" ht="15" customHeight="1" x14ac:dyDescent="0.2">
      <c r="R99" s="42"/>
      <c r="S99" s="42"/>
      <c r="T99" s="42"/>
      <c r="U99" s="42"/>
    </row>
    <row r="100" spans="18:21" ht="15" customHeight="1" x14ac:dyDescent="0.2">
      <c r="R100" s="42"/>
      <c r="S100" s="42"/>
      <c r="T100" s="42"/>
      <c r="U100" s="42"/>
    </row>
    <row r="101" spans="18:21" ht="15" customHeight="1" x14ac:dyDescent="0.2">
      <c r="R101" s="42"/>
      <c r="S101" s="42"/>
      <c r="T101" s="42"/>
      <c r="U101" s="42"/>
    </row>
    <row r="102" spans="18:21" ht="15" customHeight="1" x14ac:dyDescent="0.2">
      <c r="R102" s="42"/>
      <c r="S102" s="42"/>
      <c r="T102" s="42"/>
      <c r="U102" s="42"/>
    </row>
    <row r="103" spans="18:21" ht="15" customHeight="1" x14ac:dyDescent="0.2">
      <c r="R103" s="42"/>
      <c r="S103" s="42"/>
      <c r="T103" s="42"/>
      <c r="U103" s="42"/>
    </row>
    <row r="104" spans="18:21" ht="15" customHeight="1" x14ac:dyDescent="0.2">
      <c r="R104" s="42"/>
      <c r="S104" s="42"/>
      <c r="T104" s="42"/>
      <c r="U104" s="42"/>
    </row>
    <row r="105" spans="18:21" ht="15" customHeight="1" x14ac:dyDescent="0.2">
      <c r="R105" s="42"/>
      <c r="S105" s="42"/>
      <c r="T105" s="42"/>
      <c r="U105" s="42"/>
    </row>
    <row r="106" spans="18:21" ht="15" customHeight="1" x14ac:dyDescent="0.2">
      <c r="R106" s="42"/>
      <c r="S106" s="42"/>
      <c r="T106" s="42"/>
      <c r="U106" s="42"/>
    </row>
    <row r="107" spans="18:21" ht="15" customHeight="1" x14ac:dyDescent="0.2">
      <c r="R107" s="42"/>
      <c r="S107" s="42"/>
      <c r="T107" s="42"/>
      <c r="U107" s="42"/>
    </row>
    <row r="108" spans="18:21" ht="15" customHeight="1" x14ac:dyDescent="0.2">
      <c r="R108" s="42"/>
      <c r="S108" s="42"/>
      <c r="T108" s="42"/>
      <c r="U108" s="42"/>
    </row>
    <row r="109" spans="18:21" ht="15" customHeight="1" x14ac:dyDescent="0.2">
      <c r="R109" s="42"/>
      <c r="S109" s="42"/>
      <c r="T109" s="42"/>
      <c r="U109" s="42"/>
    </row>
    <row r="110" spans="18:21" ht="15" customHeight="1" x14ac:dyDescent="0.2">
      <c r="R110" s="42"/>
      <c r="S110" s="42"/>
      <c r="T110" s="42"/>
      <c r="U110" s="42"/>
    </row>
  </sheetData>
  <mergeCells count="13">
    <mergeCell ref="B4:B5"/>
    <mergeCell ref="C4:C5"/>
    <mergeCell ref="D4:Q4"/>
    <mergeCell ref="R4:S5"/>
    <mergeCell ref="T4:T5"/>
    <mergeCell ref="U4:U5"/>
    <mergeCell ref="D5:E5"/>
    <mergeCell ref="F5:G5"/>
    <mergeCell ref="H5:I5"/>
    <mergeCell ref="J5:K5"/>
    <mergeCell ref="L5:M5"/>
    <mergeCell ref="N5:O5"/>
    <mergeCell ref="P5:Q5"/>
  </mergeCells>
  <phoneticPr fontId="17" type="noConversion"/>
  <printOptions horizontalCentered="1"/>
  <pageMargins left="0.25" right="0.25" top="0.75" bottom="0.75" header="0.3" footer="0.3"/>
  <pageSetup scale="53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U110"/>
  <sheetViews>
    <sheetView showGridLines="0" workbookViewId="0">
      <selection activeCell="D1" sqref="D1:E1"/>
    </sheetView>
  </sheetViews>
  <sheetFormatPr defaultColWidth="10.140625" defaultRowHeight="15" customHeight="1" x14ac:dyDescent="0.2"/>
  <cols>
    <col min="1" max="1" width="8.28515625" style="47" customWidth="1"/>
    <col min="2" max="2" width="16.85546875" style="6" customWidth="1"/>
    <col min="3" max="17" width="10.85546875" style="6" customWidth="1"/>
    <col min="18" max="18" width="10.85546875" style="5" customWidth="1"/>
    <col min="19" max="19" width="10.85546875" style="48" customWidth="1"/>
    <col min="20" max="21" width="10.85546875" style="6" customWidth="1"/>
    <col min="22" max="16384" width="10.140625" style="44"/>
  </cols>
  <sheetData>
    <row r="1" spans="1:21" s="6" customFormat="1" ht="15" customHeight="1" x14ac:dyDescent="0.2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4"/>
      <c r="S1" s="5"/>
      <c r="T1" s="3"/>
      <c r="U1" s="3"/>
    </row>
    <row r="2" spans="1:21" s="11" customFormat="1" ht="15" customHeight="1" x14ac:dyDescent="0.25">
      <c r="A2" s="7"/>
      <c r="B2" s="8" t="str">
        <f>CONCATENATE("Number and percentage of public school male students without disabilities receiving ",LOWER(A7), " by race/ethnicity, by state: SY 2011-12")</f>
        <v>Number and percentage of public school male students without disabilities receiving one or more in-school suspensions by race/ethnicity, by state: SY 2011-12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10"/>
      <c r="S2" s="10"/>
      <c r="T2" s="9"/>
      <c r="U2" s="9"/>
    </row>
    <row r="3" spans="1:21" s="6" customFormat="1" ht="15" customHeight="1" thickBot="1" x14ac:dyDescent="0.3">
      <c r="A3" s="1"/>
      <c r="B3" s="12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5"/>
      <c r="T3" s="13"/>
      <c r="U3" s="13"/>
    </row>
    <row r="4" spans="1:21" s="15" customFormat="1" ht="24.95" customHeight="1" x14ac:dyDescent="0.2">
      <c r="A4" s="14"/>
      <c r="B4" s="104" t="s">
        <v>0</v>
      </c>
      <c r="C4" s="106" t="s">
        <v>64</v>
      </c>
      <c r="D4" s="108" t="s">
        <v>65</v>
      </c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10"/>
      <c r="R4" s="111" t="s">
        <v>66</v>
      </c>
      <c r="S4" s="112"/>
      <c r="T4" s="115" t="s">
        <v>67</v>
      </c>
      <c r="U4" s="97" t="s">
        <v>68</v>
      </c>
    </row>
    <row r="5" spans="1:21" s="15" customFormat="1" ht="24.95" customHeight="1" x14ac:dyDescent="0.2">
      <c r="A5" s="14"/>
      <c r="B5" s="105"/>
      <c r="C5" s="107"/>
      <c r="D5" s="99" t="s">
        <v>69</v>
      </c>
      <c r="E5" s="100"/>
      <c r="F5" s="101" t="s">
        <v>70</v>
      </c>
      <c r="G5" s="100"/>
      <c r="H5" s="102" t="s">
        <v>71</v>
      </c>
      <c r="I5" s="100"/>
      <c r="J5" s="102" t="s">
        <v>72</v>
      </c>
      <c r="K5" s="100"/>
      <c r="L5" s="102" t="s">
        <v>73</v>
      </c>
      <c r="M5" s="100"/>
      <c r="N5" s="102" t="s">
        <v>74</v>
      </c>
      <c r="O5" s="100"/>
      <c r="P5" s="102" t="s">
        <v>75</v>
      </c>
      <c r="Q5" s="103"/>
      <c r="R5" s="113"/>
      <c r="S5" s="114"/>
      <c r="T5" s="116"/>
      <c r="U5" s="98"/>
    </row>
    <row r="6" spans="1:21" s="15" customFormat="1" ht="15" customHeight="1" thickBot="1" x14ac:dyDescent="0.25">
      <c r="A6" s="14"/>
      <c r="B6" s="16"/>
      <c r="C6" s="17"/>
      <c r="D6" s="18" t="s">
        <v>76</v>
      </c>
      <c r="E6" s="19" t="s">
        <v>77</v>
      </c>
      <c r="F6" s="20" t="s">
        <v>76</v>
      </c>
      <c r="G6" s="19" t="s">
        <v>77</v>
      </c>
      <c r="H6" s="20" t="s">
        <v>76</v>
      </c>
      <c r="I6" s="19" t="s">
        <v>77</v>
      </c>
      <c r="J6" s="20" t="s">
        <v>76</v>
      </c>
      <c r="K6" s="19" t="s">
        <v>77</v>
      </c>
      <c r="L6" s="20" t="s">
        <v>76</v>
      </c>
      <c r="M6" s="19" t="s">
        <v>77</v>
      </c>
      <c r="N6" s="20" t="s">
        <v>76</v>
      </c>
      <c r="O6" s="19" t="s">
        <v>77</v>
      </c>
      <c r="P6" s="20" t="s">
        <v>76</v>
      </c>
      <c r="Q6" s="21" t="s">
        <v>77</v>
      </c>
      <c r="R6" s="20" t="s">
        <v>76</v>
      </c>
      <c r="S6" s="21" t="s">
        <v>77</v>
      </c>
      <c r="T6" s="22"/>
      <c r="U6" s="23"/>
    </row>
    <row r="7" spans="1:21" s="29" customFormat="1" ht="15" customHeight="1" x14ac:dyDescent="0.2">
      <c r="A7" s="24" t="s">
        <v>54</v>
      </c>
      <c r="B7" s="25" t="s">
        <v>52</v>
      </c>
      <c r="C7" s="26">
        <v>1760453</v>
      </c>
      <c r="D7" s="59">
        <v>21634</v>
      </c>
      <c r="E7" s="60">
        <v>1.2288882463774899</v>
      </c>
      <c r="F7" s="61">
        <v>22506</v>
      </c>
      <c r="G7" s="60">
        <v>1.27842095188</v>
      </c>
      <c r="H7" s="61">
        <v>407853</v>
      </c>
      <c r="I7" s="60">
        <v>23.167502909762401</v>
      </c>
      <c r="J7" s="61">
        <v>508893</v>
      </c>
      <c r="K7" s="60">
        <v>28.906934749181001</v>
      </c>
      <c r="L7" s="61">
        <v>755893</v>
      </c>
      <c r="M7" s="60">
        <v>42.937414404133499</v>
      </c>
      <c r="N7" s="61">
        <v>2961</v>
      </c>
      <c r="O7" s="60">
        <v>0.168195345175361</v>
      </c>
      <c r="P7" s="62">
        <v>40713</v>
      </c>
      <c r="Q7" s="63">
        <v>2.3126433934902</v>
      </c>
      <c r="R7" s="64">
        <v>102102</v>
      </c>
      <c r="S7" s="65">
        <v>5.7997572215787603</v>
      </c>
      <c r="T7" s="66">
        <v>95635</v>
      </c>
      <c r="U7" s="27">
        <v>99.604747215977397</v>
      </c>
    </row>
    <row r="8" spans="1:21" s="29" customFormat="1" ht="15" customHeight="1" x14ac:dyDescent="0.2">
      <c r="A8" s="24" t="s">
        <v>54</v>
      </c>
      <c r="B8" s="30" t="s">
        <v>24</v>
      </c>
      <c r="C8" s="31">
        <v>36655</v>
      </c>
      <c r="D8" s="67">
        <v>194</v>
      </c>
      <c r="E8" s="68">
        <v>0.52925930978038505</v>
      </c>
      <c r="F8" s="69">
        <v>126</v>
      </c>
      <c r="G8" s="68">
        <v>0.34374573728004398</v>
      </c>
      <c r="H8" s="69">
        <v>1439</v>
      </c>
      <c r="I8" s="68">
        <v>3.9257945709998601</v>
      </c>
      <c r="J8" s="69">
        <v>17220</v>
      </c>
      <c r="K8" s="68">
        <v>46.978584094939301</v>
      </c>
      <c r="L8" s="69">
        <v>17413</v>
      </c>
      <c r="M8" s="68">
        <v>47.505115263947602</v>
      </c>
      <c r="N8" s="69">
        <v>10</v>
      </c>
      <c r="O8" s="68">
        <v>2.72814077206384E-2</v>
      </c>
      <c r="P8" s="70">
        <v>253</v>
      </c>
      <c r="Q8" s="71">
        <v>0.69021961533215104</v>
      </c>
      <c r="R8" s="67">
        <v>428</v>
      </c>
      <c r="S8" s="72">
        <v>1.16764425044332</v>
      </c>
      <c r="T8" s="73">
        <v>1432</v>
      </c>
      <c r="U8" s="32">
        <v>100</v>
      </c>
    </row>
    <row r="9" spans="1:21" s="29" customFormat="1" ht="15" customHeight="1" x14ac:dyDescent="0.2">
      <c r="A9" s="24" t="s">
        <v>54</v>
      </c>
      <c r="B9" s="33" t="s">
        <v>25</v>
      </c>
      <c r="C9" s="26">
        <v>3058</v>
      </c>
      <c r="D9" s="59">
        <v>794</v>
      </c>
      <c r="E9" s="60">
        <v>25.964682799215201</v>
      </c>
      <c r="F9" s="61">
        <v>88</v>
      </c>
      <c r="G9" s="60">
        <v>2.8776978417266199</v>
      </c>
      <c r="H9" s="61">
        <v>252</v>
      </c>
      <c r="I9" s="60">
        <v>8.24068018312623</v>
      </c>
      <c r="J9" s="61">
        <v>201</v>
      </c>
      <c r="K9" s="60">
        <v>6.5729234793983</v>
      </c>
      <c r="L9" s="61">
        <v>1362</v>
      </c>
      <c r="M9" s="60">
        <v>44.538914323086999</v>
      </c>
      <c r="N9" s="61">
        <v>97</v>
      </c>
      <c r="O9" s="60">
        <v>3.1720078482668401</v>
      </c>
      <c r="P9" s="62">
        <v>264</v>
      </c>
      <c r="Q9" s="63">
        <v>8.6330935251798593</v>
      </c>
      <c r="R9" s="59">
        <v>326</v>
      </c>
      <c r="S9" s="65">
        <v>10.6605624591236</v>
      </c>
      <c r="T9" s="66">
        <v>493</v>
      </c>
      <c r="U9" s="27">
        <v>100</v>
      </c>
    </row>
    <row r="10" spans="1:21" s="29" customFormat="1" ht="15" customHeight="1" x14ac:dyDescent="0.2">
      <c r="A10" s="24" t="s">
        <v>54</v>
      </c>
      <c r="B10" s="30" t="s">
        <v>1</v>
      </c>
      <c r="C10" s="31">
        <v>38314</v>
      </c>
      <c r="D10" s="67">
        <v>2684</v>
      </c>
      <c r="E10" s="68">
        <v>7.0052722242522298</v>
      </c>
      <c r="F10" s="69">
        <v>470</v>
      </c>
      <c r="G10" s="68">
        <v>1.22670564284596</v>
      </c>
      <c r="H10" s="69">
        <v>16893</v>
      </c>
      <c r="I10" s="68">
        <v>44.090932818291002</v>
      </c>
      <c r="J10" s="69">
        <v>3752</v>
      </c>
      <c r="K10" s="68">
        <v>9.7927650467192109</v>
      </c>
      <c r="L10" s="69">
        <v>13716</v>
      </c>
      <c r="M10" s="68">
        <v>35.798924675053499</v>
      </c>
      <c r="N10" s="69">
        <v>174</v>
      </c>
      <c r="O10" s="68">
        <v>0.45414208905360998</v>
      </c>
      <c r="P10" s="70">
        <v>625</v>
      </c>
      <c r="Q10" s="71">
        <v>1.6312575037845201</v>
      </c>
      <c r="R10" s="67">
        <v>1702</v>
      </c>
      <c r="S10" s="72">
        <v>4.442240434306</v>
      </c>
      <c r="T10" s="73">
        <v>1920</v>
      </c>
      <c r="U10" s="32">
        <v>99.7916666666667</v>
      </c>
    </row>
    <row r="11" spans="1:21" s="29" customFormat="1" ht="15" customHeight="1" x14ac:dyDescent="0.2">
      <c r="A11" s="24" t="s">
        <v>54</v>
      </c>
      <c r="B11" s="33" t="s">
        <v>26</v>
      </c>
      <c r="C11" s="26">
        <v>31961</v>
      </c>
      <c r="D11" s="59">
        <v>162</v>
      </c>
      <c r="E11" s="60">
        <v>0.50686774506429699</v>
      </c>
      <c r="F11" s="61">
        <v>159</v>
      </c>
      <c r="G11" s="60">
        <v>0.49748130534088397</v>
      </c>
      <c r="H11" s="61">
        <v>2976</v>
      </c>
      <c r="I11" s="60">
        <v>9.3113482056256096</v>
      </c>
      <c r="J11" s="61">
        <v>11646</v>
      </c>
      <c r="K11" s="60">
        <v>36.438159006288899</v>
      </c>
      <c r="L11" s="61">
        <v>16667</v>
      </c>
      <c r="M11" s="60">
        <v>52.147930290041003</v>
      </c>
      <c r="N11" s="61">
        <v>105</v>
      </c>
      <c r="O11" s="60">
        <v>0.32852539031945199</v>
      </c>
      <c r="P11" s="62">
        <v>246</v>
      </c>
      <c r="Q11" s="63">
        <v>0.76968805731985901</v>
      </c>
      <c r="R11" s="59">
        <v>1433</v>
      </c>
      <c r="S11" s="65">
        <v>4.4835893745502302</v>
      </c>
      <c r="T11" s="66">
        <v>1097</v>
      </c>
      <c r="U11" s="27">
        <v>100</v>
      </c>
    </row>
    <row r="12" spans="1:21" s="29" customFormat="1" ht="15" customHeight="1" x14ac:dyDescent="0.2">
      <c r="A12" s="24" t="s">
        <v>54</v>
      </c>
      <c r="B12" s="30" t="s">
        <v>2</v>
      </c>
      <c r="C12" s="31">
        <v>88556</v>
      </c>
      <c r="D12" s="67">
        <v>963</v>
      </c>
      <c r="E12" s="68">
        <v>1.0874474908532501</v>
      </c>
      <c r="F12" s="69">
        <v>3651</v>
      </c>
      <c r="G12" s="68">
        <v>4.1228149419576301</v>
      </c>
      <c r="H12" s="69">
        <v>50249</v>
      </c>
      <c r="I12" s="68">
        <v>56.742626134875103</v>
      </c>
      <c r="J12" s="69">
        <v>10661</v>
      </c>
      <c r="K12" s="68">
        <v>12.038709968833301</v>
      </c>
      <c r="L12" s="69">
        <v>20032</v>
      </c>
      <c r="M12" s="68">
        <v>22.620714576087401</v>
      </c>
      <c r="N12" s="69">
        <v>734</v>
      </c>
      <c r="O12" s="68">
        <v>0.82885405844889104</v>
      </c>
      <c r="P12" s="70">
        <v>2266</v>
      </c>
      <c r="Q12" s="71">
        <v>2.5588328289444</v>
      </c>
      <c r="R12" s="67">
        <v>19491</v>
      </c>
      <c r="S12" s="72">
        <v>22.0098017073942</v>
      </c>
      <c r="T12" s="73">
        <v>9866</v>
      </c>
      <c r="U12" s="32">
        <v>98.854652341374404</v>
      </c>
    </row>
    <row r="13" spans="1:21" s="29" customFormat="1" ht="15" customHeight="1" x14ac:dyDescent="0.2">
      <c r="A13" s="24" t="s">
        <v>54</v>
      </c>
      <c r="B13" s="33" t="s">
        <v>27</v>
      </c>
      <c r="C13" s="26">
        <v>15029</v>
      </c>
      <c r="D13" s="59">
        <v>135</v>
      </c>
      <c r="E13" s="60">
        <v>0.89826335750881603</v>
      </c>
      <c r="F13" s="61">
        <v>216</v>
      </c>
      <c r="G13" s="60">
        <v>1.43722137201411</v>
      </c>
      <c r="H13" s="61">
        <v>6393</v>
      </c>
      <c r="I13" s="60">
        <v>42.537760330028597</v>
      </c>
      <c r="J13" s="61">
        <v>1537</v>
      </c>
      <c r="K13" s="60">
        <v>10.2268946703041</v>
      </c>
      <c r="L13" s="61">
        <v>6261</v>
      </c>
      <c r="M13" s="60">
        <v>41.6594583804644</v>
      </c>
      <c r="N13" s="61">
        <v>29</v>
      </c>
      <c r="O13" s="60">
        <v>0.19296027679819</v>
      </c>
      <c r="P13" s="62">
        <v>458</v>
      </c>
      <c r="Q13" s="63">
        <v>3.0474416128817601</v>
      </c>
      <c r="R13" s="59">
        <v>2038</v>
      </c>
      <c r="S13" s="65">
        <v>13.560449797059</v>
      </c>
      <c r="T13" s="66">
        <v>1811</v>
      </c>
      <c r="U13" s="27">
        <v>100</v>
      </c>
    </row>
    <row r="14" spans="1:21" s="29" customFormat="1" ht="15" customHeight="1" x14ac:dyDescent="0.2">
      <c r="A14" s="24" t="s">
        <v>54</v>
      </c>
      <c r="B14" s="30" t="s">
        <v>28</v>
      </c>
      <c r="C14" s="31">
        <v>17969</v>
      </c>
      <c r="D14" s="67">
        <v>96</v>
      </c>
      <c r="E14" s="68">
        <v>0.53425343647392698</v>
      </c>
      <c r="F14" s="69">
        <v>292</v>
      </c>
      <c r="G14" s="68">
        <v>1.62502086927486</v>
      </c>
      <c r="H14" s="69">
        <v>4655</v>
      </c>
      <c r="I14" s="68">
        <v>25.9057265290222</v>
      </c>
      <c r="J14" s="69">
        <v>4748</v>
      </c>
      <c r="K14" s="68">
        <v>26.4232845456063</v>
      </c>
      <c r="L14" s="69">
        <v>7803</v>
      </c>
      <c r="M14" s="68">
        <v>43.4247871333964</v>
      </c>
      <c r="N14" s="69">
        <v>14</v>
      </c>
      <c r="O14" s="68">
        <v>7.7911959485781099E-2</v>
      </c>
      <c r="P14" s="70">
        <v>361</v>
      </c>
      <c r="Q14" s="71">
        <v>2.0090155267404999</v>
      </c>
      <c r="R14" s="67">
        <v>898</v>
      </c>
      <c r="S14" s="72">
        <v>4.9974956870165297</v>
      </c>
      <c r="T14" s="73">
        <v>1122</v>
      </c>
      <c r="U14" s="32">
        <v>100</v>
      </c>
    </row>
    <row r="15" spans="1:21" s="29" customFormat="1" ht="15" customHeight="1" x14ac:dyDescent="0.2">
      <c r="A15" s="24" t="s">
        <v>54</v>
      </c>
      <c r="B15" s="33" t="s">
        <v>29</v>
      </c>
      <c r="C15" s="26">
        <v>5874</v>
      </c>
      <c r="D15" s="59">
        <v>20</v>
      </c>
      <c r="E15" s="60">
        <v>0.34048348655090199</v>
      </c>
      <c r="F15" s="61">
        <v>71</v>
      </c>
      <c r="G15" s="60">
        <v>1.2087163772556999</v>
      </c>
      <c r="H15" s="61">
        <v>615</v>
      </c>
      <c r="I15" s="60">
        <v>10.469867211440199</v>
      </c>
      <c r="J15" s="61">
        <v>2969</v>
      </c>
      <c r="K15" s="60">
        <v>50.544773578481397</v>
      </c>
      <c r="L15" s="61">
        <v>2112</v>
      </c>
      <c r="M15" s="60">
        <v>35.955056179775298</v>
      </c>
      <c r="N15" s="74" t="s">
        <v>84</v>
      </c>
      <c r="O15" s="60">
        <v>3.4048348655090203E-2</v>
      </c>
      <c r="P15" s="62">
        <v>85</v>
      </c>
      <c r="Q15" s="63">
        <v>1.4470548178413301</v>
      </c>
      <c r="R15" s="59">
        <v>185</v>
      </c>
      <c r="S15" s="65">
        <v>3.1494722505958501</v>
      </c>
      <c r="T15" s="66">
        <v>232</v>
      </c>
      <c r="U15" s="27">
        <v>100</v>
      </c>
    </row>
    <row r="16" spans="1:21" s="29" customFormat="1" ht="15" customHeight="1" x14ac:dyDescent="0.2">
      <c r="A16" s="24" t="s">
        <v>54</v>
      </c>
      <c r="B16" s="30" t="s">
        <v>3</v>
      </c>
      <c r="C16" s="31">
        <v>798</v>
      </c>
      <c r="D16" s="78" t="s">
        <v>84</v>
      </c>
      <c r="E16" s="68">
        <v>0.25062656641603998</v>
      </c>
      <c r="F16" s="76" t="s">
        <v>84</v>
      </c>
      <c r="G16" s="68">
        <v>0.25062656641603998</v>
      </c>
      <c r="H16" s="69">
        <v>42</v>
      </c>
      <c r="I16" s="68">
        <v>5.2631578947368398</v>
      </c>
      <c r="J16" s="69">
        <v>741</v>
      </c>
      <c r="K16" s="68">
        <v>92.857142857142904</v>
      </c>
      <c r="L16" s="69">
        <v>9</v>
      </c>
      <c r="M16" s="68">
        <v>1.1278195488721801</v>
      </c>
      <c r="N16" s="69">
        <v>0</v>
      </c>
      <c r="O16" s="68">
        <v>0</v>
      </c>
      <c r="P16" s="77" t="s">
        <v>84</v>
      </c>
      <c r="Q16" s="71">
        <v>0.25062656641603998</v>
      </c>
      <c r="R16" s="67">
        <v>20</v>
      </c>
      <c r="S16" s="72">
        <v>2.5062656641604</v>
      </c>
      <c r="T16" s="73">
        <v>211</v>
      </c>
      <c r="U16" s="32">
        <v>99.526066350710906</v>
      </c>
    </row>
    <row r="17" spans="1:21" s="29" customFormat="1" ht="15" customHeight="1" x14ac:dyDescent="0.2">
      <c r="A17" s="24" t="s">
        <v>54</v>
      </c>
      <c r="B17" s="33" t="s">
        <v>30</v>
      </c>
      <c r="C17" s="26">
        <v>215709</v>
      </c>
      <c r="D17" s="59">
        <v>732</v>
      </c>
      <c r="E17" s="60">
        <v>0.33934606344658802</v>
      </c>
      <c r="F17" s="61">
        <v>1747</v>
      </c>
      <c r="G17" s="60">
        <v>0.80988739459178805</v>
      </c>
      <c r="H17" s="61">
        <v>56615</v>
      </c>
      <c r="I17" s="60">
        <v>26.246007352498001</v>
      </c>
      <c r="J17" s="61">
        <v>71209</v>
      </c>
      <c r="K17" s="60">
        <v>33.011603595584802</v>
      </c>
      <c r="L17" s="61">
        <v>79033</v>
      </c>
      <c r="M17" s="60">
        <v>36.638712339309002</v>
      </c>
      <c r="N17" s="61">
        <v>164</v>
      </c>
      <c r="O17" s="60">
        <v>7.6028353012623506E-2</v>
      </c>
      <c r="P17" s="62">
        <v>6209</v>
      </c>
      <c r="Q17" s="63">
        <v>2.87841490155719</v>
      </c>
      <c r="R17" s="59">
        <v>7185</v>
      </c>
      <c r="S17" s="65">
        <v>3.3308763194859701</v>
      </c>
      <c r="T17" s="66">
        <v>3886</v>
      </c>
      <c r="U17" s="27">
        <v>100</v>
      </c>
    </row>
    <row r="18" spans="1:21" s="29" customFormat="1" ht="15" customHeight="1" x14ac:dyDescent="0.2">
      <c r="A18" s="24" t="s">
        <v>54</v>
      </c>
      <c r="B18" s="30" t="s">
        <v>31</v>
      </c>
      <c r="C18" s="31">
        <v>106790</v>
      </c>
      <c r="D18" s="67">
        <v>225</v>
      </c>
      <c r="E18" s="68">
        <v>0.21069388519524301</v>
      </c>
      <c r="F18" s="69">
        <v>1229</v>
      </c>
      <c r="G18" s="68">
        <v>1.1508568217997901</v>
      </c>
      <c r="H18" s="69">
        <v>10473</v>
      </c>
      <c r="I18" s="68">
        <v>9.80709804288791</v>
      </c>
      <c r="J18" s="69">
        <v>54780</v>
      </c>
      <c r="K18" s="68">
        <v>51.296937915535203</v>
      </c>
      <c r="L18" s="69">
        <v>37151</v>
      </c>
      <c r="M18" s="68">
        <v>34.788837906170997</v>
      </c>
      <c r="N18" s="69">
        <v>59</v>
      </c>
      <c r="O18" s="68">
        <v>5.5248618784530398E-2</v>
      </c>
      <c r="P18" s="70">
        <v>2873</v>
      </c>
      <c r="Q18" s="71">
        <v>2.6903268096263702</v>
      </c>
      <c r="R18" s="67">
        <v>2415</v>
      </c>
      <c r="S18" s="72">
        <v>2.26144770109561</v>
      </c>
      <c r="T18" s="73">
        <v>2422</v>
      </c>
      <c r="U18" s="32">
        <v>99.958711808422805</v>
      </c>
    </row>
    <row r="19" spans="1:21" s="29" customFormat="1" ht="15" customHeight="1" x14ac:dyDescent="0.2">
      <c r="A19" s="24" t="s">
        <v>54</v>
      </c>
      <c r="B19" s="33" t="s">
        <v>32</v>
      </c>
      <c r="C19" s="26">
        <v>2</v>
      </c>
      <c r="D19" s="59">
        <v>0</v>
      </c>
      <c r="E19" s="60">
        <v>0</v>
      </c>
      <c r="F19" s="61">
        <v>0</v>
      </c>
      <c r="G19" s="60">
        <v>0</v>
      </c>
      <c r="H19" s="61">
        <v>0</v>
      </c>
      <c r="I19" s="60">
        <v>0</v>
      </c>
      <c r="J19" s="61">
        <v>0</v>
      </c>
      <c r="K19" s="60">
        <v>0</v>
      </c>
      <c r="L19" s="61">
        <v>0</v>
      </c>
      <c r="M19" s="60">
        <v>0</v>
      </c>
      <c r="N19" s="74" t="s">
        <v>84</v>
      </c>
      <c r="O19" s="60">
        <v>100</v>
      </c>
      <c r="P19" s="62">
        <v>0</v>
      </c>
      <c r="Q19" s="63">
        <v>0</v>
      </c>
      <c r="R19" s="59">
        <v>0</v>
      </c>
      <c r="S19" s="65">
        <v>0</v>
      </c>
      <c r="T19" s="66">
        <v>286</v>
      </c>
      <c r="U19" s="27">
        <v>100</v>
      </c>
    </row>
    <row r="20" spans="1:21" s="29" customFormat="1" ht="15" customHeight="1" x14ac:dyDescent="0.2">
      <c r="A20" s="24" t="s">
        <v>54</v>
      </c>
      <c r="B20" s="30" t="s">
        <v>4</v>
      </c>
      <c r="C20" s="31">
        <v>6649</v>
      </c>
      <c r="D20" s="67">
        <v>139</v>
      </c>
      <c r="E20" s="68">
        <v>2.0905399308166599</v>
      </c>
      <c r="F20" s="69">
        <v>38</v>
      </c>
      <c r="G20" s="68">
        <v>0.57151451346067095</v>
      </c>
      <c r="H20" s="69">
        <v>1523</v>
      </c>
      <c r="I20" s="68">
        <v>22.905700105278999</v>
      </c>
      <c r="J20" s="69">
        <v>103</v>
      </c>
      <c r="K20" s="68">
        <v>1.54910512859077</v>
      </c>
      <c r="L20" s="69">
        <v>4743</v>
      </c>
      <c r="M20" s="68">
        <v>71.334035193262096</v>
      </c>
      <c r="N20" s="69">
        <v>16</v>
      </c>
      <c r="O20" s="68">
        <v>0.24063768987817699</v>
      </c>
      <c r="P20" s="70">
        <v>87</v>
      </c>
      <c r="Q20" s="71">
        <v>1.3084674387125901</v>
      </c>
      <c r="R20" s="67">
        <v>345</v>
      </c>
      <c r="S20" s="72">
        <v>5.1887501879981999</v>
      </c>
      <c r="T20" s="73">
        <v>703</v>
      </c>
      <c r="U20" s="32">
        <v>99.573257467994296</v>
      </c>
    </row>
    <row r="21" spans="1:21" s="29" customFormat="1" ht="15" customHeight="1" x14ac:dyDescent="0.2">
      <c r="A21" s="24" t="s">
        <v>54</v>
      </c>
      <c r="B21" s="33" t="s">
        <v>5</v>
      </c>
      <c r="C21" s="26">
        <v>60810</v>
      </c>
      <c r="D21" s="59">
        <v>153</v>
      </c>
      <c r="E21" s="60">
        <v>0.251603354711396</v>
      </c>
      <c r="F21" s="61">
        <v>874</v>
      </c>
      <c r="G21" s="60">
        <v>1.43726360795922</v>
      </c>
      <c r="H21" s="61">
        <v>14649</v>
      </c>
      <c r="I21" s="60">
        <v>24.0897878638382</v>
      </c>
      <c r="J21" s="61">
        <v>19189</v>
      </c>
      <c r="K21" s="60">
        <v>31.555665186646898</v>
      </c>
      <c r="L21" s="61">
        <v>24187</v>
      </c>
      <c r="M21" s="60">
        <v>39.774708107219197</v>
      </c>
      <c r="N21" s="61">
        <v>35</v>
      </c>
      <c r="O21" s="60">
        <v>5.7556322973195198E-2</v>
      </c>
      <c r="P21" s="62">
        <v>1723</v>
      </c>
      <c r="Q21" s="63">
        <v>2.8334155566518699</v>
      </c>
      <c r="R21" s="59">
        <v>2889</v>
      </c>
      <c r="S21" s="65">
        <v>4.7508633448445998</v>
      </c>
      <c r="T21" s="66">
        <v>4221</v>
      </c>
      <c r="U21" s="27">
        <v>100</v>
      </c>
    </row>
    <row r="22" spans="1:21" s="29" customFormat="1" ht="15" customHeight="1" x14ac:dyDescent="0.2">
      <c r="A22" s="24" t="s">
        <v>54</v>
      </c>
      <c r="B22" s="30" t="s">
        <v>6</v>
      </c>
      <c r="C22" s="31">
        <v>39625</v>
      </c>
      <c r="D22" s="67">
        <v>109</v>
      </c>
      <c r="E22" s="68">
        <v>0.27507886435331202</v>
      </c>
      <c r="F22" s="69">
        <v>297</v>
      </c>
      <c r="G22" s="68">
        <v>0.74952681388012599</v>
      </c>
      <c r="H22" s="69">
        <v>3746</v>
      </c>
      <c r="I22" s="68">
        <v>9.4536277602523704</v>
      </c>
      <c r="J22" s="69">
        <v>8289</v>
      </c>
      <c r="K22" s="68">
        <v>20.918611987381698</v>
      </c>
      <c r="L22" s="69">
        <v>25008</v>
      </c>
      <c r="M22" s="68">
        <v>63.111671924290199</v>
      </c>
      <c r="N22" s="69">
        <v>19</v>
      </c>
      <c r="O22" s="68">
        <v>4.7949526813880101E-2</v>
      </c>
      <c r="P22" s="70">
        <v>2157</v>
      </c>
      <c r="Q22" s="71">
        <v>5.4435331230283897</v>
      </c>
      <c r="R22" s="67">
        <v>1799</v>
      </c>
      <c r="S22" s="72">
        <v>4.5400630914826499</v>
      </c>
      <c r="T22" s="73">
        <v>1875</v>
      </c>
      <c r="U22" s="32">
        <v>99.84</v>
      </c>
    </row>
    <row r="23" spans="1:21" s="29" customFormat="1" ht="15" customHeight="1" x14ac:dyDescent="0.2">
      <c r="A23" s="24" t="s">
        <v>54</v>
      </c>
      <c r="B23" s="33" t="s">
        <v>33</v>
      </c>
      <c r="C23" s="26">
        <v>11409</v>
      </c>
      <c r="D23" s="59">
        <v>67</v>
      </c>
      <c r="E23" s="60">
        <v>0.58725567534402701</v>
      </c>
      <c r="F23" s="61">
        <v>122</v>
      </c>
      <c r="G23" s="60">
        <v>1.0693312297309101</v>
      </c>
      <c r="H23" s="61">
        <v>1272</v>
      </c>
      <c r="I23" s="60">
        <v>11.1490928214567</v>
      </c>
      <c r="J23" s="61">
        <v>1425</v>
      </c>
      <c r="K23" s="60">
        <v>12.490139363660299</v>
      </c>
      <c r="L23" s="61">
        <v>8223</v>
      </c>
      <c r="M23" s="60">
        <v>72.074677885879595</v>
      </c>
      <c r="N23" s="61">
        <v>15</v>
      </c>
      <c r="O23" s="60">
        <v>0.131475151196424</v>
      </c>
      <c r="P23" s="62">
        <v>285</v>
      </c>
      <c r="Q23" s="63">
        <v>2.4980278727320502</v>
      </c>
      <c r="R23" s="59">
        <v>618</v>
      </c>
      <c r="S23" s="65">
        <v>5.41677622929266</v>
      </c>
      <c r="T23" s="66">
        <v>1458</v>
      </c>
      <c r="U23" s="27">
        <v>100</v>
      </c>
    </row>
    <row r="24" spans="1:21" s="29" customFormat="1" ht="15" customHeight="1" x14ac:dyDescent="0.2">
      <c r="A24" s="24" t="s">
        <v>54</v>
      </c>
      <c r="B24" s="30" t="s">
        <v>7</v>
      </c>
      <c r="C24" s="31">
        <v>11630</v>
      </c>
      <c r="D24" s="67">
        <v>199</v>
      </c>
      <c r="E24" s="68">
        <v>1.7110920034393799</v>
      </c>
      <c r="F24" s="69">
        <v>141</v>
      </c>
      <c r="G24" s="68">
        <v>1.21238177128117</v>
      </c>
      <c r="H24" s="69">
        <v>2531</v>
      </c>
      <c r="I24" s="68">
        <v>21.762682717110899</v>
      </c>
      <c r="J24" s="69">
        <v>1527</v>
      </c>
      <c r="K24" s="68">
        <v>13.1298366294067</v>
      </c>
      <c r="L24" s="69">
        <v>6745</v>
      </c>
      <c r="M24" s="68">
        <v>57.996560619088598</v>
      </c>
      <c r="N24" s="69">
        <v>16</v>
      </c>
      <c r="O24" s="68">
        <v>0.13757523645743799</v>
      </c>
      <c r="P24" s="70">
        <v>471</v>
      </c>
      <c r="Q24" s="71">
        <v>4.0498710232158199</v>
      </c>
      <c r="R24" s="67">
        <v>1307</v>
      </c>
      <c r="S24" s="72">
        <v>11.238177128116901</v>
      </c>
      <c r="T24" s="73">
        <v>1389</v>
      </c>
      <c r="U24" s="32">
        <v>99.856011519078507</v>
      </c>
    </row>
    <row r="25" spans="1:21" s="29" customFormat="1" ht="15" customHeight="1" x14ac:dyDescent="0.2">
      <c r="A25" s="24" t="s">
        <v>54</v>
      </c>
      <c r="B25" s="33" t="s">
        <v>34</v>
      </c>
      <c r="C25" s="26">
        <v>37297</v>
      </c>
      <c r="D25" s="59">
        <v>46</v>
      </c>
      <c r="E25" s="60">
        <v>0.123334316432957</v>
      </c>
      <c r="F25" s="61">
        <v>184</v>
      </c>
      <c r="G25" s="60">
        <v>0.49333726573182801</v>
      </c>
      <c r="H25" s="61">
        <v>1373</v>
      </c>
      <c r="I25" s="60">
        <v>3.68126122744457</v>
      </c>
      <c r="J25" s="61">
        <v>6761</v>
      </c>
      <c r="K25" s="60">
        <v>18.127463334852699</v>
      </c>
      <c r="L25" s="61">
        <v>27986</v>
      </c>
      <c r="M25" s="60">
        <v>75.035525645494303</v>
      </c>
      <c r="N25" s="61">
        <v>23</v>
      </c>
      <c r="O25" s="60">
        <v>6.1667158216478501E-2</v>
      </c>
      <c r="P25" s="62">
        <v>924</v>
      </c>
      <c r="Q25" s="63">
        <v>2.4774110518272199</v>
      </c>
      <c r="R25" s="59">
        <v>689</v>
      </c>
      <c r="S25" s="65">
        <v>1.84733356570234</v>
      </c>
      <c r="T25" s="66">
        <v>1417</v>
      </c>
      <c r="U25" s="27">
        <v>100</v>
      </c>
    </row>
    <row r="26" spans="1:21" s="29" customFormat="1" ht="15" customHeight="1" x14ac:dyDescent="0.2">
      <c r="A26" s="24" t="s">
        <v>54</v>
      </c>
      <c r="B26" s="30" t="s">
        <v>35</v>
      </c>
      <c r="C26" s="31">
        <v>38705</v>
      </c>
      <c r="D26" s="67">
        <v>206</v>
      </c>
      <c r="E26" s="68">
        <v>0.53223097790983098</v>
      </c>
      <c r="F26" s="69">
        <v>260</v>
      </c>
      <c r="G26" s="68">
        <v>0.67174783619687395</v>
      </c>
      <c r="H26" s="69">
        <v>1262</v>
      </c>
      <c r="I26" s="68">
        <v>3.26056065107867</v>
      </c>
      <c r="J26" s="69">
        <v>23945</v>
      </c>
      <c r="K26" s="68">
        <v>61.865392068208202</v>
      </c>
      <c r="L26" s="69">
        <v>12698</v>
      </c>
      <c r="M26" s="68">
        <v>32.807130861645803</v>
      </c>
      <c r="N26" s="69">
        <v>8</v>
      </c>
      <c r="O26" s="68">
        <v>2.0669164190672999E-2</v>
      </c>
      <c r="P26" s="70">
        <v>326</v>
      </c>
      <c r="Q26" s="71">
        <v>0.84226844076992602</v>
      </c>
      <c r="R26" s="67">
        <v>567</v>
      </c>
      <c r="S26" s="72">
        <v>1.4649270120139499</v>
      </c>
      <c r="T26" s="73">
        <v>1394</v>
      </c>
      <c r="U26" s="32">
        <v>100</v>
      </c>
    </row>
    <row r="27" spans="1:21" s="29" customFormat="1" ht="15" customHeight="1" x14ac:dyDescent="0.2">
      <c r="A27" s="24" t="s">
        <v>54</v>
      </c>
      <c r="B27" s="33" t="s">
        <v>8</v>
      </c>
      <c r="C27" s="26">
        <v>2585</v>
      </c>
      <c r="D27" s="59">
        <v>28</v>
      </c>
      <c r="E27" s="60">
        <v>1.08317214700193</v>
      </c>
      <c r="F27" s="61">
        <v>17</v>
      </c>
      <c r="G27" s="60">
        <v>0.65764023210831701</v>
      </c>
      <c r="H27" s="61">
        <v>37</v>
      </c>
      <c r="I27" s="60">
        <v>1.4313346228239801</v>
      </c>
      <c r="J27" s="61">
        <v>183</v>
      </c>
      <c r="K27" s="60">
        <v>7.0793036750483598</v>
      </c>
      <c r="L27" s="61">
        <v>2293</v>
      </c>
      <c r="M27" s="60">
        <v>88.704061895551305</v>
      </c>
      <c r="N27" s="61">
        <v>0</v>
      </c>
      <c r="O27" s="60">
        <v>0</v>
      </c>
      <c r="P27" s="62">
        <v>27</v>
      </c>
      <c r="Q27" s="63">
        <v>1.04448742746615</v>
      </c>
      <c r="R27" s="59">
        <v>127</v>
      </c>
      <c r="S27" s="65">
        <v>4.91295938104449</v>
      </c>
      <c r="T27" s="66">
        <v>595</v>
      </c>
      <c r="U27" s="27">
        <v>98.823529411764696</v>
      </c>
    </row>
    <row r="28" spans="1:21" s="29" customFormat="1" ht="15" customHeight="1" x14ac:dyDescent="0.2">
      <c r="A28" s="24" t="s">
        <v>54</v>
      </c>
      <c r="B28" s="30" t="s">
        <v>36</v>
      </c>
      <c r="C28" s="31">
        <v>9165</v>
      </c>
      <c r="D28" s="67">
        <v>34</v>
      </c>
      <c r="E28" s="68">
        <v>0.37097654118930701</v>
      </c>
      <c r="F28" s="69">
        <v>104</v>
      </c>
      <c r="G28" s="68">
        <v>1.1347517730496499</v>
      </c>
      <c r="H28" s="69">
        <v>773</v>
      </c>
      <c r="I28" s="68">
        <v>8.4342607746863099</v>
      </c>
      <c r="J28" s="69">
        <v>4438</v>
      </c>
      <c r="K28" s="68">
        <v>48.423349699945398</v>
      </c>
      <c r="L28" s="69">
        <v>3396</v>
      </c>
      <c r="M28" s="68">
        <v>37.054009819967298</v>
      </c>
      <c r="N28" s="69">
        <v>26</v>
      </c>
      <c r="O28" s="68">
        <v>0.28368794326241098</v>
      </c>
      <c r="P28" s="70">
        <v>394</v>
      </c>
      <c r="Q28" s="71">
        <v>4.2989634478996201</v>
      </c>
      <c r="R28" s="67">
        <v>260</v>
      </c>
      <c r="S28" s="72">
        <v>2.83687943262411</v>
      </c>
      <c r="T28" s="73">
        <v>1444</v>
      </c>
      <c r="U28" s="32">
        <v>100</v>
      </c>
    </row>
    <row r="29" spans="1:21" s="29" customFormat="1" ht="15" customHeight="1" x14ac:dyDescent="0.2">
      <c r="A29" s="24" t="s">
        <v>54</v>
      </c>
      <c r="B29" s="33" t="s">
        <v>37</v>
      </c>
      <c r="C29" s="26">
        <v>14414</v>
      </c>
      <c r="D29" s="59">
        <v>43</v>
      </c>
      <c r="E29" s="60">
        <v>0.29832107673095598</v>
      </c>
      <c r="F29" s="61">
        <v>291</v>
      </c>
      <c r="G29" s="60">
        <v>2.0188705425280999</v>
      </c>
      <c r="H29" s="61">
        <v>3354</v>
      </c>
      <c r="I29" s="60">
        <v>23.269043985014601</v>
      </c>
      <c r="J29" s="61">
        <v>2426</v>
      </c>
      <c r="K29" s="60">
        <v>16.830858887192999</v>
      </c>
      <c r="L29" s="61">
        <v>7696</v>
      </c>
      <c r="M29" s="60">
        <v>53.392535035382302</v>
      </c>
      <c r="N29" s="61">
        <v>16</v>
      </c>
      <c r="O29" s="60">
        <v>0.111003191341751</v>
      </c>
      <c r="P29" s="62">
        <v>588</v>
      </c>
      <c r="Q29" s="63">
        <v>4.0793672818093496</v>
      </c>
      <c r="R29" s="59">
        <v>1085</v>
      </c>
      <c r="S29" s="65">
        <v>7.5274039128624901</v>
      </c>
      <c r="T29" s="66">
        <v>1834</v>
      </c>
      <c r="U29" s="27">
        <v>100</v>
      </c>
    </row>
    <row r="30" spans="1:21" s="29" customFormat="1" ht="15" customHeight="1" x14ac:dyDescent="0.2">
      <c r="A30" s="24" t="s">
        <v>54</v>
      </c>
      <c r="B30" s="30" t="s">
        <v>38</v>
      </c>
      <c r="C30" s="31">
        <v>31731</v>
      </c>
      <c r="D30" s="67">
        <v>296</v>
      </c>
      <c r="E30" s="68">
        <v>0.93284170054520799</v>
      </c>
      <c r="F30" s="69">
        <v>278</v>
      </c>
      <c r="G30" s="68">
        <v>0.876114840376918</v>
      </c>
      <c r="H30" s="69">
        <v>1856</v>
      </c>
      <c r="I30" s="68">
        <v>5.8491695817969802</v>
      </c>
      <c r="J30" s="69">
        <v>8099</v>
      </c>
      <c r="K30" s="68">
        <v>25.523935583498801</v>
      </c>
      <c r="L30" s="69">
        <v>20592</v>
      </c>
      <c r="M30" s="68">
        <v>64.895528032523401</v>
      </c>
      <c r="N30" s="69">
        <v>16</v>
      </c>
      <c r="O30" s="68">
        <v>5.04238757051464E-2</v>
      </c>
      <c r="P30" s="70">
        <v>594</v>
      </c>
      <c r="Q30" s="71">
        <v>1.8719863855535599</v>
      </c>
      <c r="R30" s="67">
        <v>1055</v>
      </c>
      <c r="S30" s="72">
        <v>3.3248243043080898</v>
      </c>
      <c r="T30" s="73">
        <v>3626</v>
      </c>
      <c r="U30" s="32">
        <v>99.889685603971301</v>
      </c>
    </row>
    <row r="31" spans="1:21" s="29" customFormat="1" ht="15" customHeight="1" x14ac:dyDescent="0.2">
      <c r="A31" s="24" t="s">
        <v>54</v>
      </c>
      <c r="B31" s="33" t="s">
        <v>9</v>
      </c>
      <c r="C31" s="26">
        <v>14799</v>
      </c>
      <c r="D31" s="59">
        <v>531</v>
      </c>
      <c r="E31" s="60">
        <v>3.5880802756943</v>
      </c>
      <c r="F31" s="61">
        <v>482</v>
      </c>
      <c r="G31" s="60">
        <v>3.2569768227582898</v>
      </c>
      <c r="H31" s="61">
        <v>1471</v>
      </c>
      <c r="I31" s="60">
        <v>9.9398608014054997</v>
      </c>
      <c r="J31" s="61">
        <v>3547</v>
      </c>
      <c r="K31" s="60">
        <v>23.967835664571901</v>
      </c>
      <c r="L31" s="61">
        <v>8391</v>
      </c>
      <c r="M31" s="60">
        <v>56.6997770119603</v>
      </c>
      <c r="N31" s="61">
        <v>20</v>
      </c>
      <c r="O31" s="60">
        <v>0.13514426650449399</v>
      </c>
      <c r="P31" s="62">
        <v>357</v>
      </c>
      <c r="Q31" s="63">
        <v>2.4123251571052098</v>
      </c>
      <c r="R31" s="59">
        <v>1276</v>
      </c>
      <c r="S31" s="65">
        <v>8.6222042029866905</v>
      </c>
      <c r="T31" s="66">
        <v>2077</v>
      </c>
      <c r="U31" s="27">
        <v>99.085219065960501</v>
      </c>
    </row>
    <row r="32" spans="1:21" s="29" customFormat="1" ht="15" customHeight="1" x14ac:dyDescent="0.2">
      <c r="A32" s="24" t="s">
        <v>54</v>
      </c>
      <c r="B32" s="30" t="s">
        <v>39</v>
      </c>
      <c r="C32" s="31">
        <v>36835</v>
      </c>
      <c r="D32" s="67">
        <v>67</v>
      </c>
      <c r="E32" s="68">
        <v>0.18189222207139899</v>
      </c>
      <c r="F32" s="69">
        <v>169</v>
      </c>
      <c r="G32" s="68">
        <v>0.45880276910547002</v>
      </c>
      <c r="H32" s="69">
        <v>596</v>
      </c>
      <c r="I32" s="68">
        <v>1.61802633365006</v>
      </c>
      <c r="J32" s="69">
        <v>22585</v>
      </c>
      <c r="K32" s="68">
        <v>61.313967693769499</v>
      </c>
      <c r="L32" s="69">
        <v>13405</v>
      </c>
      <c r="M32" s="68">
        <v>36.392018460703099</v>
      </c>
      <c r="N32" s="69">
        <v>6</v>
      </c>
      <c r="O32" s="68">
        <v>1.6288855707886501E-2</v>
      </c>
      <c r="P32" s="70">
        <v>7</v>
      </c>
      <c r="Q32" s="71">
        <v>1.9003664992534301E-2</v>
      </c>
      <c r="R32" s="67">
        <v>179</v>
      </c>
      <c r="S32" s="72">
        <v>0.48595086195194798</v>
      </c>
      <c r="T32" s="73">
        <v>973</v>
      </c>
      <c r="U32" s="32">
        <v>99.383350462487201</v>
      </c>
    </row>
    <row r="33" spans="1:21" s="29" customFormat="1" ht="15" customHeight="1" x14ac:dyDescent="0.2">
      <c r="A33" s="24" t="s">
        <v>54</v>
      </c>
      <c r="B33" s="33" t="s">
        <v>23</v>
      </c>
      <c r="C33" s="26">
        <v>52882</v>
      </c>
      <c r="D33" s="59">
        <v>232</v>
      </c>
      <c r="E33" s="60">
        <v>0.43871260542339502</v>
      </c>
      <c r="F33" s="61">
        <v>363</v>
      </c>
      <c r="G33" s="60">
        <v>0.68643394727884699</v>
      </c>
      <c r="H33" s="61">
        <v>2266</v>
      </c>
      <c r="I33" s="60">
        <v>4.2850119133164402</v>
      </c>
      <c r="J33" s="61">
        <v>13777</v>
      </c>
      <c r="K33" s="60">
        <v>26.0523429522333</v>
      </c>
      <c r="L33" s="61">
        <v>35247</v>
      </c>
      <c r="M33" s="60">
        <v>66.652168979993206</v>
      </c>
      <c r="N33" s="61">
        <v>98</v>
      </c>
      <c r="O33" s="60">
        <v>0.185318255739193</v>
      </c>
      <c r="P33" s="62">
        <v>899</v>
      </c>
      <c r="Q33" s="63">
        <v>1.7000113460156601</v>
      </c>
      <c r="R33" s="59">
        <v>795</v>
      </c>
      <c r="S33" s="65">
        <v>1.5033470746189601</v>
      </c>
      <c r="T33" s="66">
        <v>2312</v>
      </c>
      <c r="U33" s="27">
        <v>100</v>
      </c>
    </row>
    <row r="34" spans="1:21" s="29" customFormat="1" ht="15" customHeight="1" x14ac:dyDescent="0.2">
      <c r="A34" s="24" t="s">
        <v>54</v>
      </c>
      <c r="B34" s="30" t="s">
        <v>10</v>
      </c>
      <c r="C34" s="31">
        <v>4757</v>
      </c>
      <c r="D34" s="67">
        <v>1209</v>
      </c>
      <c r="E34" s="68">
        <v>25.4151776329619</v>
      </c>
      <c r="F34" s="69">
        <v>17</v>
      </c>
      <c r="G34" s="68">
        <v>0.35736808913180601</v>
      </c>
      <c r="H34" s="69">
        <v>161</v>
      </c>
      <c r="I34" s="68">
        <v>3.3844860206012202</v>
      </c>
      <c r="J34" s="69">
        <v>78</v>
      </c>
      <c r="K34" s="68">
        <v>1.6396888795459299</v>
      </c>
      <c r="L34" s="69">
        <v>3234</v>
      </c>
      <c r="M34" s="68">
        <v>67.984023544250604</v>
      </c>
      <c r="N34" s="69">
        <v>7</v>
      </c>
      <c r="O34" s="68">
        <v>0.14715156611309599</v>
      </c>
      <c r="P34" s="70">
        <v>51</v>
      </c>
      <c r="Q34" s="71">
        <v>1.07210426739542</v>
      </c>
      <c r="R34" s="67">
        <v>166</v>
      </c>
      <c r="S34" s="72">
        <v>3.4895942821105699</v>
      </c>
      <c r="T34" s="73">
        <v>781</v>
      </c>
      <c r="U34" s="32">
        <v>99.231754161331594</v>
      </c>
    </row>
    <row r="35" spans="1:21" s="29" customFormat="1" ht="15" customHeight="1" x14ac:dyDescent="0.2">
      <c r="A35" s="24" t="s">
        <v>54</v>
      </c>
      <c r="B35" s="33" t="s">
        <v>40</v>
      </c>
      <c r="C35" s="26">
        <v>6702</v>
      </c>
      <c r="D35" s="59">
        <v>133</v>
      </c>
      <c r="E35" s="60">
        <v>1.98448224410624</v>
      </c>
      <c r="F35" s="61">
        <v>75</v>
      </c>
      <c r="G35" s="60">
        <v>1.11906893464637</v>
      </c>
      <c r="H35" s="61">
        <v>1327</v>
      </c>
      <c r="I35" s="60">
        <v>19.800059683676501</v>
      </c>
      <c r="J35" s="61">
        <v>678</v>
      </c>
      <c r="K35" s="60">
        <v>10.1163831692032</v>
      </c>
      <c r="L35" s="61">
        <v>4347</v>
      </c>
      <c r="M35" s="60">
        <v>64.861235452103898</v>
      </c>
      <c r="N35" s="74" t="s">
        <v>84</v>
      </c>
      <c r="O35" s="60">
        <v>2.9841838257236599E-2</v>
      </c>
      <c r="P35" s="62">
        <v>140</v>
      </c>
      <c r="Q35" s="63">
        <v>2.0889286780065701</v>
      </c>
      <c r="R35" s="59">
        <v>393</v>
      </c>
      <c r="S35" s="65">
        <v>5.8639212175470004</v>
      </c>
      <c r="T35" s="66">
        <v>1073</v>
      </c>
      <c r="U35" s="27">
        <v>100</v>
      </c>
    </row>
    <row r="36" spans="1:21" s="29" customFormat="1" ht="15" customHeight="1" x14ac:dyDescent="0.2">
      <c r="A36" s="24" t="s">
        <v>54</v>
      </c>
      <c r="B36" s="30" t="s">
        <v>41</v>
      </c>
      <c r="C36" s="31">
        <v>8441</v>
      </c>
      <c r="D36" s="67">
        <v>161</v>
      </c>
      <c r="E36" s="68">
        <v>1.9073569482288799</v>
      </c>
      <c r="F36" s="69">
        <v>149</v>
      </c>
      <c r="G36" s="68">
        <v>1.76519369742921</v>
      </c>
      <c r="H36" s="69">
        <v>3454</v>
      </c>
      <c r="I36" s="68">
        <v>40.919322355171197</v>
      </c>
      <c r="J36" s="69">
        <v>1312</v>
      </c>
      <c r="K36" s="68">
        <v>15.543182087430401</v>
      </c>
      <c r="L36" s="69">
        <v>2925</v>
      </c>
      <c r="M36" s="68">
        <v>34.652292382419098</v>
      </c>
      <c r="N36" s="69">
        <v>54</v>
      </c>
      <c r="O36" s="68">
        <v>0.63973462859850705</v>
      </c>
      <c r="P36" s="70">
        <v>386</v>
      </c>
      <c r="Q36" s="71">
        <v>4.5729179007226604</v>
      </c>
      <c r="R36" s="67">
        <v>937</v>
      </c>
      <c r="S36" s="72">
        <v>11.100580499940801</v>
      </c>
      <c r="T36" s="73">
        <v>649</v>
      </c>
      <c r="U36" s="32">
        <v>100</v>
      </c>
    </row>
    <row r="37" spans="1:21" s="29" customFormat="1" ht="15" customHeight="1" x14ac:dyDescent="0.2">
      <c r="A37" s="24" t="s">
        <v>54</v>
      </c>
      <c r="B37" s="33" t="s">
        <v>11</v>
      </c>
      <c r="C37" s="26">
        <v>4387</v>
      </c>
      <c r="D37" s="59">
        <v>18</v>
      </c>
      <c r="E37" s="60">
        <v>0.41030316845224502</v>
      </c>
      <c r="F37" s="61">
        <v>45</v>
      </c>
      <c r="G37" s="60">
        <v>1.02575792113061</v>
      </c>
      <c r="H37" s="61">
        <v>221</v>
      </c>
      <c r="I37" s="60">
        <v>5.0376111237747896</v>
      </c>
      <c r="J37" s="61">
        <v>174</v>
      </c>
      <c r="K37" s="60">
        <v>3.9662639617050401</v>
      </c>
      <c r="L37" s="61">
        <v>3900</v>
      </c>
      <c r="M37" s="60">
        <v>88.899019831319805</v>
      </c>
      <c r="N37" s="61">
        <v>0</v>
      </c>
      <c r="O37" s="60">
        <v>0</v>
      </c>
      <c r="P37" s="62">
        <v>29</v>
      </c>
      <c r="Q37" s="63">
        <v>0.66104399361750599</v>
      </c>
      <c r="R37" s="59">
        <v>72</v>
      </c>
      <c r="S37" s="65">
        <v>1.6412126738089801</v>
      </c>
      <c r="T37" s="66">
        <v>478</v>
      </c>
      <c r="U37" s="27">
        <v>98.535564853556494</v>
      </c>
    </row>
    <row r="38" spans="1:21" s="29" customFormat="1" ht="15" customHeight="1" x14ac:dyDescent="0.2">
      <c r="A38" s="24" t="s">
        <v>54</v>
      </c>
      <c r="B38" s="30" t="s">
        <v>12</v>
      </c>
      <c r="C38" s="31">
        <v>24239</v>
      </c>
      <c r="D38" s="67">
        <v>27</v>
      </c>
      <c r="E38" s="68">
        <v>0.111390733941169</v>
      </c>
      <c r="F38" s="69">
        <v>757</v>
      </c>
      <c r="G38" s="68">
        <v>3.1230661330912999</v>
      </c>
      <c r="H38" s="69">
        <v>6262</v>
      </c>
      <c r="I38" s="68">
        <v>25.834399108874099</v>
      </c>
      <c r="J38" s="69">
        <v>7236</v>
      </c>
      <c r="K38" s="68">
        <v>29.852716696233301</v>
      </c>
      <c r="L38" s="69">
        <v>9676</v>
      </c>
      <c r="M38" s="68">
        <v>39.919138578324201</v>
      </c>
      <c r="N38" s="69">
        <v>26</v>
      </c>
      <c r="O38" s="68">
        <v>0.107265151202607</v>
      </c>
      <c r="P38" s="70">
        <v>255</v>
      </c>
      <c r="Q38" s="71">
        <v>1.05202359833326</v>
      </c>
      <c r="R38" s="67">
        <v>450</v>
      </c>
      <c r="S38" s="72">
        <v>1.85651223235282</v>
      </c>
      <c r="T38" s="73">
        <v>2538</v>
      </c>
      <c r="U38" s="32">
        <v>97.084318360914097</v>
      </c>
    </row>
    <row r="39" spans="1:21" s="29" customFormat="1" ht="15" customHeight="1" x14ac:dyDescent="0.2">
      <c r="A39" s="24" t="s">
        <v>54</v>
      </c>
      <c r="B39" s="33" t="s">
        <v>13</v>
      </c>
      <c r="C39" s="26">
        <v>9807</v>
      </c>
      <c r="D39" s="59">
        <v>1254</v>
      </c>
      <c r="E39" s="60">
        <v>12.786784949525799</v>
      </c>
      <c r="F39" s="61">
        <v>37</v>
      </c>
      <c r="G39" s="60">
        <v>0.37728153359845001</v>
      </c>
      <c r="H39" s="61">
        <v>6162</v>
      </c>
      <c r="I39" s="60">
        <v>62.83267054145</v>
      </c>
      <c r="J39" s="61">
        <v>273</v>
      </c>
      <c r="K39" s="60">
        <v>2.78372591006424</v>
      </c>
      <c r="L39" s="61">
        <v>1957</v>
      </c>
      <c r="M39" s="60">
        <v>19.955134087896401</v>
      </c>
      <c r="N39" s="61">
        <v>4</v>
      </c>
      <c r="O39" s="60">
        <v>4.0787192821454099E-2</v>
      </c>
      <c r="P39" s="62">
        <v>120</v>
      </c>
      <c r="Q39" s="63">
        <v>1.22361578464362</v>
      </c>
      <c r="R39" s="59">
        <v>1282</v>
      </c>
      <c r="S39" s="65">
        <v>13.072295299276</v>
      </c>
      <c r="T39" s="66">
        <v>853</v>
      </c>
      <c r="U39" s="27">
        <v>98.827667057444302</v>
      </c>
    </row>
    <row r="40" spans="1:21" s="29" customFormat="1" ht="15" customHeight="1" x14ac:dyDescent="0.2">
      <c r="A40" s="24" t="s">
        <v>54</v>
      </c>
      <c r="B40" s="30" t="s">
        <v>14</v>
      </c>
      <c r="C40" s="31">
        <v>63768</v>
      </c>
      <c r="D40" s="67">
        <v>514</v>
      </c>
      <c r="E40" s="68">
        <v>0.80604692008530898</v>
      </c>
      <c r="F40" s="69">
        <v>1862</v>
      </c>
      <c r="G40" s="68">
        <v>2.9199598544724599</v>
      </c>
      <c r="H40" s="69">
        <v>12421</v>
      </c>
      <c r="I40" s="68">
        <v>19.4784217789487</v>
      </c>
      <c r="J40" s="69">
        <v>18684</v>
      </c>
      <c r="K40" s="68">
        <v>29.2999623635679</v>
      </c>
      <c r="L40" s="69">
        <v>29653</v>
      </c>
      <c r="M40" s="68">
        <v>46.501380002509102</v>
      </c>
      <c r="N40" s="69">
        <v>76</v>
      </c>
      <c r="O40" s="68">
        <v>0.11918203487642701</v>
      </c>
      <c r="P40" s="70">
        <v>558</v>
      </c>
      <c r="Q40" s="71">
        <v>0.87504704554008295</v>
      </c>
      <c r="R40" s="67">
        <v>3250</v>
      </c>
      <c r="S40" s="72">
        <v>5.0966001756366799</v>
      </c>
      <c r="T40" s="73">
        <v>4864</v>
      </c>
      <c r="U40" s="32">
        <v>99.856085526315795</v>
      </c>
    </row>
    <row r="41" spans="1:21" s="29" customFormat="1" ht="15" customHeight="1" x14ac:dyDescent="0.2">
      <c r="A41" s="24" t="s">
        <v>54</v>
      </c>
      <c r="B41" s="33" t="s">
        <v>15</v>
      </c>
      <c r="C41" s="26">
        <v>75546</v>
      </c>
      <c r="D41" s="59">
        <v>1642</v>
      </c>
      <c r="E41" s="60">
        <v>2.1735101792285501</v>
      </c>
      <c r="F41" s="61">
        <v>537</v>
      </c>
      <c r="G41" s="60">
        <v>0.71082519259788701</v>
      </c>
      <c r="H41" s="61">
        <v>8991</v>
      </c>
      <c r="I41" s="60">
        <v>11.9013581129378</v>
      </c>
      <c r="J41" s="61">
        <v>30613</v>
      </c>
      <c r="K41" s="60">
        <v>40.522330765361502</v>
      </c>
      <c r="L41" s="61">
        <v>31190</v>
      </c>
      <c r="M41" s="60">
        <v>41.2861038307786</v>
      </c>
      <c r="N41" s="61">
        <v>40</v>
      </c>
      <c r="O41" s="60">
        <v>5.2947872819209499E-2</v>
      </c>
      <c r="P41" s="62">
        <v>2533</v>
      </c>
      <c r="Q41" s="63">
        <v>3.3529240462764398</v>
      </c>
      <c r="R41" s="59">
        <v>3718</v>
      </c>
      <c r="S41" s="65">
        <v>4.9215047785455202</v>
      </c>
      <c r="T41" s="66">
        <v>2535</v>
      </c>
      <c r="U41" s="27">
        <v>99.921104536489196</v>
      </c>
    </row>
    <row r="42" spans="1:21" s="29" customFormat="1" ht="15" customHeight="1" x14ac:dyDescent="0.2">
      <c r="A42" s="24" t="s">
        <v>54</v>
      </c>
      <c r="B42" s="30" t="s">
        <v>16</v>
      </c>
      <c r="C42" s="31">
        <v>1530</v>
      </c>
      <c r="D42" s="67">
        <v>346</v>
      </c>
      <c r="E42" s="68">
        <v>22.6143790849673</v>
      </c>
      <c r="F42" s="69">
        <v>11</v>
      </c>
      <c r="G42" s="68">
        <v>0.71895424836601296</v>
      </c>
      <c r="H42" s="69">
        <v>44</v>
      </c>
      <c r="I42" s="68">
        <v>2.8758169934640501</v>
      </c>
      <c r="J42" s="69">
        <v>89</v>
      </c>
      <c r="K42" s="68">
        <v>5.81699346405229</v>
      </c>
      <c r="L42" s="69">
        <v>1033</v>
      </c>
      <c r="M42" s="68">
        <v>67.516339869280998</v>
      </c>
      <c r="N42" s="69">
        <v>5</v>
      </c>
      <c r="O42" s="68">
        <v>0.32679738562091498</v>
      </c>
      <c r="P42" s="77" t="s">
        <v>84</v>
      </c>
      <c r="Q42" s="71">
        <v>0.13071895424836599</v>
      </c>
      <c r="R42" s="67">
        <v>86</v>
      </c>
      <c r="S42" s="72">
        <v>5.6209150326797399</v>
      </c>
      <c r="T42" s="73">
        <v>468</v>
      </c>
      <c r="U42" s="32">
        <v>99.572649572649595</v>
      </c>
    </row>
    <row r="43" spans="1:21" s="29" customFormat="1" ht="15" customHeight="1" x14ac:dyDescent="0.2">
      <c r="A43" s="24" t="s">
        <v>54</v>
      </c>
      <c r="B43" s="33" t="s">
        <v>17</v>
      </c>
      <c r="C43" s="26">
        <v>42292</v>
      </c>
      <c r="D43" s="59">
        <v>47</v>
      </c>
      <c r="E43" s="60">
        <v>0.11113212900784999</v>
      </c>
      <c r="F43" s="61">
        <v>258</v>
      </c>
      <c r="G43" s="60">
        <v>0.61004445285160303</v>
      </c>
      <c r="H43" s="61">
        <v>1381</v>
      </c>
      <c r="I43" s="60">
        <v>3.26539298212428</v>
      </c>
      <c r="J43" s="61">
        <v>12329</v>
      </c>
      <c r="K43" s="60">
        <v>29.152085500803899</v>
      </c>
      <c r="L43" s="61">
        <v>26137</v>
      </c>
      <c r="M43" s="60">
        <v>61.801286295280399</v>
      </c>
      <c r="N43" s="61">
        <v>17</v>
      </c>
      <c r="O43" s="60">
        <v>4.0196727513477699E-2</v>
      </c>
      <c r="P43" s="62">
        <v>2123</v>
      </c>
      <c r="Q43" s="63">
        <v>5.0198619124184196</v>
      </c>
      <c r="R43" s="59">
        <v>654</v>
      </c>
      <c r="S43" s="65">
        <v>1.5463917525773201</v>
      </c>
      <c r="T43" s="66">
        <v>3702</v>
      </c>
      <c r="U43" s="27">
        <v>99.891950297136702</v>
      </c>
    </row>
    <row r="44" spans="1:21" s="29" customFormat="1" ht="15" customHeight="1" x14ac:dyDescent="0.2">
      <c r="A44" s="24" t="s">
        <v>54</v>
      </c>
      <c r="B44" s="30" t="s">
        <v>18</v>
      </c>
      <c r="C44" s="31">
        <v>23154</v>
      </c>
      <c r="D44" s="67">
        <v>3772</v>
      </c>
      <c r="E44" s="68">
        <v>16.290921655005601</v>
      </c>
      <c r="F44" s="69">
        <v>159</v>
      </c>
      <c r="G44" s="68">
        <v>0.68670640062192301</v>
      </c>
      <c r="H44" s="69">
        <v>2836</v>
      </c>
      <c r="I44" s="68">
        <v>12.2484235985143</v>
      </c>
      <c r="J44" s="69">
        <v>3468</v>
      </c>
      <c r="K44" s="68">
        <v>14.9779735682819</v>
      </c>
      <c r="L44" s="69">
        <v>12237</v>
      </c>
      <c r="M44" s="68">
        <v>52.850479398807998</v>
      </c>
      <c r="N44" s="69">
        <v>47</v>
      </c>
      <c r="O44" s="68">
        <v>0.202988684460568</v>
      </c>
      <c r="P44" s="70">
        <v>635</v>
      </c>
      <c r="Q44" s="71">
        <v>2.7425066943076799</v>
      </c>
      <c r="R44" s="67">
        <v>764</v>
      </c>
      <c r="S44" s="72">
        <v>3.2996458495292398</v>
      </c>
      <c r="T44" s="73">
        <v>1774</v>
      </c>
      <c r="U44" s="32">
        <v>95.152198421646005</v>
      </c>
    </row>
    <row r="45" spans="1:21" s="29" customFormat="1" ht="15" customHeight="1" x14ac:dyDescent="0.2">
      <c r="A45" s="24" t="s">
        <v>54</v>
      </c>
      <c r="B45" s="33" t="s">
        <v>42</v>
      </c>
      <c r="C45" s="26">
        <v>13513</v>
      </c>
      <c r="D45" s="59">
        <v>314</v>
      </c>
      <c r="E45" s="60">
        <v>2.3236883001554101</v>
      </c>
      <c r="F45" s="61">
        <v>194</v>
      </c>
      <c r="G45" s="60">
        <v>1.4356545548730899</v>
      </c>
      <c r="H45" s="61">
        <v>3492</v>
      </c>
      <c r="I45" s="60">
        <v>25.8417819877155</v>
      </c>
      <c r="J45" s="61">
        <v>457</v>
      </c>
      <c r="K45" s="60">
        <v>3.3819285132835</v>
      </c>
      <c r="L45" s="61">
        <v>8305</v>
      </c>
      <c r="M45" s="60">
        <v>61.459335454747297</v>
      </c>
      <c r="N45" s="61">
        <v>108</v>
      </c>
      <c r="O45" s="60">
        <v>0.79923037075408898</v>
      </c>
      <c r="P45" s="62">
        <v>643</v>
      </c>
      <c r="Q45" s="63">
        <v>4.7583808184710996</v>
      </c>
      <c r="R45" s="59">
        <v>1073</v>
      </c>
      <c r="S45" s="65">
        <v>7.9405017390660797</v>
      </c>
      <c r="T45" s="66">
        <v>1312</v>
      </c>
      <c r="U45" s="27">
        <v>99.923780487804905</v>
      </c>
    </row>
    <row r="46" spans="1:21" s="29" customFormat="1" ht="15" customHeight="1" x14ac:dyDescent="0.2">
      <c r="A46" s="24" t="s">
        <v>54</v>
      </c>
      <c r="B46" s="30" t="s">
        <v>19</v>
      </c>
      <c r="C46" s="31">
        <v>41547</v>
      </c>
      <c r="D46" s="67">
        <v>56</v>
      </c>
      <c r="E46" s="68">
        <v>0.13478710857583001</v>
      </c>
      <c r="F46" s="69">
        <v>469</v>
      </c>
      <c r="G46" s="68">
        <v>1.12884203432257</v>
      </c>
      <c r="H46" s="69">
        <v>4573</v>
      </c>
      <c r="I46" s="68">
        <v>11.0068115628084</v>
      </c>
      <c r="J46" s="69">
        <v>10685</v>
      </c>
      <c r="K46" s="68">
        <v>25.717861698798998</v>
      </c>
      <c r="L46" s="69">
        <v>24948</v>
      </c>
      <c r="M46" s="68">
        <v>60.047656870532201</v>
      </c>
      <c r="N46" s="69">
        <v>24</v>
      </c>
      <c r="O46" s="68">
        <v>5.7765903675355598E-2</v>
      </c>
      <c r="P46" s="70">
        <v>792</v>
      </c>
      <c r="Q46" s="71">
        <v>1.90627482128674</v>
      </c>
      <c r="R46" s="67">
        <v>866</v>
      </c>
      <c r="S46" s="72">
        <v>2.08438635761908</v>
      </c>
      <c r="T46" s="73">
        <v>3220</v>
      </c>
      <c r="U46" s="32">
        <v>99.596273291925499</v>
      </c>
    </row>
    <row r="47" spans="1:21" s="29" customFormat="1" ht="15" customHeight="1" x14ac:dyDescent="0.2">
      <c r="A47" s="24" t="s">
        <v>54</v>
      </c>
      <c r="B47" s="33" t="s">
        <v>43</v>
      </c>
      <c r="C47" s="26">
        <v>3684</v>
      </c>
      <c r="D47" s="59">
        <v>16</v>
      </c>
      <c r="E47" s="60">
        <v>0.43431053203040199</v>
      </c>
      <c r="F47" s="61">
        <v>54</v>
      </c>
      <c r="G47" s="60">
        <v>1.4657980456026101</v>
      </c>
      <c r="H47" s="61">
        <v>784</v>
      </c>
      <c r="I47" s="60">
        <v>21.281216069489702</v>
      </c>
      <c r="J47" s="61">
        <v>355</v>
      </c>
      <c r="K47" s="60">
        <v>9.6362649294245397</v>
      </c>
      <c r="L47" s="61">
        <v>2348</v>
      </c>
      <c r="M47" s="60">
        <v>63.735070575461499</v>
      </c>
      <c r="N47" s="61">
        <v>8</v>
      </c>
      <c r="O47" s="60">
        <v>0.21715526601520099</v>
      </c>
      <c r="P47" s="62">
        <v>119</v>
      </c>
      <c r="Q47" s="63">
        <v>3.2301845819761099</v>
      </c>
      <c r="R47" s="59">
        <v>183</v>
      </c>
      <c r="S47" s="65">
        <v>4.9674267100977199</v>
      </c>
      <c r="T47" s="66">
        <v>291</v>
      </c>
      <c r="U47" s="27">
        <v>100</v>
      </c>
    </row>
    <row r="48" spans="1:21" s="29" customFormat="1" ht="15" customHeight="1" x14ac:dyDescent="0.2">
      <c r="A48" s="24" t="s">
        <v>54</v>
      </c>
      <c r="B48" s="30" t="s">
        <v>20</v>
      </c>
      <c r="C48" s="31">
        <v>46381</v>
      </c>
      <c r="D48" s="67">
        <v>164</v>
      </c>
      <c r="E48" s="68">
        <v>0.35359306612621499</v>
      </c>
      <c r="F48" s="69">
        <v>226</v>
      </c>
      <c r="G48" s="68">
        <v>0.48726849356417501</v>
      </c>
      <c r="H48" s="69">
        <v>2400</v>
      </c>
      <c r="I48" s="68">
        <v>5.1745326750177902</v>
      </c>
      <c r="J48" s="69">
        <v>23175</v>
      </c>
      <c r="K48" s="68">
        <v>49.966581143140502</v>
      </c>
      <c r="L48" s="69">
        <v>19393</v>
      </c>
      <c r="M48" s="68">
        <v>41.812380069424997</v>
      </c>
      <c r="N48" s="69">
        <v>43</v>
      </c>
      <c r="O48" s="68">
        <v>9.2710377094068694E-2</v>
      </c>
      <c r="P48" s="70">
        <v>980</v>
      </c>
      <c r="Q48" s="71">
        <v>2.1129341756322599</v>
      </c>
      <c r="R48" s="67">
        <v>1612</v>
      </c>
      <c r="S48" s="72">
        <v>3.47556111338695</v>
      </c>
      <c r="T48" s="73">
        <v>1219</v>
      </c>
      <c r="U48" s="32">
        <v>100</v>
      </c>
    </row>
    <row r="49" spans="1:21" s="29" customFormat="1" ht="15" customHeight="1" x14ac:dyDescent="0.2">
      <c r="A49" s="24" t="s">
        <v>54</v>
      </c>
      <c r="B49" s="33" t="s">
        <v>44</v>
      </c>
      <c r="C49" s="26">
        <v>4183</v>
      </c>
      <c r="D49" s="59">
        <v>1121</v>
      </c>
      <c r="E49" s="60">
        <v>26.7989481233564</v>
      </c>
      <c r="F49" s="61">
        <v>38</v>
      </c>
      <c r="G49" s="60">
        <v>0.90843891943581201</v>
      </c>
      <c r="H49" s="61">
        <v>191</v>
      </c>
      <c r="I49" s="60">
        <v>4.5661008845326299</v>
      </c>
      <c r="J49" s="61">
        <v>161</v>
      </c>
      <c r="K49" s="60">
        <v>3.8489122639254099</v>
      </c>
      <c r="L49" s="61">
        <v>2578</v>
      </c>
      <c r="M49" s="60">
        <v>61.630408797513702</v>
      </c>
      <c r="N49" s="74" t="s">
        <v>84</v>
      </c>
      <c r="O49" s="60">
        <v>4.7812574707148003E-2</v>
      </c>
      <c r="P49" s="62">
        <v>92</v>
      </c>
      <c r="Q49" s="63">
        <v>2.1993784365288098</v>
      </c>
      <c r="R49" s="59">
        <v>206</v>
      </c>
      <c r="S49" s="65">
        <v>4.9246951948362403</v>
      </c>
      <c r="T49" s="66">
        <v>668</v>
      </c>
      <c r="U49" s="27">
        <v>100</v>
      </c>
    </row>
    <row r="50" spans="1:21" s="29" customFormat="1" ht="15" customHeight="1" x14ac:dyDescent="0.2">
      <c r="A50" s="24" t="s">
        <v>54</v>
      </c>
      <c r="B50" s="30" t="s">
        <v>45</v>
      </c>
      <c r="C50" s="31">
        <v>55910</v>
      </c>
      <c r="D50" s="67">
        <v>110</v>
      </c>
      <c r="E50" s="68">
        <v>0.19674476837775001</v>
      </c>
      <c r="F50" s="69">
        <v>446</v>
      </c>
      <c r="G50" s="68">
        <v>0.79771060633160396</v>
      </c>
      <c r="H50" s="69">
        <v>2088</v>
      </c>
      <c r="I50" s="68">
        <v>3.7345734215703801</v>
      </c>
      <c r="J50" s="69">
        <v>18916</v>
      </c>
      <c r="K50" s="68">
        <v>33.832945805759302</v>
      </c>
      <c r="L50" s="69">
        <v>33920</v>
      </c>
      <c r="M50" s="68">
        <v>60.6689322124844</v>
      </c>
      <c r="N50" s="69">
        <v>45</v>
      </c>
      <c r="O50" s="68">
        <v>8.0486496154534098E-2</v>
      </c>
      <c r="P50" s="70">
        <v>385</v>
      </c>
      <c r="Q50" s="71">
        <v>0.68860668932212499</v>
      </c>
      <c r="R50" s="67">
        <v>1135</v>
      </c>
      <c r="S50" s="72">
        <v>2.0300482918976899</v>
      </c>
      <c r="T50" s="73">
        <v>1802</v>
      </c>
      <c r="U50" s="32">
        <v>99.944506104328497</v>
      </c>
    </row>
    <row r="51" spans="1:21" s="29" customFormat="1" ht="15" customHeight="1" x14ac:dyDescent="0.2">
      <c r="A51" s="24" t="s">
        <v>54</v>
      </c>
      <c r="B51" s="33" t="s">
        <v>21</v>
      </c>
      <c r="C51" s="26">
        <v>306219</v>
      </c>
      <c r="D51" s="59">
        <v>1264</v>
      </c>
      <c r="E51" s="60">
        <v>0.41277647696583197</v>
      </c>
      <c r="F51" s="61">
        <v>4079</v>
      </c>
      <c r="G51" s="60">
        <v>1.3320532037528701</v>
      </c>
      <c r="H51" s="61">
        <v>152247</v>
      </c>
      <c r="I51" s="60">
        <v>49.7183388359311</v>
      </c>
      <c r="J51" s="61">
        <v>64676</v>
      </c>
      <c r="K51" s="60">
        <v>21.120831822976399</v>
      </c>
      <c r="L51" s="61">
        <v>78252</v>
      </c>
      <c r="M51" s="60">
        <v>25.554260186337199</v>
      </c>
      <c r="N51" s="61">
        <v>413</v>
      </c>
      <c r="O51" s="60">
        <v>0.13487079508456401</v>
      </c>
      <c r="P51" s="62">
        <v>5288</v>
      </c>
      <c r="Q51" s="63">
        <v>1.72686867895199</v>
      </c>
      <c r="R51" s="59">
        <v>31880</v>
      </c>
      <c r="S51" s="65">
        <v>10.4108497513218</v>
      </c>
      <c r="T51" s="66">
        <v>8472</v>
      </c>
      <c r="U51" s="27">
        <v>99.988196411709197</v>
      </c>
    </row>
    <row r="52" spans="1:21" s="29" customFormat="1" ht="15" customHeight="1" x14ac:dyDescent="0.2">
      <c r="A52" s="24" t="s">
        <v>54</v>
      </c>
      <c r="B52" s="30" t="s">
        <v>46</v>
      </c>
      <c r="C52" s="31">
        <v>4612</v>
      </c>
      <c r="D52" s="67">
        <v>98</v>
      </c>
      <c r="E52" s="68">
        <v>2.12489158716392</v>
      </c>
      <c r="F52" s="69">
        <v>41</v>
      </c>
      <c r="G52" s="68">
        <v>0.888985255854293</v>
      </c>
      <c r="H52" s="69">
        <v>1147</v>
      </c>
      <c r="I52" s="68">
        <v>24.869904596704199</v>
      </c>
      <c r="J52" s="69">
        <v>140</v>
      </c>
      <c r="K52" s="68">
        <v>3.0355594102341699</v>
      </c>
      <c r="L52" s="69">
        <v>3045</v>
      </c>
      <c r="M52" s="68">
        <v>66.023417172593199</v>
      </c>
      <c r="N52" s="69">
        <v>76</v>
      </c>
      <c r="O52" s="68">
        <v>1.64787510841284</v>
      </c>
      <c r="P52" s="70">
        <v>65</v>
      </c>
      <c r="Q52" s="71">
        <v>1.40936686903729</v>
      </c>
      <c r="R52" s="67">
        <v>266</v>
      </c>
      <c r="S52" s="72">
        <v>5.7675628794449301</v>
      </c>
      <c r="T52" s="73">
        <v>981</v>
      </c>
      <c r="U52" s="32">
        <v>100</v>
      </c>
    </row>
    <row r="53" spans="1:21" s="29" customFormat="1" ht="15" customHeight="1" x14ac:dyDescent="0.2">
      <c r="A53" s="24" t="s">
        <v>54</v>
      </c>
      <c r="B53" s="33" t="s">
        <v>47</v>
      </c>
      <c r="C53" s="26">
        <v>1750</v>
      </c>
      <c r="D53" s="59">
        <v>31</v>
      </c>
      <c r="E53" s="60">
        <v>1.77142857142857</v>
      </c>
      <c r="F53" s="61">
        <v>12</v>
      </c>
      <c r="G53" s="60">
        <v>0.68571428571428605</v>
      </c>
      <c r="H53" s="61">
        <v>27</v>
      </c>
      <c r="I53" s="60">
        <v>1.54285714285714</v>
      </c>
      <c r="J53" s="61">
        <v>75</v>
      </c>
      <c r="K53" s="60">
        <v>4.28571428571429</v>
      </c>
      <c r="L53" s="61">
        <v>1593</v>
      </c>
      <c r="M53" s="60">
        <v>91.028571428571396</v>
      </c>
      <c r="N53" s="61">
        <v>0</v>
      </c>
      <c r="O53" s="60">
        <v>0</v>
      </c>
      <c r="P53" s="62">
        <v>12</v>
      </c>
      <c r="Q53" s="63">
        <v>0.68571428571428605</v>
      </c>
      <c r="R53" s="59">
        <v>40</v>
      </c>
      <c r="S53" s="65">
        <v>2.28571428571429</v>
      </c>
      <c r="T53" s="66">
        <v>295</v>
      </c>
      <c r="U53" s="27">
        <v>100</v>
      </c>
    </row>
    <row r="54" spans="1:21" s="29" customFormat="1" ht="15" customHeight="1" x14ac:dyDescent="0.2">
      <c r="A54" s="24" t="s">
        <v>54</v>
      </c>
      <c r="B54" s="30" t="s">
        <v>48</v>
      </c>
      <c r="C54" s="31">
        <v>39386</v>
      </c>
      <c r="D54" s="67">
        <v>127</v>
      </c>
      <c r="E54" s="68">
        <v>0.32244960138120099</v>
      </c>
      <c r="F54" s="69">
        <v>593</v>
      </c>
      <c r="G54" s="68">
        <v>1.5056111308586799</v>
      </c>
      <c r="H54" s="69">
        <v>3289</v>
      </c>
      <c r="I54" s="68">
        <v>8.3506829838013505</v>
      </c>
      <c r="J54" s="69">
        <v>14943</v>
      </c>
      <c r="K54" s="68">
        <v>37.939877113695204</v>
      </c>
      <c r="L54" s="69">
        <v>19156</v>
      </c>
      <c r="M54" s="68">
        <v>48.636571370537801</v>
      </c>
      <c r="N54" s="69">
        <v>39</v>
      </c>
      <c r="O54" s="68">
        <v>9.9019956329660305E-2</v>
      </c>
      <c r="P54" s="70">
        <v>1239</v>
      </c>
      <c r="Q54" s="71">
        <v>3.1457878433961302</v>
      </c>
      <c r="R54" s="67">
        <v>1585</v>
      </c>
      <c r="S54" s="72">
        <v>4.02427258416696</v>
      </c>
      <c r="T54" s="73">
        <v>1984</v>
      </c>
      <c r="U54" s="32">
        <v>100</v>
      </c>
    </row>
    <row r="55" spans="1:21" s="29" customFormat="1" ht="15" customHeight="1" x14ac:dyDescent="0.2">
      <c r="A55" s="24" t="s">
        <v>54</v>
      </c>
      <c r="B55" s="33" t="s">
        <v>49</v>
      </c>
      <c r="C55" s="26">
        <v>20438</v>
      </c>
      <c r="D55" s="59">
        <v>556</v>
      </c>
      <c r="E55" s="60">
        <v>2.7204227419512699</v>
      </c>
      <c r="F55" s="61">
        <v>506</v>
      </c>
      <c r="G55" s="60">
        <v>2.4757804090419802</v>
      </c>
      <c r="H55" s="61">
        <v>4870</v>
      </c>
      <c r="I55" s="60">
        <v>23.828163225364499</v>
      </c>
      <c r="J55" s="61">
        <v>1295</v>
      </c>
      <c r="K55" s="60">
        <v>6.3362364223505203</v>
      </c>
      <c r="L55" s="61">
        <v>11795</v>
      </c>
      <c r="M55" s="60">
        <v>57.711126333300697</v>
      </c>
      <c r="N55" s="61">
        <v>211</v>
      </c>
      <c r="O55" s="60">
        <v>1.03239064487719</v>
      </c>
      <c r="P55" s="62">
        <v>1205</v>
      </c>
      <c r="Q55" s="63">
        <v>5.8958802231138101</v>
      </c>
      <c r="R55" s="59">
        <v>1595</v>
      </c>
      <c r="S55" s="65">
        <v>7.80409041980624</v>
      </c>
      <c r="T55" s="66">
        <v>2256</v>
      </c>
      <c r="U55" s="27">
        <v>100</v>
      </c>
    </row>
    <row r="56" spans="1:21" s="29" customFormat="1" ht="15" customHeight="1" x14ac:dyDescent="0.2">
      <c r="A56" s="24" t="s">
        <v>54</v>
      </c>
      <c r="B56" s="30" t="s">
        <v>50</v>
      </c>
      <c r="C56" s="31">
        <v>11860</v>
      </c>
      <c r="D56" s="67">
        <v>7</v>
      </c>
      <c r="E56" s="68">
        <v>5.9021922428330501E-2</v>
      </c>
      <c r="F56" s="69">
        <v>35</v>
      </c>
      <c r="G56" s="68">
        <v>0.29510961214165299</v>
      </c>
      <c r="H56" s="69">
        <v>191</v>
      </c>
      <c r="I56" s="68">
        <v>1.6104553119730201</v>
      </c>
      <c r="J56" s="69">
        <v>1137</v>
      </c>
      <c r="K56" s="68">
        <v>9.5868465430016894</v>
      </c>
      <c r="L56" s="69">
        <v>10326</v>
      </c>
      <c r="M56" s="68">
        <v>87.065767284991594</v>
      </c>
      <c r="N56" s="76" t="s">
        <v>84</v>
      </c>
      <c r="O56" s="68">
        <v>1.6863406408094399E-2</v>
      </c>
      <c r="P56" s="70">
        <v>162</v>
      </c>
      <c r="Q56" s="71">
        <v>1.3659359190556499</v>
      </c>
      <c r="R56" s="67">
        <v>29</v>
      </c>
      <c r="S56" s="72">
        <v>0.24451939291736899</v>
      </c>
      <c r="T56" s="73">
        <v>733</v>
      </c>
      <c r="U56" s="32">
        <v>100</v>
      </c>
    </row>
    <row r="57" spans="1:21" s="29" customFormat="1" ht="15" customHeight="1" x14ac:dyDescent="0.2">
      <c r="A57" s="24" t="s">
        <v>54</v>
      </c>
      <c r="B57" s="33" t="s">
        <v>22</v>
      </c>
      <c r="C57" s="26">
        <v>14258</v>
      </c>
      <c r="D57" s="59">
        <v>339</v>
      </c>
      <c r="E57" s="60">
        <v>2.3776125683826601</v>
      </c>
      <c r="F57" s="61">
        <v>219</v>
      </c>
      <c r="G57" s="60">
        <v>1.5359798008135801</v>
      </c>
      <c r="H57" s="61">
        <v>1570</v>
      </c>
      <c r="I57" s="60">
        <v>11.011362042362199</v>
      </c>
      <c r="J57" s="61">
        <v>2099</v>
      </c>
      <c r="K57" s="60">
        <v>14.721559826062601</v>
      </c>
      <c r="L57" s="61">
        <v>9648</v>
      </c>
      <c r="M57" s="60">
        <v>67.6672745125544</v>
      </c>
      <c r="N57" s="61">
        <v>7</v>
      </c>
      <c r="O57" s="60">
        <v>4.9095244774863198E-2</v>
      </c>
      <c r="P57" s="62">
        <v>376</v>
      </c>
      <c r="Q57" s="63">
        <v>2.6371160050497999</v>
      </c>
      <c r="R57" s="59">
        <v>691</v>
      </c>
      <c r="S57" s="65">
        <v>4.8464020199186404</v>
      </c>
      <c r="T57" s="66">
        <v>2242</v>
      </c>
      <c r="U57" s="27">
        <v>99.955396966993803</v>
      </c>
    </row>
    <row r="58" spans="1:21" s="29" customFormat="1" ht="15" customHeight="1" thickBot="1" x14ac:dyDescent="0.25">
      <c r="A58" s="24" t="s">
        <v>54</v>
      </c>
      <c r="B58" s="34" t="s">
        <v>51</v>
      </c>
      <c r="C58" s="35">
        <v>2838</v>
      </c>
      <c r="D58" s="80">
        <v>152</v>
      </c>
      <c r="E58" s="81">
        <v>5.3558844256518698</v>
      </c>
      <c r="F58" s="82">
        <v>15</v>
      </c>
      <c r="G58" s="81">
        <v>0.52854122621564503</v>
      </c>
      <c r="H58" s="82">
        <v>413</v>
      </c>
      <c r="I58" s="81">
        <v>14.5525017618041</v>
      </c>
      <c r="J58" s="82">
        <v>87</v>
      </c>
      <c r="K58" s="81">
        <v>3.06553911205074</v>
      </c>
      <c r="L58" s="82">
        <v>2128</v>
      </c>
      <c r="M58" s="81">
        <v>74.982381959126101</v>
      </c>
      <c r="N58" s="83" t="s">
        <v>84</v>
      </c>
      <c r="O58" s="81">
        <v>7.0472163495419293E-2</v>
      </c>
      <c r="P58" s="88">
        <v>41</v>
      </c>
      <c r="Q58" s="85">
        <v>1.4446793516561001</v>
      </c>
      <c r="R58" s="80">
        <v>57</v>
      </c>
      <c r="S58" s="86">
        <v>2.00845665961945</v>
      </c>
      <c r="T58" s="87">
        <v>349</v>
      </c>
      <c r="U58" s="36">
        <v>100</v>
      </c>
    </row>
    <row r="59" spans="1:21" s="29" customFormat="1" ht="15" customHeight="1" x14ac:dyDescent="0.2">
      <c r="A59" s="24"/>
      <c r="B59" s="37"/>
      <c r="C59" s="38"/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9"/>
      <c r="S59" s="28"/>
      <c r="T59" s="38"/>
      <c r="U59" s="38"/>
    </row>
    <row r="60" spans="1:21" s="29" customFormat="1" ht="15" customHeight="1" x14ac:dyDescent="0.2">
      <c r="A60" s="24"/>
      <c r="B60" s="40" t="str">
        <f>CONCATENATE("NOTE: Table reads (for US): Of all ",C69, " public school male students without disabilities who received ", LOWER(A7), ", ",D69," (",TEXT(E7,"0.0"),")% were American Indian or Alaska Native.")</f>
        <v>NOTE: Table reads (for US): Of all 1,760,453 public school male students without disabilities who received one or more in-school suspensions, 21,634 (1.2)% were American Indian or Alaska Native.</v>
      </c>
      <c r="C60" s="39"/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9"/>
      <c r="S60" s="28"/>
      <c r="T60" s="38"/>
      <c r="U60" s="38"/>
    </row>
    <row r="61" spans="1:21" s="29" customFormat="1" ht="15" customHeight="1" x14ac:dyDescent="0.2">
      <c r="A61" s="24"/>
      <c r="B61" s="40" t="s">
        <v>83</v>
      </c>
      <c r="C61" s="39"/>
      <c r="D61" s="39"/>
      <c r="E61" s="39"/>
      <c r="F61" s="39"/>
      <c r="G61" s="39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</row>
    <row r="62" spans="1:21" s="43" customFormat="1" ht="14.1" customHeight="1" x14ac:dyDescent="0.2">
      <c r="A62" s="44"/>
      <c r="B62" s="28" t="s">
        <v>85</v>
      </c>
      <c r="C62" s="29"/>
      <c r="D62" s="29"/>
      <c r="E62" s="41"/>
      <c r="F62" s="41"/>
      <c r="G62" s="41"/>
      <c r="H62" s="41"/>
      <c r="I62" s="41"/>
      <c r="J62" s="41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</row>
    <row r="63" spans="1:21" ht="15" customHeight="1" x14ac:dyDescent="0.2">
      <c r="A63" s="44"/>
      <c r="B63" s="2"/>
      <c r="C63" s="45"/>
      <c r="R63" s="45"/>
      <c r="S63" s="46"/>
    </row>
    <row r="64" spans="1:21" ht="15" customHeight="1" x14ac:dyDescent="0.2">
      <c r="A64" s="44"/>
      <c r="B64" s="2"/>
      <c r="C64" s="45"/>
      <c r="R64" s="42"/>
      <c r="S64" s="42"/>
      <c r="T64" s="42"/>
      <c r="U64" s="42"/>
    </row>
    <row r="65" spans="1:21" ht="15" customHeight="1" x14ac:dyDescent="0.2">
      <c r="A65" s="44"/>
      <c r="B65" s="2"/>
      <c r="C65" s="45"/>
      <c r="R65" s="42"/>
      <c r="S65" s="42"/>
      <c r="T65" s="42"/>
      <c r="U65" s="42"/>
    </row>
    <row r="66" spans="1:21" ht="15" customHeight="1" x14ac:dyDescent="0.2">
      <c r="A66" s="44"/>
      <c r="B66" s="2"/>
      <c r="C66" s="45"/>
      <c r="R66" s="42"/>
      <c r="S66" s="42"/>
      <c r="T66" s="42"/>
      <c r="U66" s="42"/>
    </row>
    <row r="67" spans="1:21" ht="15" customHeight="1" x14ac:dyDescent="0.2">
      <c r="A67" s="44"/>
      <c r="B67" s="2"/>
      <c r="C67" s="45"/>
      <c r="R67" s="42"/>
      <c r="S67" s="42"/>
      <c r="T67" s="42"/>
      <c r="U67" s="42"/>
    </row>
    <row r="68" spans="1:21" ht="15" customHeight="1" x14ac:dyDescent="0.2">
      <c r="A68" s="44"/>
      <c r="B68" s="2"/>
      <c r="C68" s="45"/>
      <c r="R68" s="42"/>
      <c r="S68" s="42"/>
      <c r="T68" s="42"/>
      <c r="U68" s="42"/>
    </row>
    <row r="69" spans="1:21" s="47" customFormat="1" ht="15" customHeight="1" x14ac:dyDescent="0.2">
      <c r="B69" s="93"/>
      <c r="C69" s="94" t="str">
        <f>IF(ISTEXT(C7),LEFT(C7,3),TEXT(C7,"#,##0"))</f>
        <v>1,760,453</v>
      </c>
      <c r="D69" s="94" t="str">
        <f>IF(ISTEXT(D7),LEFT(D7,3),TEXT(D7,"#,##0"))</f>
        <v>21,634</v>
      </c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95"/>
      <c r="S69" s="95"/>
      <c r="T69" s="95"/>
      <c r="U69" s="95"/>
    </row>
    <row r="70" spans="1:21" ht="15" customHeight="1" x14ac:dyDescent="0.2">
      <c r="A70" s="44"/>
      <c r="B70" s="2"/>
      <c r="C70" s="45"/>
      <c r="R70" s="42"/>
      <c r="S70" s="42"/>
      <c r="T70" s="42"/>
      <c r="U70" s="42"/>
    </row>
    <row r="71" spans="1:21" ht="15" customHeight="1" x14ac:dyDescent="0.2">
      <c r="A71" s="44"/>
      <c r="B71" s="2"/>
      <c r="C71" s="45"/>
      <c r="R71" s="42"/>
      <c r="S71" s="42"/>
      <c r="T71" s="42"/>
      <c r="U71" s="42"/>
    </row>
    <row r="72" spans="1:21" ht="15" customHeight="1" x14ac:dyDescent="0.2">
      <c r="A72" s="44"/>
      <c r="B72" s="2"/>
      <c r="C72" s="45"/>
      <c r="R72" s="42"/>
      <c r="S72" s="42"/>
      <c r="T72" s="42"/>
      <c r="U72" s="42"/>
    </row>
    <row r="73" spans="1:21" ht="15" customHeight="1" x14ac:dyDescent="0.2">
      <c r="A73" s="44"/>
      <c r="B73" s="2"/>
      <c r="C73" s="45"/>
      <c r="R73" s="42"/>
      <c r="S73" s="42"/>
      <c r="T73" s="42"/>
      <c r="U73" s="42"/>
    </row>
    <row r="74" spans="1:21" ht="15" customHeight="1" x14ac:dyDescent="0.2">
      <c r="A74" s="44"/>
      <c r="B74" s="2"/>
      <c r="C74" s="45"/>
      <c r="R74" s="42"/>
      <c r="S74" s="42"/>
      <c r="T74" s="42"/>
      <c r="U74" s="42"/>
    </row>
    <row r="75" spans="1:21" ht="15" customHeight="1" x14ac:dyDescent="0.2">
      <c r="A75" s="44"/>
      <c r="B75" s="2"/>
      <c r="C75" s="45"/>
      <c r="R75" s="42"/>
      <c r="S75" s="42"/>
      <c r="T75" s="42"/>
      <c r="U75" s="42"/>
    </row>
    <row r="76" spans="1:21" ht="15" customHeight="1" x14ac:dyDescent="0.2">
      <c r="A76" s="44"/>
      <c r="B76" s="2"/>
      <c r="C76" s="45"/>
      <c r="R76" s="42"/>
      <c r="S76" s="42"/>
      <c r="T76" s="42"/>
      <c r="U76" s="42"/>
    </row>
    <row r="77" spans="1:21" ht="15" customHeight="1" x14ac:dyDescent="0.2">
      <c r="A77" s="44"/>
      <c r="B77" s="2"/>
      <c r="C77" s="45"/>
      <c r="R77" s="42"/>
      <c r="S77" s="42"/>
      <c r="T77" s="42"/>
      <c r="U77" s="42"/>
    </row>
    <row r="78" spans="1:21" ht="15" customHeight="1" x14ac:dyDescent="0.2">
      <c r="A78" s="44"/>
      <c r="B78" s="2"/>
      <c r="C78" s="45"/>
      <c r="R78" s="42"/>
      <c r="S78" s="42"/>
      <c r="T78" s="42"/>
      <c r="U78" s="42"/>
    </row>
    <row r="79" spans="1:21" ht="15" customHeight="1" x14ac:dyDescent="0.2">
      <c r="A79" s="44"/>
      <c r="B79" s="2"/>
      <c r="C79" s="45"/>
      <c r="R79" s="42"/>
      <c r="S79" s="42"/>
      <c r="T79" s="42"/>
      <c r="U79" s="42"/>
    </row>
    <row r="80" spans="1:21" ht="15" customHeight="1" x14ac:dyDescent="0.2">
      <c r="A80" s="44"/>
      <c r="B80" s="2"/>
      <c r="C80" s="45"/>
      <c r="R80" s="42"/>
      <c r="S80" s="42"/>
      <c r="T80" s="42"/>
      <c r="U80" s="42"/>
    </row>
    <row r="81" spans="1:21" ht="15" customHeight="1" x14ac:dyDescent="0.2">
      <c r="A81" s="44"/>
      <c r="B81" s="2"/>
      <c r="C81" s="45"/>
      <c r="R81" s="42"/>
      <c r="S81" s="42"/>
      <c r="T81" s="42"/>
      <c r="U81" s="42"/>
    </row>
    <row r="82" spans="1:21" ht="15" customHeight="1" x14ac:dyDescent="0.2">
      <c r="A82" s="44"/>
      <c r="B82" s="2"/>
      <c r="C82" s="45"/>
      <c r="R82" s="42"/>
      <c r="S82" s="42"/>
      <c r="T82" s="42"/>
      <c r="U82" s="42"/>
    </row>
    <row r="83" spans="1:21" ht="15" customHeight="1" x14ac:dyDescent="0.2">
      <c r="A83" s="44"/>
      <c r="B83" s="2"/>
      <c r="C83" s="45"/>
      <c r="R83" s="42"/>
      <c r="S83" s="42"/>
      <c r="T83" s="42"/>
      <c r="U83" s="42"/>
    </row>
    <row r="84" spans="1:21" ht="15" customHeight="1" x14ac:dyDescent="0.2">
      <c r="A84" s="44"/>
      <c r="B84" s="2"/>
      <c r="C84" s="45"/>
      <c r="R84" s="42"/>
      <c r="S84" s="42"/>
      <c r="T84" s="42"/>
      <c r="U84" s="42"/>
    </row>
    <row r="85" spans="1:21" ht="15" customHeight="1" x14ac:dyDescent="0.2">
      <c r="A85" s="44"/>
      <c r="B85" s="2"/>
      <c r="C85" s="45"/>
      <c r="R85" s="42"/>
      <c r="S85" s="42"/>
      <c r="T85" s="42"/>
      <c r="U85" s="42"/>
    </row>
    <row r="86" spans="1:21" ht="15" customHeight="1" x14ac:dyDescent="0.2">
      <c r="A86" s="44"/>
      <c r="B86" s="2"/>
      <c r="C86" s="45"/>
      <c r="R86" s="42"/>
      <c r="S86" s="42"/>
      <c r="T86" s="42"/>
      <c r="U86" s="42"/>
    </row>
    <row r="87" spans="1:21" ht="15" customHeight="1" x14ac:dyDescent="0.2">
      <c r="A87" s="44"/>
      <c r="B87" s="2"/>
      <c r="C87" s="45"/>
      <c r="R87" s="42"/>
      <c r="S87" s="42"/>
      <c r="T87" s="42"/>
      <c r="U87" s="42"/>
    </row>
    <row r="88" spans="1:21" ht="15" customHeight="1" x14ac:dyDescent="0.2">
      <c r="R88" s="42"/>
      <c r="S88" s="42"/>
      <c r="T88" s="42"/>
      <c r="U88" s="42"/>
    </row>
    <row r="89" spans="1:21" ht="15" customHeight="1" x14ac:dyDescent="0.2">
      <c r="R89" s="42"/>
      <c r="S89" s="42"/>
      <c r="T89" s="42"/>
      <c r="U89" s="42"/>
    </row>
    <row r="90" spans="1:21" ht="15" customHeight="1" x14ac:dyDescent="0.2">
      <c r="R90" s="42"/>
      <c r="S90" s="42"/>
      <c r="T90" s="42"/>
      <c r="U90" s="42"/>
    </row>
    <row r="91" spans="1:21" ht="15" customHeight="1" x14ac:dyDescent="0.2">
      <c r="R91" s="42"/>
      <c r="S91" s="42"/>
      <c r="T91" s="42"/>
      <c r="U91" s="42"/>
    </row>
    <row r="92" spans="1:21" ht="15" customHeight="1" x14ac:dyDescent="0.2">
      <c r="R92" s="42"/>
      <c r="S92" s="42"/>
      <c r="T92" s="42"/>
      <c r="U92" s="42"/>
    </row>
    <row r="93" spans="1:21" ht="15" customHeight="1" x14ac:dyDescent="0.2">
      <c r="R93" s="42"/>
      <c r="S93" s="42"/>
      <c r="T93" s="42"/>
      <c r="U93" s="42"/>
    </row>
    <row r="94" spans="1:21" ht="15" customHeight="1" x14ac:dyDescent="0.2">
      <c r="R94" s="42"/>
      <c r="S94" s="42"/>
      <c r="T94" s="42"/>
      <c r="U94" s="42"/>
    </row>
    <row r="95" spans="1:21" ht="15" customHeight="1" x14ac:dyDescent="0.2">
      <c r="R95" s="42"/>
      <c r="S95" s="42"/>
      <c r="T95" s="42"/>
      <c r="U95" s="42"/>
    </row>
    <row r="96" spans="1:21" ht="15" customHeight="1" x14ac:dyDescent="0.2">
      <c r="R96" s="42"/>
      <c r="S96" s="42"/>
      <c r="T96" s="42"/>
      <c r="U96" s="42"/>
    </row>
    <row r="97" spans="18:21" ht="15" customHeight="1" x14ac:dyDescent="0.2">
      <c r="R97" s="42"/>
      <c r="S97" s="42"/>
      <c r="T97" s="42"/>
      <c r="U97" s="42"/>
    </row>
    <row r="98" spans="18:21" ht="15" customHeight="1" x14ac:dyDescent="0.2">
      <c r="R98" s="42"/>
      <c r="S98" s="42"/>
      <c r="T98" s="42"/>
      <c r="U98" s="42"/>
    </row>
    <row r="99" spans="18:21" ht="15" customHeight="1" x14ac:dyDescent="0.2">
      <c r="R99" s="42"/>
      <c r="S99" s="42"/>
      <c r="T99" s="42"/>
      <c r="U99" s="42"/>
    </row>
    <row r="100" spans="18:21" ht="15" customHeight="1" x14ac:dyDescent="0.2">
      <c r="R100" s="42"/>
      <c r="S100" s="42"/>
      <c r="T100" s="42"/>
      <c r="U100" s="42"/>
    </row>
    <row r="101" spans="18:21" ht="15" customHeight="1" x14ac:dyDescent="0.2">
      <c r="R101" s="42"/>
      <c r="S101" s="42"/>
      <c r="T101" s="42"/>
      <c r="U101" s="42"/>
    </row>
    <row r="102" spans="18:21" ht="15" customHeight="1" x14ac:dyDescent="0.2">
      <c r="R102" s="42"/>
      <c r="S102" s="42"/>
      <c r="T102" s="42"/>
      <c r="U102" s="42"/>
    </row>
    <row r="103" spans="18:21" ht="15" customHeight="1" x14ac:dyDescent="0.2">
      <c r="R103" s="42"/>
      <c r="S103" s="42"/>
      <c r="T103" s="42"/>
      <c r="U103" s="42"/>
    </row>
    <row r="104" spans="18:21" ht="15" customHeight="1" x14ac:dyDescent="0.2">
      <c r="R104" s="42"/>
      <c r="S104" s="42"/>
      <c r="T104" s="42"/>
      <c r="U104" s="42"/>
    </row>
    <row r="105" spans="18:21" ht="15" customHeight="1" x14ac:dyDescent="0.2">
      <c r="R105" s="42"/>
      <c r="S105" s="42"/>
      <c r="T105" s="42"/>
      <c r="U105" s="42"/>
    </row>
    <row r="106" spans="18:21" ht="15" customHeight="1" x14ac:dyDescent="0.2">
      <c r="R106" s="42"/>
      <c r="S106" s="42"/>
      <c r="T106" s="42"/>
      <c r="U106" s="42"/>
    </row>
    <row r="107" spans="18:21" ht="15" customHeight="1" x14ac:dyDescent="0.2">
      <c r="R107" s="42"/>
      <c r="S107" s="42"/>
      <c r="T107" s="42"/>
      <c r="U107" s="42"/>
    </row>
    <row r="108" spans="18:21" ht="15" customHeight="1" x14ac:dyDescent="0.2">
      <c r="R108" s="42"/>
      <c r="S108" s="42"/>
      <c r="T108" s="42"/>
      <c r="U108" s="42"/>
    </row>
    <row r="109" spans="18:21" ht="15" customHeight="1" x14ac:dyDescent="0.2">
      <c r="R109" s="42"/>
      <c r="S109" s="42"/>
      <c r="T109" s="42"/>
      <c r="U109" s="42"/>
    </row>
    <row r="110" spans="18:21" ht="15" customHeight="1" x14ac:dyDescent="0.2">
      <c r="R110" s="42"/>
      <c r="S110" s="42"/>
      <c r="T110" s="42"/>
      <c r="U110" s="42"/>
    </row>
  </sheetData>
  <mergeCells count="13">
    <mergeCell ref="B4:B5"/>
    <mergeCell ref="C4:C5"/>
    <mergeCell ref="D4:Q4"/>
    <mergeCell ref="R4:S5"/>
    <mergeCell ref="T4:T5"/>
    <mergeCell ref="U4:U5"/>
    <mergeCell ref="D5:E5"/>
    <mergeCell ref="F5:G5"/>
    <mergeCell ref="H5:I5"/>
    <mergeCell ref="J5:K5"/>
    <mergeCell ref="L5:M5"/>
    <mergeCell ref="N5:O5"/>
    <mergeCell ref="P5:Q5"/>
  </mergeCells>
  <phoneticPr fontId="17" type="noConversion"/>
  <printOptions horizontalCentered="1"/>
  <pageMargins left="0.25" right="0.25" top="0.75" bottom="0.75" header="0.3" footer="0.3"/>
  <pageSetup scale="53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U110"/>
  <sheetViews>
    <sheetView showGridLines="0" workbookViewId="0">
      <selection activeCell="D1" sqref="D1:E1"/>
    </sheetView>
  </sheetViews>
  <sheetFormatPr defaultColWidth="10.140625" defaultRowHeight="15" customHeight="1" x14ac:dyDescent="0.2"/>
  <cols>
    <col min="1" max="1" width="8.28515625" style="47" customWidth="1"/>
    <col min="2" max="2" width="16.85546875" style="6" customWidth="1"/>
    <col min="3" max="17" width="10.85546875" style="6" customWidth="1"/>
    <col min="18" max="18" width="10.85546875" style="5" customWidth="1"/>
    <col min="19" max="19" width="10.85546875" style="48" customWidth="1"/>
    <col min="20" max="21" width="10.85546875" style="6" customWidth="1"/>
    <col min="22" max="16384" width="10.140625" style="44"/>
  </cols>
  <sheetData>
    <row r="1" spans="1:21" s="6" customFormat="1" ht="15" customHeight="1" x14ac:dyDescent="0.2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4"/>
      <c r="S1" s="5"/>
      <c r="T1" s="3"/>
      <c r="U1" s="3"/>
    </row>
    <row r="2" spans="1:21" s="11" customFormat="1" ht="15" customHeight="1" x14ac:dyDescent="0.25">
      <c r="A2" s="7"/>
      <c r="B2" s="8" t="str">
        <f>CONCATENATE("Number and percentage of public school male students without disabilities receiving ",LOWER(A7), " by race/ethnicity, by state: SY 2011-12")</f>
        <v>Number and percentage of public school male students without disabilities receiving only one out-of-school suspension by race/ethnicity, by state: SY 2011-12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10"/>
      <c r="S2" s="10"/>
      <c r="T2" s="9"/>
      <c r="U2" s="9"/>
    </row>
    <row r="3" spans="1:21" s="6" customFormat="1" ht="15" customHeight="1" thickBot="1" x14ac:dyDescent="0.3">
      <c r="A3" s="1"/>
      <c r="B3" s="12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5"/>
      <c r="T3" s="13"/>
      <c r="U3" s="13"/>
    </row>
    <row r="4" spans="1:21" s="15" customFormat="1" ht="24.95" customHeight="1" x14ac:dyDescent="0.2">
      <c r="A4" s="14"/>
      <c r="B4" s="104" t="s">
        <v>0</v>
      </c>
      <c r="C4" s="106" t="s">
        <v>64</v>
      </c>
      <c r="D4" s="108" t="s">
        <v>65</v>
      </c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10"/>
      <c r="R4" s="111" t="s">
        <v>66</v>
      </c>
      <c r="S4" s="112"/>
      <c r="T4" s="115" t="s">
        <v>67</v>
      </c>
      <c r="U4" s="97" t="s">
        <v>68</v>
      </c>
    </row>
    <row r="5" spans="1:21" s="15" customFormat="1" ht="24.95" customHeight="1" x14ac:dyDescent="0.2">
      <c r="A5" s="14"/>
      <c r="B5" s="105"/>
      <c r="C5" s="107"/>
      <c r="D5" s="99" t="s">
        <v>69</v>
      </c>
      <c r="E5" s="100"/>
      <c r="F5" s="101" t="s">
        <v>70</v>
      </c>
      <c r="G5" s="100"/>
      <c r="H5" s="102" t="s">
        <v>71</v>
      </c>
      <c r="I5" s="100"/>
      <c r="J5" s="102" t="s">
        <v>72</v>
      </c>
      <c r="K5" s="100"/>
      <c r="L5" s="102" t="s">
        <v>73</v>
      </c>
      <c r="M5" s="100"/>
      <c r="N5" s="102" t="s">
        <v>74</v>
      </c>
      <c r="O5" s="100"/>
      <c r="P5" s="102" t="s">
        <v>75</v>
      </c>
      <c r="Q5" s="103"/>
      <c r="R5" s="113"/>
      <c r="S5" s="114"/>
      <c r="T5" s="116"/>
      <c r="U5" s="98"/>
    </row>
    <row r="6" spans="1:21" s="15" customFormat="1" ht="15" customHeight="1" thickBot="1" x14ac:dyDescent="0.25">
      <c r="A6" s="14"/>
      <c r="B6" s="16"/>
      <c r="C6" s="17"/>
      <c r="D6" s="18" t="s">
        <v>76</v>
      </c>
      <c r="E6" s="19" t="s">
        <v>77</v>
      </c>
      <c r="F6" s="20" t="s">
        <v>76</v>
      </c>
      <c r="G6" s="19" t="s">
        <v>77</v>
      </c>
      <c r="H6" s="20" t="s">
        <v>76</v>
      </c>
      <c r="I6" s="19" t="s">
        <v>77</v>
      </c>
      <c r="J6" s="20" t="s">
        <v>76</v>
      </c>
      <c r="K6" s="19" t="s">
        <v>77</v>
      </c>
      <c r="L6" s="20" t="s">
        <v>76</v>
      </c>
      <c r="M6" s="19" t="s">
        <v>77</v>
      </c>
      <c r="N6" s="20" t="s">
        <v>76</v>
      </c>
      <c r="O6" s="19" t="s">
        <v>77</v>
      </c>
      <c r="P6" s="20" t="s">
        <v>76</v>
      </c>
      <c r="Q6" s="21" t="s">
        <v>77</v>
      </c>
      <c r="R6" s="20" t="s">
        <v>76</v>
      </c>
      <c r="S6" s="21" t="s">
        <v>77</v>
      </c>
      <c r="T6" s="22"/>
      <c r="U6" s="23"/>
    </row>
    <row r="7" spans="1:21" s="29" customFormat="1" ht="15" customHeight="1" x14ac:dyDescent="0.2">
      <c r="A7" s="24" t="s">
        <v>55</v>
      </c>
      <c r="B7" s="25" t="s">
        <v>52</v>
      </c>
      <c r="C7" s="26">
        <v>914695</v>
      </c>
      <c r="D7" s="59">
        <v>12788</v>
      </c>
      <c r="E7" s="60">
        <v>1.39806164896496</v>
      </c>
      <c r="F7" s="61">
        <v>16368</v>
      </c>
      <c r="G7" s="60">
        <v>1.7894489419970601</v>
      </c>
      <c r="H7" s="61">
        <v>220344</v>
      </c>
      <c r="I7" s="60">
        <v>24.089341255828401</v>
      </c>
      <c r="J7" s="61">
        <v>290393</v>
      </c>
      <c r="K7" s="60">
        <v>31.7475223981764</v>
      </c>
      <c r="L7" s="61">
        <v>349819</v>
      </c>
      <c r="M7" s="60">
        <v>38.244332810390297</v>
      </c>
      <c r="N7" s="61">
        <v>2599</v>
      </c>
      <c r="O7" s="60">
        <v>0.28413842865654698</v>
      </c>
      <c r="P7" s="62">
        <v>22384</v>
      </c>
      <c r="Q7" s="63">
        <v>2.4471545159861998</v>
      </c>
      <c r="R7" s="64">
        <v>71303</v>
      </c>
      <c r="S7" s="65">
        <v>7.7952760209687399</v>
      </c>
      <c r="T7" s="66">
        <v>95635</v>
      </c>
      <c r="U7" s="27">
        <v>99.789825900559407</v>
      </c>
    </row>
    <row r="8" spans="1:21" s="29" customFormat="1" ht="15" customHeight="1" x14ac:dyDescent="0.2">
      <c r="A8" s="24" t="s">
        <v>55</v>
      </c>
      <c r="B8" s="30" t="s">
        <v>24</v>
      </c>
      <c r="C8" s="31">
        <v>21957</v>
      </c>
      <c r="D8" s="67">
        <v>151</v>
      </c>
      <c r="E8" s="68">
        <v>0.68770779250352998</v>
      </c>
      <c r="F8" s="69">
        <v>64</v>
      </c>
      <c r="G8" s="68">
        <v>0.29147879947169503</v>
      </c>
      <c r="H8" s="69">
        <v>604</v>
      </c>
      <c r="I8" s="68">
        <v>2.7508311700141199</v>
      </c>
      <c r="J8" s="69">
        <v>11881</v>
      </c>
      <c r="K8" s="68">
        <v>54.1103065081751</v>
      </c>
      <c r="L8" s="69">
        <v>9084</v>
      </c>
      <c r="M8" s="68">
        <v>41.3717721000137</v>
      </c>
      <c r="N8" s="69">
        <v>9</v>
      </c>
      <c r="O8" s="68">
        <v>4.0989206175707102E-2</v>
      </c>
      <c r="P8" s="70">
        <v>164</v>
      </c>
      <c r="Q8" s="71">
        <v>0.74691442364621796</v>
      </c>
      <c r="R8" s="67">
        <v>192</v>
      </c>
      <c r="S8" s="72">
        <v>0.87443639841508403</v>
      </c>
      <c r="T8" s="73">
        <v>1432</v>
      </c>
      <c r="U8" s="32">
        <v>100</v>
      </c>
    </row>
    <row r="9" spans="1:21" s="29" customFormat="1" ht="15" customHeight="1" x14ac:dyDescent="0.2">
      <c r="A9" s="24" t="s">
        <v>55</v>
      </c>
      <c r="B9" s="33" t="s">
        <v>25</v>
      </c>
      <c r="C9" s="26">
        <v>2263</v>
      </c>
      <c r="D9" s="59">
        <v>678</v>
      </c>
      <c r="E9" s="60">
        <v>29.960229783473299</v>
      </c>
      <c r="F9" s="61">
        <v>90</v>
      </c>
      <c r="G9" s="60">
        <v>3.9770216526734399</v>
      </c>
      <c r="H9" s="61">
        <v>148</v>
      </c>
      <c r="I9" s="60">
        <v>6.5399911621740996</v>
      </c>
      <c r="J9" s="61">
        <v>126</v>
      </c>
      <c r="K9" s="60">
        <v>5.56783031374282</v>
      </c>
      <c r="L9" s="61">
        <v>976</v>
      </c>
      <c r="M9" s="60">
        <v>43.128590366769799</v>
      </c>
      <c r="N9" s="61">
        <v>69</v>
      </c>
      <c r="O9" s="60">
        <v>3.0490499337163102</v>
      </c>
      <c r="P9" s="62">
        <v>176</v>
      </c>
      <c r="Q9" s="63">
        <v>7.77728678745029</v>
      </c>
      <c r="R9" s="59">
        <v>391</v>
      </c>
      <c r="S9" s="65">
        <v>17.277949624392399</v>
      </c>
      <c r="T9" s="66">
        <v>493</v>
      </c>
      <c r="U9" s="27">
        <v>100</v>
      </c>
    </row>
    <row r="10" spans="1:21" s="29" customFormat="1" ht="15" customHeight="1" x14ac:dyDescent="0.2">
      <c r="A10" s="24" t="s">
        <v>55</v>
      </c>
      <c r="B10" s="30" t="s">
        <v>1</v>
      </c>
      <c r="C10" s="31">
        <v>23780</v>
      </c>
      <c r="D10" s="67">
        <v>1656</v>
      </c>
      <c r="E10" s="68">
        <v>6.9638351555929399</v>
      </c>
      <c r="F10" s="69">
        <v>287</v>
      </c>
      <c r="G10" s="68">
        <v>1.2068965517241399</v>
      </c>
      <c r="H10" s="69">
        <v>10875</v>
      </c>
      <c r="I10" s="68">
        <v>45.731707317073202</v>
      </c>
      <c r="J10" s="69">
        <v>2316</v>
      </c>
      <c r="K10" s="68">
        <v>9.7392767031118606</v>
      </c>
      <c r="L10" s="69">
        <v>8159</v>
      </c>
      <c r="M10" s="68">
        <v>34.310344827586199</v>
      </c>
      <c r="N10" s="69">
        <v>70</v>
      </c>
      <c r="O10" s="68">
        <v>0.29436501261564302</v>
      </c>
      <c r="P10" s="70">
        <v>417</v>
      </c>
      <c r="Q10" s="71">
        <v>1.75357443229605</v>
      </c>
      <c r="R10" s="67">
        <v>1423</v>
      </c>
      <c r="S10" s="72">
        <v>5.9840201850294399</v>
      </c>
      <c r="T10" s="73">
        <v>1920</v>
      </c>
      <c r="U10" s="32">
        <v>99.7916666666667</v>
      </c>
    </row>
    <row r="11" spans="1:21" s="29" customFormat="1" ht="15" customHeight="1" x14ac:dyDescent="0.2">
      <c r="A11" s="24" t="s">
        <v>55</v>
      </c>
      <c r="B11" s="33" t="s">
        <v>26</v>
      </c>
      <c r="C11" s="26">
        <v>12472</v>
      </c>
      <c r="D11" s="59">
        <v>45</v>
      </c>
      <c r="E11" s="60">
        <v>0.36080821039127597</v>
      </c>
      <c r="F11" s="61">
        <v>58</v>
      </c>
      <c r="G11" s="60">
        <v>0.46504169339320101</v>
      </c>
      <c r="H11" s="61">
        <v>811</v>
      </c>
      <c r="I11" s="60">
        <v>6.5025657472738896</v>
      </c>
      <c r="J11" s="61">
        <v>5748</v>
      </c>
      <c r="K11" s="60">
        <v>46.087235407312399</v>
      </c>
      <c r="L11" s="61">
        <v>5701</v>
      </c>
      <c r="M11" s="60">
        <v>45.710391276459298</v>
      </c>
      <c r="N11" s="61">
        <v>44</v>
      </c>
      <c r="O11" s="60">
        <v>0.35279025016035898</v>
      </c>
      <c r="P11" s="62">
        <v>65</v>
      </c>
      <c r="Q11" s="63">
        <v>0.52116741500962205</v>
      </c>
      <c r="R11" s="59">
        <v>426</v>
      </c>
      <c r="S11" s="65">
        <v>3.41565105837075</v>
      </c>
      <c r="T11" s="66">
        <v>1097</v>
      </c>
      <c r="U11" s="27">
        <v>100</v>
      </c>
    </row>
    <row r="12" spans="1:21" s="29" customFormat="1" ht="15" customHeight="1" x14ac:dyDescent="0.2">
      <c r="A12" s="24" t="s">
        <v>55</v>
      </c>
      <c r="B12" s="30" t="s">
        <v>2</v>
      </c>
      <c r="C12" s="31">
        <v>129225</v>
      </c>
      <c r="D12" s="67">
        <v>1473</v>
      </c>
      <c r="E12" s="68">
        <v>1.1398723157283801</v>
      </c>
      <c r="F12" s="69">
        <v>6429</v>
      </c>
      <c r="G12" s="68">
        <v>4.9750435287289596</v>
      </c>
      <c r="H12" s="69">
        <v>70877</v>
      </c>
      <c r="I12" s="68">
        <v>54.847746179144899</v>
      </c>
      <c r="J12" s="69">
        <v>17091</v>
      </c>
      <c r="K12" s="68">
        <v>13.225769007545001</v>
      </c>
      <c r="L12" s="69">
        <v>29428</v>
      </c>
      <c r="M12" s="68">
        <v>22.772683304314199</v>
      </c>
      <c r="N12" s="69">
        <v>1174</v>
      </c>
      <c r="O12" s="68">
        <v>0.90849293867285696</v>
      </c>
      <c r="P12" s="70">
        <v>2753</v>
      </c>
      <c r="Q12" s="71">
        <v>2.13039272586574</v>
      </c>
      <c r="R12" s="67">
        <v>27492</v>
      </c>
      <c r="S12" s="72">
        <v>21.274521183981399</v>
      </c>
      <c r="T12" s="73">
        <v>9866</v>
      </c>
      <c r="U12" s="32">
        <v>99.898641800121595</v>
      </c>
    </row>
    <row r="13" spans="1:21" s="29" customFormat="1" ht="15" customHeight="1" x14ac:dyDescent="0.2">
      <c r="A13" s="24" t="s">
        <v>55</v>
      </c>
      <c r="B13" s="33" t="s">
        <v>27</v>
      </c>
      <c r="C13" s="26">
        <v>16283</v>
      </c>
      <c r="D13" s="59">
        <v>220</v>
      </c>
      <c r="E13" s="60">
        <v>1.3511023767119099</v>
      </c>
      <c r="F13" s="61">
        <v>304</v>
      </c>
      <c r="G13" s="60">
        <v>1.86697782963827</v>
      </c>
      <c r="H13" s="61">
        <v>6905</v>
      </c>
      <c r="I13" s="60">
        <v>42.406190505435099</v>
      </c>
      <c r="J13" s="61">
        <v>1465</v>
      </c>
      <c r="K13" s="60">
        <v>8.9971135540133904</v>
      </c>
      <c r="L13" s="61">
        <v>6826</v>
      </c>
      <c r="M13" s="60">
        <v>41.9210219247068</v>
      </c>
      <c r="N13" s="61">
        <v>29</v>
      </c>
      <c r="O13" s="60">
        <v>0.17809985874838799</v>
      </c>
      <c r="P13" s="62">
        <v>534</v>
      </c>
      <c r="Q13" s="63">
        <v>3.27949395074618</v>
      </c>
      <c r="R13" s="59">
        <v>2082</v>
      </c>
      <c r="S13" s="65">
        <v>12.786341583246299</v>
      </c>
      <c r="T13" s="66">
        <v>1811</v>
      </c>
      <c r="U13" s="27">
        <v>100</v>
      </c>
    </row>
    <row r="14" spans="1:21" s="29" customFormat="1" ht="15" customHeight="1" x14ac:dyDescent="0.2">
      <c r="A14" s="24" t="s">
        <v>55</v>
      </c>
      <c r="B14" s="30" t="s">
        <v>28</v>
      </c>
      <c r="C14" s="31">
        <v>7314</v>
      </c>
      <c r="D14" s="67">
        <v>38</v>
      </c>
      <c r="E14" s="68">
        <v>0.519551544982226</v>
      </c>
      <c r="F14" s="69">
        <v>106</v>
      </c>
      <c r="G14" s="68">
        <v>1.4492753623188399</v>
      </c>
      <c r="H14" s="69">
        <v>2312</v>
      </c>
      <c r="I14" s="68">
        <v>31.610609789444901</v>
      </c>
      <c r="J14" s="69">
        <v>2337</v>
      </c>
      <c r="K14" s="68">
        <v>31.952420016406901</v>
      </c>
      <c r="L14" s="69">
        <v>2360</v>
      </c>
      <c r="M14" s="68">
        <v>32.266885425211903</v>
      </c>
      <c r="N14" s="69">
        <v>7</v>
      </c>
      <c r="O14" s="68">
        <v>9.5706863549357396E-2</v>
      </c>
      <c r="P14" s="70">
        <v>154</v>
      </c>
      <c r="Q14" s="71">
        <v>2.1055509980858602</v>
      </c>
      <c r="R14" s="67">
        <v>390</v>
      </c>
      <c r="S14" s="72">
        <v>5.3322395406070502</v>
      </c>
      <c r="T14" s="73">
        <v>1122</v>
      </c>
      <c r="U14" s="32">
        <v>100</v>
      </c>
    </row>
    <row r="15" spans="1:21" s="29" customFormat="1" ht="15" customHeight="1" x14ac:dyDescent="0.2">
      <c r="A15" s="24" t="s">
        <v>55</v>
      </c>
      <c r="B15" s="33" t="s">
        <v>29</v>
      </c>
      <c r="C15" s="26">
        <v>3472</v>
      </c>
      <c r="D15" s="59">
        <v>14</v>
      </c>
      <c r="E15" s="60">
        <v>0.40322580645161299</v>
      </c>
      <c r="F15" s="61">
        <v>38</v>
      </c>
      <c r="G15" s="60">
        <v>1.09447004608295</v>
      </c>
      <c r="H15" s="61">
        <v>428</v>
      </c>
      <c r="I15" s="60">
        <v>12.327188940092199</v>
      </c>
      <c r="J15" s="61">
        <v>1746</v>
      </c>
      <c r="K15" s="60">
        <v>50.288018433179701</v>
      </c>
      <c r="L15" s="61">
        <v>1206</v>
      </c>
      <c r="M15" s="60">
        <v>34.735023041474697</v>
      </c>
      <c r="N15" s="74" t="s">
        <v>84</v>
      </c>
      <c r="O15" s="60">
        <v>5.7603686635944701E-2</v>
      </c>
      <c r="P15" s="62">
        <v>38</v>
      </c>
      <c r="Q15" s="63">
        <v>1.09447004608295</v>
      </c>
      <c r="R15" s="59">
        <v>114</v>
      </c>
      <c r="S15" s="65">
        <v>3.2834101382488501</v>
      </c>
      <c r="T15" s="66">
        <v>232</v>
      </c>
      <c r="U15" s="27">
        <v>100</v>
      </c>
    </row>
    <row r="16" spans="1:21" s="29" customFormat="1" ht="15" customHeight="1" x14ac:dyDescent="0.2">
      <c r="A16" s="24" t="s">
        <v>55</v>
      </c>
      <c r="B16" s="30" t="s">
        <v>3</v>
      </c>
      <c r="C16" s="31">
        <v>2389</v>
      </c>
      <c r="D16" s="78" t="s">
        <v>84</v>
      </c>
      <c r="E16" s="68">
        <v>8.3717036416910806E-2</v>
      </c>
      <c r="F16" s="69">
        <v>11</v>
      </c>
      <c r="G16" s="68">
        <v>0.46044370029301002</v>
      </c>
      <c r="H16" s="69">
        <v>178</v>
      </c>
      <c r="I16" s="68">
        <v>7.45081624110506</v>
      </c>
      <c r="J16" s="69">
        <v>2171</v>
      </c>
      <c r="K16" s="68">
        <v>90.874843030556704</v>
      </c>
      <c r="L16" s="69">
        <v>23</v>
      </c>
      <c r="M16" s="68">
        <v>0.96274591879447502</v>
      </c>
      <c r="N16" s="69">
        <v>0</v>
      </c>
      <c r="O16" s="68">
        <v>0</v>
      </c>
      <c r="P16" s="70">
        <v>4</v>
      </c>
      <c r="Q16" s="71">
        <v>0.167434072833822</v>
      </c>
      <c r="R16" s="67">
        <v>84</v>
      </c>
      <c r="S16" s="72">
        <v>3.5161155295102602</v>
      </c>
      <c r="T16" s="73">
        <v>211</v>
      </c>
      <c r="U16" s="32">
        <v>99.526066350710906</v>
      </c>
    </row>
    <row r="17" spans="1:21" s="29" customFormat="1" ht="15" customHeight="1" x14ac:dyDescent="0.2">
      <c r="A17" s="24" t="s">
        <v>55</v>
      </c>
      <c r="B17" s="33" t="s">
        <v>30</v>
      </c>
      <c r="C17" s="26">
        <v>33258</v>
      </c>
      <c r="D17" s="59">
        <v>121</v>
      </c>
      <c r="E17" s="60">
        <v>0.36382223825846399</v>
      </c>
      <c r="F17" s="61">
        <v>324</v>
      </c>
      <c r="G17" s="60">
        <v>0.97420169583258198</v>
      </c>
      <c r="H17" s="61">
        <v>8371</v>
      </c>
      <c r="I17" s="60">
        <v>25.169883937699201</v>
      </c>
      <c r="J17" s="61">
        <v>11535</v>
      </c>
      <c r="K17" s="60">
        <v>34.683384448854397</v>
      </c>
      <c r="L17" s="61">
        <v>11827</v>
      </c>
      <c r="M17" s="60">
        <v>35.561368693246699</v>
      </c>
      <c r="N17" s="61">
        <v>40</v>
      </c>
      <c r="O17" s="60">
        <v>0.120271814300319</v>
      </c>
      <c r="P17" s="62">
        <v>1040</v>
      </c>
      <c r="Q17" s="63">
        <v>3.1270671718082901</v>
      </c>
      <c r="R17" s="59">
        <v>2703</v>
      </c>
      <c r="S17" s="65">
        <v>8.1273678513440402</v>
      </c>
      <c r="T17" s="66">
        <v>3886</v>
      </c>
      <c r="U17" s="27">
        <v>100</v>
      </c>
    </row>
    <row r="18" spans="1:21" s="29" customFormat="1" ht="15" customHeight="1" x14ac:dyDescent="0.2">
      <c r="A18" s="24" t="s">
        <v>55</v>
      </c>
      <c r="B18" s="30" t="s">
        <v>31</v>
      </c>
      <c r="C18" s="31">
        <v>42422</v>
      </c>
      <c r="D18" s="67">
        <v>77</v>
      </c>
      <c r="E18" s="68">
        <v>0.181509594078544</v>
      </c>
      <c r="F18" s="69">
        <v>522</v>
      </c>
      <c r="G18" s="68">
        <v>1.2304936118051999</v>
      </c>
      <c r="H18" s="69">
        <v>4007</v>
      </c>
      <c r="I18" s="68">
        <v>9.4455706944509892</v>
      </c>
      <c r="J18" s="69">
        <v>25277</v>
      </c>
      <c r="K18" s="68">
        <v>59.584649474329403</v>
      </c>
      <c r="L18" s="69">
        <v>11437</v>
      </c>
      <c r="M18" s="68">
        <v>26.960067889302699</v>
      </c>
      <c r="N18" s="69">
        <v>29</v>
      </c>
      <c r="O18" s="68">
        <v>6.8360756211399698E-2</v>
      </c>
      <c r="P18" s="70">
        <v>1073</v>
      </c>
      <c r="Q18" s="71">
        <v>2.5293479798217899</v>
      </c>
      <c r="R18" s="67">
        <v>1234</v>
      </c>
      <c r="S18" s="72">
        <v>2.9088680401678402</v>
      </c>
      <c r="T18" s="73">
        <v>2422</v>
      </c>
      <c r="U18" s="32">
        <v>99.958711808422805</v>
      </c>
    </row>
    <row r="19" spans="1:21" s="29" customFormat="1" ht="15" customHeight="1" x14ac:dyDescent="0.2">
      <c r="A19" s="24" t="s">
        <v>55</v>
      </c>
      <c r="B19" s="33" t="s">
        <v>32</v>
      </c>
      <c r="C19" s="26">
        <v>2</v>
      </c>
      <c r="D19" s="59">
        <v>0</v>
      </c>
      <c r="E19" s="60">
        <v>0</v>
      </c>
      <c r="F19" s="74" t="s">
        <v>84</v>
      </c>
      <c r="G19" s="60">
        <v>100</v>
      </c>
      <c r="H19" s="61">
        <v>0</v>
      </c>
      <c r="I19" s="60">
        <v>0</v>
      </c>
      <c r="J19" s="61">
        <v>0</v>
      </c>
      <c r="K19" s="60">
        <v>0</v>
      </c>
      <c r="L19" s="61">
        <v>0</v>
      </c>
      <c r="M19" s="60">
        <v>0</v>
      </c>
      <c r="N19" s="61">
        <v>0</v>
      </c>
      <c r="O19" s="60">
        <v>0</v>
      </c>
      <c r="P19" s="62">
        <v>0</v>
      </c>
      <c r="Q19" s="63">
        <v>0</v>
      </c>
      <c r="R19" s="59">
        <v>0</v>
      </c>
      <c r="S19" s="65">
        <v>0</v>
      </c>
      <c r="T19" s="66">
        <v>286</v>
      </c>
      <c r="U19" s="27">
        <v>100</v>
      </c>
    </row>
    <row r="20" spans="1:21" s="29" customFormat="1" ht="15" customHeight="1" x14ac:dyDescent="0.2">
      <c r="A20" s="24" t="s">
        <v>55</v>
      </c>
      <c r="B20" s="30" t="s">
        <v>4</v>
      </c>
      <c r="C20" s="31">
        <v>3791</v>
      </c>
      <c r="D20" s="67">
        <v>92</v>
      </c>
      <c r="E20" s="68">
        <v>2.4268003165391701</v>
      </c>
      <c r="F20" s="69">
        <v>19</v>
      </c>
      <c r="G20" s="68">
        <v>0.50118702189395903</v>
      </c>
      <c r="H20" s="69">
        <v>779</v>
      </c>
      <c r="I20" s="68">
        <v>20.548667897652301</v>
      </c>
      <c r="J20" s="69">
        <v>65</v>
      </c>
      <c r="K20" s="68">
        <v>1.7145871801635499</v>
      </c>
      <c r="L20" s="69">
        <v>2764</v>
      </c>
      <c r="M20" s="68">
        <v>72.909522553415997</v>
      </c>
      <c r="N20" s="69">
        <v>13</v>
      </c>
      <c r="O20" s="68">
        <v>0.34291743603270902</v>
      </c>
      <c r="P20" s="70">
        <v>59</v>
      </c>
      <c r="Q20" s="71">
        <v>1.55631759430229</v>
      </c>
      <c r="R20" s="67">
        <v>142</v>
      </c>
      <c r="S20" s="72">
        <v>3.74571353204959</v>
      </c>
      <c r="T20" s="73">
        <v>703</v>
      </c>
      <c r="U20" s="32">
        <v>99.573257467994296</v>
      </c>
    </row>
    <row r="21" spans="1:21" s="29" customFormat="1" ht="15" customHeight="1" x14ac:dyDescent="0.2">
      <c r="A21" s="24" t="s">
        <v>55</v>
      </c>
      <c r="B21" s="33" t="s">
        <v>5</v>
      </c>
      <c r="C21" s="26">
        <v>39121</v>
      </c>
      <c r="D21" s="59">
        <v>93</v>
      </c>
      <c r="E21" s="60">
        <v>0.237723984560722</v>
      </c>
      <c r="F21" s="61">
        <v>514</v>
      </c>
      <c r="G21" s="60">
        <v>1.31387234477646</v>
      </c>
      <c r="H21" s="61">
        <v>8887</v>
      </c>
      <c r="I21" s="60">
        <v>22.716699470872399</v>
      </c>
      <c r="J21" s="61">
        <v>16419</v>
      </c>
      <c r="K21" s="60">
        <v>41.969786048413901</v>
      </c>
      <c r="L21" s="61">
        <v>12188</v>
      </c>
      <c r="M21" s="60">
        <v>31.1546228368396</v>
      </c>
      <c r="N21" s="61">
        <v>24</v>
      </c>
      <c r="O21" s="60">
        <v>6.1348125047928199E-2</v>
      </c>
      <c r="P21" s="62">
        <v>996</v>
      </c>
      <c r="Q21" s="63">
        <v>2.54594718948902</v>
      </c>
      <c r="R21" s="59">
        <v>2073</v>
      </c>
      <c r="S21" s="65">
        <v>5.2989443010148003</v>
      </c>
      <c r="T21" s="66">
        <v>4221</v>
      </c>
      <c r="U21" s="27">
        <v>100</v>
      </c>
    </row>
    <row r="22" spans="1:21" s="29" customFormat="1" ht="15" customHeight="1" x14ac:dyDescent="0.2">
      <c r="A22" s="24" t="s">
        <v>55</v>
      </c>
      <c r="B22" s="30" t="s">
        <v>6</v>
      </c>
      <c r="C22" s="31">
        <v>22838</v>
      </c>
      <c r="D22" s="67">
        <v>66</v>
      </c>
      <c r="E22" s="68">
        <v>0.28899203082581698</v>
      </c>
      <c r="F22" s="69">
        <v>186</v>
      </c>
      <c r="G22" s="68">
        <v>0.81443208687275603</v>
      </c>
      <c r="H22" s="69">
        <v>2406</v>
      </c>
      <c r="I22" s="68">
        <v>10.5350731237411</v>
      </c>
      <c r="J22" s="69">
        <v>6334</v>
      </c>
      <c r="K22" s="68">
        <v>27.7344776250109</v>
      </c>
      <c r="L22" s="69">
        <v>12546</v>
      </c>
      <c r="M22" s="68">
        <v>54.934757859707503</v>
      </c>
      <c r="N22" s="69">
        <v>14</v>
      </c>
      <c r="O22" s="68">
        <v>6.1301339872142903E-2</v>
      </c>
      <c r="P22" s="70">
        <v>1286</v>
      </c>
      <c r="Q22" s="71">
        <v>5.6309659339696996</v>
      </c>
      <c r="R22" s="67">
        <v>1119</v>
      </c>
      <c r="S22" s="72">
        <v>4.8997285226377096</v>
      </c>
      <c r="T22" s="73">
        <v>1875</v>
      </c>
      <c r="U22" s="32">
        <v>99.84</v>
      </c>
    </row>
    <row r="23" spans="1:21" s="29" customFormat="1" ht="15" customHeight="1" x14ac:dyDescent="0.2">
      <c r="A23" s="24" t="s">
        <v>55</v>
      </c>
      <c r="B23" s="33" t="s">
        <v>33</v>
      </c>
      <c r="C23" s="26">
        <v>5710</v>
      </c>
      <c r="D23" s="59">
        <v>30</v>
      </c>
      <c r="E23" s="60">
        <v>0.52539404553415103</v>
      </c>
      <c r="F23" s="61">
        <v>76</v>
      </c>
      <c r="G23" s="60">
        <v>1.33099824868651</v>
      </c>
      <c r="H23" s="61">
        <v>689</v>
      </c>
      <c r="I23" s="60">
        <v>12.066549912434301</v>
      </c>
      <c r="J23" s="61">
        <v>984</v>
      </c>
      <c r="K23" s="60">
        <v>17.232924693520101</v>
      </c>
      <c r="L23" s="61">
        <v>3719</v>
      </c>
      <c r="M23" s="60">
        <v>65.131348511383493</v>
      </c>
      <c r="N23" s="61">
        <v>9</v>
      </c>
      <c r="O23" s="60">
        <v>0.157618213660245</v>
      </c>
      <c r="P23" s="62">
        <v>203</v>
      </c>
      <c r="Q23" s="63">
        <v>3.55516637478109</v>
      </c>
      <c r="R23" s="59">
        <v>308</v>
      </c>
      <c r="S23" s="65">
        <v>5.3940455341506102</v>
      </c>
      <c r="T23" s="66">
        <v>1458</v>
      </c>
      <c r="U23" s="27">
        <v>100</v>
      </c>
    </row>
    <row r="24" spans="1:21" s="29" customFormat="1" ht="15" customHeight="1" x14ac:dyDescent="0.2">
      <c r="A24" s="24" t="s">
        <v>55</v>
      </c>
      <c r="B24" s="30" t="s">
        <v>7</v>
      </c>
      <c r="C24" s="31">
        <v>6403</v>
      </c>
      <c r="D24" s="67">
        <v>110</v>
      </c>
      <c r="E24" s="68">
        <v>1.7179447134155901</v>
      </c>
      <c r="F24" s="69">
        <v>85</v>
      </c>
      <c r="G24" s="68">
        <v>1.32750273309386</v>
      </c>
      <c r="H24" s="69">
        <v>1325</v>
      </c>
      <c r="I24" s="68">
        <v>20.693424957051398</v>
      </c>
      <c r="J24" s="69">
        <v>1163</v>
      </c>
      <c r="K24" s="68">
        <v>18.1633609245666</v>
      </c>
      <c r="L24" s="69">
        <v>3394</v>
      </c>
      <c r="M24" s="68">
        <v>53.006403248477298</v>
      </c>
      <c r="N24" s="69">
        <v>8</v>
      </c>
      <c r="O24" s="68">
        <v>0.12494143370295201</v>
      </c>
      <c r="P24" s="70">
        <v>318</v>
      </c>
      <c r="Q24" s="71">
        <v>4.9664219896923303</v>
      </c>
      <c r="R24" s="67">
        <v>675</v>
      </c>
      <c r="S24" s="72">
        <v>10.541933468686601</v>
      </c>
      <c r="T24" s="73">
        <v>1389</v>
      </c>
      <c r="U24" s="32">
        <v>99.856011519078507</v>
      </c>
    </row>
    <row r="25" spans="1:21" s="29" customFormat="1" ht="15" customHeight="1" x14ac:dyDescent="0.2">
      <c r="A25" s="24" t="s">
        <v>55</v>
      </c>
      <c r="B25" s="33" t="s">
        <v>34</v>
      </c>
      <c r="C25" s="26">
        <v>12077</v>
      </c>
      <c r="D25" s="59">
        <v>9</v>
      </c>
      <c r="E25" s="60">
        <v>7.4521818332367304E-2</v>
      </c>
      <c r="F25" s="61">
        <v>65</v>
      </c>
      <c r="G25" s="60">
        <v>0.538213132400431</v>
      </c>
      <c r="H25" s="61">
        <v>413</v>
      </c>
      <c r="I25" s="60">
        <v>3.4197234412519699</v>
      </c>
      <c r="J25" s="61">
        <v>2550</v>
      </c>
      <c r="K25" s="60">
        <v>21.1145151941707</v>
      </c>
      <c r="L25" s="61">
        <v>8806</v>
      </c>
      <c r="M25" s="60">
        <v>72.915459137202902</v>
      </c>
      <c r="N25" s="61">
        <v>4</v>
      </c>
      <c r="O25" s="60">
        <v>3.3120808147718797E-2</v>
      </c>
      <c r="P25" s="62">
        <v>230</v>
      </c>
      <c r="Q25" s="63">
        <v>1.90444646849383</v>
      </c>
      <c r="R25" s="59">
        <v>229</v>
      </c>
      <c r="S25" s="65">
        <v>1.8961662664568999</v>
      </c>
      <c r="T25" s="66">
        <v>1417</v>
      </c>
      <c r="U25" s="27">
        <v>100</v>
      </c>
    </row>
    <row r="26" spans="1:21" s="29" customFormat="1" ht="15" customHeight="1" x14ac:dyDescent="0.2">
      <c r="A26" s="24" t="s">
        <v>55</v>
      </c>
      <c r="B26" s="30" t="s">
        <v>35</v>
      </c>
      <c r="C26" s="31">
        <v>18950</v>
      </c>
      <c r="D26" s="67">
        <v>150</v>
      </c>
      <c r="E26" s="68">
        <v>0.79155672823219003</v>
      </c>
      <c r="F26" s="69">
        <v>110</v>
      </c>
      <c r="G26" s="68">
        <v>0.58047493403693895</v>
      </c>
      <c r="H26" s="69">
        <v>588</v>
      </c>
      <c r="I26" s="68">
        <v>3.10290237467018</v>
      </c>
      <c r="J26" s="69">
        <v>11045</v>
      </c>
      <c r="K26" s="68">
        <v>58.2849604221636</v>
      </c>
      <c r="L26" s="69">
        <v>6869</v>
      </c>
      <c r="M26" s="68">
        <v>36.248021108179401</v>
      </c>
      <c r="N26" s="69">
        <v>8</v>
      </c>
      <c r="O26" s="68">
        <v>4.2216358839050103E-2</v>
      </c>
      <c r="P26" s="70">
        <v>180</v>
      </c>
      <c r="Q26" s="71">
        <v>0.94986807387862804</v>
      </c>
      <c r="R26" s="67">
        <v>258</v>
      </c>
      <c r="S26" s="72">
        <v>1.36147757255937</v>
      </c>
      <c r="T26" s="73">
        <v>1394</v>
      </c>
      <c r="U26" s="32">
        <v>100</v>
      </c>
    </row>
    <row r="27" spans="1:21" s="29" customFormat="1" ht="15" customHeight="1" x14ac:dyDescent="0.2">
      <c r="A27" s="24" t="s">
        <v>55</v>
      </c>
      <c r="B27" s="33" t="s">
        <v>8</v>
      </c>
      <c r="C27" s="26">
        <v>2036</v>
      </c>
      <c r="D27" s="59">
        <v>15</v>
      </c>
      <c r="E27" s="60">
        <v>0.73673870333988201</v>
      </c>
      <c r="F27" s="61">
        <v>19</v>
      </c>
      <c r="G27" s="60">
        <v>0.93320235756385095</v>
      </c>
      <c r="H27" s="61">
        <v>35</v>
      </c>
      <c r="I27" s="60">
        <v>1.7190569744597299</v>
      </c>
      <c r="J27" s="61">
        <v>142</v>
      </c>
      <c r="K27" s="60">
        <v>6.9744597249508802</v>
      </c>
      <c r="L27" s="61">
        <v>1805</v>
      </c>
      <c r="M27" s="60">
        <v>88.654223968565802</v>
      </c>
      <c r="N27" s="74" t="s">
        <v>84</v>
      </c>
      <c r="O27" s="60">
        <v>9.8231827111984305E-2</v>
      </c>
      <c r="P27" s="62">
        <v>18</v>
      </c>
      <c r="Q27" s="63">
        <v>0.88408644400785896</v>
      </c>
      <c r="R27" s="59">
        <v>99</v>
      </c>
      <c r="S27" s="65">
        <v>4.8624754420432197</v>
      </c>
      <c r="T27" s="66">
        <v>595</v>
      </c>
      <c r="U27" s="27">
        <v>98.823529411764696</v>
      </c>
    </row>
    <row r="28" spans="1:21" s="29" customFormat="1" ht="15" customHeight="1" x14ac:dyDescent="0.2">
      <c r="A28" s="24" t="s">
        <v>55</v>
      </c>
      <c r="B28" s="30" t="s">
        <v>36</v>
      </c>
      <c r="C28" s="31">
        <v>16074</v>
      </c>
      <c r="D28" s="67">
        <v>51</v>
      </c>
      <c r="E28" s="68">
        <v>0.31728256812243399</v>
      </c>
      <c r="F28" s="69">
        <v>291</v>
      </c>
      <c r="G28" s="68">
        <v>1.8103770063456499</v>
      </c>
      <c r="H28" s="69">
        <v>1445</v>
      </c>
      <c r="I28" s="68">
        <v>8.9896727634689597</v>
      </c>
      <c r="J28" s="69">
        <v>9293</v>
      </c>
      <c r="K28" s="68">
        <v>57.813860893368201</v>
      </c>
      <c r="L28" s="69">
        <v>4399</v>
      </c>
      <c r="M28" s="68">
        <v>27.3671768072664</v>
      </c>
      <c r="N28" s="69">
        <v>73</v>
      </c>
      <c r="O28" s="68">
        <v>0.45414955829289499</v>
      </c>
      <c r="P28" s="70">
        <v>522</v>
      </c>
      <c r="Q28" s="71">
        <v>3.2474804031355</v>
      </c>
      <c r="R28" s="67">
        <v>440</v>
      </c>
      <c r="S28" s="72">
        <v>2.7373398034092302</v>
      </c>
      <c r="T28" s="73">
        <v>1444</v>
      </c>
      <c r="U28" s="32">
        <v>100</v>
      </c>
    </row>
    <row r="29" spans="1:21" s="29" customFormat="1" ht="15" customHeight="1" x14ac:dyDescent="0.2">
      <c r="A29" s="24" t="s">
        <v>55</v>
      </c>
      <c r="B29" s="33" t="s">
        <v>37</v>
      </c>
      <c r="C29" s="26">
        <v>12143</v>
      </c>
      <c r="D29" s="59">
        <v>47</v>
      </c>
      <c r="E29" s="60">
        <v>0.387054269949765</v>
      </c>
      <c r="F29" s="61">
        <v>309</v>
      </c>
      <c r="G29" s="60">
        <v>2.5446759449888798</v>
      </c>
      <c r="H29" s="61">
        <v>3010</v>
      </c>
      <c r="I29" s="60">
        <v>24.7879436712509</v>
      </c>
      <c r="J29" s="61">
        <v>2298</v>
      </c>
      <c r="K29" s="60">
        <v>18.924483241373601</v>
      </c>
      <c r="L29" s="61">
        <v>5923</v>
      </c>
      <c r="M29" s="60">
        <v>48.777073210903403</v>
      </c>
      <c r="N29" s="61">
        <v>15</v>
      </c>
      <c r="O29" s="60">
        <v>0.123527958494606</v>
      </c>
      <c r="P29" s="62">
        <v>541</v>
      </c>
      <c r="Q29" s="63">
        <v>4.4552417030387899</v>
      </c>
      <c r="R29" s="59">
        <v>1211</v>
      </c>
      <c r="S29" s="65">
        <v>9.9728238491311902</v>
      </c>
      <c r="T29" s="66">
        <v>1834</v>
      </c>
      <c r="U29" s="27">
        <v>100</v>
      </c>
    </row>
    <row r="30" spans="1:21" s="29" customFormat="1" ht="15" customHeight="1" x14ac:dyDescent="0.2">
      <c r="A30" s="24" t="s">
        <v>55</v>
      </c>
      <c r="B30" s="30" t="s">
        <v>38</v>
      </c>
      <c r="C30" s="31">
        <v>36524</v>
      </c>
      <c r="D30" s="67">
        <v>289</v>
      </c>
      <c r="E30" s="68">
        <v>0.79126054101412802</v>
      </c>
      <c r="F30" s="69">
        <v>386</v>
      </c>
      <c r="G30" s="68">
        <v>1.05683933851714</v>
      </c>
      <c r="H30" s="69">
        <v>2162</v>
      </c>
      <c r="I30" s="68">
        <v>5.9193954659949597</v>
      </c>
      <c r="J30" s="69">
        <v>14116</v>
      </c>
      <c r="K30" s="68">
        <v>38.648559851056802</v>
      </c>
      <c r="L30" s="69">
        <v>18779</v>
      </c>
      <c r="M30" s="68">
        <v>51.415507611433597</v>
      </c>
      <c r="N30" s="69">
        <v>19</v>
      </c>
      <c r="O30" s="68">
        <v>5.20205892016209E-2</v>
      </c>
      <c r="P30" s="70">
        <v>773</v>
      </c>
      <c r="Q30" s="71">
        <v>2.1164166027817299</v>
      </c>
      <c r="R30" s="67">
        <v>1389</v>
      </c>
      <c r="S30" s="72">
        <v>3.8029788632132302</v>
      </c>
      <c r="T30" s="73">
        <v>3626</v>
      </c>
      <c r="U30" s="32">
        <v>99.889685603971301</v>
      </c>
    </row>
    <row r="31" spans="1:21" s="29" customFormat="1" ht="15" customHeight="1" x14ac:dyDescent="0.2">
      <c r="A31" s="24" t="s">
        <v>55</v>
      </c>
      <c r="B31" s="33" t="s">
        <v>9</v>
      </c>
      <c r="C31" s="26">
        <v>9081</v>
      </c>
      <c r="D31" s="59">
        <v>361</v>
      </c>
      <c r="E31" s="60">
        <v>3.9753331130932699</v>
      </c>
      <c r="F31" s="61">
        <v>339</v>
      </c>
      <c r="G31" s="60">
        <v>3.73306904525933</v>
      </c>
      <c r="H31" s="61">
        <v>916</v>
      </c>
      <c r="I31" s="60">
        <v>10.0869948243586</v>
      </c>
      <c r="J31" s="61">
        <v>2755</v>
      </c>
      <c r="K31" s="60">
        <v>30.338068494659201</v>
      </c>
      <c r="L31" s="61">
        <v>4526</v>
      </c>
      <c r="M31" s="60">
        <v>49.840325955291298</v>
      </c>
      <c r="N31" s="61">
        <v>8</v>
      </c>
      <c r="O31" s="60">
        <v>8.8096024666886902E-2</v>
      </c>
      <c r="P31" s="62">
        <v>176</v>
      </c>
      <c r="Q31" s="63">
        <v>1.93811254267151</v>
      </c>
      <c r="R31" s="59">
        <v>758</v>
      </c>
      <c r="S31" s="65">
        <v>8.3470983371875302</v>
      </c>
      <c r="T31" s="66">
        <v>2077</v>
      </c>
      <c r="U31" s="27">
        <v>99.085219065960501</v>
      </c>
    </row>
    <row r="32" spans="1:21" s="29" customFormat="1" ht="15" customHeight="1" x14ac:dyDescent="0.2">
      <c r="A32" s="24" t="s">
        <v>55</v>
      </c>
      <c r="B32" s="30" t="s">
        <v>39</v>
      </c>
      <c r="C32" s="31">
        <v>15972</v>
      </c>
      <c r="D32" s="67">
        <v>12</v>
      </c>
      <c r="E32" s="68">
        <v>7.5131480090157798E-2</v>
      </c>
      <c r="F32" s="69">
        <v>58</v>
      </c>
      <c r="G32" s="68">
        <v>0.36313548710242899</v>
      </c>
      <c r="H32" s="69">
        <v>223</v>
      </c>
      <c r="I32" s="68">
        <v>1.3961933383420999</v>
      </c>
      <c r="J32" s="69">
        <v>10917</v>
      </c>
      <c r="K32" s="68">
        <v>68.350864012021006</v>
      </c>
      <c r="L32" s="69">
        <v>4753</v>
      </c>
      <c r="M32" s="68">
        <v>29.758327072376701</v>
      </c>
      <c r="N32" s="69">
        <v>4</v>
      </c>
      <c r="O32" s="68">
        <v>2.5043826696719299E-2</v>
      </c>
      <c r="P32" s="70">
        <v>5</v>
      </c>
      <c r="Q32" s="71">
        <v>3.1304783370899099E-2</v>
      </c>
      <c r="R32" s="67">
        <v>72</v>
      </c>
      <c r="S32" s="72">
        <v>0.45078888054094701</v>
      </c>
      <c r="T32" s="73">
        <v>973</v>
      </c>
      <c r="U32" s="32">
        <v>99.383350462487201</v>
      </c>
    </row>
    <row r="33" spans="1:21" s="29" customFormat="1" ht="15" customHeight="1" x14ac:dyDescent="0.2">
      <c r="A33" s="24" t="s">
        <v>55</v>
      </c>
      <c r="B33" s="33" t="s">
        <v>23</v>
      </c>
      <c r="C33" s="26">
        <v>19478</v>
      </c>
      <c r="D33" s="59">
        <v>94</v>
      </c>
      <c r="E33" s="60">
        <v>0.48259574905021102</v>
      </c>
      <c r="F33" s="61">
        <v>151</v>
      </c>
      <c r="G33" s="60">
        <v>0.77523359687853</v>
      </c>
      <c r="H33" s="61">
        <v>919</v>
      </c>
      <c r="I33" s="60">
        <v>4.7181435465653596</v>
      </c>
      <c r="J33" s="61">
        <v>7553</v>
      </c>
      <c r="K33" s="60">
        <v>38.7770818359174</v>
      </c>
      <c r="L33" s="61">
        <v>10412</v>
      </c>
      <c r="M33" s="60">
        <v>53.455180203306298</v>
      </c>
      <c r="N33" s="61">
        <v>33</v>
      </c>
      <c r="O33" s="60">
        <v>0.16942191190060599</v>
      </c>
      <c r="P33" s="62">
        <v>316</v>
      </c>
      <c r="Q33" s="63">
        <v>1.62234315638156</v>
      </c>
      <c r="R33" s="59">
        <v>483</v>
      </c>
      <c r="S33" s="65">
        <v>2.4797207105452301</v>
      </c>
      <c r="T33" s="66">
        <v>2312</v>
      </c>
      <c r="U33" s="27">
        <v>100</v>
      </c>
    </row>
    <row r="34" spans="1:21" s="29" customFormat="1" ht="15" customHeight="1" x14ac:dyDescent="0.2">
      <c r="A34" s="24" t="s">
        <v>55</v>
      </c>
      <c r="B34" s="30" t="s">
        <v>10</v>
      </c>
      <c r="C34" s="31">
        <v>2098</v>
      </c>
      <c r="D34" s="67">
        <v>563</v>
      </c>
      <c r="E34" s="68">
        <v>26.835081029552001</v>
      </c>
      <c r="F34" s="69">
        <v>5</v>
      </c>
      <c r="G34" s="68">
        <v>0.23832221163012399</v>
      </c>
      <c r="H34" s="69">
        <v>64</v>
      </c>
      <c r="I34" s="68">
        <v>3.0505243088655898</v>
      </c>
      <c r="J34" s="69">
        <v>33</v>
      </c>
      <c r="K34" s="68">
        <v>1.57292659675882</v>
      </c>
      <c r="L34" s="69">
        <v>1408</v>
      </c>
      <c r="M34" s="68">
        <v>67.1115347950429</v>
      </c>
      <c r="N34" s="69">
        <v>5</v>
      </c>
      <c r="O34" s="68">
        <v>0.23832221163012399</v>
      </c>
      <c r="P34" s="70">
        <v>20</v>
      </c>
      <c r="Q34" s="71">
        <v>0.95328884652049595</v>
      </c>
      <c r="R34" s="67">
        <v>76</v>
      </c>
      <c r="S34" s="72">
        <v>3.62249761677788</v>
      </c>
      <c r="T34" s="73">
        <v>781</v>
      </c>
      <c r="U34" s="32">
        <v>99.231754161331594</v>
      </c>
    </row>
    <row r="35" spans="1:21" s="29" customFormat="1" ht="15" customHeight="1" x14ac:dyDescent="0.2">
      <c r="A35" s="24" t="s">
        <v>55</v>
      </c>
      <c r="B35" s="33" t="s">
        <v>40</v>
      </c>
      <c r="C35" s="26">
        <v>4120</v>
      </c>
      <c r="D35" s="59">
        <v>109</v>
      </c>
      <c r="E35" s="60">
        <v>2.6456310679611699</v>
      </c>
      <c r="F35" s="61">
        <v>59</v>
      </c>
      <c r="G35" s="60">
        <v>1.4320388349514599</v>
      </c>
      <c r="H35" s="61">
        <v>795</v>
      </c>
      <c r="I35" s="60">
        <v>19.2961165048544</v>
      </c>
      <c r="J35" s="61">
        <v>840</v>
      </c>
      <c r="K35" s="60">
        <v>20.3883495145631</v>
      </c>
      <c r="L35" s="61">
        <v>2196</v>
      </c>
      <c r="M35" s="60">
        <v>53.300970873786397</v>
      </c>
      <c r="N35" s="74" t="s">
        <v>84</v>
      </c>
      <c r="O35" s="60">
        <v>4.85436893203883E-2</v>
      </c>
      <c r="P35" s="62">
        <v>119</v>
      </c>
      <c r="Q35" s="63">
        <v>2.8883495145631102</v>
      </c>
      <c r="R35" s="59">
        <v>232</v>
      </c>
      <c r="S35" s="65">
        <v>5.6310679611650496</v>
      </c>
      <c r="T35" s="66">
        <v>1073</v>
      </c>
      <c r="U35" s="27">
        <v>100</v>
      </c>
    </row>
    <row r="36" spans="1:21" s="29" customFormat="1" ht="15" customHeight="1" x14ac:dyDescent="0.2">
      <c r="A36" s="24" t="s">
        <v>55</v>
      </c>
      <c r="B36" s="30" t="s">
        <v>41</v>
      </c>
      <c r="C36" s="31">
        <v>7395</v>
      </c>
      <c r="D36" s="67">
        <v>125</v>
      </c>
      <c r="E36" s="68">
        <v>1.69033130493577</v>
      </c>
      <c r="F36" s="69">
        <v>181</v>
      </c>
      <c r="G36" s="68">
        <v>2.4475997295469898</v>
      </c>
      <c r="H36" s="69">
        <v>3160</v>
      </c>
      <c r="I36" s="68">
        <v>42.7315753887762</v>
      </c>
      <c r="J36" s="69">
        <v>1140</v>
      </c>
      <c r="K36" s="68">
        <v>15.4158215010142</v>
      </c>
      <c r="L36" s="69">
        <v>2349</v>
      </c>
      <c r="M36" s="68">
        <v>31.764705882352899</v>
      </c>
      <c r="N36" s="69">
        <v>93</v>
      </c>
      <c r="O36" s="68">
        <v>1.25760649087221</v>
      </c>
      <c r="P36" s="70">
        <v>347</v>
      </c>
      <c r="Q36" s="71">
        <v>4.6923597025016903</v>
      </c>
      <c r="R36" s="67">
        <v>915</v>
      </c>
      <c r="S36" s="72">
        <v>12.3732251521298</v>
      </c>
      <c r="T36" s="73">
        <v>649</v>
      </c>
      <c r="U36" s="32">
        <v>100</v>
      </c>
    </row>
    <row r="37" spans="1:21" s="29" customFormat="1" ht="15" customHeight="1" x14ac:dyDescent="0.2">
      <c r="A37" s="24" t="s">
        <v>55</v>
      </c>
      <c r="B37" s="33" t="s">
        <v>11</v>
      </c>
      <c r="C37" s="26">
        <v>2566</v>
      </c>
      <c r="D37" s="59">
        <v>4</v>
      </c>
      <c r="E37" s="60">
        <v>0.15588464536243199</v>
      </c>
      <c r="F37" s="61">
        <v>35</v>
      </c>
      <c r="G37" s="60">
        <v>1.3639906469212799</v>
      </c>
      <c r="H37" s="61">
        <v>95</v>
      </c>
      <c r="I37" s="60">
        <v>3.7022603273577599</v>
      </c>
      <c r="J37" s="61">
        <v>110</v>
      </c>
      <c r="K37" s="60">
        <v>4.2868277474668703</v>
      </c>
      <c r="L37" s="61">
        <v>2298</v>
      </c>
      <c r="M37" s="60">
        <v>89.555728760717102</v>
      </c>
      <c r="N37" s="74" t="s">
        <v>84</v>
      </c>
      <c r="O37" s="60">
        <v>7.7942322681215898E-2</v>
      </c>
      <c r="P37" s="62">
        <v>22</v>
      </c>
      <c r="Q37" s="63">
        <v>0.85736554949337496</v>
      </c>
      <c r="R37" s="59">
        <v>55</v>
      </c>
      <c r="S37" s="65">
        <v>2.1434138737334401</v>
      </c>
      <c r="T37" s="66">
        <v>478</v>
      </c>
      <c r="U37" s="27">
        <v>98.535564853556494</v>
      </c>
    </row>
    <row r="38" spans="1:21" s="29" customFormat="1" ht="15" customHeight="1" x14ac:dyDescent="0.2">
      <c r="A38" s="24" t="s">
        <v>55</v>
      </c>
      <c r="B38" s="30" t="s">
        <v>12</v>
      </c>
      <c r="C38" s="31">
        <v>16584</v>
      </c>
      <c r="D38" s="67">
        <v>18</v>
      </c>
      <c r="E38" s="68">
        <v>0.108538350217077</v>
      </c>
      <c r="F38" s="69">
        <v>558</v>
      </c>
      <c r="G38" s="68">
        <v>3.36468885672938</v>
      </c>
      <c r="H38" s="69">
        <v>4345</v>
      </c>
      <c r="I38" s="68">
        <v>26.1999517607332</v>
      </c>
      <c r="J38" s="69">
        <v>5601</v>
      </c>
      <c r="K38" s="68">
        <v>33.773516642547001</v>
      </c>
      <c r="L38" s="69">
        <v>5922</v>
      </c>
      <c r="M38" s="68">
        <v>35.709117221418197</v>
      </c>
      <c r="N38" s="69">
        <v>17</v>
      </c>
      <c r="O38" s="68">
        <v>0.10250844187168399</v>
      </c>
      <c r="P38" s="70">
        <v>123</v>
      </c>
      <c r="Q38" s="71">
        <v>0.74167872648335698</v>
      </c>
      <c r="R38" s="67">
        <v>463</v>
      </c>
      <c r="S38" s="72">
        <v>2.7918475639170302</v>
      </c>
      <c r="T38" s="73">
        <v>2538</v>
      </c>
      <c r="U38" s="32">
        <v>100</v>
      </c>
    </row>
    <row r="39" spans="1:21" s="29" customFormat="1" ht="15" customHeight="1" x14ac:dyDescent="0.2">
      <c r="A39" s="24" t="s">
        <v>55</v>
      </c>
      <c r="B39" s="33" t="s">
        <v>13</v>
      </c>
      <c r="C39" s="26">
        <v>6887</v>
      </c>
      <c r="D39" s="59">
        <v>873</v>
      </c>
      <c r="E39" s="60">
        <v>12.6760563380282</v>
      </c>
      <c r="F39" s="61">
        <v>32</v>
      </c>
      <c r="G39" s="60">
        <v>0.46464353129083802</v>
      </c>
      <c r="H39" s="61">
        <v>4318</v>
      </c>
      <c r="I39" s="60">
        <v>62.697836503557397</v>
      </c>
      <c r="J39" s="61">
        <v>224</v>
      </c>
      <c r="K39" s="60">
        <v>3.2525047190358598</v>
      </c>
      <c r="L39" s="61">
        <v>1380</v>
      </c>
      <c r="M39" s="60">
        <v>20.037752286917399</v>
      </c>
      <c r="N39" s="61">
        <v>4</v>
      </c>
      <c r="O39" s="60">
        <v>5.8080441411354697E-2</v>
      </c>
      <c r="P39" s="62">
        <v>56</v>
      </c>
      <c r="Q39" s="63">
        <v>0.81312617975896595</v>
      </c>
      <c r="R39" s="59">
        <v>912</v>
      </c>
      <c r="S39" s="65">
        <v>13.2423406417889</v>
      </c>
      <c r="T39" s="66">
        <v>853</v>
      </c>
      <c r="U39" s="27">
        <v>98.827667057444302</v>
      </c>
    </row>
    <row r="40" spans="1:21" s="29" customFormat="1" ht="15" customHeight="1" x14ac:dyDescent="0.2">
      <c r="A40" s="24" t="s">
        <v>55</v>
      </c>
      <c r="B40" s="30" t="s">
        <v>14</v>
      </c>
      <c r="C40" s="31">
        <v>26703</v>
      </c>
      <c r="D40" s="67">
        <v>177</v>
      </c>
      <c r="E40" s="68">
        <v>0.66284687113807395</v>
      </c>
      <c r="F40" s="69">
        <v>599</v>
      </c>
      <c r="G40" s="68">
        <v>2.2431936486537101</v>
      </c>
      <c r="H40" s="69">
        <v>4914</v>
      </c>
      <c r="I40" s="68">
        <v>18.402426693629899</v>
      </c>
      <c r="J40" s="69">
        <v>9005</v>
      </c>
      <c r="K40" s="68">
        <v>33.7228026813467</v>
      </c>
      <c r="L40" s="69">
        <v>11693</v>
      </c>
      <c r="M40" s="68">
        <v>43.7890873684605</v>
      </c>
      <c r="N40" s="69">
        <v>19</v>
      </c>
      <c r="O40" s="68">
        <v>7.1153053963974103E-2</v>
      </c>
      <c r="P40" s="70">
        <v>296</v>
      </c>
      <c r="Q40" s="71">
        <v>1.10848968280718</v>
      </c>
      <c r="R40" s="67">
        <v>1182</v>
      </c>
      <c r="S40" s="72">
        <v>4.4264689360745999</v>
      </c>
      <c r="T40" s="73">
        <v>4864</v>
      </c>
      <c r="U40" s="32">
        <v>99.856085526315795</v>
      </c>
    </row>
    <row r="41" spans="1:21" s="29" customFormat="1" ht="15" customHeight="1" x14ac:dyDescent="0.2">
      <c r="A41" s="24" t="s">
        <v>55</v>
      </c>
      <c r="B41" s="33" t="s">
        <v>15</v>
      </c>
      <c r="C41" s="26">
        <v>36802</v>
      </c>
      <c r="D41" s="59">
        <v>965</v>
      </c>
      <c r="E41" s="60">
        <v>2.62214010108146</v>
      </c>
      <c r="F41" s="61">
        <v>302</v>
      </c>
      <c r="G41" s="60">
        <v>0.82060757567523501</v>
      </c>
      <c r="H41" s="61">
        <v>4401</v>
      </c>
      <c r="I41" s="60">
        <v>11.9585892071083</v>
      </c>
      <c r="J41" s="61">
        <v>16325</v>
      </c>
      <c r="K41" s="60">
        <v>44.359002228139801</v>
      </c>
      <c r="L41" s="61">
        <v>13408</v>
      </c>
      <c r="M41" s="60">
        <v>36.432802565077999</v>
      </c>
      <c r="N41" s="61">
        <v>31</v>
      </c>
      <c r="O41" s="60">
        <v>8.4234552469974494E-2</v>
      </c>
      <c r="P41" s="62">
        <v>1370</v>
      </c>
      <c r="Q41" s="63">
        <v>3.7226237704472598</v>
      </c>
      <c r="R41" s="59">
        <v>1622</v>
      </c>
      <c r="S41" s="65">
        <v>4.4073691647193103</v>
      </c>
      <c r="T41" s="66">
        <v>2535</v>
      </c>
      <c r="U41" s="27">
        <v>99.921104536489196</v>
      </c>
    </row>
    <row r="42" spans="1:21" s="29" customFormat="1" ht="15" customHeight="1" x14ac:dyDescent="0.2">
      <c r="A42" s="24" t="s">
        <v>55</v>
      </c>
      <c r="B42" s="30" t="s">
        <v>16</v>
      </c>
      <c r="C42" s="31">
        <v>708</v>
      </c>
      <c r="D42" s="67">
        <v>196</v>
      </c>
      <c r="E42" s="68">
        <v>27.683615819208999</v>
      </c>
      <c r="F42" s="69">
        <v>4</v>
      </c>
      <c r="G42" s="68">
        <v>0.56497175141242895</v>
      </c>
      <c r="H42" s="69">
        <v>21</v>
      </c>
      <c r="I42" s="68">
        <v>2.9661016949152499</v>
      </c>
      <c r="J42" s="69">
        <v>36</v>
      </c>
      <c r="K42" s="68">
        <v>5.0847457627118597</v>
      </c>
      <c r="L42" s="69">
        <v>447</v>
      </c>
      <c r="M42" s="68">
        <v>63.135593220338997</v>
      </c>
      <c r="N42" s="76" t="s">
        <v>84</v>
      </c>
      <c r="O42" s="68">
        <v>0.28248587570621497</v>
      </c>
      <c r="P42" s="77" t="s">
        <v>84</v>
      </c>
      <c r="Q42" s="71">
        <v>0.28248587570621497</v>
      </c>
      <c r="R42" s="67">
        <v>42</v>
      </c>
      <c r="S42" s="72">
        <v>5.9322033898305104</v>
      </c>
      <c r="T42" s="73">
        <v>468</v>
      </c>
      <c r="U42" s="32">
        <v>99.572649572649595</v>
      </c>
    </row>
    <row r="43" spans="1:21" s="29" customFormat="1" ht="15" customHeight="1" x14ac:dyDescent="0.2">
      <c r="A43" s="24" t="s">
        <v>55</v>
      </c>
      <c r="B43" s="33" t="s">
        <v>17</v>
      </c>
      <c r="C43" s="26">
        <v>34677</v>
      </c>
      <c r="D43" s="59">
        <v>49</v>
      </c>
      <c r="E43" s="60">
        <v>0.141304034374369</v>
      </c>
      <c r="F43" s="61">
        <v>234</v>
      </c>
      <c r="G43" s="60">
        <v>0.67479885803270201</v>
      </c>
      <c r="H43" s="61">
        <v>1399</v>
      </c>
      <c r="I43" s="60">
        <v>4.03437436917842</v>
      </c>
      <c r="J43" s="61">
        <v>11724</v>
      </c>
      <c r="K43" s="60">
        <v>33.809153040920499</v>
      </c>
      <c r="L43" s="61">
        <v>19437</v>
      </c>
      <c r="M43" s="60">
        <v>56.051561553767598</v>
      </c>
      <c r="N43" s="61">
        <v>12</v>
      </c>
      <c r="O43" s="60">
        <v>3.4605069642702699E-2</v>
      </c>
      <c r="P43" s="62">
        <v>1822</v>
      </c>
      <c r="Q43" s="63">
        <v>5.2542030740836898</v>
      </c>
      <c r="R43" s="59">
        <v>700</v>
      </c>
      <c r="S43" s="65">
        <v>2.0186290624909899</v>
      </c>
      <c r="T43" s="66">
        <v>3702</v>
      </c>
      <c r="U43" s="27">
        <v>99.891950297136702</v>
      </c>
    </row>
    <row r="44" spans="1:21" s="29" customFormat="1" ht="15" customHeight="1" x14ac:dyDescent="0.2">
      <c r="A44" s="24" t="s">
        <v>55</v>
      </c>
      <c r="B44" s="30" t="s">
        <v>18</v>
      </c>
      <c r="C44" s="31">
        <v>13924</v>
      </c>
      <c r="D44" s="67">
        <v>1770</v>
      </c>
      <c r="E44" s="68">
        <v>12.7118644067797</v>
      </c>
      <c r="F44" s="69">
        <v>115</v>
      </c>
      <c r="G44" s="68">
        <v>0.82591209422579703</v>
      </c>
      <c r="H44" s="69">
        <v>2564</v>
      </c>
      <c r="I44" s="68">
        <v>18.414248779086499</v>
      </c>
      <c r="J44" s="69">
        <v>3052</v>
      </c>
      <c r="K44" s="68">
        <v>21.9189887963229</v>
      </c>
      <c r="L44" s="69">
        <v>6045</v>
      </c>
      <c r="M44" s="68">
        <v>43.414248779086499</v>
      </c>
      <c r="N44" s="69">
        <v>29</v>
      </c>
      <c r="O44" s="68">
        <v>0.20827348463085299</v>
      </c>
      <c r="P44" s="70">
        <v>349</v>
      </c>
      <c r="Q44" s="71">
        <v>2.5064636598678498</v>
      </c>
      <c r="R44" s="67">
        <v>1099</v>
      </c>
      <c r="S44" s="72">
        <v>7.8928468830795797</v>
      </c>
      <c r="T44" s="73">
        <v>1774</v>
      </c>
      <c r="U44" s="32">
        <v>95.152198421646005</v>
      </c>
    </row>
    <row r="45" spans="1:21" s="29" customFormat="1" ht="15" customHeight="1" x14ac:dyDescent="0.2">
      <c r="A45" s="24" t="s">
        <v>55</v>
      </c>
      <c r="B45" s="33" t="s">
        <v>42</v>
      </c>
      <c r="C45" s="26">
        <v>10123</v>
      </c>
      <c r="D45" s="59">
        <v>255</v>
      </c>
      <c r="E45" s="60">
        <v>2.5190161019460602</v>
      </c>
      <c r="F45" s="61">
        <v>177</v>
      </c>
      <c r="G45" s="60">
        <v>1.7484935295860899</v>
      </c>
      <c r="H45" s="61">
        <v>2367</v>
      </c>
      <c r="I45" s="60">
        <v>23.382396522769898</v>
      </c>
      <c r="J45" s="61">
        <v>478</v>
      </c>
      <c r="K45" s="60">
        <v>4.7219203793341897</v>
      </c>
      <c r="L45" s="61">
        <v>6258</v>
      </c>
      <c r="M45" s="60">
        <v>61.819618690111596</v>
      </c>
      <c r="N45" s="61">
        <v>84</v>
      </c>
      <c r="O45" s="60">
        <v>0.82979353946458601</v>
      </c>
      <c r="P45" s="62">
        <v>504</v>
      </c>
      <c r="Q45" s="63">
        <v>4.97876123678751</v>
      </c>
      <c r="R45" s="59">
        <v>767</v>
      </c>
      <c r="S45" s="65">
        <v>7.5768052948730604</v>
      </c>
      <c r="T45" s="66">
        <v>1312</v>
      </c>
      <c r="U45" s="27">
        <v>99.923780487804905</v>
      </c>
    </row>
    <row r="46" spans="1:21" s="29" customFormat="1" ht="15" customHeight="1" x14ac:dyDescent="0.2">
      <c r="A46" s="24" t="s">
        <v>55</v>
      </c>
      <c r="B46" s="30" t="s">
        <v>19</v>
      </c>
      <c r="C46" s="31">
        <v>29770</v>
      </c>
      <c r="D46" s="67">
        <v>32</v>
      </c>
      <c r="E46" s="68">
        <v>0.107490762512597</v>
      </c>
      <c r="F46" s="69">
        <v>364</v>
      </c>
      <c r="G46" s="68">
        <v>1.22270742358079</v>
      </c>
      <c r="H46" s="69">
        <v>3950</v>
      </c>
      <c r="I46" s="68">
        <v>13.2683909976486</v>
      </c>
      <c r="J46" s="69">
        <v>11283</v>
      </c>
      <c r="K46" s="68">
        <v>37.9005710446759</v>
      </c>
      <c r="L46" s="69">
        <v>13461</v>
      </c>
      <c r="M46" s="68">
        <v>45.216661068189502</v>
      </c>
      <c r="N46" s="69">
        <v>11</v>
      </c>
      <c r="O46" s="68">
        <v>3.6949949613705103E-2</v>
      </c>
      <c r="P46" s="70">
        <v>669</v>
      </c>
      <c r="Q46" s="71">
        <v>2.2472287537789701</v>
      </c>
      <c r="R46" s="67">
        <v>514</v>
      </c>
      <c r="S46" s="72">
        <v>1.7265703728585799</v>
      </c>
      <c r="T46" s="73">
        <v>3220</v>
      </c>
      <c r="U46" s="32">
        <v>99.596273291925499</v>
      </c>
    </row>
    <row r="47" spans="1:21" s="29" customFormat="1" ht="15" customHeight="1" x14ac:dyDescent="0.2">
      <c r="A47" s="24" t="s">
        <v>55</v>
      </c>
      <c r="B47" s="33" t="s">
        <v>43</v>
      </c>
      <c r="C47" s="26">
        <v>3491</v>
      </c>
      <c r="D47" s="59">
        <v>30</v>
      </c>
      <c r="E47" s="60">
        <v>0.85935262102549403</v>
      </c>
      <c r="F47" s="61">
        <v>80</v>
      </c>
      <c r="G47" s="60">
        <v>2.2916069894013198</v>
      </c>
      <c r="H47" s="61">
        <v>910</v>
      </c>
      <c r="I47" s="60">
        <v>26.067029504440001</v>
      </c>
      <c r="J47" s="61">
        <v>500</v>
      </c>
      <c r="K47" s="60">
        <v>14.3225436837582</v>
      </c>
      <c r="L47" s="61">
        <v>1860</v>
      </c>
      <c r="M47" s="60">
        <v>53.279862503580603</v>
      </c>
      <c r="N47" s="61">
        <v>4</v>
      </c>
      <c r="O47" s="60">
        <v>0.114580349470066</v>
      </c>
      <c r="P47" s="62">
        <v>107</v>
      </c>
      <c r="Q47" s="63">
        <v>3.0650243483242599</v>
      </c>
      <c r="R47" s="59">
        <v>233</v>
      </c>
      <c r="S47" s="65">
        <v>6.6743053566313399</v>
      </c>
      <c r="T47" s="66">
        <v>291</v>
      </c>
      <c r="U47" s="27">
        <v>100</v>
      </c>
    </row>
    <row r="48" spans="1:21" s="29" customFormat="1" ht="15" customHeight="1" x14ac:dyDescent="0.2">
      <c r="A48" s="24" t="s">
        <v>55</v>
      </c>
      <c r="B48" s="30" t="s">
        <v>20</v>
      </c>
      <c r="C48" s="31">
        <v>19920</v>
      </c>
      <c r="D48" s="67">
        <v>54</v>
      </c>
      <c r="E48" s="68">
        <v>0.27108433734939802</v>
      </c>
      <c r="F48" s="69">
        <v>93</v>
      </c>
      <c r="G48" s="68">
        <v>0.46686746987951799</v>
      </c>
      <c r="H48" s="69">
        <v>1048</v>
      </c>
      <c r="I48" s="68">
        <v>5.2610441767068297</v>
      </c>
      <c r="J48" s="69">
        <v>10607</v>
      </c>
      <c r="K48" s="68">
        <v>53.247991967871499</v>
      </c>
      <c r="L48" s="69">
        <v>7647</v>
      </c>
      <c r="M48" s="68">
        <v>38.388554216867497</v>
      </c>
      <c r="N48" s="69">
        <v>20</v>
      </c>
      <c r="O48" s="68">
        <v>0.100401606425703</v>
      </c>
      <c r="P48" s="70">
        <v>451</v>
      </c>
      <c r="Q48" s="71">
        <v>2.2640562248995999</v>
      </c>
      <c r="R48" s="67">
        <v>643</v>
      </c>
      <c r="S48" s="72">
        <v>3.22791164658635</v>
      </c>
      <c r="T48" s="73">
        <v>1219</v>
      </c>
      <c r="U48" s="32">
        <v>100</v>
      </c>
    </row>
    <row r="49" spans="1:21" s="29" customFormat="1" ht="15" customHeight="1" x14ac:dyDescent="0.2">
      <c r="A49" s="24" t="s">
        <v>55</v>
      </c>
      <c r="B49" s="33" t="s">
        <v>44</v>
      </c>
      <c r="C49" s="26">
        <v>1352</v>
      </c>
      <c r="D49" s="59">
        <v>346</v>
      </c>
      <c r="E49" s="60">
        <v>25.5917159763314</v>
      </c>
      <c r="F49" s="61">
        <v>17</v>
      </c>
      <c r="G49" s="60">
        <v>1.2573964497041401</v>
      </c>
      <c r="H49" s="61">
        <v>64</v>
      </c>
      <c r="I49" s="60">
        <v>4.7337278106508904</v>
      </c>
      <c r="J49" s="61">
        <v>71</v>
      </c>
      <c r="K49" s="60">
        <v>5.2514792899408302</v>
      </c>
      <c r="L49" s="61">
        <v>820</v>
      </c>
      <c r="M49" s="60">
        <v>60.650887573964503</v>
      </c>
      <c r="N49" s="74" t="s">
        <v>84</v>
      </c>
      <c r="O49" s="60">
        <v>0.14792899408283999</v>
      </c>
      <c r="P49" s="62">
        <v>32</v>
      </c>
      <c r="Q49" s="63">
        <v>2.3668639053254399</v>
      </c>
      <c r="R49" s="59">
        <v>50</v>
      </c>
      <c r="S49" s="65">
        <v>3.6982248520710099</v>
      </c>
      <c r="T49" s="66">
        <v>668</v>
      </c>
      <c r="U49" s="27">
        <v>100</v>
      </c>
    </row>
    <row r="50" spans="1:21" s="29" customFormat="1" ht="15" customHeight="1" x14ac:dyDescent="0.2">
      <c r="A50" s="24" t="s">
        <v>55</v>
      </c>
      <c r="B50" s="30" t="s">
        <v>45</v>
      </c>
      <c r="C50" s="31">
        <v>23247</v>
      </c>
      <c r="D50" s="67">
        <v>43</v>
      </c>
      <c r="E50" s="68">
        <v>0.18497010366929101</v>
      </c>
      <c r="F50" s="69">
        <v>181</v>
      </c>
      <c r="G50" s="68">
        <v>0.77859508753817697</v>
      </c>
      <c r="H50" s="69">
        <v>813</v>
      </c>
      <c r="I50" s="68">
        <v>3.4972254484449601</v>
      </c>
      <c r="J50" s="69">
        <v>11031</v>
      </c>
      <c r="K50" s="68">
        <v>47.451284036649902</v>
      </c>
      <c r="L50" s="69">
        <v>11024</v>
      </c>
      <c r="M50" s="68">
        <v>47.421172624424699</v>
      </c>
      <c r="N50" s="69">
        <v>15</v>
      </c>
      <c r="O50" s="68">
        <v>6.4524454768357206E-2</v>
      </c>
      <c r="P50" s="70">
        <v>140</v>
      </c>
      <c r="Q50" s="71">
        <v>0.60222824450466705</v>
      </c>
      <c r="R50" s="67">
        <v>574</v>
      </c>
      <c r="S50" s="72">
        <v>2.4691358024691401</v>
      </c>
      <c r="T50" s="73">
        <v>1802</v>
      </c>
      <c r="U50" s="32">
        <v>99.944506104328497</v>
      </c>
    </row>
    <row r="51" spans="1:21" s="29" customFormat="1" ht="15" customHeight="1" x14ac:dyDescent="0.2">
      <c r="A51" s="24" t="s">
        <v>55</v>
      </c>
      <c r="B51" s="33" t="s">
        <v>21</v>
      </c>
      <c r="C51" s="26">
        <v>87523</v>
      </c>
      <c r="D51" s="59">
        <v>343</v>
      </c>
      <c r="E51" s="60">
        <v>0.391896987077682</v>
      </c>
      <c r="F51" s="61">
        <v>1062</v>
      </c>
      <c r="G51" s="60">
        <v>1.21339533608309</v>
      </c>
      <c r="H51" s="61">
        <v>45944</v>
      </c>
      <c r="I51" s="60">
        <v>52.493630245764002</v>
      </c>
      <c r="J51" s="61">
        <v>22935</v>
      </c>
      <c r="K51" s="60">
        <v>26.2045405207774</v>
      </c>
      <c r="L51" s="61">
        <v>15819</v>
      </c>
      <c r="M51" s="60">
        <v>18.074106234932501</v>
      </c>
      <c r="N51" s="61">
        <v>99</v>
      </c>
      <c r="O51" s="60">
        <v>0.113113124550118</v>
      </c>
      <c r="P51" s="62">
        <v>1321</v>
      </c>
      <c r="Q51" s="63">
        <v>1.5093175508152099</v>
      </c>
      <c r="R51" s="59">
        <v>11573</v>
      </c>
      <c r="S51" s="65">
        <v>13.222810004227499</v>
      </c>
      <c r="T51" s="66">
        <v>8472</v>
      </c>
      <c r="U51" s="27">
        <v>99.988196411709197</v>
      </c>
    </row>
    <row r="52" spans="1:21" s="29" customFormat="1" ht="15" customHeight="1" x14ac:dyDescent="0.2">
      <c r="A52" s="24" t="s">
        <v>55</v>
      </c>
      <c r="B52" s="30" t="s">
        <v>46</v>
      </c>
      <c r="C52" s="31">
        <v>5121</v>
      </c>
      <c r="D52" s="67">
        <v>138</v>
      </c>
      <c r="E52" s="68">
        <v>2.6947861745752801</v>
      </c>
      <c r="F52" s="69">
        <v>67</v>
      </c>
      <c r="G52" s="68">
        <v>1.3083382151923499</v>
      </c>
      <c r="H52" s="69">
        <v>1134</v>
      </c>
      <c r="I52" s="68">
        <v>22.144112478031602</v>
      </c>
      <c r="J52" s="69">
        <v>162</v>
      </c>
      <c r="K52" s="68">
        <v>3.1634446397187999</v>
      </c>
      <c r="L52" s="69">
        <v>3395</v>
      </c>
      <c r="M52" s="68">
        <v>66.295645381761403</v>
      </c>
      <c r="N52" s="69">
        <v>138</v>
      </c>
      <c r="O52" s="68">
        <v>2.6947861745752801</v>
      </c>
      <c r="P52" s="70">
        <v>87</v>
      </c>
      <c r="Q52" s="71">
        <v>1.6988869361452801</v>
      </c>
      <c r="R52" s="67">
        <v>307</v>
      </c>
      <c r="S52" s="72">
        <v>5.9949228666276104</v>
      </c>
      <c r="T52" s="73">
        <v>981</v>
      </c>
      <c r="U52" s="32">
        <v>100</v>
      </c>
    </row>
    <row r="53" spans="1:21" s="29" customFormat="1" ht="15" customHeight="1" x14ac:dyDescent="0.2">
      <c r="A53" s="24" t="s">
        <v>55</v>
      </c>
      <c r="B53" s="33" t="s">
        <v>47</v>
      </c>
      <c r="C53" s="26">
        <v>977</v>
      </c>
      <c r="D53" s="59">
        <v>19</v>
      </c>
      <c r="E53" s="60">
        <v>1.9447287615148401</v>
      </c>
      <c r="F53" s="61">
        <v>5</v>
      </c>
      <c r="G53" s="60">
        <v>0.51177072671443202</v>
      </c>
      <c r="H53" s="61">
        <v>11</v>
      </c>
      <c r="I53" s="60">
        <v>1.1258955987717501</v>
      </c>
      <c r="J53" s="61">
        <v>42</v>
      </c>
      <c r="K53" s="60">
        <v>4.2988741044012304</v>
      </c>
      <c r="L53" s="61">
        <v>887</v>
      </c>
      <c r="M53" s="60">
        <v>90.788126919140197</v>
      </c>
      <c r="N53" s="74" t="s">
        <v>84</v>
      </c>
      <c r="O53" s="60">
        <v>0.20470829068577301</v>
      </c>
      <c r="P53" s="62">
        <v>11</v>
      </c>
      <c r="Q53" s="63">
        <v>1.1258955987717501</v>
      </c>
      <c r="R53" s="59">
        <v>19</v>
      </c>
      <c r="S53" s="65">
        <v>1.9447287615148401</v>
      </c>
      <c r="T53" s="66">
        <v>295</v>
      </c>
      <c r="U53" s="27">
        <v>100</v>
      </c>
    </row>
    <row r="54" spans="1:21" s="29" customFormat="1" ht="15" customHeight="1" x14ac:dyDescent="0.2">
      <c r="A54" s="24" t="s">
        <v>55</v>
      </c>
      <c r="B54" s="30" t="s">
        <v>48</v>
      </c>
      <c r="C54" s="31">
        <v>25579</v>
      </c>
      <c r="D54" s="67">
        <v>94</v>
      </c>
      <c r="E54" s="68">
        <v>0.367488955784042</v>
      </c>
      <c r="F54" s="69">
        <v>390</v>
      </c>
      <c r="G54" s="68">
        <v>1.5246882208061301</v>
      </c>
      <c r="H54" s="69">
        <v>2233</v>
      </c>
      <c r="I54" s="68">
        <v>8.7298174283591994</v>
      </c>
      <c r="J54" s="69">
        <v>11250</v>
      </c>
      <c r="K54" s="68">
        <v>43.981390984792199</v>
      </c>
      <c r="L54" s="69">
        <v>10640</v>
      </c>
      <c r="M54" s="68">
        <v>41.596622229172397</v>
      </c>
      <c r="N54" s="69">
        <v>27</v>
      </c>
      <c r="O54" s="68">
        <v>0.10555533836350101</v>
      </c>
      <c r="P54" s="70">
        <v>945</v>
      </c>
      <c r="Q54" s="71">
        <v>3.69443684272255</v>
      </c>
      <c r="R54" s="67">
        <v>1096</v>
      </c>
      <c r="S54" s="72">
        <v>4.2847648461628696</v>
      </c>
      <c r="T54" s="73">
        <v>1984</v>
      </c>
      <c r="U54" s="32">
        <v>100</v>
      </c>
    </row>
    <row r="55" spans="1:21" s="29" customFormat="1" ht="15" customHeight="1" x14ac:dyDescent="0.2">
      <c r="A55" s="24" t="s">
        <v>55</v>
      </c>
      <c r="B55" s="33" t="s">
        <v>49</v>
      </c>
      <c r="C55" s="26">
        <v>19109</v>
      </c>
      <c r="D55" s="59">
        <v>384</v>
      </c>
      <c r="E55" s="60">
        <v>2.0095243079177401</v>
      </c>
      <c r="F55" s="61">
        <v>720</v>
      </c>
      <c r="G55" s="60">
        <v>3.7678580773457502</v>
      </c>
      <c r="H55" s="61">
        <v>4599</v>
      </c>
      <c r="I55" s="60">
        <v>24.067193469046</v>
      </c>
      <c r="J55" s="61">
        <v>1666</v>
      </c>
      <c r="K55" s="60">
        <v>8.7184049400805907</v>
      </c>
      <c r="L55" s="61">
        <v>10257</v>
      </c>
      <c r="M55" s="60">
        <v>53.676278193521398</v>
      </c>
      <c r="N55" s="61">
        <v>270</v>
      </c>
      <c r="O55" s="60">
        <v>1.4129467790046599</v>
      </c>
      <c r="P55" s="62">
        <v>1213</v>
      </c>
      <c r="Q55" s="63">
        <v>6.3477942330838903</v>
      </c>
      <c r="R55" s="59">
        <v>1656</v>
      </c>
      <c r="S55" s="65">
        <v>8.6660735778952294</v>
      </c>
      <c r="T55" s="66">
        <v>2256</v>
      </c>
      <c r="U55" s="27">
        <v>100</v>
      </c>
    </row>
    <row r="56" spans="1:21" s="29" customFormat="1" ht="15" customHeight="1" x14ac:dyDescent="0.2">
      <c r="A56" s="24" t="s">
        <v>55</v>
      </c>
      <c r="B56" s="30" t="s">
        <v>50</v>
      </c>
      <c r="C56" s="31">
        <v>7332</v>
      </c>
      <c r="D56" s="67">
        <v>5</v>
      </c>
      <c r="E56" s="68">
        <v>6.81942171303873E-2</v>
      </c>
      <c r="F56" s="69">
        <v>16</v>
      </c>
      <c r="G56" s="68">
        <v>0.21822149481723899</v>
      </c>
      <c r="H56" s="69">
        <v>68</v>
      </c>
      <c r="I56" s="68">
        <v>0.92744135297326802</v>
      </c>
      <c r="J56" s="69">
        <v>679</v>
      </c>
      <c r="K56" s="68">
        <v>9.2607746863066005</v>
      </c>
      <c r="L56" s="69">
        <v>6484</v>
      </c>
      <c r="M56" s="68">
        <v>88.434260774686294</v>
      </c>
      <c r="N56" s="76" t="s">
        <v>84</v>
      </c>
      <c r="O56" s="68">
        <v>2.7277686852154901E-2</v>
      </c>
      <c r="P56" s="70">
        <v>78</v>
      </c>
      <c r="Q56" s="71">
        <v>1.0638297872340401</v>
      </c>
      <c r="R56" s="67">
        <v>24</v>
      </c>
      <c r="S56" s="72">
        <v>0.32733224222585899</v>
      </c>
      <c r="T56" s="73">
        <v>733</v>
      </c>
      <c r="U56" s="32">
        <v>100</v>
      </c>
    </row>
    <row r="57" spans="1:21" s="29" customFormat="1" ht="15" customHeight="1" x14ac:dyDescent="0.2">
      <c r="A57" s="24" t="s">
        <v>55</v>
      </c>
      <c r="B57" s="33" t="s">
        <v>22</v>
      </c>
      <c r="C57" s="26">
        <v>12408</v>
      </c>
      <c r="D57" s="59">
        <v>246</v>
      </c>
      <c r="E57" s="60">
        <v>1.9825918762089001</v>
      </c>
      <c r="F57" s="61">
        <v>223</v>
      </c>
      <c r="G57" s="60">
        <v>1.7972275950999399</v>
      </c>
      <c r="H57" s="61">
        <v>1618</v>
      </c>
      <c r="I57" s="60">
        <v>13.039974210186999</v>
      </c>
      <c r="J57" s="61">
        <v>4232</v>
      </c>
      <c r="K57" s="60">
        <v>34.107027724048997</v>
      </c>
      <c r="L57" s="61">
        <v>5839</v>
      </c>
      <c r="M57" s="60">
        <v>47.0583494519665</v>
      </c>
      <c r="N57" s="61">
        <v>8</v>
      </c>
      <c r="O57" s="60">
        <v>6.4474532559638906E-2</v>
      </c>
      <c r="P57" s="62">
        <v>242</v>
      </c>
      <c r="Q57" s="63">
        <v>1.9503546099290801</v>
      </c>
      <c r="R57" s="59">
        <v>742</v>
      </c>
      <c r="S57" s="65">
        <v>5.9800128949065101</v>
      </c>
      <c r="T57" s="66">
        <v>2242</v>
      </c>
      <c r="U57" s="27">
        <v>99.955396966993803</v>
      </c>
    </row>
    <row r="58" spans="1:21" s="29" customFormat="1" ht="15" customHeight="1" thickBot="1" x14ac:dyDescent="0.25">
      <c r="A58" s="24" t="s">
        <v>55</v>
      </c>
      <c r="B58" s="34" t="s">
        <v>51</v>
      </c>
      <c r="C58" s="35">
        <v>1251</v>
      </c>
      <c r="D58" s="80">
        <v>57</v>
      </c>
      <c r="E58" s="81">
        <v>4.5563549160671499</v>
      </c>
      <c r="F58" s="82">
        <v>6</v>
      </c>
      <c r="G58" s="81">
        <v>0.47961630695443602</v>
      </c>
      <c r="H58" s="82">
        <v>196</v>
      </c>
      <c r="I58" s="81">
        <v>15.6674660271783</v>
      </c>
      <c r="J58" s="82">
        <v>40</v>
      </c>
      <c r="K58" s="81">
        <v>3.1974420463629101</v>
      </c>
      <c r="L58" s="82">
        <v>935</v>
      </c>
      <c r="M58" s="81">
        <v>74.740207833732995</v>
      </c>
      <c r="N58" s="82">
        <v>0</v>
      </c>
      <c r="O58" s="81">
        <v>0</v>
      </c>
      <c r="P58" s="88">
        <v>17</v>
      </c>
      <c r="Q58" s="85">
        <v>1.3589128697042401</v>
      </c>
      <c r="R58" s="80">
        <v>20</v>
      </c>
      <c r="S58" s="86">
        <v>1.5987210231814499</v>
      </c>
      <c r="T58" s="87">
        <v>349</v>
      </c>
      <c r="U58" s="36">
        <v>100</v>
      </c>
    </row>
    <row r="59" spans="1:21" s="29" customFormat="1" ht="15" customHeight="1" x14ac:dyDescent="0.2">
      <c r="A59" s="24"/>
      <c r="B59" s="37"/>
      <c r="C59" s="38"/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9"/>
      <c r="S59" s="28"/>
      <c r="T59" s="38"/>
      <c r="U59" s="38"/>
    </row>
    <row r="60" spans="1:21" s="29" customFormat="1" ht="15" customHeight="1" x14ac:dyDescent="0.2">
      <c r="A60" s="24"/>
      <c r="B60" s="40" t="str">
        <f>CONCATENATE("NOTE: Table reads (for US): Of all ",C69, " public school male students without disabilities who received ", LOWER(A7), ", ",D69," (",TEXT(E7,"0.0"),")% were American Indian or Alaska Native.")</f>
        <v>NOTE: Table reads (for US): Of all 914,695 public school male students without disabilities who received only one out-of-school suspension, 12,788 (1.4)% were American Indian or Alaska Native.</v>
      </c>
      <c r="C60" s="39"/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9"/>
      <c r="S60" s="28"/>
      <c r="T60" s="38"/>
      <c r="U60" s="38"/>
    </row>
    <row r="61" spans="1:21" s="29" customFormat="1" ht="15" customHeight="1" x14ac:dyDescent="0.2">
      <c r="A61" s="24"/>
      <c r="B61" s="40" t="s">
        <v>83</v>
      </c>
      <c r="C61" s="39"/>
      <c r="D61" s="39"/>
      <c r="E61" s="39"/>
      <c r="F61" s="39"/>
      <c r="G61" s="39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</row>
    <row r="62" spans="1:21" s="43" customFormat="1" ht="14.1" customHeight="1" x14ac:dyDescent="0.2">
      <c r="A62" s="44"/>
      <c r="B62" s="28" t="s">
        <v>85</v>
      </c>
      <c r="C62" s="29"/>
      <c r="D62" s="29"/>
      <c r="E62" s="41"/>
      <c r="F62" s="41"/>
      <c r="G62" s="41"/>
      <c r="H62" s="41"/>
      <c r="I62" s="41"/>
      <c r="J62" s="41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</row>
    <row r="63" spans="1:21" ht="15" customHeight="1" x14ac:dyDescent="0.2">
      <c r="A63" s="44"/>
      <c r="B63" s="2"/>
      <c r="C63" s="45"/>
      <c r="R63" s="45"/>
      <c r="S63" s="46"/>
    </row>
    <row r="64" spans="1:21" ht="15" customHeight="1" x14ac:dyDescent="0.2">
      <c r="A64" s="44"/>
      <c r="B64" s="2"/>
      <c r="C64" s="45"/>
      <c r="R64" s="42"/>
      <c r="S64" s="42"/>
      <c r="T64" s="42"/>
      <c r="U64" s="42"/>
    </row>
    <row r="65" spans="1:21" ht="15" customHeight="1" x14ac:dyDescent="0.2">
      <c r="A65" s="44"/>
      <c r="B65" s="2"/>
      <c r="C65" s="45"/>
      <c r="R65" s="42"/>
      <c r="S65" s="42"/>
      <c r="T65" s="42"/>
      <c r="U65" s="42"/>
    </row>
    <row r="66" spans="1:21" ht="15" customHeight="1" x14ac:dyDescent="0.2">
      <c r="A66" s="44"/>
      <c r="B66" s="2"/>
      <c r="C66" s="45"/>
      <c r="R66" s="42"/>
      <c r="S66" s="42"/>
      <c r="T66" s="42"/>
      <c r="U66" s="42"/>
    </row>
    <row r="67" spans="1:21" ht="15" customHeight="1" x14ac:dyDescent="0.2">
      <c r="A67" s="44"/>
      <c r="B67" s="2"/>
      <c r="C67" s="45"/>
      <c r="R67" s="42"/>
      <c r="S67" s="42"/>
      <c r="T67" s="42"/>
      <c r="U67" s="42"/>
    </row>
    <row r="68" spans="1:21" ht="15" customHeight="1" x14ac:dyDescent="0.2">
      <c r="A68" s="44"/>
      <c r="B68" s="2"/>
      <c r="C68" s="45"/>
      <c r="R68" s="42"/>
      <c r="S68" s="42"/>
      <c r="T68" s="42"/>
      <c r="U68" s="42"/>
    </row>
    <row r="69" spans="1:21" s="47" customFormat="1" ht="15" customHeight="1" x14ac:dyDescent="0.2">
      <c r="B69" s="93"/>
      <c r="C69" s="94" t="str">
        <f>IF(ISTEXT(C7),LEFT(C7,3),TEXT(C7,"#,##0"))</f>
        <v>914,695</v>
      </c>
      <c r="D69" s="94" t="str">
        <f>IF(ISTEXT(D7),LEFT(D7,3),TEXT(D7,"#,##0"))</f>
        <v>12,788</v>
      </c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95"/>
      <c r="S69" s="95"/>
      <c r="T69" s="95"/>
      <c r="U69" s="95"/>
    </row>
    <row r="70" spans="1:21" ht="15" customHeight="1" x14ac:dyDescent="0.2">
      <c r="A70" s="44"/>
      <c r="B70" s="2"/>
      <c r="C70" s="45"/>
      <c r="R70" s="42"/>
      <c r="S70" s="42"/>
      <c r="T70" s="42"/>
      <c r="U70" s="42"/>
    </row>
    <row r="71" spans="1:21" ht="15" customHeight="1" x14ac:dyDescent="0.2">
      <c r="A71" s="44"/>
      <c r="B71" s="2"/>
      <c r="C71" s="45"/>
      <c r="R71" s="42"/>
      <c r="S71" s="42"/>
      <c r="T71" s="42"/>
      <c r="U71" s="42"/>
    </row>
    <row r="72" spans="1:21" ht="15" customHeight="1" x14ac:dyDescent="0.2">
      <c r="A72" s="44"/>
      <c r="B72" s="2"/>
      <c r="C72" s="45"/>
      <c r="R72" s="42"/>
      <c r="S72" s="42"/>
      <c r="T72" s="42"/>
      <c r="U72" s="42"/>
    </row>
    <row r="73" spans="1:21" ht="15" customHeight="1" x14ac:dyDescent="0.2">
      <c r="A73" s="44"/>
      <c r="B73" s="2"/>
      <c r="C73" s="45"/>
      <c r="R73" s="42"/>
      <c r="S73" s="42"/>
      <c r="T73" s="42"/>
      <c r="U73" s="42"/>
    </row>
    <row r="74" spans="1:21" ht="15" customHeight="1" x14ac:dyDescent="0.2">
      <c r="A74" s="44"/>
      <c r="B74" s="2"/>
      <c r="C74" s="45"/>
      <c r="R74" s="42"/>
      <c r="S74" s="42"/>
      <c r="T74" s="42"/>
      <c r="U74" s="42"/>
    </row>
    <row r="75" spans="1:21" ht="15" customHeight="1" x14ac:dyDescent="0.2">
      <c r="A75" s="44"/>
      <c r="B75" s="2"/>
      <c r="C75" s="45"/>
      <c r="R75" s="42"/>
      <c r="S75" s="42"/>
      <c r="T75" s="42"/>
      <c r="U75" s="42"/>
    </row>
    <row r="76" spans="1:21" ht="15" customHeight="1" x14ac:dyDescent="0.2">
      <c r="A76" s="44"/>
      <c r="B76" s="2"/>
      <c r="C76" s="45"/>
      <c r="R76" s="42"/>
      <c r="S76" s="42"/>
      <c r="T76" s="42"/>
      <c r="U76" s="42"/>
    </row>
    <row r="77" spans="1:21" ht="15" customHeight="1" x14ac:dyDescent="0.2">
      <c r="A77" s="44"/>
      <c r="B77" s="2"/>
      <c r="C77" s="45"/>
      <c r="R77" s="42"/>
      <c r="S77" s="42"/>
      <c r="T77" s="42"/>
      <c r="U77" s="42"/>
    </row>
    <row r="78" spans="1:21" ht="15" customHeight="1" x14ac:dyDescent="0.2">
      <c r="A78" s="44"/>
      <c r="B78" s="2"/>
      <c r="C78" s="45"/>
      <c r="R78" s="42"/>
      <c r="S78" s="42"/>
      <c r="T78" s="42"/>
      <c r="U78" s="42"/>
    </row>
    <row r="79" spans="1:21" ht="15" customHeight="1" x14ac:dyDescent="0.2">
      <c r="A79" s="44"/>
      <c r="B79" s="2"/>
      <c r="C79" s="45"/>
      <c r="R79" s="42"/>
      <c r="S79" s="42"/>
      <c r="T79" s="42"/>
      <c r="U79" s="42"/>
    </row>
    <row r="80" spans="1:21" ht="15" customHeight="1" x14ac:dyDescent="0.2">
      <c r="A80" s="44"/>
      <c r="B80" s="2"/>
      <c r="C80" s="45"/>
      <c r="R80" s="42"/>
      <c r="S80" s="42"/>
      <c r="T80" s="42"/>
      <c r="U80" s="42"/>
    </row>
    <row r="81" spans="1:21" ht="15" customHeight="1" x14ac:dyDescent="0.2">
      <c r="A81" s="44"/>
      <c r="B81" s="2"/>
      <c r="C81" s="45"/>
      <c r="R81" s="42"/>
      <c r="S81" s="42"/>
      <c r="T81" s="42"/>
      <c r="U81" s="42"/>
    </row>
    <row r="82" spans="1:21" ht="15" customHeight="1" x14ac:dyDescent="0.2">
      <c r="A82" s="44"/>
      <c r="B82" s="2"/>
      <c r="C82" s="45"/>
      <c r="R82" s="42"/>
      <c r="S82" s="42"/>
      <c r="T82" s="42"/>
      <c r="U82" s="42"/>
    </row>
    <row r="83" spans="1:21" ht="15" customHeight="1" x14ac:dyDescent="0.2">
      <c r="A83" s="44"/>
      <c r="B83" s="2"/>
      <c r="C83" s="45"/>
      <c r="R83" s="42"/>
      <c r="S83" s="42"/>
      <c r="T83" s="42"/>
      <c r="U83" s="42"/>
    </row>
    <row r="84" spans="1:21" ht="15" customHeight="1" x14ac:dyDescent="0.2">
      <c r="A84" s="44"/>
      <c r="B84" s="2"/>
      <c r="C84" s="45"/>
      <c r="R84" s="42"/>
      <c r="S84" s="42"/>
      <c r="T84" s="42"/>
      <c r="U84" s="42"/>
    </row>
    <row r="85" spans="1:21" ht="15" customHeight="1" x14ac:dyDescent="0.2">
      <c r="A85" s="44"/>
      <c r="B85" s="2"/>
      <c r="C85" s="45"/>
      <c r="R85" s="42"/>
      <c r="S85" s="42"/>
      <c r="T85" s="42"/>
      <c r="U85" s="42"/>
    </row>
    <row r="86" spans="1:21" ht="15" customHeight="1" x14ac:dyDescent="0.2">
      <c r="A86" s="44"/>
      <c r="B86" s="2"/>
      <c r="C86" s="45"/>
      <c r="R86" s="42"/>
      <c r="S86" s="42"/>
      <c r="T86" s="42"/>
      <c r="U86" s="42"/>
    </row>
    <row r="87" spans="1:21" ht="15" customHeight="1" x14ac:dyDescent="0.2">
      <c r="A87" s="44"/>
      <c r="B87" s="2"/>
      <c r="C87" s="45"/>
      <c r="R87" s="42"/>
      <c r="S87" s="42"/>
      <c r="T87" s="42"/>
      <c r="U87" s="42"/>
    </row>
    <row r="88" spans="1:21" ht="15" customHeight="1" x14ac:dyDescent="0.2">
      <c r="R88" s="42"/>
      <c r="S88" s="42"/>
      <c r="T88" s="42"/>
      <c r="U88" s="42"/>
    </row>
    <row r="89" spans="1:21" ht="15" customHeight="1" x14ac:dyDescent="0.2">
      <c r="R89" s="42"/>
      <c r="S89" s="42"/>
      <c r="T89" s="42"/>
      <c r="U89" s="42"/>
    </row>
    <row r="90" spans="1:21" ht="15" customHeight="1" x14ac:dyDescent="0.2">
      <c r="R90" s="42"/>
      <c r="S90" s="42"/>
      <c r="T90" s="42"/>
      <c r="U90" s="42"/>
    </row>
    <row r="91" spans="1:21" ht="15" customHeight="1" x14ac:dyDescent="0.2">
      <c r="R91" s="42"/>
      <c r="S91" s="42"/>
      <c r="T91" s="42"/>
      <c r="U91" s="42"/>
    </row>
    <row r="92" spans="1:21" ht="15" customHeight="1" x14ac:dyDescent="0.2">
      <c r="R92" s="42"/>
      <c r="S92" s="42"/>
      <c r="T92" s="42"/>
      <c r="U92" s="42"/>
    </row>
    <row r="93" spans="1:21" ht="15" customHeight="1" x14ac:dyDescent="0.2">
      <c r="R93" s="42"/>
      <c r="S93" s="42"/>
      <c r="T93" s="42"/>
      <c r="U93" s="42"/>
    </row>
    <row r="94" spans="1:21" ht="15" customHeight="1" x14ac:dyDescent="0.2">
      <c r="R94" s="42"/>
      <c r="S94" s="42"/>
      <c r="T94" s="42"/>
      <c r="U94" s="42"/>
    </row>
    <row r="95" spans="1:21" ht="15" customHeight="1" x14ac:dyDescent="0.2">
      <c r="R95" s="42"/>
      <c r="S95" s="42"/>
      <c r="T95" s="42"/>
      <c r="U95" s="42"/>
    </row>
    <row r="96" spans="1:21" ht="15" customHeight="1" x14ac:dyDescent="0.2">
      <c r="R96" s="42"/>
      <c r="S96" s="42"/>
      <c r="T96" s="42"/>
      <c r="U96" s="42"/>
    </row>
    <row r="97" spans="18:21" ht="15" customHeight="1" x14ac:dyDescent="0.2">
      <c r="R97" s="42"/>
      <c r="S97" s="42"/>
      <c r="T97" s="42"/>
      <c r="U97" s="42"/>
    </row>
    <row r="98" spans="18:21" ht="15" customHeight="1" x14ac:dyDescent="0.2">
      <c r="R98" s="42"/>
      <c r="S98" s="42"/>
      <c r="T98" s="42"/>
      <c r="U98" s="42"/>
    </row>
    <row r="99" spans="18:21" ht="15" customHeight="1" x14ac:dyDescent="0.2">
      <c r="R99" s="42"/>
      <c r="S99" s="42"/>
      <c r="T99" s="42"/>
      <c r="U99" s="42"/>
    </row>
    <row r="100" spans="18:21" ht="15" customHeight="1" x14ac:dyDescent="0.2">
      <c r="R100" s="42"/>
      <c r="S100" s="42"/>
      <c r="T100" s="42"/>
      <c r="U100" s="42"/>
    </row>
    <row r="101" spans="18:21" ht="15" customHeight="1" x14ac:dyDescent="0.2">
      <c r="R101" s="42"/>
      <c r="S101" s="42"/>
      <c r="T101" s="42"/>
      <c r="U101" s="42"/>
    </row>
    <row r="102" spans="18:21" ht="15" customHeight="1" x14ac:dyDescent="0.2">
      <c r="R102" s="42"/>
      <c r="S102" s="42"/>
      <c r="T102" s="42"/>
      <c r="U102" s="42"/>
    </row>
    <row r="103" spans="18:21" ht="15" customHeight="1" x14ac:dyDescent="0.2">
      <c r="R103" s="42"/>
      <c r="S103" s="42"/>
      <c r="T103" s="42"/>
      <c r="U103" s="42"/>
    </row>
    <row r="104" spans="18:21" ht="15" customHeight="1" x14ac:dyDescent="0.2">
      <c r="R104" s="42"/>
      <c r="S104" s="42"/>
      <c r="T104" s="42"/>
      <c r="U104" s="42"/>
    </row>
    <row r="105" spans="18:21" ht="15" customHeight="1" x14ac:dyDescent="0.2">
      <c r="R105" s="42"/>
      <c r="S105" s="42"/>
      <c r="T105" s="42"/>
      <c r="U105" s="42"/>
    </row>
    <row r="106" spans="18:21" ht="15" customHeight="1" x14ac:dyDescent="0.2">
      <c r="R106" s="42"/>
      <c r="S106" s="42"/>
      <c r="T106" s="42"/>
      <c r="U106" s="42"/>
    </row>
    <row r="107" spans="18:21" ht="15" customHeight="1" x14ac:dyDescent="0.2">
      <c r="R107" s="42"/>
      <c r="S107" s="42"/>
      <c r="T107" s="42"/>
      <c r="U107" s="42"/>
    </row>
    <row r="108" spans="18:21" ht="15" customHeight="1" x14ac:dyDescent="0.2">
      <c r="R108" s="42"/>
      <c r="S108" s="42"/>
      <c r="T108" s="42"/>
      <c r="U108" s="42"/>
    </row>
    <row r="109" spans="18:21" ht="15" customHeight="1" x14ac:dyDescent="0.2">
      <c r="R109" s="42"/>
      <c r="S109" s="42"/>
      <c r="T109" s="42"/>
      <c r="U109" s="42"/>
    </row>
    <row r="110" spans="18:21" ht="15" customHeight="1" x14ac:dyDescent="0.2">
      <c r="R110" s="42"/>
      <c r="S110" s="42"/>
      <c r="T110" s="42"/>
      <c r="U110" s="42"/>
    </row>
  </sheetData>
  <mergeCells count="13">
    <mergeCell ref="B4:B5"/>
    <mergeCell ref="C4:C5"/>
    <mergeCell ref="D4:Q4"/>
    <mergeCell ref="R4:S5"/>
    <mergeCell ref="T4:T5"/>
    <mergeCell ref="U4:U5"/>
    <mergeCell ref="D5:E5"/>
    <mergeCell ref="F5:G5"/>
    <mergeCell ref="H5:I5"/>
    <mergeCell ref="J5:K5"/>
    <mergeCell ref="L5:M5"/>
    <mergeCell ref="N5:O5"/>
    <mergeCell ref="P5:Q5"/>
  </mergeCells>
  <phoneticPr fontId="17" type="noConversion"/>
  <printOptions horizontalCentered="1"/>
  <pageMargins left="0.25" right="0.25" top="0.75" bottom="0.75" header="0.3" footer="0.3"/>
  <pageSetup scale="53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U110"/>
  <sheetViews>
    <sheetView showGridLines="0" workbookViewId="0">
      <selection activeCell="D1" sqref="D1:E1"/>
    </sheetView>
  </sheetViews>
  <sheetFormatPr defaultColWidth="10.140625" defaultRowHeight="15" customHeight="1" x14ac:dyDescent="0.2"/>
  <cols>
    <col min="1" max="1" width="8.28515625" style="47" customWidth="1"/>
    <col min="2" max="2" width="16.85546875" style="6" customWidth="1"/>
    <col min="3" max="17" width="10.85546875" style="6" customWidth="1"/>
    <col min="18" max="18" width="10.85546875" style="5" customWidth="1"/>
    <col min="19" max="19" width="10.85546875" style="48" customWidth="1"/>
    <col min="20" max="21" width="10.85546875" style="6" customWidth="1"/>
    <col min="22" max="16384" width="10.140625" style="44"/>
  </cols>
  <sheetData>
    <row r="1" spans="1:21" s="6" customFormat="1" ht="15" customHeight="1" x14ac:dyDescent="0.2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4"/>
      <c r="S1" s="5"/>
      <c r="T1" s="3"/>
      <c r="U1" s="3"/>
    </row>
    <row r="2" spans="1:21" s="11" customFormat="1" ht="15" customHeight="1" x14ac:dyDescent="0.25">
      <c r="A2" s="7"/>
      <c r="B2" s="8" t="str">
        <f>CONCATENATE("Number and percentage of public school male students without disabilities receiving ",LOWER(A7), " by race/ethnicity, by state: SY 2011-12")</f>
        <v>Number and percentage of public school male students without disabilities receiving more than one out-of-school suspension by race/ethnicity, by state: SY 2011-12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10"/>
      <c r="S2" s="10"/>
      <c r="T2" s="9"/>
      <c r="U2" s="9"/>
    </row>
    <row r="3" spans="1:21" s="6" customFormat="1" ht="15" customHeight="1" thickBot="1" x14ac:dyDescent="0.3">
      <c r="A3" s="1"/>
      <c r="B3" s="12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5"/>
      <c r="T3" s="13"/>
      <c r="U3" s="13"/>
    </row>
    <row r="4" spans="1:21" s="15" customFormat="1" ht="24.95" customHeight="1" x14ac:dyDescent="0.2">
      <c r="A4" s="14"/>
      <c r="B4" s="104" t="s">
        <v>0</v>
      </c>
      <c r="C4" s="106" t="s">
        <v>64</v>
      </c>
      <c r="D4" s="108" t="s">
        <v>65</v>
      </c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10"/>
      <c r="R4" s="111" t="s">
        <v>66</v>
      </c>
      <c r="S4" s="112"/>
      <c r="T4" s="115" t="s">
        <v>67</v>
      </c>
      <c r="U4" s="97" t="s">
        <v>68</v>
      </c>
    </row>
    <row r="5" spans="1:21" s="15" customFormat="1" ht="24.95" customHeight="1" x14ac:dyDescent="0.2">
      <c r="A5" s="14"/>
      <c r="B5" s="105"/>
      <c r="C5" s="107"/>
      <c r="D5" s="99" t="s">
        <v>69</v>
      </c>
      <c r="E5" s="100"/>
      <c r="F5" s="101" t="s">
        <v>70</v>
      </c>
      <c r="G5" s="100"/>
      <c r="H5" s="102" t="s">
        <v>71</v>
      </c>
      <c r="I5" s="100"/>
      <c r="J5" s="102" t="s">
        <v>72</v>
      </c>
      <c r="K5" s="100"/>
      <c r="L5" s="102" t="s">
        <v>73</v>
      </c>
      <c r="M5" s="100"/>
      <c r="N5" s="102" t="s">
        <v>74</v>
      </c>
      <c r="O5" s="100"/>
      <c r="P5" s="102" t="s">
        <v>75</v>
      </c>
      <c r="Q5" s="103"/>
      <c r="R5" s="113"/>
      <c r="S5" s="114"/>
      <c r="T5" s="116"/>
      <c r="U5" s="98"/>
    </row>
    <row r="6" spans="1:21" s="15" customFormat="1" ht="15" customHeight="1" thickBot="1" x14ac:dyDescent="0.25">
      <c r="A6" s="14"/>
      <c r="B6" s="16"/>
      <c r="C6" s="17"/>
      <c r="D6" s="18" t="s">
        <v>76</v>
      </c>
      <c r="E6" s="19" t="s">
        <v>77</v>
      </c>
      <c r="F6" s="20" t="s">
        <v>76</v>
      </c>
      <c r="G6" s="19" t="s">
        <v>77</v>
      </c>
      <c r="H6" s="20" t="s">
        <v>76</v>
      </c>
      <c r="I6" s="19" t="s">
        <v>77</v>
      </c>
      <c r="J6" s="20" t="s">
        <v>76</v>
      </c>
      <c r="K6" s="19" t="s">
        <v>77</v>
      </c>
      <c r="L6" s="20" t="s">
        <v>76</v>
      </c>
      <c r="M6" s="19" t="s">
        <v>77</v>
      </c>
      <c r="N6" s="20" t="s">
        <v>76</v>
      </c>
      <c r="O6" s="19" t="s">
        <v>77</v>
      </c>
      <c r="P6" s="20" t="s">
        <v>76</v>
      </c>
      <c r="Q6" s="21" t="s">
        <v>77</v>
      </c>
      <c r="R6" s="20" t="s">
        <v>76</v>
      </c>
      <c r="S6" s="21" t="s">
        <v>77</v>
      </c>
      <c r="T6" s="22"/>
      <c r="U6" s="23"/>
    </row>
    <row r="7" spans="1:21" s="29" customFormat="1" ht="15" customHeight="1" x14ac:dyDescent="0.2">
      <c r="A7" s="24" t="s">
        <v>56</v>
      </c>
      <c r="B7" s="25" t="s">
        <v>52</v>
      </c>
      <c r="C7" s="26">
        <v>731131</v>
      </c>
      <c r="D7" s="59">
        <v>9190</v>
      </c>
      <c r="E7" s="60">
        <v>1.2569566876524201</v>
      </c>
      <c r="F7" s="61">
        <v>6464</v>
      </c>
      <c r="G7" s="60">
        <v>0.88410968759360498</v>
      </c>
      <c r="H7" s="61">
        <v>157830</v>
      </c>
      <c r="I7" s="60">
        <v>21.587102721673698</v>
      </c>
      <c r="J7" s="61">
        <v>304995</v>
      </c>
      <c r="K7" s="60">
        <v>41.715506523454799</v>
      </c>
      <c r="L7" s="61">
        <v>232849</v>
      </c>
      <c r="M7" s="60">
        <v>31.847781040607</v>
      </c>
      <c r="N7" s="61">
        <v>1424</v>
      </c>
      <c r="O7" s="60">
        <v>0.19476673810849199</v>
      </c>
      <c r="P7" s="62">
        <v>18379</v>
      </c>
      <c r="Q7" s="63">
        <v>2.5137766009100999</v>
      </c>
      <c r="R7" s="64">
        <v>44304</v>
      </c>
      <c r="S7" s="65">
        <v>6.0596527845215196</v>
      </c>
      <c r="T7" s="66">
        <v>95635</v>
      </c>
      <c r="U7" s="27">
        <v>99.789825900559407</v>
      </c>
    </row>
    <row r="8" spans="1:21" s="29" customFormat="1" ht="15" customHeight="1" x14ac:dyDescent="0.2">
      <c r="A8" s="24" t="s">
        <v>56</v>
      </c>
      <c r="B8" s="30" t="s">
        <v>24</v>
      </c>
      <c r="C8" s="31">
        <v>17148</v>
      </c>
      <c r="D8" s="67">
        <v>80</v>
      </c>
      <c r="E8" s="68">
        <v>0.46652670865406998</v>
      </c>
      <c r="F8" s="69">
        <v>57</v>
      </c>
      <c r="G8" s="68">
        <v>0.332400279916025</v>
      </c>
      <c r="H8" s="69">
        <v>241</v>
      </c>
      <c r="I8" s="68">
        <v>1.40541170982039</v>
      </c>
      <c r="J8" s="69">
        <v>11821</v>
      </c>
      <c r="K8" s="68">
        <v>68.935152787497103</v>
      </c>
      <c r="L8" s="69">
        <v>4846</v>
      </c>
      <c r="M8" s="68">
        <v>28.259855376720299</v>
      </c>
      <c r="N8" s="76" t="s">
        <v>84</v>
      </c>
      <c r="O8" s="68">
        <v>1.1663167716351799E-2</v>
      </c>
      <c r="P8" s="70">
        <v>101</v>
      </c>
      <c r="Q8" s="71">
        <v>0.588989969675764</v>
      </c>
      <c r="R8" s="67">
        <v>69</v>
      </c>
      <c r="S8" s="72">
        <v>0.40237928621413599</v>
      </c>
      <c r="T8" s="73">
        <v>1432</v>
      </c>
      <c r="U8" s="32">
        <v>100</v>
      </c>
    </row>
    <row r="9" spans="1:21" s="29" customFormat="1" ht="15" customHeight="1" x14ac:dyDescent="0.2">
      <c r="A9" s="24" t="s">
        <v>56</v>
      </c>
      <c r="B9" s="33" t="s">
        <v>25</v>
      </c>
      <c r="C9" s="26">
        <v>1308</v>
      </c>
      <c r="D9" s="59">
        <v>630</v>
      </c>
      <c r="E9" s="60">
        <v>48.165137614678898</v>
      </c>
      <c r="F9" s="61">
        <v>17</v>
      </c>
      <c r="G9" s="60">
        <v>1.2996941896024501</v>
      </c>
      <c r="H9" s="61">
        <v>53</v>
      </c>
      <c r="I9" s="60">
        <v>4.0519877675840998</v>
      </c>
      <c r="J9" s="61">
        <v>66</v>
      </c>
      <c r="K9" s="60">
        <v>5.0458715596330297</v>
      </c>
      <c r="L9" s="61">
        <v>453</v>
      </c>
      <c r="M9" s="60">
        <v>34.633027522935798</v>
      </c>
      <c r="N9" s="61">
        <v>30</v>
      </c>
      <c r="O9" s="60">
        <v>2.2935779816513802</v>
      </c>
      <c r="P9" s="62">
        <v>59</v>
      </c>
      <c r="Q9" s="63">
        <v>4.5107033639143701</v>
      </c>
      <c r="R9" s="59">
        <v>416</v>
      </c>
      <c r="S9" s="65">
        <v>31.804281345565698</v>
      </c>
      <c r="T9" s="66">
        <v>493</v>
      </c>
      <c r="U9" s="27">
        <v>100</v>
      </c>
    </row>
    <row r="10" spans="1:21" s="29" customFormat="1" ht="15" customHeight="1" x14ac:dyDescent="0.2">
      <c r="A10" s="24" t="s">
        <v>56</v>
      </c>
      <c r="B10" s="30" t="s">
        <v>1</v>
      </c>
      <c r="C10" s="31">
        <v>13655</v>
      </c>
      <c r="D10" s="67">
        <v>1243</v>
      </c>
      <c r="E10" s="68">
        <v>9.1028927132918405</v>
      </c>
      <c r="F10" s="69">
        <v>117</v>
      </c>
      <c r="G10" s="68">
        <v>0.85682900036616605</v>
      </c>
      <c r="H10" s="69">
        <v>6283</v>
      </c>
      <c r="I10" s="68">
        <v>46.012449652142102</v>
      </c>
      <c r="J10" s="69">
        <v>1578</v>
      </c>
      <c r="K10" s="68">
        <v>11.556206517759099</v>
      </c>
      <c r="L10" s="69">
        <v>4127</v>
      </c>
      <c r="M10" s="68">
        <v>30.2233614060784</v>
      </c>
      <c r="N10" s="69">
        <v>35</v>
      </c>
      <c r="O10" s="68">
        <v>0.25631636763090399</v>
      </c>
      <c r="P10" s="70">
        <v>272</v>
      </c>
      <c r="Q10" s="71">
        <v>1.9919443427315999</v>
      </c>
      <c r="R10" s="67">
        <v>778</v>
      </c>
      <c r="S10" s="72">
        <v>5.6975466861955297</v>
      </c>
      <c r="T10" s="73">
        <v>1920</v>
      </c>
      <c r="U10" s="32">
        <v>99.7916666666667</v>
      </c>
    </row>
    <row r="11" spans="1:21" s="29" customFormat="1" ht="15" customHeight="1" x14ac:dyDescent="0.2">
      <c r="A11" s="24" t="s">
        <v>56</v>
      </c>
      <c r="B11" s="33" t="s">
        <v>26</v>
      </c>
      <c r="C11" s="26">
        <v>8053</v>
      </c>
      <c r="D11" s="59">
        <v>36</v>
      </c>
      <c r="E11" s="60">
        <v>0.44703837079349301</v>
      </c>
      <c r="F11" s="61">
        <v>35</v>
      </c>
      <c r="G11" s="60">
        <v>0.43462063827145198</v>
      </c>
      <c r="H11" s="61">
        <v>629</v>
      </c>
      <c r="I11" s="60">
        <v>7.8107537563640896</v>
      </c>
      <c r="J11" s="61">
        <v>4028</v>
      </c>
      <c r="K11" s="60">
        <v>50.018626598783101</v>
      </c>
      <c r="L11" s="61">
        <v>3187</v>
      </c>
      <c r="M11" s="60">
        <v>39.575313547746198</v>
      </c>
      <c r="N11" s="61">
        <v>54</v>
      </c>
      <c r="O11" s="60">
        <v>0.67055755619024004</v>
      </c>
      <c r="P11" s="62">
        <v>84</v>
      </c>
      <c r="Q11" s="63">
        <v>1.0430895318514799</v>
      </c>
      <c r="R11" s="59">
        <v>387</v>
      </c>
      <c r="S11" s="65">
        <v>4.8056624860300499</v>
      </c>
      <c r="T11" s="66">
        <v>1097</v>
      </c>
      <c r="U11" s="27">
        <v>100</v>
      </c>
    </row>
    <row r="12" spans="1:21" s="29" customFormat="1" ht="15" customHeight="1" x14ac:dyDescent="0.2">
      <c r="A12" s="24" t="s">
        <v>56</v>
      </c>
      <c r="B12" s="30" t="s">
        <v>2</v>
      </c>
      <c r="C12" s="31">
        <v>72901</v>
      </c>
      <c r="D12" s="67">
        <v>1196</v>
      </c>
      <c r="E12" s="68">
        <v>1.64058106198818</v>
      </c>
      <c r="F12" s="69">
        <v>2055</v>
      </c>
      <c r="G12" s="68">
        <v>2.8188913732321899</v>
      </c>
      <c r="H12" s="69">
        <v>39320</v>
      </c>
      <c r="I12" s="68">
        <v>53.936159997805198</v>
      </c>
      <c r="J12" s="69">
        <v>12775</v>
      </c>
      <c r="K12" s="68">
        <v>17.5237651061028</v>
      </c>
      <c r="L12" s="69">
        <v>15280</v>
      </c>
      <c r="M12" s="68">
        <v>20.9599319625245</v>
      </c>
      <c r="N12" s="69">
        <v>602</v>
      </c>
      <c r="O12" s="68">
        <v>0.82577742417799505</v>
      </c>
      <c r="P12" s="70">
        <v>1673</v>
      </c>
      <c r="Q12" s="71">
        <v>2.2948930741690798</v>
      </c>
      <c r="R12" s="67">
        <v>15376</v>
      </c>
      <c r="S12" s="72">
        <v>21.0916173989383</v>
      </c>
      <c r="T12" s="73">
        <v>9866</v>
      </c>
      <c r="U12" s="32">
        <v>99.898641800121595</v>
      </c>
    </row>
    <row r="13" spans="1:21" s="29" customFormat="1" ht="15" customHeight="1" x14ac:dyDescent="0.2">
      <c r="A13" s="24" t="s">
        <v>56</v>
      </c>
      <c r="B13" s="33" t="s">
        <v>27</v>
      </c>
      <c r="C13" s="26">
        <v>7433</v>
      </c>
      <c r="D13" s="59">
        <v>125</v>
      </c>
      <c r="E13" s="60">
        <v>1.68168976187273</v>
      </c>
      <c r="F13" s="61">
        <v>76</v>
      </c>
      <c r="G13" s="60">
        <v>1.02246737521862</v>
      </c>
      <c r="H13" s="61">
        <v>3326</v>
      </c>
      <c r="I13" s="60">
        <v>44.746401183909597</v>
      </c>
      <c r="J13" s="61">
        <v>924</v>
      </c>
      <c r="K13" s="60">
        <v>12.431050719763199</v>
      </c>
      <c r="L13" s="61">
        <v>2770</v>
      </c>
      <c r="M13" s="60">
        <v>37.266245123099701</v>
      </c>
      <c r="N13" s="61">
        <v>10</v>
      </c>
      <c r="O13" s="60">
        <v>0.13453518094981801</v>
      </c>
      <c r="P13" s="62">
        <v>202</v>
      </c>
      <c r="Q13" s="63">
        <v>2.7176106551863302</v>
      </c>
      <c r="R13" s="59">
        <v>903</v>
      </c>
      <c r="S13" s="65">
        <v>12.1485268397686</v>
      </c>
      <c r="T13" s="66">
        <v>1811</v>
      </c>
      <c r="U13" s="27">
        <v>100</v>
      </c>
    </row>
    <row r="14" spans="1:21" s="29" customFormat="1" ht="15" customHeight="1" x14ac:dyDescent="0.2">
      <c r="A14" s="24" t="s">
        <v>56</v>
      </c>
      <c r="B14" s="30" t="s">
        <v>28</v>
      </c>
      <c r="C14" s="31">
        <v>4595</v>
      </c>
      <c r="D14" s="67">
        <v>28</v>
      </c>
      <c r="E14" s="68">
        <v>0.60935799782372102</v>
      </c>
      <c r="F14" s="69">
        <v>37</v>
      </c>
      <c r="G14" s="68">
        <v>0.80522306855277503</v>
      </c>
      <c r="H14" s="69">
        <v>1510</v>
      </c>
      <c r="I14" s="68">
        <v>32.8618063112078</v>
      </c>
      <c r="J14" s="69">
        <v>1735</v>
      </c>
      <c r="K14" s="68">
        <v>37.758433079434198</v>
      </c>
      <c r="L14" s="69">
        <v>1194</v>
      </c>
      <c r="M14" s="68">
        <v>25.9847660500544</v>
      </c>
      <c r="N14" s="76" t="s">
        <v>84</v>
      </c>
      <c r="O14" s="68">
        <v>4.3525571273123002E-2</v>
      </c>
      <c r="P14" s="70">
        <v>89</v>
      </c>
      <c r="Q14" s="71">
        <v>1.9368879216539701</v>
      </c>
      <c r="R14" s="67">
        <v>246</v>
      </c>
      <c r="S14" s="72">
        <v>5.3536452665941203</v>
      </c>
      <c r="T14" s="73">
        <v>1122</v>
      </c>
      <c r="U14" s="32">
        <v>100</v>
      </c>
    </row>
    <row r="15" spans="1:21" s="29" customFormat="1" ht="15" customHeight="1" x14ac:dyDescent="0.2">
      <c r="A15" s="24" t="s">
        <v>56</v>
      </c>
      <c r="B15" s="33" t="s">
        <v>29</v>
      </c>
      <c r="C15" s="26">
        <v>2938</v>
      </c>
      <c r="D15" s="75" t="s">
        <v>84</v>
      </c>
      <c r="E15" s="60">
        <v>6.8073519400953006E-2</v>
      </c>
      <c r="F15" s="61">
        <v>19</v>
      </c>
      <c r="G15" s="60">
        <v>0.64669843430905405</v>
      </c>
      <c r="H15" s="61">
        <v>300</v>
      </c>
      <c r="I15" s="60">
        <v>10.211027910143001</v>
      </c>
      <c r="J15" s="61">
        <v>1826</v>
      </c>
      <c r="K15" s="60">
        <v>62.1511232130701</v>
      </c>
      <c r="L15" s="61">
        <v>758</v>
      </c>
      <c r="M15" s="60">
        <v>25.799863852961199</v>
      </c>
      <c r="N15" s="61">
        <v>0</v>
      </c>
      <c r="O15" s="60">
        <v>0</v>
      </c>
      <c r="P15" s="62">
        <v>33</v>
      </c>
      <c r="Q15" s="63">
        <v>1.1232130701157299</v>
      </c>
      <c r="R15" s="59">
        <v>81</v>
      </c>
      <c r="S15" s="65">
        <v>2.7569775357386002</v>
      </c>
      <c r="T15" s="66">
        <v>232</v>
      </c>
      <c r="U15" s="27">
        <v>100</v>
      </c>
    </row>
    <row r="16" spans="1:21" s="29" customFormat="1" ht="15" customHeight="1" x14ac:dyDescent="0.2">
      <c r="A16" s="24" t="s">
        <v>56</v>
      </c>
      <c r="B16" s="30" t="s">
        <v>3</v>
      </c>
      <c r="C16" s="31">
        <v>1871</v>
      </c>
      <c r="D16" s="67">
        <v>0</v>
      </c>
      <c r="E16" s="68">
        <v>0</v>
      </c>
      <c r="F16" s="69">
        <v>0</v>
      </c>
      <c r="G16" s="68">
        <v>0</v>
      </c>
      <c r="H16" s="69">
        <v>81</v>
      </c>
      <c r="I16" s="68">
        <v>4.32923570283271</v>
      </c>
      <c r="J16" s="69">
        <v>1786</v>
      </c>
      <c r="K16" s="68">
        <v>95.456974879743498</v>
      </c>
      <c r="L16" s="76" t="s">
        <v>84</v>
      </c>
      <c r="M16" s="68">
        <v>0.106894708711919</v>
      </c>
      <c r="N16" s="69">
        <v>0</v>
      </c>
      <c r="O16" s="68">
        <v>0</v>
      </c>
      <c r="P16" s="77" t="s">
        <v>84</v>
      </c>
      <c r="Q16" s="71">
        <v>0.106894708711919</v>
      </c>
      <c r="R16" s="67">
        <v>40</v>
      </c>
      <c r="S16" s="72">
        <v>2.1378941742383799</v>
      </c>
      <c r="T16" s="73">
        <v>211</v>
      </c>
      <c r="U16" s="32">
        <v>99.526066350710906</v>
      </c>
    </row>
    <row r="17" spans="1:21" s="29" customFormat="1" ht="15" customHeight="1" x14ac:dyDescent="0.2">
      <c r="A17" s="24" t="s">
        <v>56</v>
      </c>
      <c r="B17" s="33" t="s">
        <v>30</v>
      </c>
      <c r="C17" s="26">
        <v>129717</v>
      </c>
      <c r="D17" s="59">
        <v>444</v>
      </c>
      <c r="E17" s="60">
        <v>0.34228358657693297</v>
      </c>
      <c r="F17" s="61">
        <v>529</v>
      </c>
      <c r="G17" s="60">
        <v>0.407810849772967</v>
      </c>
      <c r="H17" s="61">
        <v>28691</v>
      </c>
      <c r="I17" s="60">
        <v>22.118149510087299</v>
      </c>
      <c r="J17" s="61">
        <v>56316</v>
      </c>
      <c r="K17" s="60">
        <v>43.414510048798498</v>
      </c>
      <c r="L17" s="61">
        <v>39689</v>
      </c>
      <c r="M17" s="60">
        <v>30.596606458675399</v>
      </c>
      <c r="N17" s="61">
        <v>70</v>
      </c>
      <c r="O17" s="60">
        <v>5.3963628514381301E-2</v>
      </c>
      <c r="P17" s="62">
        <v>3978</v>
      </c>
      <c r="Q17" s="63">
        <v>3.0666759175744098</v>
      </c>
      <c r="R17" s="59">
        <v>3510</v>
      </c>
      <c r="S17" s="65">
        <v>2.7058905155068298</v>
      </c>
      <c r="T17" s="66">
        <v>3886</v>
      </c>
      <c r="U17" s="27">
        <v>100</v>
      </c>
    </row>
    <row r="18" spans="1:21" s="29" customFormat="1" ht="15" customHeight="1" x14ac:dyDescent="0.2">
      <c r="A18" s="24" t="s">
        <v>56</v>
      </c>
      <c r="B18" s="30" t="s">
        <v>31</v>
      </c>
      <c r="C18" s="31">
        <v>39160</v>
      </c>
      <c r="D18" s="67">
        <v>69</v>
      </c>
      <c r="E18" s="68">
        <v>0.17620020429009201</v>
      </c>
      <c r="F18" s="69">
        <v>252</v>
      </c>
      <c r="G18" s="68">
        <v>0.64351378958120498</v>
      </c>
      <c r="H18" s="69">
        <v>2631</v>
      </c>
      <c r="I18" s="68">
        <v>6.7185903983656798</v>
      </c>
      <c r="J18" s="69">
        <v>27811</v>
      </c>
      <c r="K18" s="68">
        <v>71.018896833503604</v>
      </c>
      <c r="L18" s="69">
        <v>7552</v>
      </c>
      <c r="M18" s="68">
        <v>19.284984678243099</v>
      </c>
      <c r="N18" s="69">
        <v>36</v>
      </c>
      <c r="O18" s="68">
        <v>9.1930541368743596E-2</v>
      </c>
      <c r="P18" s="70">
        <v>809</v>
      </c>
      <c r="Q18" s="71">
        <v>2.0658835546476002</v>
      </c>
      <c r="R18" s="67">
        <v>807</v>
      </c>
      <c r="S18" s="72">
        <v>2.06077630234934</v>
      </c>
      <c r="T18" s="73">
        <v>2422</v>
      </c>
      <c r="U18" s="32">
        <v>99.958711808422805</v>
      </c>
    </row>
    <row r="19" spans="1:21" s="29" customFormat="1" ht="15" customHeight="1" x14ac:dyDescent="0.2">
      <c r="A19" s="24" t="s">
        <v>56</v>
      </c>
      <c r="B19" s="33" t="s">
        <v>32</v>
      </c>
      <c r="C19" s="26">
        <v>0</v>
      </c>
      <c r="D19" s="59">
        <v>0</v>
      </c>
      <c r="E19" s="60">
        <v>0</v>
      </c>
      <c r="F19" s="61">
        <v>0</v>
      </c>
      <c r="G19" s="60">
        <v>0</v>
      </c>
      <c r="H19" s="61">
        <v>0</v>
      </c>
      <c r="I19" s="60">
        <v>0</v>
      </c>
      <c r="J19" s="61">
        <v>0</v>
      </c>
      <c r="K19" s="60">
        <v>0</v>
      </c>
      <c r="L19" s="61">
        <v>0</v>
      </c>
      <c r="M19" s="60">
        <v>0</v>
      </c>
      <c r="N19" s="61">
        <v>0</v>
      </c>
      <c r="O19" s="60">
        <v>0</v>
      </c>
      <c r="P19" s="62">
        <v>0</v>
      </c>
      <c r="Q19" s="63">
        <v>0</v>
      </c>
      <c r="R19" s="59">
        <v>0</v>
      </c>
      <c r="S19" s="65">
        <v>0</v>
      </c>
      <c r="T19" s="66">
        <v>286</v>
      </c>
      <c r="U19" s="27">
        <v>100</v>
      </c>
    </row>
    <row r="20" spans="1:21" s="29" customFormat="1" ht="15" customHeight="1" x14ac:dyDescent="0.2">
      <c r="A20" s="24" t="s">
        <v>56</v>
      </c>
      <c r="B20" s="30" t="s">
        <v>4</v>
      </c>
      <c r="C20" s="31">
        <v>2096</v>
      </c>
      <c r="D20" s="67">
        <v>59</v>
      </c>
      <c r="E20" s="68">
        <v>2.8148854961832099</v>
      </c>
      <c r="F20" s="69">
        <v>16</v>
      </c>
      <c r="G20" s="68">
        <v>0.76335877862595403</v>
      </c>
      <c r="H20" s="69">
        <v>487</v>
      </c>
      <c r="I20" s="68">
        <v>23.2347328244275</v>
      </c>
      <c r="J20" s="69">
        <v>51</v>
      </c>
      <c r="K20" s="68">
        <v>2.4332061068702302</v>
      </c>
      <c r="L20" s="69">
        <v>1443</v>
      </c>
      <c r="M20" s="68">
        <v>68.845419847328202</v>
      </c>
      <c r="N20" s="69">
        <v>11</v>
      </c>
      <c r="O20" s="68">
        <v>0.52480916030534397</v>
      </c>
      <c r="P20" s="70">
        <v>29</v>
      </c>
      <c r="Q20" s="71">
        <v>1.38358778625954</v>
      </c>
      <c r="R20" s="67">
        <v>131</v>
      </c>
      <c r="S20" s="72">
        <v>6.25</v>
      </c>
      <c r="T20" s="73">
        <v>703</v>
      </c>
      <c r="U20" s="32">
        <v>99.573257467994296</v>
      </c>
    </row>
    <row r="21" spans="1:21" s="29" customFormat="1" ht="15" customHeight="1" x14ac:dyDescent="0.2">
      <c r="A21" s="24" t="s">
        <v>56</v>
      </c>
      <c r="B21" s="33" t="s">
        <v>5</v>
      </c>
      <c r="C21" s="26">
        <v>20949</v>
      </c>
      <c r="D21" s="59">
        <v>46</v>
      </c>
      <c r="E21" s="60">
        <v>0.21958088691584299</v>
      </c>
      <c r="F21" s="61">
        <v>136</v>
      </c>
      <c r="G21" s="60">
        <v>0.64919566566423204</v>
      </c>
      <c r="H21" s="61">
        <v>4013</v>
      </c>
      <c r="I21" s="60">
        <v>19.156045634636499</v>
      </c>
      <c r="J21" s="61">
        <v>9409</v>
      </c>
      <c r="K21" s="60">
        <v>44.913838369373202</v>
      </c>
      <c r="L21" s="61">
        <v>6671</v>
      </c>
      <c r="M21" s="60">
        <v>31.844002100338901</v>
      </c>
      <c r="N21" s="61">
        <v>13</v>
      </c>
      <c r="O21" s="60">
        <v>6.2055468041433998E-2</v>
      </c>
      <c r="P21" s="62">
        <v>661</v>
      </c>
      <c r="Q21" s="63">
        <v>3.1552818750298299</v>
      </c>
      <c r="R21" s="59">
        <v>681</v>
      </c>
      <c r="S21" s="65">
        <v>3.2507518258628099</v>
      </c>
      <c r="T21" s="66">
        <v>4221</v>
      </c>
      <c r="U21" s="27">
        <v>100</v>
      </c>
    </row>
    <row r="22" spans="1:21" s="29" customFormat="1" ht="15" customHeight="1" x14ac:dyDescent="0.2">
      <c r="A22" s="24" t="s">
        <v>56</v>
      </c>
      <c r="B22" s="30" t="s">
        <v>6</v>
      </c>
      <c r="C22" s="31">
        <v>15945</v>
      </c>
      <c r="D22" s="67">
        <v>34</v>
      </c>
      <c r="E22" s="68">
        <v>0.21323298839761701</v>
      </c>
      <c r="F22" s="69">
        <v>66</v>
      </c>
      <c r="G22" s="68">
        <v>0.41392285983066801</v>
      </c>
      <c r="H22" s="69">
        <v>1379</v>
      </c>
      <c r="I22" s="68">
        <v>8.6484791470680502</v>
      </c>
      <c r="J22" s="69">
        <v>6063</v>
      </c>
      <c r="K22" s="68">
        <v>38.024459078080902</v>
      </c>
      <c r="L22" s="69">
        <v>7397</v>
      </c>
      <c r="M22" s="68">
        <v>46.390718093446203</v>
      </c>
      <c r="N22" s="69">
        <v>4</v>
      </c>
      <c r="O22" s="68">
        <v>2.50862339291314E-2</v>
      </c>
      <c r="P22" s="70">
        <v>1002</v>
      </c>
      <c r="Q22" s="71">
        <v>6.2841015992474096</v>
      </c>
      <c r="R22" s="67">
        <v>600</v>
      </c>
      <c r="S22" s="72">
        <v>3.76293508936971</v>
      </c>
      <c r="T22" s="73">
        <v>1875</v>
      </c>
      <c r="U22" s="32">
        <v>99.84</v>
      </c>
    </row>
    <row r="23" spans="1:21" s="29" customFormat="1" ht="15" customHeight="1" x14ac:dyDescent="0.2">
      <c r="A23" s="24" t="s">
        <v>56</v>
      </c>
      <c r="B23" s="33" t="s">
        <v>33</v>
      </c>
      <c r="C23" s="26">
        <v>3202</v>
      </c>
      <c r="D23" s="59">
        <v>24</v>
      </c>
      <c r="E23" s="60">
        <v>0.74953154278575895</v>
      </c>
      <c r="F23" s="61">
        <v>14</v>
      </c>
      <c r="G23" s="60">
        <v>0.43722673329169298</v>
      </c>
      <c r="H23" s="61">
        <v>395</v>
      </c>
      <c r="I23" s="60">
        <v>12.3360399750156</v>
      </c>
      <c r="J23" s="61">
        <v>733</v>
      </c>
      <c r="K23" s="60">
        <v>22.891942535915099</v>
      </c>
      <c r="L23" s="61">
        <v>1934</v>
      </c>
      <c r="M23" s="60">
        <v>60.3997501561524</v>
      </c>
      <c r="N23" s="74" t="s">
        <v>84</v>
      </c>
      <c r="O23" s="60">
        <v>6.24609618988132E-2</v>
      </c>
      <c r="P23" s="62">
        <v>100</v>
      </c>
      <c r="Q23" s="63">
        <v>3.12304809494066</v>
      </c>
      <c r="R23" s="59">
        <v>132</v>
      </c>
      <c r="S23" s="65">
        <v>4.1224234853216704</v>
      </c>
      <c r="T23" s="66">
        <v>1458</v>
      </c>
      <c r="U23" s="27">
        <v>100</v>
      </c>
    </row>
    <row r="24" spans="1:21" s="29" customFormat="1" ht="15" customHeight="1" x14ac:dyDescent="0.2">
      <c r="A24" s="24" t="s">
        <v>56</v>
      </c>
      <c r="B24" s="30" t="s">
        <v>7</v>
      </c>
      <c r="C24" s="31">
        <v>4148</v>
      </c>
      <c r="D24" s="67">
        <v>68</v>
      </c>
      <c r="E24" s="68">
        <v>1.63934426229508</v>
      </c>
      <c r="F24" s="69">
        <v>55</v>
      </c>
      <c r="G24" s="68">
        <v>1.32594021215043</v>
      </c>
      <c r="H24" s="69">
        <v>1099</v>
      </c>
      <c r="I24" s="68">
        <v>26.494696239151398</v>
      </c>
      <c r="J24" s="69">
        <v>1091</v>
      </c>
      <c r="K24" s="68">
        <v>26.301832208293199</v>
      </c>
      <c r="L24" s="69">
        <v>1642</v>
      </c>
      <c r="M24" s="68">
        <v>39.5853423336548</v>
      </c>
      <c r="N24" s="76" t="s">
        <v>84</v>
      </c>
      <c r="O24" s="68">
        <v>4.82160077145612E-2</v>
      </c>
      <c r="P24" s="70">
        <v>191</v>
      </c>
      <c r="Q24" s="71">
        <v>4.6046287367406</v>
      </c>
      <c r="R24" s="67">
        <v>620</v>
      </c>
      <c r="S24" s="72">
        <v>14.946962391514001</v>
      </c>
      <c r="T24" s="73">
        <v>1389</v>
      </c>
      <c r="U24" s="32">
        <v>99.856011519078507</v>
      </c>
    </row>
    <row r="25" spans="1:21" s="29" customFormat="1" ht="15" customHeight="1" x14ac:dyDescent="0.2">
      <c r="A25" s="24" t="s">
        <v>56</v>
      </c>
      <c r="B25" s="33" t="s">
        <v>34</v>
      </c>
      <c r="C25" s="26">
        <v>7016</v>
      </c>
      <c r="D25" s="59">
        <v>8</v>
      </c>
      <c r="E25" s="60">
        <v>0.114025085518814</v>
      </c>
      <c r="F25" s="61">
        <v>24</v>
      </c>
      <c r="G25" s="60">
        <v>0.342075256556442</v>
      </c>
      <c r="H25" s="61">
        <v>230</v>
      </c>
      <c r="I25" s="60">
        <v>3.2782212086659102</v>
      </c>
      <c r="J25" s="61">
        <v>1906</v>
      </c>
      <c r="K25" s="60">
        <v>27.166476624857498</v>
      </c>
      <c r="L25" s="61">
        <v>4658</v>
      </c>
      <c r="M25" s="60">
        <v>66.391106043329501</v>
      </c>
      <c r="N25" s="74" t="s">
        <v>84</v>
      </c>
      <c r="O25" s="60">
        <v>2.8506271379703501E-2</v>
      </c>
      <c r="P25" s="62">
        <v>188</v>
      </c>
      <c r="Q25" s="63">
        <v>2.6795895096921298</v>
      </c>
      <c r="R25" s="59">
        <v>119</v>
      </c>
      <c r="S25" s="65">
        <v>1.6961231470923599</v>
      </c>
      <c r="T25" s="66">
        <v>1417</v>
      </c>
      <c r="U25" s="27">
        <v>100</v>
      </c>
    </row>
    <row r="26" spans="1:21" s="29" customFormat="1" ht="15" customHeight="1" x14ac:dyDescent="0.2">
      <c r="A26" s="24" t="s">
        <v>56</v>
      </c>
      <c r="B26" s="30" t="s">
        <v>35</v>
      </c>
      <c r="C26" s="31">
        <v>13234</v>
      </c>
      <c r="D26" s="67">
        <v>63</v>
      </c>
      <c r="E26" s="68">
        <v>0.47604654677346198</v>
      </c>
      <c r="F26" s="69">
        <v>41</v>
      </c>
      <c r="G26" s="68">
        <v>0.30980807012241202</v>
      </c>
      <c r="H26" s="69">
        <v>277</v>
      </c>
      <c r="I26" s="68">
        <v>2.0930935469245902</v>
      </c>
      <c r="J26" s="69">
        <v>9189</v>
      </c>
      <c r="K26" s="68">
        <v>69.434789179386399</v>
      </c>
      <c r="L26" s="69">
        <v>3570</v>
      </c>
      <c r="M26" s="68">
        <v>26.975970983829502</v>
      </c>
      <c r="N26" s="76" t="s">
        <v>84</v>
      </c>
      <c r="O26" s="68">
        <v>1.5112588786459101E-2</v>
      </c>
      <c r="P26" s="70">
        <v>92</v>
      </c>
      <c r="Q26" s="71">
        <v>0.69517908417711904</v>
      </c>
      <c r="R26" s="67">
        <v>130</v>
      </c>
      <c r="S26" s="72">
        <v>0.98231827111984305</v>
      </c>
      <c r="T26" s="73">
        <v>1394</v>
      </c>
      <c r="U26" s="32">
        <v>100</v>
      </c>
    </row>
    <row r="27" spans="1:21" s="29" customFormat="1" ht="15" customHeight="1" x14ac:dyDescent="0.2">
      <c r="A27" s="24" t="s">
        <v>56</v>
      </c>
      <c r="B27" s="33" t="s">
        <v>8</v>
      </c>
      <c r="C27" s="26">
        <v>1245</v>
      </c>
      <c r="D27" s="59">
        <v>11</v>
      </c>
      <c r="E27" s="60">
        <v>0.88353413654618496</v>
      </c>
      <c r="F27" s="61">
        <v>4</v>
      </c>
      <c r="G27" s="60">
        <v>0.32128514056224899</v>
      </c>
      <c r="H27" s="61">
        <v>23</v>
      </c>
      <c r="I27" s="60">
        <v>1.8473895582329301</v>
      </c>
      <c r="J27" s="61">
        <v>99</v>
      </c>
      <c r="K27" s="60">
        <v>7.9518072289156603</v>
      </c>
      <c r="L27" s="61">
        <v>1098</v>
      </c>
      <c r="M27" s="60">
        <v>88.192771084337394</v>
      </c>
      <c r="N27" s="61">
        <v>0</v>
      </c>
      <c r="O27" s="60">
        <v>0</v>
      </c>
      <c r="P27" s="62">
        <v>10</v>
      </c>
      <c r="Q27" s="63">
        <v>0.80321285140562204</v>
      </c>
      <c r="R27" s="59">
        <v>65</v>
      </c>
      <c r="S27" s="65">
        <v>5.2208835341365498</v>
      </c>
      <c r="T27" s="66">
        <v>595</v>
      </c>
      <c r="U27" s="27">
        <v>98.823529411764696</v>
      </c>
    </row>
    <row r="28" spans="1:21" s="29" customFormat="1" ht="15" customHeight="1" x14ac:dyDescent="0.2">
      <c r="A28" s="24" t="s">
        <v>56</v>
      </c>
      <c r="B28" s="30" t="s">
        <v>36</v>
      </c>
      <c r="C28" s="31">
        <v>7320</v>
      </c>
      <c r="D28" s="67">
        <v>28</v>
      </c>
      <c r="E28" s="68">
        <v>0.38251366120218599</v>
      </c>
      <c r="F28" s="69">
        <v>58</v>
      </c>
      <c r="G28" s="68">
        <v>0.79234972677595605</v>
      </c>
      <c r="H28" s="69">
        <v>521</v>
      </c>
      <c r="I28" s="68">
        <v>7.1174863387978098</v>
      </c>
      <c r="J28" s="69">
        <v>4653</v>
      </c>
      <c r="K28" s="68">
        <v>63.565573770491802</v>
      </c>
      <c r="L28" s="69">
        <v>1773</v>
      </c>
      <c r="M28" s="68">
        <v>24.221311475409799</v>
      </c>
      <c r="N28" s="69">
        <v>27</v>
      </c>
      <c r="O28" s="68">
        <v>0.36885245901639302</v>
      </c>
      <c r="P28" s="70">
        <v>260</v>
      </c>
      <c r="Q28" s="71">
        <v>3.55191256830601</v>
      </c>
      <c r="R28" s="67">
        <v>125</v>
      </c>
      <c r="S28" s="72">
        <v>1.7076502732240399</v>
      </c>
      <c r="T28" s="73">
        <v>1444</v>
      </c>
      <c r="U28" s="32">
        <v>100</v>
      </c>
    </row>
    <row r="29" spans="1:21" s="29" customFormat="1" ht="15" customHeight="1" x14ac:dyDescent="0.2">
      <c r="A29" s="24" t="s">
        <v>56</v>
      </c>
      <c r="B29" s="33" t="s">
        <v>37</v>
      </c>
      <c r="C29" s="26">
        <v>8640</v>
      </c>
      <c r="D29" s="59">
        <v>37</v>
      </c>
      <c r="E29" s="60">
        <v>0.42824074074074098</v>
      </c>
      <c r="F29" s="61">
        <v>167</v>
      </c>
      <c r="G29" s="60">
        <v>1.93287037037037</v>
      </c>
      <c r="H29" s="61">
        <v>2366</v>
      </c>
      <c r="I29" s="60">
        <v>27.384259259259299</v>
      </c>
      <c r="J29" s="61">
        <v>1588</v>
      </c>
      <c r="K29" s="60">
        <v>18.379629629629601</v>
      </c>
      <c r="L29" s="61">
        <v>4101</v>
      </c>
      <c r="M29" s="60">
        <v>47.4652777777778</v>
      </c>
      <c r="N29" s="61">
        <v>10</v>
      </c>
      <c r="O29" s="60">
        <v>0.115740740740741</v>
      </c>
      <c r="P29" s="62">
        <v>371</v>
      </c>
      <c r="Q29" s="63">
        <v>4.2939814814814801</v>
      </c>
      <c r="R29" s="59">
        <v>735</v>
      </c>
      <c r="S29" s="65">
        <v>8.5069444444444393</v>
      </c>
      <c r="T29" s="66">
        <v>1834</v>
      </c>
      <c r="U29" s="27">
        <v>100</v>
      </c>
    </row>
    <row r="30" spans="1:21" s="29" customFormat="1" ht="15" customHeight="1" x14ac:dyDescent="0.2">
      <c r="A30" s="24" t="s">
        <v>56</v>
      </c>
      <c r="B30" s="30" t="s">
        <v>38</v>
      </c>
      <c r="C30" s="31">
        <v>32584</v>
      </c>
      <c r="D30" s="67">
        <v>253</v>
      </c>
      <c r="E30" s="68">
        <v>0.77645470169408304</v>
      </c>
      <c r="F30" s="69">
        <v>180</v>
      </c>
      <c r="G30" s="68">
        <v>0.55241836484163998</v>
      </c>
      <c r="H30" s="69">
        <v>1743</v>
      </c>
      <c r="I30" s="68">
        <v>5.3492511662165496</v>
      </c>
      <c r="J30" s="69">
        <v>15800</v>
      </c>
      <c r="K30" s="68">
        <v>48.490056469432901</v>
      </c>
      <c r="L30" s="69">
        <v>13963</v>
      </c>
      <c r="M30" s="68">
        <v>42.852320157132297</v>
      </c>
      <c r="N30" s="69">
        <v>8</v>
      </c>
      <c r="O30" s="68">
        <v>2.45519273262951E-2</v>
      </c>
      <c r="P30" s="70">
        <v>637</v>
      </c>
      <c r="Q30" s="71">
        <v>1.95494721335625</v>
      </c>
      <c r="R30" s="67">
        <v>1080</v>
      </c>
      <c r="S30" s="72">
        <v>3.3145101890498401</v>
      </c>
      <c r="T30" s="73">
        <v>3626</v>
      </c>
      <c r="U30" s="32">
        <v>99.889685603971301</v>
      </c>
    </row>
    <row r="31" spans="1:21" s="29" customFormat="1" ht="15" customHeight="1" x14ac:dyDescent="0.2">
      <c r="A31" s="24" t="s">
        <v>56</v>
      </c>
      <c r="B31" s="33" t="s">
        <v>9</v>
      </c>
      <c r="C31" s="26">
        <v>4637</v>
      </c>
      <c r="D31" s="59">
        <v>247</v>
      </c>
      <c r="E31" s="60">
        <v>5.32671986197973</v>
      </c>
      <c r="F31" s="61">
        <v>184</v>
      </c>
      <c r="G31" s="60">
        <v>3.9680828121630398</v>
      </c>
      <c r="H31" s="61">
        <v>460</v>
      </c>
      <c r="I31" s="60">
        <v>9.9202070304075907</v>
      </c>
      <c r="J31" s="61">
        <v>1712</v>
      </c>
      <c r="K31" s="60">
        <v>36.920422687082201</v>
      </c>
      <c r="L31" s="61">
        <v>1942</v>
      </c>
      <c r="M31" s="60">
        <v>41.880526202285999</v>
      </c>
      <c r="N31" s="74" t="s">
        <v>84</v>
      </c>
      <c r="O31" s="60">
        <v>4.3131334914815599E-2</v>
      </c>
      <c r="P31" s="62">
        <v>90</v>
      </c>
      <c r="Q31" s="63">
        <v>1.9409100711667</v>
      </c>
      <c r="R31" s="59">
        <v>364</v>
      </c>
      <c r="S31" s="65">
        <v>7.8499029544964403</v>
      </c>
      <c r="T31" s="66">
        <v>2077</v>
      </c>
      <c r="U31" s="27">
        <v>99.085219065960501</v>
      </c>
    </row>
    <row r="32" spans="1:21" s="29" customFormat="1" ht="15" customHeight="1" x14ac:dyDescent="0.2">
      <c r="A32" s="24" t="s">
        <v>56</v>
      </c>
      <c r="B32" s="30" t="s">
        <v>39</v>
      </c>
      <c r="C32" s="31">
        <v>12683</v>
      </c>
      <c r="D32" s="67">
        <v>11</v>
      </c>
      <c r="E32" s="68">
        <v>8.6730268863833504E-2</v>
      </c>
      <c r="F32" s="69">
        <v>36</v>
      </c>
      <c r="G32" s="68">
        <v>0.28384451628163698</v>
      </c>
      <c r="H32" s="69">
        <v>136</v>
      </c>
      <c r="I32" s="68">
        <v>1.07230150595285</v>
      </c>
      <c r="J32" s="69">
        <v>9669</v>
      </c>
      <c r="K32" s="68">
        <v>76.235906331309593</v>
      </c>
      <c r="L32" s="69">
        <v>2824</v>
      </c>
      <c r="M32" s="68">
        <v>22.2660253883151</v>
      </c>
      <c r="N32" s="69">
        <v>5</v>
      </c>
      <c r="O32" s="68">
        <v>3.9422849483560701E-2</v>
      </c>
      <c r="P32" s="77" t="s">
        <v>84</v>
      </c>
      <c r="Q32" s="71">
        <v>1.57691397934243E-2</v>
      </c>
      <c r="R32" s="67">
        <v>38</v>
      </c>
      <c r="S32" s="72">
        <v>0.29961365607506102</v>
      </c>
      <c r="T32" s="73">
        <v>973</v>
      </c>
      <c r="U32" s="32">
        <v>99.383350462487201</v>
      </c>
    </row>
    <row r="33" spans="1:21" s="29" customFormat="1" ht="15" customHeight="1" x14ac:dyDescent="0.2">
      <c r="A33" s="24" t="s">
        <v>56</v>
      </c>
      <c r="B33" s="33" t="s">
        <v>23</v>
      </c>
      <c r="C33" s="26">
        <v>15393</v>
      </c>
      <c r="D33" s="59">
        <v>57</v>
      </c>
      <c r="E33" s="60">
        <v>0.37029818748781901</v>
      </c>
      <c r="F33" s="61">
        <v>52</v>
      </c>
      <c r="G33" s="60">
        <v>0.337815890339765</v>
      </c>
      <c r="H33" s="61">
        <v>532</v>
      </c>
      <c r="I33" s="60">
        <v>3.4561164165529799</v>
      </c>
      <c r="J33" s="61">
        <v>8023</v>
      </c>
      <c r="K33" s="60">
        <v>52.121094003767901</v>
      </c>
      <c r="L33" s="61">
        <v>6508</v>
      </c>
      <c r="M33" s="60">
        <v>42.278957967907502</v>
      </c>
      <c r="N33" s="61">
        <v>14</v>
      </c>
      <c r="O33" s="60">
        <v>9.0950432014552093E-2</v>
      </c>
      <c r="P33" s="62">
        <v>207</v>
      </c>
      <c r="Q33" s="63">
        <v>1.34476710192945</v>
      </c>
      <c r="R33" s="59">
        <v>279</v>
      </c>
      <c r="S33" s="65">
        <v>1.81251218086143</v>
      </c>
      <c r="T33" s="66">
        <v>2312</v>
      </c>
      <c r="U33" s="27">
        <v>100</v>
      </c>
    </row>
    <row r="34" spans="1:21" s="29" customFormat="1" ht="15" customHeight="1" x14ac:dyDescent="0.2">
      <c r="A34" s="24" t="s">
        <v>56</v>
      </c>
      <c r="B34" s="30" t="s">
        <v>10</v>
      </c>
      <c r="C34" s="31">
        <v>1317</v>
      </c>
      <c r="D34" s="67">
        <v>512</v>
      </c>
      <c r="E34" s="68">
        <v>38.876233864844302</v>
      </c>
      <c r="F34" s="69">
        <v>5</v>
      </c>
      <c r="G34" s="68">
        <v>0.37965072133637101</v>
      </c>
      <c r="H34" s="69">
        <v>47</v>
      </c>
      <c r="I34" s="68">
        <v>3.5687167805618798</v>
      </c>
      <c r="J34" s="69">
        <v>14</v>
      </c>
      <c r="K34" s="68">
        <v>1.0630220197418401</v>
      </c>
      <c r="L34" s="69">
        <v>717</v>
      </c>
      <c r="M34" s="68">
        <v>54.441913439635499</v>
      </c>
      <c r="N34" s="69">
        <v>4</v>
      </c>
      <c r="O34" s="68">
        <v>0.303720577069096</v>
      </c>
      <c r="P34" s="70">
        <v>18</v>
      </c>
      <c r="Q34" s="71">
        <v>1.3667425968109299</v>
      </c>
      <c r="R34" s="67">
        <v>75</v>
      </c>
      <c r="S34" s="72">
        <v>5.6947608200455599</v>
      </c>
      <c r="T34" s="73">
        <v>781</v>
      </c>
      <c r="U34" s="32">
        <v>99.231754161331594</v>
      </c>
    </row>
    <row r="35" spans="1:21" s="29" customFormat="1" ht="15" customHeight="1" x14ac:dyDescent="0.2">
      <c r="A35" s="24" t="s">
        <v>56</v>
      </c>
      <c r="B35" s="33" t="s">
        <v>40</v>
      </c>
      <c r="C35" s="26">
        <v>2568</v>
      </c>
      <c r="D35" s="59">
        <v>87</v>
      </c>
      <c r="E35" s="60">
        <v>3.3878504672897201</v>
      </c>
      <c r="F35" s="61">
        <v>25</v>
      </c>
      <c r="G35" s="60">
        <v>0.97352024922118396</v>
      </c>
      <c r="H35" s="61">
        <v>492</v>
      </c>
      <c r="I35" s="60">
        <v>19.158878504672899</v>
      </c>
      <c r="J35" s="61">
        <v>767</v>
      </c>
      <c r="K35" s="60">
        <v>29.867601246105899</v>
      </c>
      <c r="L35" s="61">
        <v>1098</v>
      </c>
      <c r="M35" s="60">
        <v>42.757009345794401</v>
      </c>
      <c r="N35" s="61">
        <v>4</v>
      </c>
      <c r="O35" s="60">
        <v>0.15576323987538901</v>
      </c>
      <c r="P35" s="62">
        <v>95</v>
      </c>
      <c r="Q35" s="63">
        <v>3.6993769470404998</v>
      </c>
      <c r="R35" s="59">
        <v>134</v>
      </c>
      <c r="S35" s="65">
        <v>5.2180685358255499</v>
      </c>
      <c r="T35" s="66">
        <v>1073</v>
      </c>
      <c r="U35" s="27">
        <v>100</v>
      </c>
    </row>
    <row r="36" spans="1:21" s="29" customFormat="1" ht="15" customHeight="1" x14ac:dyDescent="0.2">
      <c r="A36" s="24" t="s">
        <v>56</v>
      </c>
      <c r="B36" s="30" t="s">
        <v>41</v>
      </c>
      <c r="C36" s="31">
        <v>4101</v>
      </c>
      <c r="D36" s="67">
        <v>60</v>
      </c>
      <c r="E36" s="68">
        <v>1.46305779078274</v>
      </c>
      <c r="F36" s="69">
        <v>69</v>
      </c>
      <c r="G36" s="68">
        <v>1.68251645940015</v>
      </c>
      <c r="H36" s="69">
        <v>1869</v>
      </c>
      <c r="I36" s="68">
        <v>45.574250182882203</v>
      </c>
      <c r="J36" s="69">
        <v>761</v>
      </c>
      <c r="K36" s="68">
        <v>18.556449646427701</v>
      </c>
      <c r="L36" s="69">
        <v>1127</v>
      </c>
      <c r="M36" s="68">
        <v>27.481102170202401</v>
      </c>
      <c r="N36" s="69">
        <v>45</v>
      </c>
      <c r="O36" s="68">
        <v>1.09729334308705</v>
      </c>
      <c r="P36" s="70">
        <v>170</v>
      </c>
      <c r="Q36" s="71">
        <v>4.1453304072177497</v>
      </c>
      <c r="R36" s="67">
        <v>568</v>
      </c>
      <c r="S36" s="72">
        <v>13.8502804194099</v>
      </c>
      <c r="T36" s="73">
        <v>649</v>
      </c>
      <c r="U36" s="32">
        <v>100</v>
      </c>
    </row>
    <row r="37" spans="1:21" s="29" customFormat="1" ht="15" customHeight="1" x14ac:dyDescent="0.2">
      <c r="A37" s="24" t="s">
        <v>56</v>
      </c>
      <c r="B37" s="33" t="s">
        <v>11</v>
      </c>
      <c r="C37" s="26">
        <v>2020</v>
      </c>
      <c r="D37" s="59">
        <v>5</v>
      </c>
      <c r="E37" s="60">
        <v>0.24752475247524799</v>
      </c>
      <c r="F37" s="61">
        <v>30</v>
      </c>
      <c r="G37" s="60">
        <v>1.48514851485149</v>
      </c>
      <c r="H37" s="61">
        <v>156</v>
      </c>
      <c r="I37" s="60">
        <v>7.7227722772277199</v>
      </c>
      <c r="J37" s="61">
        <v>132</v>
      </c>
      <c r="K37" s="60">
        <v>6.5346534653465298</v>
      </c>
      <c r="L37" s="61">
        <v>1688</v>
      </c>
      <c r="M37" s="60">
        <v>83.564356435643603</v>
      </c>
      <c r="N37" s="74" t="s">
        <v>84</v>
      </c>
      <c r="O37" s="60">
        <v>9.9009900990099001E-2</v>
      </c>
      <c r="P37" s="62">
        <v>7</v>
      </c>
      <c r="Q37" s="63">
        <v>0.34653465346534701</v>
      </c>
      <c r="R37" s="59">
        <v>82</v>
      </c>
      <c r="S37" s="65">
        <v>4.0594059405940603</v>
      </c>
      <c r="T37" s="66">
        <v>478</v>
      </c>
      <c r="U37" s="27">
        <v>98.535564853556494</v>
      </c>
    </row>
    <row r="38" spans="1:21" s="29" customFormat="1" ht="15" customHeight="1" x14ac:dyDescent="0.2">
      <c r="A38" s="24" t="s">
        <v>56</v>
      </c>
      <c r="B38" s="30" t="s">
        <v>12</v>
      </c>
      <c r="C38" s="31">
        <v>13402</v>
      </c>
      <c r="D38" s="67">
        <v>9</v>
      </c>
      <c r="E38" s="68">
        <v>6.7154156096105103E-2</v>
      </c>
      <c r="F38" s="69">
        <v>256</v>
      </c>
      <c r="G38" s="68">
        <v>1.9101626622892101</v>
      </c>
      <c r="H38" s="69">
        <v>3966</v>
      </c>
      <c r="I38" s="68">
        <v>29.592598119683601</v>
      </c>
      <c r="J38" s="69">
        <v>5606</v>
      </c>
      <c r="K38" s="68">
        <v>41.829577674973898</v>
      </c>
      <c r="L38" s="69">
        <v>3438</v>
      </c>
      <c r="M38" s="68">
        <v>25.652887628712101</v>
      </c>
      <c r="N38" s="69">
        <v>14</v>
      </c>
      <c r="O38" s="68">
        <v>0.104462020593941</v>
      </c>
      <c r="P38" s="70">
        <v>113</v>
      </c>
      <c r="Q38" s="71">
        <v>0.84315773765109703</v>
      </c>
      <c r="R38" s="67">
        <v>356</v>
      </c>
      <c r="S38" s="72">
        <v>2.65631995224593</v>
      </c>
      <c r="T38" s="73">
        <v>2538</v>
      </c>
      <c r="U38" s="32">
        <v>100</v>
      </c>
    </row>
    <row r="39" spans="1:21" s="29" customFormat="1" ht="15" customHeight="1" x14ac:dyDescent="0.2">
      <c r="A39" s="24" t="s">
        <v>56</v>
      </c>
      <c r="B39" s="33" t="s">
        <v>13</v>
      </c>
      <c r="C39" s="26">
        <v>5280</v>
      </c>
      <c r="D39" s="59">
        <v>470</v>
      </c>
      <c r="E39" s="60">
        <v>8.9015151515151505</v>
      </c>
      <c r="F39" s="61">
        <v>26</v>
      </c>
      <c r="G39" s="60">
        <v>0.49242424242424199</v>
      </c>
      <c r="H39" s="61">
        <v>3701</v>
      </c>
      <c r="I39" s="60">
        <v>70.094696969696997</v>
      </c>
      <c r="J39" s="61">
        <v>146</v>
      </c>
      <c r="K39" s="60">
        <v>2.76515151515152</v>
      </c>
      <c r="L39" s="61">
        <v>855</v>
      </c>
      <c r="M39" s="60">
        <v>16.193181818181799</v>
      </c>
      <c r="N39" s="74" t="s">
        <v>84</v>
      </c>
      <c r="O39" s="60">
        <v>3.7878787878787901E-2</v>
      </c>
      <c r="P39" s="62">
        <v>80</v>
      </c>
      <c r="Q39" s="63">
        <v>1.51515151515152</v>
      </c>
      <c r="R39" s="59">
        <v>700</v>
      </c>
      <c r="S39" s="65">
        <v>13.2575757575758</v>
      </c>
      <c r="T39" s="66">
        <v>853</v>
      </c>
      <c r="U39" s="27">
        <v>98.827667057444302</v>
      </c>
    </row>
    <row r="40" spans="1:21" s="29" customFormat="1" ht="15" customHeight="1" x14ac:dyDescent="0.2">
      <c r="A40" s="24" t="s">
        <v>56</v>
      </c>
      <c r="B40" s="30" t="s">
        <v>14</v>
      </c>
      <c r="C40" s="31">
        <v>16880</v>
      </c>
      <c r="D40" s="67">
        <v>117</v>
      </c>
      <c r="E40" s="68">
        <v>0.69312796208530802</v>
      </c>
      <c r="F40" s="69">
        <v>212</v>
      </c>
      <c r="G40" s="68">
        <v>1.2559241706161099</v>
      </c>
      <c r="H40" s="69">
        <v>2373</v>
      </c>
      <c r="I40" s="68">
        <v>14.0580568720379</v>
      </c>
      <c r="J40" s="69">
        <v>6220</v>
      </c>
      <c r="K40" s="68">
        <v>36.848341232227497</v>
      </c>
      <c r="L40" s="69">
        <v>7733</v>
      </c>
      <c r="M40" s="68">
        <v>45.811611374407597</v>
      </c>
      <c r="N40" s="69">
        <v>10</v>
      </c>
      <c r="O40" s="68">
        <v>5.92417061611374E-2</v>
      </c>
      <c r="P40" s="70">
        <v>215</v>
      </c>
      <c r="Q40" s="71">
        <v>1.27369668246445</v>
      </c>
      <c r="R40" s="67">
        <v>450</v>
      </c>
      <c r="S40" s="72">
        <v>2.6658767772511802</v>
      </c>
      <c r="T40" s="73">
        <v>4864</v>
      </c>
      <c r="U40" s="32">
        <v>99.856085526315795</v>
      </c>
    </row>
    <row r="41" spans="1:21" s="29" customFormat="1" ht="15" customHeight="1" x14ac:dyDescent="0.2">
      <c r="A41" s="24" t="s">
        <v>56</v>
      </c>
      <c r="B41" s="33" t="s">
        <v>15</v>
      </c>
      <c r="C41" s="26">
        <v>32305</v>
      </c>
      <c r="D41" s="59">
        <v>756</v>
      </c>
      <c r="E41" s="60">
        <v>2.3401950162513501</v>
      </c>
      <c r="F41" s="61">
        <v>139</v>
      </c>
      <c r="G41" s="60">
        <v>0.43027395140071201</v>
      </c>
      <c r="H41" s="61">
        <v>3326</v>
      </c>
      <c r="I41" s="60">
        <v>10.2956198730847</v>
      </c>
      <c r="J41" s="61">
        <v>17656</v>
      </c>
      <c r="K41" s="60">
        <v>54.654078316050096</v>
      </c>
      <c r="L41" s="61">
        <v>9377</v>
      </c>
      <c r="M41" s="60">
        <v>29.026466491255199</v>
      </c>
      <c r="N41" s="61">
        <v>15</v>
      </c>
      <c r="O41" s="60">
        <v>4.6432440798638001E-2</v>
      </c>
      <c r="P41" s="62">
        <v>1036</v>
      </c>
      <c r="Q41" s="63">
        <v>3.2069339111592599</v>
      </c>
      <c r="R41" s="59">
        <v>1158</v>
      </c>
      <c r="S41" s="65">
        <v>3.5845844296548499</v>
      </c>
      <c r="T41" s="66">
        <v>2535</v>
      </c>
      <c r="U41" s="27">
        <v>99.921104536489196</v>
      </c>
    </row>
    <row r="42" spans="1:21" s="29" customFormat="1" ht="15" customHeight="1" x14ac:dyDescent="0.2">
      <c r="A42" s="24" t="s">
        <v>56</v>
      </c>
      <c r="B42" s="30" t="s">
        <v>16</v>
      </c>
      <c r="C42" s="31">
        <v>338</v>
      </c>
      <c r="D42" s="67">
        <v>109</v>
      </c>
      <c r="E42" s="68">
        <v>32.248520710059204</v>
      </c>
      <c r="F42" s="76" t="s">
        <v>84</v>
      </c>
      <c r="G42" s="68">
        <v>0.59171597633136097</v>
      </c>
      <c r="H42" s="69">
        <v>13</v>
      </c>
      <c r="I42" s="68">
        <v>3.8461538461538498</v>
      </c>
      <c r="J42" s="69">
        <v>17</v>
      </c>
      <c r="K42" s="68">
        <v>5.0295857988165702</v>
      </c>
      <c r="L42" s="69">
        <v>195</v>
      </c>
      <c r="M42" s="68">
        <v>57.692307692307701</v>
      </c>
      <c r="N42" s="69">
        <v>0</v>
      </c>
      <c r="O42" s="68">
        <v>0</v>
      </c>
      <c r="P42" s="77" t="s">
        <v>84</v>
      </c>
      <c r="Q42" s="71">
        <v>0.59171597633136097</v>
      </c>
      <c r="R42" s="67">
        <v>8</v>
      </c>
      <c r="S42" s="72">
        <v>2.3668639053254399</v>
      </c>
      <c r="T42" s="73">
        <v>468</v>
      </c>
      <c r="U42" s="32">
        <v>99.572649572649595</v>
      </c>
    </row>
    <row r="43" spans="1:21" s="29" customFormat="1" ht="15" customHeight="1" x14ac:dyDescent="0.2">
      <c r="A43" s="24" t="s">
        <v>56</v>
      </c>
      <c r="B43" s="33" t="s">
        <v>17</v>
      </c>
      <c r="C43" s="26">
        <v>24559</v>
      </c>
      <c r="D43" s="59">
        <v>31</v>
      </c>
      <c r="E43" s="60">
        <v>0.126226637892422</v>
      </c>
      <c r="F43" s="61">
        <v>89</v>
      </c>
      <c r="G43" s="60">
        <v>0.362392605562116</v>
      </c>
      <c r="H43" s="61">
        <v>901</v>
      </c>
      <c r="I43" s="60">
        <v>3.6687161529378201</v>
      </c>
      <c r="J43" s="61">
        <v>11985</v>
      </c>
      <c r="K43" s="60">
        <v>48.800846940021998</v>
      </c>
      <c r="L43" s="61">
        <v>10109</v>
      </c>
      <c r="M43" s="60">
        <v>41.162099434016</v>
      </c>
      <c r="N43" s="61">
        <v>7</v>
      </c>
      <c r="O43" s="60">
        <v>2.8502789201514701E-2</v>
      </c>
      <c r="P43" s="62">
        <v>1437</v>
      </c>
      <c r="Q43" s="63">
        <v>5.8512154403680903</v>
      </c>
      <c r="R43" s="59">
        <v>477</v>
      </c>
      <c r="S43" s="65">
        <v>1.9422614927317901</v>
      </c>
      <c r="T43" s="66">
        <v>3702</v>
      </c>
      <c r="U43" s="27">
        <v>99.891950297136702</v>
      </c>
    </row>
    <row r="44" spans="1:21" s="29" customFormat="1" ht="15" customHeight="1" x14ac:dyDescent="0.2">
      <c r="A44" s="24" t="s">
        <v>56</v>
      </c>
      <c r="B44" s="30" t="s">
        <v>18</v>
      </c>
      <c r="C44" s="31">
        <v>6243</v>
      </c>
      <c r="D44" s="67">
        <v>774</v>
      </c>
      <c r="E44" s="68">
        <v>12.3978856319077</v>
      </c>
      <c r="F44" s="69">
        <v>41</v>
      </c>
      <c r="G44" s="68">
        <v>0.65673554380906596</v>
      </c>
      <c r="H44" s="69">
        <v>955</v>
      </c>
      <c r="I44" s="68">
        <v>15.297132788723401</v>
      </c>
      <c r="J44" s="69">
        <v>1510</v>
      </c>
      <c r="K44" s="68">
        <v>24.1870895402851</v>
      </c>
      <c r="L44" s="69">
        <v>2774</v>
      </c>
      <c r="M44" s="68">
        <v>44.433765817715802</v>
      </c>
      <c r="N44" s="69">
        <v>25</v>
      </c>
      <c r="O44" s="68">
        <v>0.40044850232260099</v>
      </c>
      <c r="P44" s="70">
        <v>164</v>
      </c>
      <c r="Q44" s="71">
        <v>2.6269421752362598</v>
      </c>
      <c r="R44" s="67">
        <v>378</v>
      </c>
      <c r="S44" s="72">
        <v>6.0547813551177301</v>
      </c>
      <c r="T44" s="73">
        <v>1774</v>
      </c>
      <c r="U44" s="32">
        <v>95.152198421646005</v>
      </c>
    </row>
    <row r="45" spans="1:21" s="29" customFormat="1" ht="15" customHeight="1" x14ac:dyDescent="0.2">
      <c r="A45" s="24" t="s">
        <v>56</v>
      </c>
      <c r="B45" s="33" t="s">
        <v>42</v>
      </c>
      <c r="C45" s="26">
        <v>5483</v>
      </c>
      <c r="D45" s="59">
        <v>146</v>
      </c>
      <c r="E45" s="60">
        <v>2.6627758526354199</v>
      </c>
      <c r="F45" s="61">
        <v>73</v>
      </c>
      <c r="G45" s="60">
        <v>1.33138792631771</v>
      </c>
      <c r="H45" s="61">
        <v>1388</v>
      </c>
      <c r="I45" s="60">
        <v>25.314608790807998</v>
      </c>
      <c r="J45" s="61">
        <v>332</v>
      </c>
      <c r="K45" s="60">
        <v>6.05507933612986</v>
      </c>
      <c r="L45" s="61">
        <v>3197</v>
      </c>
      <c r="M45" s="60">
        <v>58.307495896407097</v>
      </c>
      <c r="N45" s="61">
        <v>35</v>
      </c>
      <c r="O45" s="60">
        <v>0.63833667700164098</v>
      </c>
      <c r="P45" s="62">
        <v>312</v>
      </c>
      <c r="Q45" s="63">
        <v>5.6903155207003504</v>
      </c>
      <c r="R45" s="59">
        <v>473</v>
      </c>
      <c r="S45" s="65">
        <v>8.6266642349078992</v>
      </c>
      <c r="T45" s="66">
        <v>1312</v>
      </c>
      <c r="U45" s="27">
        <v>99.923780487804905</v>
      </c>
    </row>
    <row r="46" spans="1:21" s="29" customFormat="1" ht="15" customHeight="1" x14ac:dyDescent="0.2">
      <c r="A46" s="24" t="s">
        <v>56</v>
      </c>
      <c r="B46" s="30" t="s">
        <v>19</v>
      </c>
      <c r="C46" s="31">
        <v>22495</v>
      </c>
      <c r="D46" s="67">
        <v>23</v>
      </c>
      <c r="E46" s="68">
        <v>0.102244943320738</v>
      </c>
      <c r="F46" s="69">
        <v>179</v>
      </c>
      <c r="G46" s="68">
        <v>0.79573238497443899</v>
      </c>
      <c r="H46" s="69">
        <v>3125</v>
      </c>
      <c r="I46" s="68">
        <v>13.891975994665501</v>
      </c>
      <c r="J46" s="69">
        <v>10618</v>
      </c>
      <c r="K46" s="68">
        <v>47.201600355634604</v>
      </c>
      <c r="L46" s="69">
        <v>7970</v>
      </c>
      <c r="M46" s="68">
        <v>35.430095576794798</v>
      </c>
      <c r="N46" s="69">
        <v>8</v>
      </c>
      <c r="O46" s="68">
        <v>3.5563458546343601E-2</v>
      </c>
      <c r="P46" s="70">
        <v>572</v>
      </c>
      <c r="Q46" s="71">
        <v>2.5427872860635699</v>
      </c>
      <c r="R46" s="67">
        <v>707</v>
      </c>
      <c r="S46" s="72">
        <v>3.1429206490331199</v>
      </c>
      <c r="T46" s="73">
        <v>3220</v>
      </c>
      <c r="U46" s="32">
        <v>99.596273291925499</v>
      </c>
    </row>
    <row r="47" spans="1:21" s="29" customFormat="1" ht="15" customHeight="1" x14ac:dyDescent="0.2">
      <c r="A47" s="24" t="s">
        <v>56</v>
      </c>
      <c r="B47" s="33" t="s">
        <v>43</v>
      </c>
      <c r="C47" s="26">
        <v>2317</v>
      </c>
      <c r="D47" s="59">
        <v>16</v>
      </c>
      <c r="E47" s="60">
        <v>0.69054812257229203</v>
      </c>
      <c r="F47" s="61">
        <v>38</v>
      </c>
      <c r="G47" s="60">
        <v>1.6400517911091901</v>
      </c>
      <c r="H47" s="61">
        <v>804</v>
      </c>
      <c r="I47" s="60">
        <v>34.700043159257703</v>
      </c>
      <c r="J47" s="61">
        <v>382</v>
      </c>
      <c r="K47" s="60">
        <v>16.4868364264135</v>
      </c>
      <c r="L47" s="61">
        <v>985</v>
      </c>
      <c r="M47" s="60">
        <v>42.511868795856699</v>
      </c>
      <c r="N47" s="74" t="s">
        <v>84</v>
      </c>
      <c r="O47" s="60">
        <v>8.6318515321536504E-2</v>
      </c>
      <c r="P47" s="62">
        <v>90</v>
      </c>
      <c r="Q47" s="63">
        <v>3.8843331894691402</v>
      </c>
      <c r="R47" s="59">
        <v>144</v>
      </c>
      <c r="S47" s="65">
        <v>6.2149331031506296</v>
      </c>
      <c r="T47" s="66">
        <v>291</v>
      </c>
      <c r="U47" s="27">
        <v>100</v>
      </c>
    </row>
    <row r="48" spans="1:21" s="29" customFormat="1" ht="15" customHeight="1" x14ac:dyDescent="0.2">
      <c r="A48" s="24" t="s">
        <v>56</v>
      </c>
      <c r="B48" s="30" t="s">
        <v>20</v>
      </c>
      <c r="C48" s="31">
        <v>19924</v>
      </c>
      <c r="D48" s="67">
        <v>75</v>
      </c>
      <c r="E48" s="68">
        <v>0.376430435655491</v>
      </c>
      <c r="F48" s="69">
        <v>63</v>
      </c>
      <c r="G48" s="68">
        <v>0.316201565950612</v>
      </c>
      <c r="H48" s="69">
        <v>778</v>
      </c>
      <c r="I48" s="68">
        <v>3.9048383858662898</v>
      </c>
      <c r="J48" s="69">
        <v>12169</v>
      </c>
      <c r="K48" s="68">
        <v>61.077092953222198</v>
      </c>
      <c r="L48" s="69">
        <v>6434</v>
      </c>
      <c r="M48" s="68">
        <v>32.292712306765701</v>
      </c>
      <c r="N48" s="69">
        <v>13</v>
      </c>
      <c r="O48" s="68">
        <v>6.5247942180285096E-2</v>
      </c>
      <c r="P48" s="70">
        <v>392</v>
      </c>
      <c r="Q48" s="71">
        <v>1.96747641035937</v>
      </c>
      <c r="R48" s="67">
        <v>447</v>
      </c>
      <c r="S48" s="72">
        <v>2.2435253965067301</v>
      </c>
      <c r="T48" s="73">
        <v>1219</v>
      </c>
      <c r="U48" s="32">
        <v>100</v>
      </c>
    </row>
    <row r="49" spans="1:21" s="29" customFormat="1" ht="15" customHeight="1" x14ac:dyDescent="0.2">
      <c r="A49" s="24" t="s">
        <v>56</v>
      </c>
      <c r="B49" s="33" t="s">
        <v>44</v>
      </c>
      <c r="C49" s="26">
        <v>863</v>
      </c>
      <c r="D49" s="59">
        <v>331</v>
      </c>
      <c r="E49" s="60">
        <v>38.354577056778702</v>
      </c>
      <c r="F49" s="61">
        <v>11</v>
      </c>
      <c r="G49" s="60">
        <v>1.27462340672074</v>
      </c>
      <c r="H49" s="61">
        <v>50</v>
      </c>
      <c r="I49" s="60">
        <v>5.7937427578215503</v>
      </c>
      <c r="J49" s="61">
        <v>64</v>
      </c>
      <c r="K49" s="60">
        <v>7.4159907300115897</v>
      </c>
      <c r="L49" s="61">
        <v>392</v>
      </c>
      <c r="M49" s="60">
        <v>45.422943221320999</v>
      </c>
      <c r="N49" s="61">
        <v>0</v>
      </c>
      <c r="O49" s="60">
        <v>0</v>
      </c>
      <c r="P49" s="62">
        <v>15</v>
      </c>
      <c r="Q49" s="63">
        <v>1.7381228273464699</v>
      </c>
      <c r="R49" s="59">
        <v>54</v>
      </c>
      <c r="S49" s="65">
        <v>6.2572421784472798</v>
      </c>
      <c r="T49" s="66">
        <v>668</v>
      </c>
      <c r="U49" s="27">
        <v>100</v>
      </c>
    </row>
    <row r="50" spans="1:21" s="29" customFormat="1" ht="15" customHeight="1" x14ac:dyDescent="0.2">
      <c r="A50" s="24" t="s">
        <v>56</v>
      </c>
      <c r="B50" s="30" t="s">
        <v>45</v>
      </c>
      <c r="C50" s="31">
        <v>17057</v>
      </c>
      <c r="D50" s="67">
        <v>15</v>
      </c>
      <c r="E50" s="68">
        <v>8.7940435012018495E-2</v>
      </c>
      <c r="F50" s="69">
        <v>67</v>
      </c>
      <c r="G50" s="68">
        <v>0.39280060972034903</v>
      </c>
      <c r="H50" s="69">
        <v>749</v>
      </c>
      <c r="I50" s="68">
        <v>4.3911590549334596</v>
      </c>
      <c r="J50" s="69">
        <v>10629</v>
      </c>
      <c r="K50" s="68">
        <v>62.314592249516302</v>
      </c>
      <c r="L50" s="69">
        <v>5489</v>
      </c>
      <c r="M50" s="68">
        <v>32.180336518731302</v>
      </c>
      <c r="N50" s="69">
        <v>7</v>
      </c>
      <c r="O50" s="68">
        <v>4.1038869672275297E-2</v>
      </c>
      <c r="P50" s="70">
        <v>101</v>
      </c>
      <c r="Q50" s="71">
        <v>0.59213226241425798</v>
      </c>
      <c r="R50" s="67">
        <v>310</v>
      </c>
      <c r="S50" s="72">
        <v>1.81743565691505</v>
      </c>
      <c r="T50" s="73">
        <v>1802</v>
      </c>
      <c r="U50" s="32">
        <v>99.944506104328497</v>
      </c>
    </row>
    <row r="51" spans="1:21" s="29" customFormat="1" ht="15" customHeight="1" x14ac:dyDescent="0.2">
      <c r="A51" s="24" t="s">
        <v>56</v>
      </c>
      <c r="B51" s="33" t="s">
        <v>21</v>
      </c>
      <c r="C51" s="26">
        <v>58803</v>
      </c>
      <c r="D51" s="59">
        <v>179</v>
      </c>
      <c r="E51" s="60">
        <v>0.304406237776984</v>
      </c>
      <c r="F51" s="61">
        <v>394</v>
      </c>
      <c r="G51" s="60">
        <v>0.67003384181079195</v>
      </c>
      <c r="H51" s="61">
        <v>30219</v>
      </c>
      <c r="I51" s="60">
        <v>51.390235192082002</v>
      </c>
      <c r="J51" s="61">
        <v>19491</v>
      </c>
      <c r="K51" s="60">
        <v>33.146268047548602</v>
      </c>
      <c r="L51" s="61">
        <v>7636</v>
      </c>
      <c r="M51" s="60">
        <v>12.985732020475099</v>
      </c>
      <c r="N51" s="61">
        <v>57</v>
      </c>
      <c r="O51" s="60">
        <v>9.6933829906637403E-2</v>
      </c>
      <c r="P51" s="62">
        <v>827</v>
      </c>
      <c r="Q51" s="63">
        <v>1.4063908303998101</v>
      </c>
      <c r="R51" s="59">
        <v>7755</v>
      </c>
      <c r="S51" s="65">
        <v>13.188102647824101</v>
      </c>
      <c r="T51" s="66">
        <v>8472</v>
      </c>
      <c r="U51" s="27">
        <v>99.988196411709197</v>
      </c>
    </row>
    <row r="52" spans="1:21" s="29" customFormat="1" ht="15" customHeight="1" x14ac:dyDescent="0.2">
      <c r="A52" s="24" t="s">
        <v>56</v>
      </c>
      <c r="B52" s="30" t="s">
        <v>46</v>
      </c>
      <c r="C52" s="31">
        <v>3267</v>
      </c>
      <c r="D52" s="67">
        <v>96</v>
      </c>
      <c r="E52" s="68">
        <v>2.9384756657483901</v>
      </c>
      <c r="F52" s="69">
        <v>42</v>
      </c>
      <c r="G52" s="68">
        <v>1.2855831037649199</v>
      </c>
      <c r="H52" s="69">
        <v>944</v>
      </c>
      <c r="I52" s="68">
        <v>28.895010713192502</v>
      </c>
      <c r="J52" s="69">
        <v>140</v>
      </c>
      <c r="K52" s="68">
        <v>4.2852770125497397</v>
      </c>
      <c r="L52" s="69">
        <v>1917</v>
      </c>
      <c r="M52" s="68">
        <v>58.677685950413199</v>
      </c>
      <c r="N52" s="69">
        <v>80</v>
      </c>
      <c r="O52" s="68">
        <v>2.4487297214569899</v>
      </c>
      <c r="P52" s="70">
        <v>48</v>
      </c>
      <c r="Q52" s="71">
        <v>1.4692378328742</v>
      </c>
      <c r="R52" s="67">
        <v>265</v>
      </c>
      <c r="S52" s="72">
        <v>8.1114172023262903</v>
      </c>
      <c r="T52" s="73">
        <v>981</v>
      </c>
      <c r="U52" s="32">
        <v>100</v>
      </c>
    </row>
    <row r="53" spans="1:21" s="29" customFormat="1" ht="15" customHeight="1" x14ac:dyDescent="0.2">
      <c r="A53" s="24" t="s">
        <v>56</v>
      </c>
      <c r="B53" s="33" t="s">
        <v>47</v>
      </c>
      <c r="C53" s="26">
        <v>669</v>
      </c>
      <c r="D53" s="59">
        <v>11</v>
      </c>
      <c r="E53" s="60">
        <v>1.64424514200299</v>
      </c>
      <c r="F53" s="61">
        <v>4</v>
      </c>
      <c r="G53" s="60">
        <v>0.59790732436472305</v>
      </c>
      <c r="H53" s="61">
        <v>9</v>
      </c>
      <c r="I53" s="60">
        <v>1.3452914798206299</v>
      </c>
      <c r="J53" s="61">
        <v>22</v>
      </c>
      <c r="K53" s="60">
        <v>3.28849028400598</v>
      </c>
      <c r="L53" s="61">
        <v>613</v>
      </c>
      <c r="M53" s="60">
        <v>91.629297458893902</v>
      </c>
      <c r="N53" s="61">
        <v>0</v>
      </c>
      <c r="O53" s="60">
        <v>0</v>
      </c>
      <c r="P53" s="62">
        <v>10</v>
      </c>
      <c r="Q53" s="63">
        <v>1.4947683109118099</v>
      </c>
      <c r="R53" s="59">
        <v>10</v>
      </c>
      <c r="S53" s="65">
        <v>1.4947683109118099</v>
      </c>
      <c r="T53" s="66">
        <v>295</v>
      </c>
      <c r="U53" s="27">
        <v>100</v>
      </c>
    </row>
    <row r="54" spans="1:21" s="29" customFormat="1" ht="15" customHeight="1" x14ac:dyDescent="0.2">
      <c r="A54" s="24" t="s">
        <v>56</v>
      </c>
      <c r="B54" s="30" t="s">
        <v>48</v>
      </c>
      <c r="C54" s="31">
        <v>18469</v>
      </c>
      <c r="D54" s="67">
        <v>61</v>
      </c>
      <c r="E54" s="68">
        <v>0.33028317721587502</v>
      </c>
      <c r="F54" s="69">
        <v>150</v>
      </c>
      <c r="G54" s="68">
        <v>0.81217174725215202</v>
      </c>
      <c r="H54" s="69">
        <v>1382</v>
      </c>
      <c r="I54" s="68">
        <v>7.4828090313498299</v>
      </c>
      <c r="J54" s="69">
        <v>9933</v>
      </c>
      <c r="K54" s="68">
        <v>53.782013103037499</v>
      </c>
      <c r="L54" s="69">
        <v>6319</v>
      </c>
      <c r="M54" s="68">
        <v>34.214088472575703</v>
      </c>
      <c r="N54" s="69">
        <v>17</v>
      </c>
      <c r="O54" s="68">
        <v>9.2046131355243893E-2</v>
      </c>
      <c r="P54" s="70">
        <v>607</v>
      </c>
      <c r="Q54" s="71">
        <v>3.2865883372137099</v>
      </c>
      <c r="R54" s="67">
        <v>617</v>
      </c>
      <c r="S54" s="72">
        <v>3.3407331203638502</v>
      </c>
      <c r="T54" s="73">
        <v>1984</v>
      </c>
      <c r="U54" s="32">
        <v>100</v>
      </c>
    </row>
    <row r="55" spans="1:21" s="29" customFormat="1" ht="15" customHeight="1" x14ac:dyDescent="0.2">
      <c r="A55" s="24" t="s">
        <v>56</v>
      </c>
      <c r="B55" s="33" t="s">
        <v>49</v>
      </c>
      <c r="C55" s="26">
        <v>11284</v>
      </c>
      <c r="D55" s="59">
        <v>316</v>
      </c>
      <c r="E55" s="60">
        <v>2.8004253810705402</v>
      </c>
      <c r="F55" s="61">
        <v>243</v>
      </c>
      <c r="G55" s="60">
        <v>2.1534916696207</v>
      </c>
      <c r="H55" s="61">
        <v>2843</v>
      </c>
      <c r="I55" s="60">
        <v>25.194966323998599</v>
      </c>
      <c r="J55" s="61">
        <v>1204</v>
      </c>
      <c r="K55" s="60">
        <v>10.6699751861042</v>
      </c>
      <c r="L55" s="61">
        <v>5838</v>
      </c>
      <c r="M55" s="60">
        <v>51.736972704714603</v>
      </c>
      <c r="N55" s="61">
        <v>131</v>
      </c>
      <c r="O55" s="60">
        <v>1.16093583835519</v>
      </c>
      <c r="P55" s="62">
        <v>709</v>
      </c>
      <c r="Q55" s="63">
        <v>6.2832328961361199</v>
      </c>
      <c r="R55" s="59">
        <v>1025</v>
      </c>
      <c r="S55" s="65">
        <v>9.0836582772066592</v>
      </c>
      <c r="T55" s="66">
        <v>2256</v>
      </c>
      <c r="U55" s="27">
        <v>100</v>
      </c>
    </row>
    <row r="56" spans="1:21" s="29" customFormat="1" ht="15" customHeight="1" x14ac:dyDescent="0.2">
      <c r="A56" s="24" t="s">
        <v>56</v>
      </c>
      <c r="B56" s="30" t="s">
        <v>50</v>
      </c>
      <c r="C56" s="31">
        <v>5614</v>
      </c>
      <c r="D56" s="78" t="s">
        <v>84</v>
      </c>
      <c r="E56" s="68">
        <v>3.5625222657641599E-2</v>
      </c>
      <c r="F56" s="69">
        <v>8</v>
      </c>
      <c r="G56" s="68">
        <v>0.14250089063056601</v>
      </c>
      <c r="H56" s="69">
        <v>64</v>
      </c>
      <c r="I56" s="68">
        <v>1.1400071250445301</v>
      </c>
      <c r="J56" s="69">
        <v>664</v>
      </c>
      <c r="K56" s="68">
        <v>11.827573922337001</v>
      </c>
      <c r="L56" s="69">
        <v>4810</v>
      </c>
      <c r="M56" s="68">
        <v>85.678660491628094</v>
      </c>
      <c r="N56" s="76" t="s">
        <v>84</v>
      </c>
      <c r="O56" s="68">
        <v>3.5625222657641599E-2</v>
      </c>
      <c r="P56" s="70">
        <v>64</v>
      </c>
      <c r="Q56" s="71">
        <v>1.1400071250445301</v>
      </c>
      <c r="R56" s="67">
        <v>14</v>
      </c>
      <c r="S56" s="72">
        <v>0.24937655860349101</v>
      </c>
      <c r="T56" s="73">
        <v>733</v>
      </c>
      <c r="U56" s="32">
        <v>100</v>
      </c>
    </row>
    <row r="57" spans="1:21" s="29" customFormat="1" ht="15" customHeight="1" x14ac:dyDescent="0.2">
      <c r="A57" s="24" t="s">
        <v>56</v>
      </c>
      <c r="B57" s="33" t="s">
        <v>22</v>
      </c>
      <c r="C57" s="26">
        <v>7345</v>
      </c>
      <c r="D57" s="59">
        <v>132</v>
      </c>
      <c r="E57" s="60">
        <v>1.79714091218516</v>
      </c>
      <c r="F57" s="61">
        <v>72</v>
      </c>
      <c r="G57" s="60">
        <v>0.98025867937372402</v>
      </c>
      <c r="H57" s="61">
        <v>858</v>
      </c>
      <c r="I57" s="60">
        <v>11.681415929203499</v>
      </c>
      <c r="J57" s="61">
        <v>3863</v>
      </c>
      <c r="K57" s="60">
        <v>52.593601089176303</v>
      </c>
      <c r="L57" s="61">
        <v>2275</v>
      </c>
      <c r="M57" s="60">
        <v>30.973451327433601</v>
      </c>
      <c r="N57" s="74" t="s">
        <v>84</v>
      </c>
      <c r="O57" s="60">
        <v>2.72294077603812E-2</v>
      </c>
      <c r="P57" s="62">
        <v>143</v>
      </c>
      <c r="Q57" s="63">
        <v>1.9469026548672601</v>
      </c>
      <c r="R57" s="59">
        <v>372</v>
      </c>
      <c r="S57" s="65">
        <v>5.0646698434309103</v>
      </c>
      <c r="T57" s="66">
        <v>2242</v>
      </c>
      <c r="U57" s="27">
        <v>99.955396966993803</v>
      </c>
    </row>
    <row r="58" spans="1:21" s="29" customFormat="1" ht="15" customHeight="1" thickBot="1" x14ac:dyDescent="0.25">
      <c r="A58" s="24" t="s">
        <v>56</v>
      </c>
      <c r="B58" s="34" t="s">
        <v>51</v>
      </c>
      <c r="C58" s="35">
        <v>657</v>
      </c>
      <c r="D58" s="80">
        <v>58</v>
      </c>
      <c r="E58" s="81">
        <v>8.8280060882800608</v>
      </c>
      <c r="F58" s="82">
        <v>0</v>
      </c>
      <c r="G58" s="81">
        <v>0</v>
      </c>
      <c r="H58" s="82">
        <v>92</v>
      </c>
      <c r="I58" s="81">
        <v>14.003044140030401</v>
      </c>
      <c r="J58" s="82">
        <v>18</v>
      </c>
      <c r="K58" s="81">
        <v>2.7397260273972601</v>
      </c>
      <c r="L58" s="82">
        <v>480</v>
      </c>
      <c r="M58" s="81">
        <v>73.059360730593596</v>
      </c>
      <c r="N58" s="82">
        <v>0</v>
      </c>
      <c r="O58" s="81">
        <v>0</v>
      </c>
      <c r="P58" s="88">
        <v>9</v>
      </c>
      <c r="Q58" s="85">
        <v>1.3698630136986301</v>
      </c>
      <c r="R58" s="80">
        <v>13</v>
      </c>
      <c r="S58" s="86">
        <v>1.9786910197869101</v>
      </c>
      <c r="T58" s="87">
        <v>349</v>
      </c>
      <c r="U58" s="36">
        <v>100</v>
      </c>
    </row>
    <row r="59" spans="1:21" s="29" customFormat="1" ht="15" customHeight="1" x14ac:dyDescent="0.2">
      <c r="A59" s="24"/>
      <c r="B59" s="37"/>
      <c r="C59" s="38"/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9"/>
      <c r="S59" s="28"/>
      <c r="T59" s="38"/>
      <c r="U59" s="38"/>
    </row>
    <row r="60" spans="1:21" s="29" customFormat="1" ht="15" customHeight="1" x14ac:dyDescent="0.2">
      <c r="A60" s="24"/>
      <c r="B60" s="40" t="str">
        <f>CONCATENATE("NOTE: Table reads (for US): Of all ",C69, " public school male students without disabilities who received ", LOWER(A7), ", ",D69," (",TEXT(E7,"0.0"),")% were American Indian or Alaska Native.")</f>
        <v>NOTE: Table reads (for US): Of all 731,131 public school male students without disabilities who received more than one out-of-school suspension, 9,190 (1.3)% were American Indian or Alaska Native.</v>
      </c>
      <c r="C60" s="39"/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9"/>
      <c r="S60" s="28"/>
      <c r="T60" s="38"/>
      <c r="U60" s="38"/>
    </row>
    <row r="61" spans="1:21" s="29" customFormat="1" ht="15" customHeight="1" x14ac:dyDescent="0.2">
      <c r="A61" s="24"/>
      <c r="B61" s="40" t="s">
        <v>83</v>
      </c>
      <c r="C61" s="39"/>
      <c r="D61" s="39"/>
      <c r="E61" s="39"/>
      <c r="F61" s="39"/>
      <c r="G61" s="39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</row>
    <row r="62" spans="1:21" s="43" customFormat="1" ht="14.1" customHeight="1" x14ac:dyDescent="0.2">
      <c r="A62" s="44"/>
      <c r="B62" s="28" t="s">
        <v>85</v>
      </c>
      <c r="C62" s="29"/>
      <c r="D62" s="29"/>
      <c r="E62" s="41"/>
      <c r="F62" s="41"/>
      <c r="G62" s="41"/>
      <c r="H62" s="41"/>
      <c r="I62" s="41"/>
      <c r="J62" s="41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</row>
    <row r="63" spans="1:21" ht="15" customHeight="1" x14ac:dyDescent="0.2">
      <c r="A63" s="44"/>
      <c r="B63" s="2"/>
      <c r="C63" s="45"/>
      <c r="R63" s="45"/>
      <c r="S63" s="46"/>
    </row>
    <row r="64" spans="1:21" ht="15" customHeight="1" x14ac:dyDescent="0.2">
      <c r="A64" s="44"/>
      <c r="B64" s="2"/>
      <c r="C64" s="45"/>
      <c r="R64" s="42"/>
      <c r="S64" s="42"/>
      <c r="T64" s="42"/>
      <c r="U64" s="42"/>
    </row>
    <row r="65" spans="1:21" ht="15" customHeight="1" x14ac:dyDescent="0.2">
      <c r="A65" s="44"/>
      <c r="B65" s="2"/>
      <c r="C65" s="45"/>
      <c r="R65" s="42"/>
      <c r="S65" s="42"/>
      <c r="T65" s="42"/>
      <c r="U65" s="42"/>
    </row>
    <row r="66" spans="1:21" ht="15" customHeight="1" x14ac:dyDescent="0.2">
      <c r="A66" s="44"/>
      <c r="B66" s="2"/>
      <c r="C66" s="45"/>
      <c r="R66" s="42"/>
      <c r="S66" s="42"/>
      <c r="T66" s="42"/>
      <c r="U66" s="42"/>
    </row>
    <row r="67" spans="1:21" ht="15" customHeight="1" x14ac:dyDescent="0.2">
      <c r="A67" s="44"/>
      <c r="B67" s="2"/>
      <c r="C67" s="45"/>
      <c r="R67" s="42"/>
      <c r="S67" s="42"/>
      <c r="T67" s="42"/>
      <c r="U67" s="42"/>
    </row>
    <row r="68" spans="1:21" ht="15" customHeight="1" x14ac:dyDescent="0.2">
      <c r="A68" s="44"/>
      <c r="B68" s="2"/>
      <c r="C68" s="45"/>
      <c r="R68" s="42"/>
      <c r="S68" s="42"/>
      <c r="T68" s="42"/>
      <c r="U68" s="42"/>
    </row>
    <row r="69" spans="1:21" s="47" customFormat="1" ht="15" customHeight="1" x14ac:dyDescent="0.2">
      <c r="B69" s="93"/>
      <c r="C69" s="94" t="str">
        <f>IF(ISTEXT(C7),LEFT(C7,3),TEXT(C7,"#,##0"))</f>
        <v>731,131</v>
      </c>
      <c r="D69" s="94" t="str">
        <f>IF(ISTEXT(D7),LEFT(D7,3),TEXT(D7,"#,##0"))</f>
        <v>9,190</v>
      </c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95"/>
      <c r="S69" s="95"/>
      <c r="T69" s="95"/>
      <c r="U69" s="95"/>
    </row>
    <row r="70" spans="1:21" ht="15" customHeight="1" x14ac:dyDescent="0.2">
      <c r="A70" s="44"/>
      <c r="B70" s="2"/>
      <c r="C70" s="45"/>
      <c r="R70" s="42"/>
      <c r="S70" s="42"/>
      <c r="T70" s="42"/>
      <c r="U70" s="42"/>
    </row>
    <row r="71" spans="1:21" ht="15" customHeight="1" x14ac:dyDescent="0.2">
      <c r="A71" s="44"/>
      <c r="B71" s="2"/>
      <c r="C71" s="45"/>
      <c r="R71" s="42"/>
      <c r="S71" s="42"/>
      <c r="T71" s="42"/>
      <c r="U71" s="42"/>
    </row>
    <row r="72" spans="1:21" ht="15" customHeight="1" x14ac:dyDescent="0.2">
      <c r="A72" s="44"/>
      <c r="B72" s="2"/>
      <c r="C72" s="45"/>
      <c r="R72" s="42"/>
      <c r="S72" s="42"/>
      <c r="T72" s="42"/>
      <c r="U72" s="42"/>
    </row>
    <row r="73" spans="1:21" ht="15" customHeight="1" x14ac:dyDescent="0.2">
      <c r="A73" s="44"/>
      <c r="B73" s="2"/>
      <c r="C73" s="45"/>
      <c r="R73" s="42"/>
      <c r="S73" s="42"/>
      <c r="T73" s="42"/>
      <c r="U73" s="42"/>
    </row>
    <row r="74" spans="1:21" ht="15" customHeight="1" x14ac:dyDescent="0.2">
      <c r="A74" s="44"/>
      <c r="B74" s="2"/>
      <c r="C74" s="45"/>
      <c r="R74" s="42"/>
      <c r="S74" s="42"/>
      <c r="T74" s="42"/>
      <c r="U74" s="42"/>
    </row>
    <row r="75" spans="1:21" ht="15" customHeight="1" x14ac:dyDescent="0.2">
      <c r="A75" s="44"/>
      <c r="B75" s="2"/>
      <c r="C75" s="45"/>
      <c r="R75" s="42"/>
      <c r="S75" s="42"/>
      <c r="T75" s="42"/>
      <c r="U75" s="42"/>
    </row>
    <row r="76" spans="1:21" ht="15" customHeight="1" x14ac:dyDescent="0.2">
      <c r="A76" s="44"/>
      <c r="B76" s="2"/>
      <c r="C76" s="45"/>
      <c r="R76" s="42"/>
      <c r="S76" s="42"/>
      <c r="T76" s="42"/>
      <c r="U76" s="42"/>
    </row>
    <row r="77" spans="1:21" ht="15" customHeight="1" x14ac:dyDescent="0.2">
      <c r="A77" s="44"/>
      <c r="B77" s="2"/>
      <c r="C77" s="45"/>
      <c r="R77" s="42"/>
      <c r="S77" s="42"/>
      <c r="T77" s="42"/>
      <c r="U77" s="42"/>
    </row>
    <row r="78" spans="1:21" ht="15" customHeight="1" x14ac:dyDescent="0.2">
      <c r="A78" s="44"/>
      <c r="B78" s="2"/>
      <c r="C78" s="45"/>
      <c r="R78" s="42"/>
      <c r="S78" s="42"/>
      <c r="T78" s="42"/>
      <c r="U78" s="42"/>
    </row>
    <row r="79" spans="1:21" ht="15" customHeight="1" x14ac:dyDescent="0.2">
      <c r="A79" s="44"/>
      <c r="B79" s="2"/>
      <c r="C79" s="45"/>
      <c r="R79" s="42"/>
      <c r="S79" s="42"/>
      <c r="T79" s="42"/>
      <c r="U79" s="42"/>
    </row>
    <row r="80" spans="1:21" ht="15" customHeight="1" x14ac:dyDescent="0.2">
      <c r="A80" s="44"/>
      <c r="B80" s="2"/>
      <c r="C80" s="45"/>
      <c r="R80" s="42"/>
      <c r="S80" s="42"/>
      <c r="T80" s="42"/>
      <c r="U80" s="42"/>
    </row>
    <row r="81" spans="1:21" ht="15" customHeight="1" x14ac:dyDescent="0.2">
      <c r="A81" s="44"/>
      <c r="B81" s="2"/>
      <c r="C81" s="45"/>
      <c r="R81" s="42"/>
      <c r="S81" s="42"/>
      <c r="T81" s="42"/>
      <c r="U81" s="42"/>
    </row>
    <row r="82" spans="1:21" ht="15" customHeight="1" x14ac:dyDescent="0.2">
      <c r="A82" s="44"/>
      <c r="B82" s="2"/>
      <c r="C82" s="45"/>
      <c r="R82" s="42"/>
      <c r="S82" s="42"/>
      <c r="T82" s="42"/>
      <c r="U82" s="42"/>
    </row>
    <row r="83" spans="1:21" ht="15" customHeight="1" x14ac:dyDescent="0.2">
      <c r="A83" s="44"/>
      <c r="B83" s="2"/>
      <c r="C83" s="45"/>
      <c r="R83" s="42"/>
      <c r="S83" s="42"/>
      <c r="T83" s="42"/>
      <c r="U83" s="42"/>
    </row>
    <row r="84" spans="1:21" ht="15" customHeight="1" x14ac:dyDescent="0.2">
      <c r="A84" s="44"/>
      <c r="B84" s="2"/>
      <c r="C84" s="45"/>
      <c r="R84" s="42"/>
      <c r="S84" s="42"/>
      <c r="T84" s="42"/>
      <c r="U84" s="42"/>
    </row>
    <row r="85" spans="1:21" ht="15" customHeight="1" x14ac:dyDescent="0.2">
      <c r="A85" s="44"/>
      <c r="B85" s="2"/>
      <c r="C85" s="45"/>
      <c r="R85" s="42"/>
      <c r="S85" s="42"/>
      <c r="T85" s="42"/>
      <c r="U85" s="42"/>
    </row>
    <row r="86" spans="1:21" ht="15" customHeight="1" x14ac:dyDescent="0.2">
      <c r="A86" s="44"/>
      <c r="B86" s="2"/>
      <c r="C86" s="45"/>
      <c r="R86" s="42"/>
      <c r="S86" s="42"/>
      <c r="T86" s="42"/>
      <c r="U86" s="42"/>
    </row>
    <row r="87" spans="1:21" ht="15" customHeight="1" x14ac:dyDescent="0.2">
      <c r="A87" s="44"/>
      <c r="B87" s="2"/>
      <c r="C87" s="45"/>
      <c r="R87" s="42"/>
      <c r="S87" s="42"/>
      <c r="T87" s="42"/>
      <c r="U87" s="42"/>
    </row>
    <row r="88" spans="1:21" ht="15" customHeight="1" x14ac:dyDescent="0.2">
      <c r="R88" s="42"/>
      <c r="S88" s="42"/>
      <c r="T88" s="42"/>
      <c r="U88" s="42"/>
    </row>
    <row r="89" spans="1:21" ht="15" customHeight="1" x14ac:dyDescent="0.2">
      <c r="R89" s="42"/>
      <c r="S89" s="42"/>
      <c r="T89" s="42"/>
      <c r="U89" s="42"/>
    </row>
    <row r="90" spans="1:21" ht="15" customHeight="1" x14ac:dyDescent="0.2">
      <c r="R90" s="42"/>
      <c r="S90" s="42"/>
      <c r="T90" s="42"/>
      <c r="U90" s="42"/>
    </row>
    <row r="91" spans="1:21" ht="15" customHeight="1" x14ac:dyDescent="0.2">
      <c r="R91" s="42"/>
      <c r="S91" s="42"/>
      <c r="T91" s="42"/>
      <c r="U91" s="42"/>
    </row>
    <row r="92" spans="1:21" ht="15" customHeight="1" x14ac:dyDescent="0.2">
      <c r="R92" s="42"/>
      <c r="S92" s="42"/>
      <c r="T92" s="42"/>
      <c r="U92" s="42"/>
    </row>
    <row r="93" spans="1:21" ht="15" customHeight="1" x14ac:dyDescent="0.2">
      <c r="R93" s="42"/>
      <c r="S93" s="42"/>
      <c r="T93" s="42"/>
      <c r="U93" s="42"/>
    </row>
    <row r="94" spans="1:21" ht="15" customHeight="1" x14ac:dyDescent="0.2">
      <c r="R94" s="42"/>
      <c r="S94" s="42"/>
      <c r="T94" s="42"/>
      <c r="U94" s="42"/>
    </row>
    <row r="95" spans="1:21" ht="15" customHeight="1" x14ac:dyDescent="0.2">
      <c r="R95" s="42"/>
      <c r="S95" s="42"/>
      <c r="T95" s="42"/>
      <c r="U95" s="42"/>
    </row>
    <row r="96" spans="1:21" ht="15" customHeight="1" x14ac:dyDescent="0.2">
      <c r="R96" s="42"/>
      <c r="S96" s="42"/>
      <c r="T96" s="42"/>
      <c r="U96" s="42"/>
    </row>
    <row r="97" spans="18:21" ht="15" customHeight="1" x14ac:dyDescent="0.2">
      <c r="R97" s="42"/>
      <c r="S97" s="42"/>
      <c r="T97" s="42"/>
      <c r="U97" s="42"/>
    </row>
    <row r="98" spans="18:21" ht="15" customHeight="1" x14ac:dyDescent="0.2">
      <c r="R98" s="42"/>
      <c r="S98" s="42"/>
      <c r="T98" s="42"/>
      <c r="U98" s="42"/>
    </row>
    <row r="99" spans="18:21" ht="15" customHeight="1" x14ac:dyDescent="0.2">
      <c r="R99" s="42"/>
      <c r="S99" s="42"/>
      <c r="T99" s="42"/>
      <c r="U99" s="42"/>
    </row>
    <row r="100" spans="18:21" ht="15" customHeight="1" x14ac:dyDescent="0.2">
      <c r="R100" s="42"/>
      <c r="S100" s="42"/>
      <c r="T100" s="42"/>
      <c r="U100" s="42"/>
    </row>
    <row r="101" spans="18:21" ht="15" customHeight="1" x14ac:dyDescent="0.2">
      <c r="R101" s="42"/>
      <c r="S101" s="42"/>
      <c r="T101" s="42"/>
      <c r="U101" s="42"/>
    </row>
    <row r="102" spans="18:21" ht="15" customHeight="1" x14ac:dyDescent="0.2">
      <c r="R102" s="42"/>
      <c r="S102" s="42"/>
      <c r="T102" s="42"/>
      <c r="U102" s="42"/>
    </row>
    <row r="103" spans="18:21" ht="15" customHeight="1" x14ac:dyDescent="0.2">
      <c r="R103" s="42"/>
      <c r="S103" s="42"/>
      <c r="T103" s="42"/>
      <c r="U103" s="42"/>
    </row>
    <row r="104" spans="18:21" ht="15" customHeight="1" x14ac:dyDescent="0.2">
      <c r="R104" s="42"/>
      <c r="S104" s="42"/>
      <c r="T104" s="42"/>
      <c r="U104" s="42"/>
    </row>
    <row r="105" spans="18:21" ht="15" customHeight="1" x14ac:dyDescent="0.2">
      <c r="R105" s="42"/>
      <c r="S105" s="42"/>
      <c r="T105" s="42"/>
      <c r="U105" s="42"/>
    </row>
    <row r="106" spans="18:21" ht="15" customHeight="1" x14ac:dyDescent="0.2">
      <c r="R106" s="42"/>
      <c r="S106" s="42"/>
      <c r="T106" s="42"/>
      <c r="U106" s="42"/>
    </row>
    <row r="107" spans="18:21" ht="15" customHeight="1" x14ac:dyDescent="0.2">
      <c r="R107" s="42"/>
      <c r="S107" s="42"/>
      <c r="T107" s="42"/>
      <c r="U107" s="42"/>
    </row>
    <row r="108" spans="18:21" ht="15" customHeight="1" x14ac:dyDescent="0.2">
      <c r="R108" s="42"/>
      <c r="S108" s="42"/>
      <c r="T108" s="42"/>
      <c r="U108" s="42"/>
    </row>
    <row r="109" spans="18:21" ht="15" customHeight="1" x14ac:dyDescent="0.2">
      <c r="R109" s="42"/>
      <c r="S109" s="42"/>
      <c r="T109" s="42"/>
      <c r="U109" s="42"/>
    </row>
    <row r="110" spans="18:21" ht="15" customHeight="1" x14ac:dyDescent="0.2">
      <c r="R110" s="42"/>
      <c r="S110" s="42"/>
      <c r="T110" s="42"/>
      <c r="U110" s="42"/>
    </row>
  </sheetData>
  <mergeCells count="13">
    <mergeCell ref="B4:B5"/>
    <mergeCell ref="C4:C5"/>
    <mergeCell ref="D4:Q4"/>
    <mergeCell ref="R4:S5"/>
    <mergeCell ref="T4:T5"/>
    <mergeCell ref="U4:U5"/>
    <mergeCell ref="D5:E5"/>
    <mergeCell ref="F5:G5"/>
    <mergeCell ref="H5:I5"/>
    <mergeCell ref="J5:K5"/>
    <mergeCell ref="L5:M5"/>
    <mergeCell ref="N5:O5"/>
    <mergeCell ref="P5:Q5"/>
  </mergeCells>
  <phoneticPr fontId="17" type="noConversion"/>
  <printOptions horizontalCentered="1"/>
  <pageMargins left="0.25" right="0.25" top="0.75" bottom="0.75" header="0.3" footer="0.3"/>
  <pageSetup scale="53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U110"/>
  <sheetViews>
    <sheetView showGridLines="0" workbookViewId="0">
      <selection activeCell="D1" sqref="D1:E1"/>
    </sheetView>
  </sheetViews>
  <sheetFormatPr defaultColWidth="10.140625" defaultRowHeight="15" customHeight="1" x14ac:dyDescent="0.2"/>
  <cols>
    <col min="1" max="1" width="8.28515625" style="47" customWidth="1"/>
    <col min="2" max="2" width="16.85546875" style="6" customWidth="1"/>
    <col min="3" max="17" width="10.85546875" style="6" customWidth="1"/>
    <col min="18" max="18" width="10.85546875" style="5" customWidth="1"/>
    <col min="19" max="19" width="10.85546875" style="48" customWidth="1"/>
    <col min="20" max="21" width="10.85546875" style="6" customWidth="1"/>
    <col min="22" max="16384" width="10.140625" style="44"/>
  </cols>
  <sheetData>
    <row r="1" spans="1:21" s="6" customFormat="1" ht="15" customHeight="1" x14ac:dyDescent="0.2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4"/>
      <c r="S1" s="5"/>
      <c r="T1" s="3"/>
      <c r="U1" s="3"/>
    </row>
    <row r="2" spans="1:21" s="11" customFormat="1" ht="15" customHeight="1" x14ac:dyDescent="0.25">
      <c r="A2" s="7"/>
      <c r="B2" s="8" t="str">
        <f>CONCATENATE("Number and percentage of public school male students without disabilities receiving ",LOWER(A7), " by race/ethnicity, by state: SY 2011-12")</f>
        <v>Number and percentage of public school male students without disabilities receiving one or more out-of-school suspensions by race/ethnicity, by state: SY 2011-12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10"/>
      <c r="S2" s="10"/>
      <c r="T2" s="9"/>
      <c r="U2" s="9"/>
    </row>
    <row r="3" spans="1:21" s="6" customFormat="1" ht="15" customHeight="1" thickBot="1" x14ac:dyDescent="0.3">
      <c r="A3" s="1"/>
      <c r="B3" s="12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5"/>
      <c r="T3" s="13"/>
      <c r="U3" s="13"/>
    </row>
    <row r="4" spans="1:21" s="15" customFormat="1" ht="24.95" customHeight="1" x14ac:dyDescent="0.2">
      <c r="A4" s="14"/>
      <c r="B4" s="104" t="s">
        <v>0</v>
      </c>
      <c r="C4" s="106" t="s">
        <v>64</v>
      </c>
      <c r="D4" s="108" t="s">
        <v>65</v>
      </c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10"/>
      <c r="R4" s="111" t="s">
        <v>66</v>
      </c>
      <c r="S4" s="112"/>
      <c r="T4" s="115" t="s">
        <v>67</v>
      </c>
      <c r="U4" s="97" t="s">
        <v>68</v>
      </c>
    </row>
    <row r="5" spans="1:21" s="15" customFormat="1" ht="24.95" customHeight="1" x14ac:dyDescent="0.2">
      <c r="A5" s="14"/>
      <c r="B5" s="105"/>
      <c r="C5" s="107"/>
      <c r="D5" s="99" t="s">
        <v>69</v>
      </c>
      <c r="E5" s="100"/>
      <c r="F5" s="101" t="s">
        <v>70</v>
      </c>
      <c r="G5" s="100"/>
      <c r="H5" s="102" t="s">
        <v>71</v>
      </c>
      <c r="I5" s="100"/>
      <c r="J5" s="102" t="s">
        <v>72</v>
      </c>
      <c r="K5" s="100"/>
      <c r="L5" s="102" t="s">
        <v>73</v>
      </c>
      <c r="M5" s="100"/>
      <c r="N5" s="102" t="s">
        <v>74</v>
      </c>
      <c r="O5" s="100"/>
      <c r="P5" s="102" t="s">
        <v>75</v>
      </c>
      <c r="Q5" s="103"/>
      <c r="R5" s="113"/>
      <c r="S5" s="114"/>
      <c r="T5" s="116"/>
      <c r="U5" s="98"/>
    </row>
    <row r="6" spans="1:21" s="15" customFormat="1" ht="15" customHeight="1" thickBot="1" x14ac:dyDescent="0.25">
      <c r="A6" s="14"/>
      <c r="B6" s="16"/>
      <c r="C6" s="17"/>
      <c r="D6" s="18" t="s">
        <v>76</v>
      </c>
      <c r="E6" s="19" t="s">
        <v>77</v>
      </c>
      <c r="F6" s="20" t="s">
        <v>76</v>
      </c>
      <c r="G6" s="19" t="s">
        <v>77</v>
      </c>
      <c r="H6" s="20" t="s">
        <v>76</v>
      </c>
      <c r="I6" s="19" t="s">
        <v>77</v>
      </c>
      <c r="J6" s="20" t="s">
        <v>76</v>
      </c>
      <c r="K6" s="19" t="s">
        <v>77</v>
      </c>
      <c r="L6" s="20" t="s">
        <v>76</v>
      </c>
      <c r="M6" s="19" t="s">
        <v>77</v>
      </c>
      <c r="N6" s="20" t="s">
        <v>76</v>
      </c>
      <c r="O6" s="19" t="s">
        <v>77</v>
      </c>
      <c r="P6" s="20" t="s">
        <v>76</v>
      </c>
      <c r="Q6" s="21" t="s">
        <v>77</v>
      </c>
      <c r="R6" s="20" t="s">
        <v>76</v>
      </c>
      <c r="S6" s="21" t="s">
        <v>77</v>
      </c>
      <c r="T6" s="22"/>
      <c r="U6" s="23"/>
    </row>
    <row r="7" spans="1:21" s="29" customFormat="1" ht="15" customHeight="1" x14ac:dyDescent="0.2">
      <c r="A7" s="24" t="s">
        <v>57</v>
      </c>
      <c r="B7" s="25" t="s">
        <v>52</v>
      </c>
      <c r="C7" s="26">
        <v>1645856</v>
      </c>
      <c r="D7" s="59">
        <v>21983</v>
      </c>
      <c r="E7" s="60">
        <v>1.33565755448836</v>
      </c>
      <c r="F7" s="61">
        <v>22837</v>
      </c>
      <c r="G7" s="60">
        <v>1.3875454474753599</v>
      </c>
      <c r="H7" s="61">
        <v>378115</v>
      </c>
      <c r="I7" s="60">
        <v>22.973759551260901</v>
      </c>
      <c r="J7" s="61">
        <v>595471</v>
      </c>
      <c r="K7" s="60">
        <v>36.180018178990103</v>
      </c>
      <c r="L7" s="61">
        <v>582660</v>
      </c>
      <c r="M7" s="60">
        <v>35.401639025528397</v>
      </c>
      <c r="N7" s="61">
        <v>4023</v>
      </c>
      <c r="O7" s="60">
        <v>0.244432076682286</v>
      </c>
      <c r="P7" s="62">
        <v>40767</v>
      </c>
      <c r="Q7" s="63">
        <v>2.4769481655746302</v>
      </c>
      <c r="R7" s="64">
        <v>115584</v>
      </c>
      <c r="S7" s="65">
        <v>7.0227285983707004</v>
      </c>
      <c r="T7" s="66">
        <v>95635</v>
      </c>
      <c r="U7" s="27">
        <v>99.789825900559407</v>
      </c>
    </row>
    <row r="8" spans="1:21" s="29" customFormat="1" ht="15" customHeight="1" x14ac:dyDescent="0.2">
      <c r="A8" s="24" t="s">
        <v>57</v>
      </c>
      <c r="B8" s="30" t="s">
        <v>24</v>
      </c>
      <c r="C8" s="31">
        <v>39099</v>
      </c>
      <c r="D8" s="67">
        <v>233</v>
      </c>
      <c r="E8" s="68">
        <v>0.59592316939052103</v>
      </c>
      <c r="F8" s="69">
        <v>121</v>
      </c>
      <c r="G8" s="68">
        <v>0.30947083045602197</v>
      </c>
      <c r="H8" s="69">
        <v>849</v>
      </c>
      <c r="I8" s="68">
        <v>2.1714110335302701</v>
      </c>
      <c r="J8" s="69">
        <v>23695</v>
      </c>
      <c r="K8" s="68">
        <v>60.602572955830098</v>
      </c>
      <c r="L8" s="69">
        <v>13923</v>
      </c>
      <c r="M8" s="68">
        <v>35.609606383794997</v>
      </c>
      <c r="N8" s="69">
        <v>12</v>
      </c>
      <c r="O8" s="68">
        <v>3.0691322028696399E-2</v>
      </c>
      <c r="P8" s="70">
        <v>266</v>
      </c>
      <c r="Q8" s="71">
        <v>0.68032430496943697</v>
      </c>
      <c r="R8" s="67">
        <v>263</v>
      </c>
      <c r="S8" s="72">
        <v>0.67265147446226203</v>
      </c>
      <c r="T8" s="73">
        <v>1432</v>
      </c>
      <c r="U8" s="32">
        <v>100</v>
      </c>
    </row>
    <row r="9" spans="1:21" s="29" customFormat="1" ht="15" customHeight="1" x14ac:dyDescent="0.2">
      <c r="A9" s="24" t="s">
        <v>57</v>
      </c>
      <c r="B9" s="33" t="s">
        <v>25</v>
      </c>
      <c r="C9" s="26">
        <v>3576</v>
      </c>
      <c r="D9" s="59">
        <v>1316</v>
      </c>
      <c r="E9" s="60">
        <v>36.800894854586097</v>
      </c>
      <c r="F9" s="61">
        <v>108</v>
      </c>
      <c r="G9" s="60">
        <v>3.0201342281879202</v>
      </c>
      <c r="H9" s="61">
        <v>199</v>
      </c>
      <c r="I9" s="60">
        <v>5.5648769574944099</v>
      </c>
      <c r="J9" s="61">
        <v>190</v>
      </c>
      <c r="K9" s="60">
        <v>5.3131991051454097</v>
      </c>
      <c r="L9" s="61">
        <v>1430</v>
      </c>
      <c r="M9" s="60">
        <v>39.988814317673402</v>
      </c>
      <c r="N9" s="61">
        <v>99</v>
      </c>
      <c r="O9" s="60">
        <v>2.7684563758389298</v>
      </c>
      <c r="P9" s="62">
        <v>234</v>
      </c>
      <c r="Q9" s="63">
        <v>6.5436241610738302</v>
      </c>
      <c r="R9" s="59">
        <v>815</v>
      </c>
      <c r="S9" s="65">
        <v>22.790827740492201</v>
      </c>
      <c r="T9" s="66">
        <v>493</v>
      </c>
      <c r="U9" s="27">
        <v>100</v>
      </c>
    </row>
    <row r="10" spans="1:21" s="29" customFormat="1" ht="15" customHeight="1" x14ac:dyDescent="0.2">
      <c r="A10" s="24" t="s">
        <v>57</v>
      </c>
      <c r="B10" s="30" t="s">
        <v>1</v>
      </c>
      <c r="C10" s="31">
        <v>37429</v>
      </c>
      <c r="D10" s="67">
        <v>2888</v>
      </c>
      <c r="E10" s="68">
        <v>7.7159421838681199</v>
      </c>
      <c r="F10" s="69">
        <v>405</v>
      </c>
      <c r="G10" s="68">
        <v>1.0820486788319199</v>
      </c>
      <c r="H10" s="69">
        <v>17168</v>
      </c>
      <c r="I10" s="68">
        <v>45.868177081941802</v>
      </c>
      <c r="J10" s="69">
        <v>3889</v>
      </c>
      <c r="K10" s="68">
        <v>10.3903390419194</v>
      </c>
      <c r="L10" s="69">
        <v>12290</v>
      </c>
      <c r="M10" s="68">
        <v>32.835501883566202</v>
      </c>
      <c r="N10" s="69">
        <v>104</v>
      </c>
      <c r="O10" s="68">
        <v>0.27785941382350599</v>
      </c>
      <c r="P10" s="70">
        <v>685</v>
      </c>
      <c r="Q10" s="71">
        <v>1.83013171604905</v>
      </c>
      <c r="R10" s="67">
        <v>2188</v>
      </c>
      <c r="S10" s="72">
        <v>5.8457345908253</v>
      </c>
      <c r="T10" s="73">
        <v>1920</v>
      </c>
      <c r="U10" s="32">
        <v>99.7916666666667</v>
      </c>
    </row>
    <row r="11" spans="1:21" s="29" customFormat="1" ht="15" customHeight="1" x14ac:dyDescent="0.2">
      <c r="A11" s="24" t="s">
        <v>57</v>
      </c>
      <c r="B11" s="33" t="s">
        <v>26</v>
      </c>
      <c r="C11" s="26">
        <v>20541</v>
      </c>
      <c r="D11" s="59">
        <v>82</v>
      </c>
      <c r="E11" s="60">
        <v>0.399201596806387</v>
      </c>
      <c r="F11" s="61">
        <v>94</v>
      </c>
      <c r="G11" s="60">
        <v>0.45762134268049298</v>
      </c>
      <c r="H11" s="61">
        <v>1440</v>
      </c>
      <c r="I11" s="60">
        <v>7.0103695048926502</v>
      </c>
      <c r="J11" s="61">
        <v>9784</v>
      </c>
      <c r="K11" s="60">
        <v>47.631566136020602</v>
      </c>
      <c r="L11" s="61">
        <v>8893</v>
      </c>
      <c r="M11" s="60">
        <v>43.293900004868298</v>
      </c>
      <c r="N11" s="61">
        <v>98</v>
      </c>
      <c r="O11" s="60">
        <v>0.47709459130519399</v>
      </c>
      <c r="P11" s="62">
        <v>150</v>
      </c>
      <c r="Q11" s="63">
        <v>0.73024682342631797</v>
      </c>
      <c r="R11" s="59">
        <v>816</v>
      </c>
      <c r="S11" s="65">
        <v>3.9725427194391698</v>
      </c>
      <c r="T11" s="66">
        <v>1097</v>
      </c>
      <c r="U11" s="27">
        <v>100</v>
      </c>
    </row>
    <row r="12" spans="1:21" s="29" customFormat="1" ht="15" customHeight="1" x14ac:dyDescent="0.2">
      <c r="A12" s="24" t="s">
        <v>57</v>
      </c>
      <c r="B12" s="30" t="s">
        <v>2</v>
      </c>
      <c r="C12" s="31">
        <v>202132</v>
      </c>
      <c r="D12" s="67">
        <v>2662</v>
      </c>
      <c r="E12" s="68">
        <v>1.31696119367542</v>
      </c>
      <c r="F12" s="69">
        <v>8487</v>
      </c>
      <c r="G12" s="68">
        <v>4.19874141650011</v>
      </c>
      <c r="H12" s="69">
        <v>110174</v>
      </c>
      <c r="I12" s="68">
        <v>54.505966398195199</v>
      </c>
      <c r="J12" s="69">
        <v>29863</v>
      </c>
      <c r="K12" s="68">
        <v>14.7740090633843</v>
      </c>
      <c r="L12" s="69">
        <v>44734</v>
      </c>
      <c r="M12" s="68">
        <v>22.131082658856599</v>
      </c>
      <c r="N12" s="69">
        <v>1779</v>
      </c>
      <c r="O12" s="68">
        <v>0.88011794273049304</v>
      </c>
      <c r="P12" s="70">
        <v>4433</v>
      </c>
      <c r="Q12" s="71">
        <v>2.1931213266578302</v>
      </c>
      <c r="R12" s="67">
        <v>42859</v>
      </c>
      <c r="S12" s="72">
        <v>21.203470999149101</v>
      </c>
      <c r="T12" s="73">
        <v>9866</v>
      </c>
      <c r="U12" s="32">
        <v>99.898641800121595</v>
      </c>
    </row>
    <row r="13" spans="1:21" s="29" customFormat="1" ht="15" customHeight="1" x14ac:dyDescent="0.2">
      <c r="A13" s="24" t="s">
        <v>57</v>
      </c>
      <c r="B13" s="33" t="s">
        <v>27</v>
      </c>
      <c r="C13" s="26">
        <v>23701</v>
      </c>
      <c r="D13" s="59">
        <v>344</v>
      </c>
      <c r="E13" s="60">
        <v>1.45141555208641</v>
      </c>
      <c r="F13" s="61">
        <v>379</v>
      </c>
      <c r="G13" s="60">
        <v>1.5990886460486899</v>
      </c>
      <c r="H13" s="61">
        <v>10220</v>
      </c>
      <c r="I13" s="60">
        <v>43.120543436985798</v>
      </c>
      <c r="J13" s="61">
        <v>2391</v>
      </c>
      <c r="K13" s="60">
        <v>10.0881819332518</v>
      </c>
      <c r="L13" s="61">
        <v>9594</v>
      </c>
      <c r="M13" s="60">
        <v>40.479304670688997</v>
      </c>
      <c r="N13" s="61">
        <v>39</v>
      </c>
      <c r="O13" s="60">
        <v>0.16455001898654101</v>
      </c>
      <c r="P13" s="62">
        <v>734</v>
      </c>
      <c r="Q13" s="63">
        <v>3.0969157419518201</v>
      </c>
      <c r="R13" s="59">
        <v>2989</v>
      </c>
      <c r="S13" s="65">
        <v>12.6112822243787</v>
      </c>
      <c r="T13" s="66">
        <v>1811</v>
      </c>
      <c r="U13" s="27">
        <v>100</v>
      </c>
    </row>
    <row r="14" spans="1:21" s="29" customFormat="1" ht="15" customHeight="1" x14ac:dyDescent="0.2">
      <c r="A14" s="24" t="s">
        <v>57</v>
      </c>
      <c r="B14" s="30" t="s">
        <v>28</v>
      </c>
      <c r="C14" s="31">
        <v>11908</v>
      </c>
      <c r="D14" s="67">
        <v>66</v>
      </c>
      <c r="E14" s="68">
        <v>0.55424924420557597</v>
      </c>
      <c r="F14" s="69">
        <v>143</v>
      </c>
      <c r="G14" s="68">
        <v>1.20087336244541</v>
      </c>
      <c r="H14" s="69">
        <v>3816</v>
      </c>
      <c r="I14" s="68">
        <v>32.045683574067901</v>
      </c>
      <c r="J14" s="69">
        <v>4074</v>
      </c>
      <c r="K14" s="68">
        <v>34.212294255962398</v>
      </c>
      <c r="L14" s="69">
        <v>3557</v>
      </c>
      <c r="M14" s="68">
        <v>29.870675176352002</v>
      </c>
      <c r="N14" s="69">
        <v>9</v>
      </c>
      <c r="O14" s="68">
        <v>7.5579442391669499E-2</v>
      </c>
      <c r="P14" s="70">
        <v>243</v>
      </c>
      <c r="Q14" s="71">
        <v>2.0406449445750798</v>
      </c>
      <c r="R14" s="67">
        <v>638</v>
      </c>
      <c r="S14" s="72">
        <v>5.3577426939872401</v>
      </c>
      <c r="T14" s="73">
        <v>1122</v>
      </c>
      <c r="U14" s="32">
        <v>100</v>
      </c>
    </row>
    <row r="15" spans="1:21" s="29" customFormat="1" ht="15" customHeight="1" x14ac:dyDescent="0.2">
      <c r="A15" s="24" t="s">
        <v>57</v>
      </c>
      <c r="B15" s="33" t="s">
        <v>29</v>
      </c>
      <c r="C15" s="26">
        <v>6411</v>
      </c>
      <c r="D15" s="59">
        <v>17</v>
      </c>
      <c r="E15" s="60">
        <v>0.26516924036811701</v>
      </c>
      <c r="F15" s="61">
        <v>57</v>
      </c>
      <c r="G15" s="60">
        <v>0.88909686476368699</v>
      </c>
      <c r="H15" s="61">
        <v>730</v>
      </c>
      <c r="I15" s="60">
        <v>11.386679145219199</v>
      </c>
      <c r="J15" s="61">
        <v>3573</v>
      </c>
      <c r="K15" s="60">
        <v>55.732335049134299</v>
      </c>
      <c r="L15" s="61">
        <v>1961</v>
      </c>
      <c r="M15" s="60">
        <v>30.5880517859928</v>
      </c>
      <c r="N15" s="74" t="s">
        <v>84</v>
      </c>
      <c r="O15" s="60">
        <v>3.11963812197785E-2</v>
      </c>
      <c r="P15" s="62">
        <v>71</v>
      </c>
      <c r="Q15" s="63">
        <v>1.1074715333021401</v>
      </c>
      <c r="R15" s="59">
        <v>196</v>
      </c>
      <c r="S15" s="65">
        <v>3.0572453595382898</v>
      </c>
      <c r="T15" s="66">
        <v>232</v>
      </c>
      <c r="U15" s="27">
        <v>100</v>
      </c>
    </row>
    <row r="16" spans="1:21" s="29" customFormat="1" ht="15" customHeight="1" x14ac:dyDescent="0.2">
      <c r="A16" s="24" t="s">
        <v>57</v>
      </c>
      <c r="B16" s="30" t="s">
        <v>3</v>
      </c>
      <c r="C16" s="31">
        <v>4256</v>
      </c>
      <c r="D16" s="78" t="s">
        <v>84</v>
      </c>
      <c r="E16" s="68">
        <v>4.6992481203007502E-2</v>
      </c>
      <c r="F16" s="69">
        <v>11</v>
      </c>
      <c r="G16" s="68">
        <v>0.258458646616541</v>
      </c>
      <c r="H16" s="69">
        <v>256</v>
      </c>
      <c r="I16" s="68">
        <v>6.0150375939849603</v>
      </c>
      <c r="J16" s="69">
        <v>3954</v>
      </c>
      <c r="K16" s="68">
        <v>92.904135338345895</v>
      </c>
      <c r="L16" s="69">
        <v>26</v>
      </c>
      <c r="M16" s="68">
        <v>0.61090225563909795</v>
      </c>
      <c r="N16" s="69">
        <v>0</v>
      </c>
      <c r="O16" s="68">
        <v>0</v>
      </c>
      <c r="P16" s="70">
        <v>7</v>
      </c>
      <c r="Q16" s="71">
        <v>0.16447368421052599</v>
      </c>
      <c r="R16" s="67">
        <v>127</v>
      </c>
      <c r="S16" s="72">
        <v>2.9840225563909799</v>
      </c>
      <c r="T16" s="73">
        <v>211</v>
      </c>
      <c r="U16" s="32">
        <v>99.526066350710906</v>
      </c>
    </row>
    <row r="17" spans="1:21" s="29" customFormat="1" ht="15" customHeight="1" x14ac:dyDescent="0.2">
      <c r="A17" s="24" t="s">
        <v>57</v>
      </c>
      <c r="B17" s="33" t="s">
        <v>30</v>
      </c>
      <c r="C17" s="26">
        <v>162987</v>
      </c>
      <c r="D17" s="59">
        <v>566</v>
      </c>
      <c r="E17" s="60">
        <v>0.34726695994159001</v>
      </c>
      <c r="F17" s="61">
        <v>852</v>
      </c>
      <c r="G17" s="60">
        <v>0.52274107750924903</v>
      </c>
      <c r="H17" s="61">
        <v>37057</v>
      </c>
      <c r="I17" s="60">
        <v>22.736169142324201</v>
      </c>
      <c r="J17" s="61">
        <v>67861</v>
      </c>
      <c r="K17" s="60">
        <v>41.635835986919197</v>
      </c>
      <c r="L17" s="61">
        <v>51516</v>
      </c>
      <c r="M17" s="60">
        <v>31.607428813340899</v>
      </c>
      <c r="N17" s="61">
        <v>112</v>
      </c>
      <c r="O17" s="60">
        <v>6.8717136949572696E-2</v>
      </c>
      <c r="P17" s="62">
        <v>5023</v>
      </c>
      <c r="Q17" s="63">
        <v>3.08184088301521</v>
      </c>
      <c r="R17" s="59">
        <v>6213</v>
      </c>
      <c r="S17" s="65">
        <v>3.8119604631044202</v>
      </c>
      <c r="T17" s="66">
        <v>3886</v>
      </c>
      <c r="U17" s="27">
        <v>100</v>
      </c>
    </row>
    <row r="18" spans="1:21" s="29" customFormat="1" ht="15" customHeight="1" x14ac:dyDescent="0.2">
      <c r="A18" s="24" t="s">
        <v>57</v>
      </c>
      <c r="B18" s="30" t="s">
        <v>31</v>
      </c>
      <c r="C18" s="31">
        <v>81611</v>
      </c>
      <c r="D18" s="67">
        <v>145</v>
      </c>
      <c r="E18" s="68">
        <v>0.17767212753182801</v>
      </c>
      <c r="F18" s="69">
        <v>779</v>
      </c>
      <c r="G18" s="68">
        <v>0.95452818860202704</v>
      </c>
      <c r="H18" s="69">
        <v>6644</v>
      </c>
      <c r="I18" s="68">
        <v>8.1410594160100995</v>
      </c>
      <c r="J18" s="69">
        <v>53101</v>
      </c>
      <c r="K18" s="68">
        <v>65.065983752190306</v>
      </c>
      <c r="L18" s="69">
        <v>18994</v>
      </c>
      <c r="M18" s="68">
        <v>23.273823381652001</v>
      </c>
      <c r="N18" s="69">
        <v>65</v>
      </c>
      <c r="O18" s="68">
        <v>7.9646126134957307E-2</v>
      </c>
      <c r="P18" s="70">
        <v>1883</v>
      </c>
      <c r="Q18" s="71">
        <v>2.3072870078788399</v>
      </c>
      <c r="R18" s="67">
        <v>2051</v>
      </c>
      <c r="S18" s="72">
        <v>2.5131416108122702</v>
      </c>
      <c r="T18" s="73">
        <v>2422</v>
      </c>
      <c r="U18" s="32">
        <v>99.958711808422805</v>
      </c>
    </row>
    <row r="19" spans="1:21" s="29" customFormat="1" ht="15" customHeight="1" x14ac:dyDescent="0.2">
      <c r="A19" s="24" t="s">
        <v>57</v>
      </c>
      <c r="B19" s="33" t="s">
        <v>32</v>
      </c>
      <c r="C19" s="26">
        <v>2</v>
      </c>
      <c r="D19" s="59">
        <v>0</v>
      </c>
      <c r="E19" s="60">
        <v>0</v>
      </c>
      <c r="F19" s="74" t="s">
        <v>84</v>
      </c>
      <c r="G19" s="60">
        <v>100</v>
      </c>
      <c r="H19" s="61">
        <v>0</v>
      </c>
      <c r="I19" s="60">
        <v>0</v>
      </c>
      <c r="J19" s="61">
        <v>0</v>
      </c>
      <c r="K19" s="60">
        <v>0</v>
      </c>
      <c r="L19" s="61">
        <v>0</v>
      </c>
      <c r="M19" s="60">
        <v>0</v>
      </c>
      <c r="N19" s="61">
        <v>0</v>
      </c>
      <c r="O19" s="60">
        <v>0</v>
      </c>
      <c r="P19" s="62">
        <v>0</v>
      </c>
      <c r="Q19" s="63">
        <v>0</v>
      </c>
      <c r="R19" s="59">
        <v>0</v>
      </c>
      <c r="S19" s="65">
        <v>0</v>
      </c>
      <c r="T19" s="66">
        <v>286</v>
      </c>
      <c r="U19" s="27">
        <v>100</v>
      </c>
    </row>
    <row r="20" spans="1:21" s="29" customFormat="1" ht="15" customHeight="1" x14ac:dyDescent="0.2">
      <c r="A20" s="24" t="s">
        <v>57</v>
      </c>
      <c r="B20" s="30" t="s">
        <v>4</v>
      </c>
      <c r="C20" s="31">
        <v>5872</v>
      </c>
      <c r="D20" s="67">
        <v>149</v>
      </c>
      <c r="E20" s="68">
        <v>2.5374659400545001</v>
      </c>
      <c r="F20" s="69">
        <v>35</v>
      </c>
      <c r="G20" s="68">
        <v>0.596049046321526</v>
      </c>
      <c r="H20" s="69">
        <v>1266</v>
      </c>
      <c r="I20" s="68">
        <v>21.559945504087199</v>
      </c>
      <c r="J20" s="69">
        <v>115</v>
      </c>
      <c r="K20" s="68">
        <v>1.9584468664850101</v>
      </c>
      <c r="L20" s="69">
        <v>4195</v>
      </c>
      <c r="M20" s="68">
        <v>71.440735694822905</v>
      </c>
      <c r="N20" s="69">
        <v>25</v>
      </c>
      <c r="O20" s="68">
        <v>0.42574931880109002</v>
      </c>
      <c r="P20" s="70">
        <v>87</v>
      </c>
      <c r="Q20" s="71">
        <v>1.48160762942779</v>
      </c>
      <c r="R20" s="67">
        <v>272</v>
      </c>
      <c r="S20" s="72">
        <v>4.6321525885558597</v>
      </c>
      <c r="T20" s="73">
        <v>703</v>
      </c>
      <c r="U20" s="32">
        <v>99.573257467994296</v>
      </c>
    </row>
    <row r="21" spans="1:21" s="29" customFormat="1" ht="15" customHeight="1" x14ac:dyDescent="0.2">
      <c r="A21" s="24" t="s">
        <v>57</v>
      </c>
      <c r="B21" s="33" t="s">
        <v>5</v>
      </c>
      <c r="C21" s="26">
        <v>60081</v>
      </c>
      <c r="D21" s="59">
        <v>139</v>
      </c>
      <c r="E21" s="60">
        <v>0.231354338309948</v>
      </c>
      <c r="F21" s="61">
        <v>651</v>
      </c>
      <c r="G21" s="60">
        <v>1.08353722474659</v>
      </c>
      <c r="H21" s="61">
        <v>12901</v>
      </c>
      <c r="I21" s="60">
        <v>21.4726785506233</v>
      </c>
      <c r="J21" s="61">
        <v>25824</v>
      </c>
      <c r="K21" s="60">
        <v>42.9819743346482</v>
      </c>
      <c r="L21" s="61">
        <v>18864</v>
      </c>
      <c r="M21" s="60">
        <v>31.397613222150099</v>
      </c>
      <c r="N21" s="61">
        <v>37</v>
      </c>
      <c r="O21" s="60">
        <v>6.1583528902648101E-2</v>
      </c>
      <c r="P21" s="62">
        <v>1665</v>
      </c>
      <c r="Q21" s="63">
        <v>2.7712588006191599</v>
      </c>
      <c r="R21" s="59">
        <v>2757</v>
      </c>
      <c r="S21" s="65">
        <v>4.5888051130973198</v>
      </c>
      <c r="T21" s="66">
        <v>4221</v>
      </c>
      <c r="U21" s="27">
        <v>100</v>
      </c>
    </row>
    <row r="22" spans="1:21" s="29" customFormat="1" ht="15" customHeight="1" x14ac:dyDescent="0.2">
      <c r="A22" s="24" t="s">
        <v>57</v>
      </c>
      <c r="B22" s="30" t="s">
        <v>6</v>
      </c>
      <c r="C22" s="31">
        <v>38761</v>
      </c>
      <c r="D22" s="67">
        <v>100</v>
      </c>
      <c r="E22" s="68">
        <v>0.25799127989474002</v>
      </c>
      <c r="F22" s="69">
        <v>246</v>
      </c>
      <c r="G22" s="68">
        <v>0.63465854854105896</v>
      </c>
      <c r="H22" s="69">
        <v>3777</v>
      </c>
      <c r="I22" s="68">
        <v>9.7443306416243107</v>
      </c>
      <c r="J22" s="69">
        <v>12397</v>
      </c>
      <c r="K22" s="68">
        <v>31.983178968550899</v>
      </c>
      <c r="L22" s="69">
        <v>19935</v>
      </c>
      <c r="M22" s="68">
        <v>51.430561647016297</v>
      </c>
      <c r="N22" s="69">
        <v>18</v>
      </c>
      <c r="O22" s="68">
        <v>4.6438430381053102E-2</v>
      </c>
      <c r="P22" s="70">
        <v>2288</v>
      </c>
      <c r="Q22" s="71">
        <v>5.90284048399164</v>
      </c>
      <c r="R22" s="67">
        <v>1718</v>
      </c>
      <c r="S22" s="72">
        <v>4.4322901885916304</v>
      </c>
      <c r="T22" s="73">
        <v>1875</v>
      </c>
      <c r="U22" s="32">
        <v>99.84</v>
      </c>
    </row>
    <row r="23" spans="1:21" s="29" customFormat="1" ht="15" customHeight="1" x14ac:dyDescent="0.2">
      <c r="A23" s="24" t="s">
        <v>57</v>
      </c>
      <c r="B23" s="33" t="s">
        <v>33</v>
      </c>
      <c r="C23" s="26">
        <v>8908</v>
      </c>
      <c r="D23" s="59">
        <v>54</v>
      </c>
      <c r="E23" s="60">
        <v>0.60619667714414005</v>
      </c>
      <c r="F23" s="61">
        <v>91</v>
      </c>
      <c r="G23" s="60">
        <v>1.02155365963179</v>
      </c>
      <c r="H23" s="61">
        <v>1085</v>
      </c>
      <c r="I23" s="60">
        <v>12.1800628648406</v>
      </c>
      <c r="J23" s="61">
        <v>1721</v>
      </c>
      <c r="K23" s="60">
        <v>19.319712617871598</v>
      </c>
      <c r="L23" s="61">
        <v>5642</v>
      </c>
      <c r="M23" s="60">
        <v>63.336326897171098</v>
      </c>
      <c r="N23" s="61">
        <v>11</v>
      </c>
      <c r="O23" s="60">
        <v>0.12348450830714</v>
      </c>
      <c r="P23" s="62">
        <v>304</v>
      </c>
      <c r="Q23" s="63">
        <v>3.41266277503368</v>
      </c>
      <c r="R23" s="59">
        <v>439</v>
      </c>
      <c r="S23" s="65">
        <v>4.9281544678940303</v>
      </c>
      <c r="T23" s="66">
        <v>1458</v>
      </c>
      <c r="U23" s="27">
        <v>100</v>
      </c>
    </row>
    <row r="24" spans="1:21" s="29" customFormat="1" ht="15" customHeight="1" x14ac:dyDescent="0.2">
      <c r="A24" s="24" t="s">
        <v>57</v>
      </c>
      <c r="B24" s="30" t="s">
        <v>7</v>
      </c>
      <c r="C24" s="31">
        <v>10565</v>
      </c>
      <c r="D24" s="67">
        <v>179</v>
      </c>
      <c r="E24" s="68">
        <v>1.6942735447231401</v>
      </c>
      <c r="F24" s="69">
        <v>140</v>
      </c>
      <c r="G24" s="68">
        <v>1.3251301467108401</v>
      </c>
      <c r="H24" s="69">
        <v>2429</v>
      </c>
      <c r="I24" s="68">
        <v>22.991008045432999</v>
      </c>
      <c r="J24" s="69">
        <v>2260</v>
      </c>
      <c r="K24" s="68">
        <v>21.3913866540464</v>
      </c>
      <c r="L24" s="69">
        <v>5036</v>
      </c>
      <c r="M24" s="68">
        <v>47.666824420255601</v>
      </c>
      <c r="N24" s="69">
        <v>11</v>
      </c>
      <c r="O24" s="68">
        <v>0.104117368670137</v>
      </c>
      <c r="P24" s="70">
        <v>510</v>
      </c>
      <c r="Q24" s="71">
        <v>4.8272598201609096</v>
      </c>
      <c r="R24" s="67">
        <v>1298</v>
      </c>
      <c r="S24" s="72">
        <v>12.2858495030762</v>
      </c>
      <c r="T24" s="73">
        <v>1389</v>
      </c>
      <c r="U24" s="32">
        <v>99.856011519078507</v>
      </c>
    </row>
    <row r="25" spans="1:21" s="29" customFormat="1" ht="15" customHeight="1" x14ac:dyDescent="0.2">
      <c r="A25" s="24" t="s">
        <v>57</v>
      </c>
      <c r="B25" s="33" t="s">
        <v>34</v>
      </c>
      <c r="C25" s="26">
        <v>19103</v>
      </c>
      <c r="D25" s="59">
        <v>17</v>
      </c>
      <c r="E25" s="60">
        <v>8.8991257917604594E-2</v>
      </c>
      <c r="F25" s="61">
        <v>89</v>
      </c>
      <c r="G25" s="60">
        <v>0.465895409098047</v>
      </c>
      <c r="H25" s="61">
        <v>644</v>
      </c>
      <c r="I25" s="60">
        <v>3.37119824111396</v>
      </c>
      <c r="J25" s="61">
        <v>4455</v>
      </c>
      <c r="K25" s="60">
        <v>23.3209443542899</v>
      </c>
      <c r="L25" s="61">
        <v>13478</v>
      </c>
      <c r="M25" s="60">
        <v>70.554363189027896</v>
      </c>
      <c r="N25" s="61">
        <v>7</v>
      </c>
      <c r="O25" s="60">
        <v>3.6643459142543099E-2</v>
      </c>
      <c r="P25" s="62">
        <v>413</v>
      </c>
      <c r="Q25" s="63">
        <v>2.16196408941004</v>
      </c>
      <c r="R25" s="59">
        <v>350</v>
      </c>
      <c r="S25" s="65">
        <v>1.8321729571271499</v>
      </c>
      <c r="T25" s="66">
        <v>1417</v>
      </c>
      <c r="U25" s="27">
        <v>100</v>
      </c>
    </row>
    <row r="26" spans="1:21" s="29" customFormat="1" ht="15" customHeight="1" x14ac:dyDescent="0.2">
      <c r="A26" s="24" t="s">
        <v>57</v>
      </c>
      <c r="B26" s="30" t="s">
        <v>35</v>
      </c>
      <c r="C26" s="31">
        <v>32196</v>
      </c>
      <c r="D26" s="67">
        <v>213</v>
      </c>
      <c r="E26" s="68">
        <v>0.66157286619455802</v>
      </c>
      <c r="F26" s="69">
        <v>152</v>
      </c>
      <c r="G26" s="68">
        <v>0.472108336439309</v>
      </c>
      <c r="H26" s="69">
        <v>863</v>
      </c>
      <c r="I26" s="68">
        <v>2.68045719965213</v>
      </c>
      <c r="J26" s="69">
        <v>20242</v>
      </c>
      <c r="K26" s="68">
        <v>62.871164119766398</v>
      </c>
      <c r="L26" s="69">
        <v>10444</v>
      </c>
      <c r="M26" s="68">
        <v>32.438812274816698</v>
      </c>
      <c r="N26" s="69">
        <v>9</v>
      </c>
      <c r="O26" s="68">
        <v>2.79537830786433E-2</v>
      </c>
      <c r="P26" s="70">
        <v>273</v>
      </c>
      <c r="Q26" s="71">
        <v>0.84793142005218003</v>
      </c>
      <c r="R26" s="67">
        <v>389</v>
      </c>
      <c r="S26" s="72">
        <v>1.2082246241769199</v>
      </c>
      <c r="T26" s="73">
        <v>1394</v>
      </c>
      <c r="U26" s="32">
        <v>100</v>
      </c>
    </row>
    <row r="27" spans="1:21" s="29" customFormat="1" ht="15" customHeight="1" x14ac:dyDescent="0.2">
      <c r="A27" s="24" t="s">
        <v>57</v>
      </c>
      <c r="B27" s="33" t="s">
        <v>8</v>
      </c>
      <c r="C27" s="26">
        <v>3280</v>
      </c>
      <c r="D27" s="59">
        <v>26</v>
      </c>
      <c r="E27" s="60">
        <v>0.792682926829268</v>
      </c>
      <c r="F27" s="61">
        <v>23</v>
      </c>
      <c r="G27" s="60">
        <v>0.70121951219512202</v>
      </c>
      <c r="H27" s="61">
        <v>57</v>
      </c>
      <c r="I27" s="60">
        <v>1.73780487804878</v>
      </c>
      <c r="J27" s="61">
        <v>240</v>
      </c>
      <c r="K27" s="60">
        <v>7.3170731707317103</v>
      </c>
      <c r="L27" s="61">
        <v>2904</v>
      </c>
      <c r="M27" s="60">
        <v>88.536585365853696</v>
      </c>
      <c r="N27" s="74" t="s">
        <v>84</v>
      </c>
      <c r="O27" s="60">
        <v>6.0975609756097601E-2</v>
      </c>
      <c r="P27" s="62">
        <v>28</v>
      </c>
      <c r="Q27" s="63">
        <v>0.85365853658536595</v>
      </c>
      <c r="R27" s="59">
        <v>165</v>
      </c>
      <c r="S27" s="65">
        <v>5.0304878048780504</v>
      </c>
      <c r="T27" s="66">
        <v>595</v>
      </c>
      <c r="U27" s="27">
        <v>98.823529411764696</v>
      </c>
    </row>
    <row r="28" spans="1:21" s="29" customFormat="1" ht="15" customHeight="1" x14ac:dyDescent="0.2">
      <c r="A28" s="24" t="s">
        <v>57</v>
      </c>
      <c r="B28" s="30" t="s">
        <v>36</v>
      </c>
      <c r="C28" s="31">
        <v>23403</v>
      </c>
      <c r="D28" s="67">
        <v>78</v>
      </c>
      <c r="E28" s="68">
        <v>0.33329060376874797</v>
      </c>
      <c r="F28" s="69">
        <v>348</v>
      </c>
      <c r="G28" s="68">
        <v>1.4869888475836399</v>
      </c>
      <c r="H28" s="69">
        <v>1961</v>
      </c>
      <c r="I28" s="68">
        <v>8.3792676152630001</v>
      </c>
      <c r="J28" s="69">
        <v>13962</v>
      </c>
      <c r="K28" s="68">
        <v>59.659018074605797</v>
      </c>
      <c r="L28" s="69">
        <v>6176</v>
      </c>
      <c r="M28" s="68">
        <v>26.389779088151101</v>
      </c>
      <c r="N28" s="69">
        <v>98</v>
      </c>
      <c r="O28" s="68">
        <v>0.418749732940221</v>
      </c>
      <c r="P28" s="70">
        <v>780</v>
      </c>
      <c r="Q28" s="71">
        <v>3.3329060376874802</v>
      </c>
      <c r="R28" s="67">
        <v>564</v>
      </c>
      <c r="S28" s="72">
        <v>2.40994744263556</v>
      </c>
      <c r="T28" s="73">
        <v>1444</v>
      </c>
      <c r="U28" s="32">
        <v>100</v>
      </c>
    </row>
    <row r="29" spans="1:21" s="29" customFormat="1" ht="15" customHeight="1" x14ac:dyDescent="0.2">
      <c r="A29" s="24" t="s">
        <v>57</v>
      </c>
      <c r="B29" s="33" t="s">
        <v>37</v>
      </c>
      <c r="C29" s="26">
        <v>20761</v>
      </c>
      <c r="D29" s="59">
        <v>84</v>
      </c>
      <c r="E29" s="60">
        <v>0.40460478782332299</v>
      </c>
      <c r="F29" s="61">
        <v>478</v>
      </c>
      <c r="G29" s="60">
        <v>2.3023939116612899</v>
      </c>
      <c r="H29" s="61">
        <v>5375</v>
      </c>
      <c r="I29" s="60">
        <v>25.889889697028099</v>
      </c>
      <c r="J29" s="61">
        <v>3875</v>
      </c>
      <c r="K29" s="60">
        <v>18.664804200182999</v>
      </c>
      <c r="L29" s="61">
        <v>10013</v>
      </c>
      <c r="M29" s="60">
        <v>48.229854053273002</v>
      </c>
      <c r="N29" s="61">
        <v>25</v>
      </c>
      <c r="O29" s="60">
        <v>0.120418091614084</v>
      </c>
      <c r="P29" s="62">
        <v>911</v>
      </c>
      <c r="Q29" s="63">
        <v>4.3880352584172204</v>
      </c>
      <c r="R29" s="59">
        <v>1950</v>
      </c>
      <c r="S29" s="65">
        <v>9.3926111458985595</v>
      </c>
      <c r="T29" s="66">
        <v>1834</v>
      </c>
      <c r="U29" s="27">
        <v>100</v>
      </c>
    </row>
    <row r="30" spans="1:21" s="29" customFormat="1" ht="15" customHeight="1" x14ac:dyDescent="0.2">
      <c r="A30" s="24" t="s">
        <v>57</v>
      </c>
      <c r="B30" s="30" t="s">
        <v>38</v>
      </c>
      <c r="C30" s="31">
        <v>69134</v>
      </c>
      <c r="D30" s="67">
        <v>542</v>
      </c>
      <c r="E30" s="68">
        <v>0.78398472531605301</v>
      </c>
      <c r="F30" s="69">
        <v>567</v>
      </c>
      <c r="G30" s="68">
        <v>0.820146382387827</v>
      </c>
      <c r="H30" s="69">
        <v>3912</v>
      </c>
      <c r="I30" s="68">
        <v>5.6585760985911397</v>
      </c>
      <c r="J30" s="69">
        <v>29920</v>
      </c>
      <c r="K30" s="68">
        <v>43.278271183498703</v>
      </c>
      <c r="L30" s="69">
        <v>32752</v>
      </c>
      <c r="M30" s="68">
        <v>47.374663696589202</v>
      </c>
      <c r="N30" s="69">
        <v>27</v>
      </c>
      <c r="O30" s="68">
        <v>3.9054589637515499E-2</v>
      </c>
      <c r="P30" s="70">
        <v>1414</v>
      </c>
      <c r="Q30" s="71">
        <v>2.0453033239795202</v>
      </c>
      <c r="R30" s="67">
        <v>2461</v>
      </c>
      <c r="S30" s="72">
        <v>3.5597535221454</v>
      </c>
      <c r="T30" s="73">
        <v>3626</v>
      </c>
      <c r="U30" s="32">
        <v>99.889685603971301</v>
      </c>
    </row>
    <row r="31" spans="1:21" s="29" customFormat="1" ht="15" customHeight="1" x14ac:dyDescent="0.2">
      <c r="A31" s="24" t="s">
        <v>57</v>
      </c>
      <c r="B31" s="33" t="s">
        <v>9</v>
      </c>
      <c r="C31" s="26">
        <v>13716</v>
      </c>
      <c r="D31" s="59">
        <v>606</v>
      </c>
      <c r="E31" s="60">
        <v>4.4181977252843403</v>
      </c>
      <c r="F31" s="61">
        <v>521</v>
      </c>
      <c r="G31" s="60">
        <v>3.7984835228929699</v>
      </c>
      <c r="H31" s="61">
        <v>1375</v>
      </c>
      <c r="I31" s="60">
        <v>10.024788568095699</v>
      </c>
      <c r="J31" s="61">
        <v>4475</v>
      </c>
      <c r="K31" s="60">
        <v>32.626130067074897</v>
      </c>
      <c r="L31" s="61">
        <v>6462</v>
      </c>
      <c r="M31" s="60">
        <v>47.112860892388497</v>
      </c>
      <c r="N31" s="61">
        <v>10</v>
      </c>
      <c r="O31" s="60">
        <v>7.2907553222513896E-2</v>
      </c>
      <c r="P31" s="62">
        <v>267</v>
      </c>
      <c r="Q31" s="63">
        <v>1.94663167104112</v>
      </c>
      <c r="R31" s="59">
        <v>1121</v>
      </c>
      <c r="S31" s="65">
        <v>8.1729367162438002</v>
      </c>
      <c r="T31" s="66">
        <v>2077</v>
      </c>
      <c r="U31" s="27">
        <v>99.085219065960501</v>
      </c>
    </row>
    <row r="32" spans="1:21" s="29" customFormat="1" ht="15" customHeight="1" x14ac:dyDescent="0.2">
      <c r="A32" s="24" t="s">
        <v>57</v>
      </c>
      <c r="B32" s="30" t="s">
        <v>39</v>
      </c>
      <c r="C32" s="31">
        <v>28655</v>
      </c>
      <c r="D32" s="67">
        <v>23</v>
      </c>
      <c r="E32" s="68">
        <v>8.0265224219159007E-2</v>
      </c>
      <c r="F32" s="69">
        <v>94</v>
      </c>
      <c r="G32" s="68">
        <v>0.32804048159134502</v>
      </c>
      <c r="H32" s="69">
        <v>361</v>
      </c>
      <c r="I32" s="68">
        <v>1.2598150410050599</v>
      </c>
      <c r="J32" s="69">
        <v>20595</v>
      </c>
      <c r="K32" s="68">
        <v>71.872273599720799</v>
      </c>
      <c r="L32" s="69">
        <v>7565</v>
      </c>
      <c r="M32" s="68">
        <v>26.400279183388601</v>
      </c>
      <c r="N32" s="69">
        <v>9</v>
      </c>
      <c r="O32" s="68">
        <v>3.1408131216192597E-2</v>
      </c>
      <c r="P32" s="70">
        <v>8</v>
      </c>
      <c r="Q32" s="71">
        <v>2.7918338858837901E-2</v>
      </c>
      <c r="R32" s="67">
        <v>109</v>
      </c>
      <c r="S32" s="72">
        <v>0.38038736695166597</v>
      </c>
      <c r="T32" s="73">
        <v>973</v>
      </c>
      <c r="U32" s="32">
        <v>99.383350462487201</v>
      </c>
    </row>
    <row r="33" spans="1:21" s="29" customFormat="1" ht="15" customHeight="1" x14ac:dyDescent="0.2">
      <c r="A33" s="24" t="s">
        <v>57</v>
      </c>
      <c r="B33" s="33" t="s">
        <v>23</v>
      </c>
      <c r="C33" s="26">
        <v>34866</v>
      </c>
      <c r="D33" s="59">
        <v>152</v>
      </c>
      <c r="E33" s="60">
        <v>0.435954798370906</v>
      </c>
      <c r="F33" s="61">
        <v>205</v>
      </c>
      <c r="G33" s="60">
        <v>0.58796535306602404</v>
      </c>
      <c r="H33" s="61">
        <v>1454</v>
      </c>
      <c r="I33" s="60">
        <v>4.17025182125853</v>
      </c>
      <c r="J33" s="61">
        <v>15566</v>
      </c>
      <c r="K33" s="60">
        <v>44.645213101588901</v>
      </c>
      <c r="L33" s="61">
        <v>16921</v>
      </c>
      <c r="M33" s="60">
        <v>48.531520679171699</v>
      </c>
      <c r="N33" s="61">
        <v>48</v>
      </c>
      <c r="O33" s="60">
        <v>0.13766993632765401</v>
      </c>
      <c r="P33" s="62">
        <v>520</v>
      </c>
      <c r="Q33" s="63">
        <v>1.4914243102162601</v>
      </c>
      <c r="R33" s="59">
        <v>764</v>
      </c>
      <c r="S33" s="65">
        <v>2.1912464865485002</v>
      </c>
      <c r="T33" s="66">
        <v>2312</v>
      </c>
      <c r="U33" s="27">
        <v>100</v>
      </c>
    </row>
    <row r="34" spans="1:21" s="29" customFormat="1" ht="15" customHeight="1" x14ac:dyDescent="0.2">
      <c r="A34" s="24" t="s">
        <v>57</v>
      </c>
      <c r="B34" s="30" t="s">
        <v>10</v>
      </c>
      <c r="C34" s="31">
        <v>3416</v>
      </c>
      <c r="D34" s="67">
        <v>1078</v>
      </c>
      <c r="E34" s="68">
        <v>31.5573770491803</v>
      </c>
      <c r="F34" s="69">
        <v>10</v>
      </c>
      <c r="G34" s="68">
        <v>0.29274004683840699</v>
      </c>
      <c r="H34" s="69">
        <v>112</v>
      </c>
      <c r="I34" s="68">
        <v>3.27868852459016</v>
      </c>
      <c r="J34" s="69">
        <v>47</v>
      </c>
      <c r="K34" s="68">
        <v>1.37587822014052</v>
      </c>
      <c r="L34" s="69">
        <v>2121</v>
      </c>
      <c r="M34" s="68">
        <v>62.090163934426201</v>
      </c>
      <c r="N34" s="69">
        <v>9</v>
      </c>
      <c r="O34" s="68">
        <v>0.26346604215456698</v>
      </c>
      <c r="P34" s="70">
        <v>39</v>
      </c>
      <c r="Q34" s="71">
        <v>1.1416861826697899</v>
      </c>
      <c r="R34" s="67">
        <v>150</v>
      </c>
      <c r="S34" s="72">
        <v>4.39110070257611</v>
      </c>
      <c r="T34" s="73">
        <v>781</v>
      </c>
      <c r="U34" s="32">
        <v>99.231754161331594</v>
      </c>
    </row>
    <row r="35" spans="1:21" s="29" customFormat="1" ht="15" customHeight="1" x14ac:dyDescent="0.2">
      <c r="A35" s="24" t="s">
        <v>57</v>
      </c>
      <c r="B35" s="33" t="s">
        <v>40</v>
      </c>
      <c r="C35" s="26">
        <v>6692</v>
      </c>
      <c r="D35" s="59">
        <v>196</v>
      </c>
      <c r="E35" s="60">
        <v>2.92887029288703</v>
      </c>
      <c r="F35" s="61">
        <v>82</v>
      </c>
      <c r="G35" s="60">
        <v>1.2253436939629401</v>
      </c>
      <c r="H35" s="61">
        <v>1287</v>
      </c>
      <c r="I35" s="60">
        <v>19.2319187089062</v>
      </c>
      <c r="J35" s="61">
        <v>1608</v>
      </c>
      <c r="K35" s="60">
        <v>24.0286909742977</v>
      </c>
      <c r="L35" s="61">
        <v>3300</v>
      </c>
      <c r="M35" s="60">
        <v>49.312612074118299</v>
      </c>
      <c r="N35" s="61">
        <v>6</v>
      </c>
      <c r="O35" s="60">
        <v>8.9659294680215204E-2</v>
      </c>
      <c r="P35" s="62">
        <v>213</v>
      </c>
      <c r="Q35" s="63">
        <v>3.1829049611476399</v>
      </c>
      <c r="R35" s="59">
        <v>363</v>
      </c>
      <c r="S35" s="65">
        <v>5.4243873281530197</v>
      </c>
      <c r="T35" s="66">
        <v>1073</v>
      </c>
      <c r="U35" s="27">
        <v>100</v>
      </c>
    </row>
    <row r="36" spans="1:21" s="29" customFormat="1" ht="15" customHeight="1" x14ac:dyDescent="0.2">
      <c r="A36" s="24" t="s">
        <v>57</v>
      </c>
      <c r="B36" s="30" t="s">
        <v>41</v>
      </c>
      <c r="C36" s="31">
        <v>11483</v>
      </c>
      <c r="D36" s="67">
        <v>182</v>
      </c>
      <c r="E36" s="68">
        <v>1.58495166768266</v>
      </c>
      <c r="F36" s="69">
        <v>252</v>
      </c>
      <c r="G36" s="68">
        <v>2.1945484629452201</v>
      </c>
      <c r="H36" s="69">
        <v>5032</v>
      </c>
      <c r="I36" s="68">
        <v>43.821301053731602</v>
      </c>
      <c r="J36" s="69">
        <v>1899</v>
      </c>
      <c r="K36" s="68">
        <v>16.5374902029086</v>
      </c>
      <c r="L36" s="69">
        <v>3468</v>
      </c>
      <c r="M36" s="68">
        <v>30.2011669424366</v>
      </c>
      <c r="N36" s="69">
        <v>135</v>
      </c>
      <c r="O36" s="68">
        <v>1.1756509622920801</v>
      </c>
      <c r="P36" s="70">
        <v>515</v>
      </c>
      <c r="Q36" s="71">
        <v>4.4848907080031397</v>
      </c>
      <c r="R36" s="67">
        <v>1479</v>
      </c>
      <c r="S36" s="72">
        <v>12.879909431333299</v>
      </c>
      <c r="T36" s="73">
        <v>649</v>
      </c>
      <c r="U36" s="32">
        <v>100</v>
      </c>
    </row>
    <row r="37" spans="1:21" s="29" customFormat="1" ht="15" customHeight="1" x14ac:dyDescent="0.2">
      <c r="A37" s="24" t="s">
        <v>57</v>
      </c>
      <c r="B37" s="33" t="s">
        <v>11</v>
      </c>
      <c r="C37" s="26">
        <v>4597</v>
      </c>
      <c r="D37" s="59">
        <v>9</v>
      </c>
      <c r="E37" s="60">
        <v>0.195779856428105</v>
      </c>
      <c r="F37" s="61">
        <v>67</v>
      </c>
      <c r="G37" s="60">
        <v>1.45747226452034</v>
      </c>
      <c r="H37" s="61">
        <v>254</v>
      </c>
      <c r="I37" s="60">
        <v>5.5253426147487499</v>
      </c>
      <c r="J37" s="61">
        <v>246</v>
      </c>
      <c r="K37" s="60">
        <v>5.3513160757015399</v>
      </c>
      <c r="L37" s="61">
        <v>3991</v>
      </c>
      <c r="M37" s="60">
        <v>86.8174896671742</v>
      </c>
      <c r="N37" s="74" t="s">
        <v>84</v>
      </c>
      <c r="O37" s="60">
        <v>4.3506634761801201E-2</v>
      </c>
      <c r="P37" s="62">
        <v>28</v>
      </c>
      <c r="Q37" s="63">
        <v>0.60909288666521599</v>
      </c>
      <c r="R37" s="59">
        <v>137</v>
      </c>
      <c r="S37" s="65">
        <v>2.9802044811833799</v>
      </c>
      <c r="T37" s="66">
        <v>478</v>
      </c>
      <c r="U37" s="27">
        <v>98.535564853556494</v>
      </c>
    </row>
    <row r="38" spans="1:21" s="29" customFormat="1" ht="15" customHeight="1" x14ac:dyDescent="0.2">
      <c r="A38" s="24" t="s">
        <v>57</v>
      </c>
      <c r="B38" s="30" t="s">
        <v>12</v>
      </c>
      <c r="C38" s="31">
        <v>29994</v>
      </c>
      <c r="D38" s="67">
        <v>27</v>
      </c>
      <c r="E38" s="68">
        <v>9.0018003600720098E-2</v>
      </c>
      <c r="F38" s="69">
        <v>814</v>
      </c>
      <c r="G38" s="68">
        <v>2.71387610855504</v>
      </c>
      <c r="H38" s="69">
        <v>8306</v>
      </c>
      <c r="I38" s="68">
        <v>27.692205107688199</v>
      </c>
      <c r="J38" s="69">
        <v>11209</v>
      </c>
      <c r="K38" s="68">
        <v>37.370807494832299</v>
      </c>
      <c r="L38" s="69">
        <v>9370</v>
      </c>
      <c r="M38" s="68">
        <v>31.2395812495832</v>
      </c>
      <c r="N38" s="69">
        <v>33</v>
      </c>
      <c r="O38" s="68">
        <v>0.11002200440088</v>
      </c>
      <c r="P38" s="70">
        <v>235</v>
      </c>
      <c r="Q38" s="71">
        <v>0.78349003133960105</v>
      </c>
      <c r="R38" s="67">
        <v>816</v>
      </c>
      <c r="S38" s="72">
        <v>2.7205441088217599</v>
      </c>
      <c r="T38" s="73">
        <v>2538</v>
      </c>
      <c r="U38" s="32">
        <v>100</v>
      </c>
    </row>
    <row r="39" spans="1:21" s="29" customFormat="1" ht="15" customHeight="1" x14ac:dyDescent="0.2">
      <c r="A39" s="24" t="s">
        <v>57</v>
      </c>
      <c r="B39" s="33" t="s">
        <v>13</v>
      </c>
      <c r="C39" s="26">
        <v>12190</v>
      </c>
      <c r="D39" s="59">
        <v>1350</v>
      </c>
      <c r="E39" s="60">
        <v>11.0746513535685</v>
      </c>
      <c r="F39" s="61">
        <v>60</v>
      </c>
      <c r="G39" s="60">
        <v>0.492206726825267</v>
      </c>
      <c r="H39" s="61">
        <v>8028</v>
      </c>
      <c r="I39" s="60">
        <v>65.857260049220699</v>
      </c>
      <c r="J39" s="61">
        <v>369</v>
      </c>
      <c r="K39" s="60">
        <v>3.0270713699753902</v>
      </c>
      <c r="L39" s="61">
        <v>2241</v>
      </c>
      <c r="M39" s="60">
        <v>18.383921246923698</v>
      </c>
      <c r="N39" s="61">
        <v>5</v>
      </c>
      <c r="O39" s="60">
        <v>4.1017227235438901E-2</v>
      </c>
      <c r="P39" s="62">
        <v>137</v>
      </c>
      <c r="Q39" s="63">
        <v>1.12387202625103</v>
      </c>
      <c r="R39" s="59">
        <v>1608</v>
      </c>
      <c r="S39" s="65">
        <v>13.1911402789171</v>
      </c>
      <c r="T39" s="66">
        <v>853</v>
      </c>
      <c r="U39" s="27">
        <v>98.827667057444302</v>
      </c>
    </row>
    <row r="40" spans="1:21" s="29" customFormat="1" ht="15" customHeight="1" x14ac:dyDescent="0.2">
      <c r="A40" s="24" t="s">
        <v>57</v>
      </c>
      <c r="B40" s="30" t="s">
        <v>14</v>
      </c>
      <c r="C40" s="31">
        <v>43577</v>
      </c>
      <c r="D40" s="67">
        <v>297</v>
      </c>
      <c r="E40" s="68">
        <v>0.681552194965234</v>
      </c>
      <c r="F40" s="69">
        <v>810</v>
      </c>
      <c r="G40" s="68">
        <v>1.8587787135415501</v>
      </c>
      <c r="H40" s="69">
        <v>7284</v>
      </c>
      <c r="I40" s="68">
        <v>16.7152396906625</v>
      </c>
      <c r="J40" s="69">
        <v>15228</v>
      </c>
      <c r="K40" s="68">
        <v>34.945039814581101</v>
      </c>
      <c r="L40" s="69">
        <v>19417</v>
      </c>
      <c r="M40" s="68">
        <v>44.557908988686698</v>
      </c>
      <c r="N40" s="69">
        <v>29</v>
      </c>
      <c r="O40" s="68">
        <v>6.6548867521857902E-2</v>
      </c>
      <c r="P40" s="70">
        <v>512</v>
      </c>
      <c r="Q40" s="71">
        <v>1.17493173004108</v>
      </c>
      <c r="R40" s="67">
        <v>1624</v>
      </c>
      <c r="S40" s="72">
        <v>3.7267365812240398</v>
      </c>
      <c r="T40" s="73">
        <v>4864</v>
      </c>
      <c r="U40" s="32">
        <v>99.856085526315795</v>
      </c>
    </row>
    <row r="41" spans="1:21" s="29" customFormat="1" ht="15" customHeight="1" x14ac:dyDescent="0.2">
      <c r="A41" s="24" t="s">
        <v>57</v>
      </c>
      <c r="B41" s="33" t="s">
        <v>15</v>
      </c>
      <c r="C41" s="26">
        <v>69080</v>
      </c>
      <c r="D41" s="59">
        <v>1722</v>
      </c>
      <c r="E41" s="60">
        <v>2.49276201505501</v>
      </c>
      <c r="F41" s="61">
        <v>443</v>
      </c>
      <c r="G41" s="60">
        <v>0.64128546612623105</v>
      </c>
      <c r="H41" s="61">
        <v>7712</v>
      </c>
      <c r="I41" s="60">
        <v>11.163867979154601</v>
      </c>
      <c r="J41" s="61">
        <v>33983</v>
      </c>
      <c r="K41" s="60">
        <v>49.193688477127999</v>
      </c>
      <c r="L41" s="61">
        <v>22766</v>
      </c>
      <c r="M41" s="60">
        <v>32.955993051534499</v>
      </c>
      <c r="N41" s="61">
        <v>46</v>
      </c>
      <c r="O41" s="60">
        <v>6.6589461493920102E-2</v>
      </c>
      <c r="P41" s="62">
        <v>2408</v>
      </c>
      <c r="Q41" s="63">
        <v>3.48581354950782</v>
      </c>
      <c r="R41" s="59">
        <v>2787</v>
      </c>
      <c r="S41" s="65">
        <v>4.0344528083381599</v>
      </c>
      <c r="T41" s="66">
        <v>2535</v>
      </c>
      <c r="U41" s="27">
        <v>99.921104536489196</v>
      </c>
    </row>
    <row r="42" spans="1:21" s="29" customFormat="1" ht="15" customHeight="1" x14ac:dyDescent="0.2">
      <c r="A42" s="24" t="s">
        <v>57</v>
      </c>
      <c r="B42" s="30" t="s">
        <v>16</v>
      </c>
      <c r="C42" s="31">
        <v>1044</v>
      </c>
      <c r="D42" s="67">
        <v>305</v>
      </c>
      <c r="E42" s="68">
        <v>29.2145593869732</v>
      </c>
      <c r="F42" s="69">
        <v>5</v>
      </c>
      <c r="G42" s="68">
        <v>0.47892720306513398</v>
      </c>
      <c r="H42" s="69">
        <v>36</v>
      </c>
      <c r="I42" s="68">
        <v>3.4482758620689702</v>
      </c>
      <c r="J42" s="69">
        <v>56</v>
      </c>
      <c r="K42" s="68">
        <v>5.3639846743295001</v>
      </c>
      <c r="L42" s="69">
        <v>638</v>
      </c>
      <c r="M42" s="68">
        <v>61.1111111111111</v>
      </c>
      <c r="N42" s="76" t="s">
        <v>84</v>
      </c>
      <c r="O42" s="68">
        <v>0.19157088122605401</v>
      </c>
      <c r="P42" s="77" t="s">
        <v>84</v>
      </c>
      <c r="Q42" s="71">
        <v>0.19157088122605401</v>
      </c>
      <c r="R42" s="67">
        <v>50</v>
      </c>
      <c r="S42" s="72">
        <v>4.7892720306513397</v>
      </c>
      <c r="T42" s="73">
        <v>468</v>
      </c>
      <c r="U42" s="32">
        <v>99.572649572649595</v>
      </c>
    </row>
    <row r="43" spans="1:21" s="29" customFormat="1" ht="15" customHeight="1" x14ac:dyDescent="0.2">
      <c r="A43" s="24" t="s">
        <v>57</v>
      </c>
      <c r="B43" s="33" t="s">
        <v>17</v>
      </c>
      <c r="C43" s="26">
        <v>59253</v>
      </c>
      <c r="D43" s="59">
        <v>79</v>
      </c>
      <c r="E43" s="60">
        <v>0.13332658262028901</v>
      </c>
      <c r="F43" s="61">
        <v>321</v>
      </c>
      <c r="G43" s="60">
        <v>0.541744721786239</v>
      </c>
      <c r="H43" s="61">
        <v>2288</v>
      </c>
      <c r="I43" s="60">
        <v>3.8614078612053402</v>
      </c>
      <c r="J43" s="61">
        <v>23730</v>
      </c>
      <c r="K43" s="60">
        <v>40.048605133917299</v>
      </c>
      <c r="L43" s="61">
        <v>29556</v>
      </c>
      <c r="M43" s="60">
        <v>49.881018682598402</v>
      </c>
      <c r="N43" s="61">
        <v>19</v>
      </c>
      <c r="O43" s="60">
        <v>3.2065886959310098E-2</v>
      </c>
      <c r="P43" s="62">
        <v>3260</v>
      </c>
      <c r="Q43" s="63">
        <v>5.5018311309132004</v>
      </c>
      <c r="R43" s="59">
        <v>1174</v>
      </c>
      <c r="S43" s="65">
        <v>1.98133427843316</v>
      </c>
      <c r="T43" s="66">
        <v>3702</v>
      </c>
      <c r="U43" s="27">
        <v>99.891950297136702</v>
      </c>
    </row>
    <row r="44" spans="1:21" s="29" customFormat="1" ht="15" customHeight="1" x14ac:dyDescent="0.2">
      <c r="A44" s="24" t="s">
        <v>57</v>
      </c>
      <c r="B44" s="30" t="s">
        <v>18</v>
      </c>
      <c r="C44" s="31">
        <v>20181</v>
      </c>
      <c r="D44" s="67">
        <v>2555</v>
      </c>
      <c r="E44" s="68">
        <v>12.6604231703087</v>
      </c>
      <c r="F44" s="69">
        <v>156</v>
      </c>
      <c r="G44" s="68">
        <v>0.77300431098558098</v>
      </c>
      <c r="H44" s="69">
        <v>3518</v>
      </c>
      <c r="I44" s="68">
        <v>17.432238243892801</v>
      </c>
      <c r="J44" s="69">
        <v>4565</v>
      </c>
      <c r="K44" s="68">
        <v>22.620286408007502</v>
      </c>
      <c r="L44" s="69">
        <v>8819</v>
      </c>
      <c r="M44" s="68">
        <v>43.699519349883602</v>
      </c>
      <c r="N44" s="69">
        <v>53</v>
      </c>
      <c r="O44" s="68">
        <v>0.262623259501511</v>
      </c>
      <c r="P44" s="70">
        <v>515</v>
      </c>
      <c r="Q44" s="71">
        <v>2.55190525742035</v>
      </c>
      <c r="R44" s="67">
        <v>1478</v>
      </c>
      <c r="S44" s="72">
        <v>7.3237203310044103</v>
      </c>
      <c r="T44" s="73">
        <v>1774</v>
      </c>
      <c r="U44" s="32">
        <v>95.152198421646005</v>
      </c>
    </row>
    <row r="45" spans="1:21" s="29" customFormat="1" ht="15" customHeight="1" x14ac:dyDescent="0.2">
      <c r="A45" s="24" t="s">
        <v>57</v>
      </c>
      <c r="B45" s="33" t="s">
        <v>42</v>
      </c>
      <c r="C45" s="26">
        <v>15594</v>
      </c>
      <c r="D45" s="59">
        <v>402</v>
      </c>
      <c r="E45" s="60">
        <v>2.57791458253174</v>
      </c>
      <c r="F45" s="61">
        <v>250</v>
      </c>
      <c r="G45" s="60">
        <v>1.60318071052969</v>
      </c>
      <c r="H45" s="61">
        <v>3753</v>
      </c>
      <c r="I45" s="60">
        <v>24.066948826471702</v>
      </c>
      <c r="J45" s="61">
        <v>810</v>
      </c>
      <c r="K45" s="60">
        <v>5.1943055021162001</v>
      </c>
      <c r="L45" s="61">
        <v>9448</v>
      </c>
      <c r="M45" s="60">
        <v>60.5874054123381</v>
      </c>
      <c r="N45" s="61">
        <v>118</v>
      </c>
      <c r="O45" s="60">
        <v>0.75670129537001396</v>
      </c>
      <c r="P45" s="62">
        <v>813</v>
      </c>
      <c r="Q45" s="63">
        <v>5.21354367064255</v>
      </c>
      <c r="R45" s="59">
        <v>1243</v>
      </c>
      <c r="S45" s="65">
        <v>7.9710144927536204</v>
      </c>
      <c r="T45" s="66">
        <v>1312</v>
      </c>
      <c r="U45" s="27">
        <v>99.923780487804905</v>
      </c>
    </row>
    <row r="46" spans="1:21" s="29" customFormat="1" ht="15" customHeight="1" x14ac:dyDescent="0.2">
      <c r="A46" s="24" t="s">
        <v>57</v>
      </c>
      <c r="B46" s="30" t="s">
        <v>19</v>
      </c>
      <c r="C46" s="31">
        <v>52272</v>
      </c>
      <c r="D46" s="67">
        <v>55</v>
      </c>
      <c r="E46" s="68">
        <v>0.105218855218855</v>
      </c>
      <c r="F46" s="69">
        <v>539</v>
      </c>
      <c r="G46" s="68">
        <v>1.03114478114478</v>
      </c>
      <c r="H46" s="69">
        <v>7066</v>
      </c>
      <c r="I46" s="68">
        <v>13.5177532904806</v>
      </c>
      <c r="J46" s="69">
        <v>21904</v>
      </c>
      <c r="K46" s="68">
        <v>41.903887358432797</v>
      </c>
      <c r="L46" s="69">
        <v>21447</v>
      </c>
      <c r="M46" s="68">
        <v>41.029614325068898</v>
      </c>
      <c r="N46" s="69">
        <v>19</v>
      </c>
      <c r="O46" s="68">
        <v>3.6348331802877297E-2</v>
      </c>
      <c r="P46" s="70">
        <v>1242</v>
      </c>
      <c r="Q46" s="71">
        <v>2.3760330578512399</v>
      </c>
      <c r="R46" s="67">
        <v>1212</v>
      </c>
      <c r="S46" s="72">
        <v>2.3186409550045899</v>
      </c>
      <c r="T46" s="73">
        <v>3220</v>
      </c>
      <c r="U46" s="32">
        <v>99.596273291925499</v>
      </c>
    </row>
    <row r="47" spans="1:21" s="29" customFormat="1" ht="15" customHeight="1" x14ac:dyDescent="0.2">
      <c r="A47" s="24" t="s">
        <v>57</v>
      </c>
      <c r="B47" s="33" t="s">
        <v>43</v>
      </c>
      <c r="C47" s="26">
        <v>5804</v>
      </c>
      <c r="D47" s="59">
        <v>45</v>
      </c>
      <c r="E47" s="60">
        <v>0.77532736044107498</v>
      </c>
      <c r="F47" s="61">
        <v>119</v>
      </c>
      <c r="G47" s="60">
        <v>2.05031013094418</v>
      </c>
      <c r="H47" s="61">
        <v>1712</v>
      </c>
      <c r="I47" s="60">
        <v>29.496898690558201</v>
      </c>
      <c r="J47" s="61">
        <v>882</v>
      </c>
      <c r="K47" s="60">
        <v>15.1964162646451</v>
      </c>
      <c r="L47" s="61">
        <v>2842</v>
      </c>
      <c r="M47" s="60">
        <v>48.966230186078597</v>
      </c>
      <c r="N47" s="61">
        <v>5</v>
      </c>
      <c r="O47" s="60">
        <v>8.6147484493452803E-2</v>
      </c>
      <c r="P47" s="62">
        <v>199</v>
      </c>
      <c r="Q47" s="63">
        <v>3.42866988283942</v>
      </c>
      <c r="R47" s="59">
        <v>376</v>
      </c>
      <c r="S47" s="65">
        <v>6.4782908339076499</v>
      </c>
      <c r="T47" s="66">
        <v>291</v>
      </c>
      <c r="U47" s="27">
        <v>100</v>
      </c>
    </row>
    <row r="48" spans="1:21" s="29" customFormat="1" ht="15" customHeight="1" x14ac:dyDescent="0.2">
      <c r="A48" s="24" t="s">
        <v>57</v>
      </c>
      <c r="B48" s="30" t="s">
        <v>20</v>
      </c>
      <c r="C48" s="31">
        <v>39844</v>
      </c>
      <c r="D48" s="67">
        <v>130</v>
      </c>
      <c r="E48" s="68">
        <v>0.32627246260415599</v>
      </c>
      <c r="F48" s="69">
        <v>155</v>
      </c>
      <c r="G48" s="68">
        <v>0.38901716695110899</v>
      </c>
      <c r="H48" s="69">
        <v>1826</v>
      </c>
      <c r="I48" s="68">
        <v>4.5828732055014596</v>
      </c>
      <c r="J48" s="69">
        <v>22780</v>
      </c>
      <c r="K48" s="68">
        <v>57.172974600943697</v>
      </c>
      <c r="L48" s="69">
        <v>14080</v>
      </c>
      <c r="M48" s="68">
        <v>35.337817488204003</v>
      </c>
      <c r="N48" s="69">
        <v>31</v>
      </c>
      <c r="O48" s="68">
        <v>7.7803433390221902E-2</v>
      </c>
      <c r="P48" s="70">
        <v>842</v>
      </c>
      <c r="Q48" s="71">
        <v>2.1132416424053799</v>
      </c>
      <c r="R48" s="67">
        <v>1093</v>
      </c>
      <c r="S48" s="72">
        <v>2.74319847404879</v>
      </c>
      <c r="T48" s="73">
        <v>1219</v>
      </c>
      <c r="U48" s="32">
        <v>100</v>
      </c>
    </row>
    <row r="49" spans="1:21" s="29" customFormat="1" ht="15" customHeight="1" x14ac:dyDescent="0.2">
      <c r="A49" s="24" t="s">
        <v>57</v>
      </c>
      <c r="B49" s="33" t="s">
        <v>44</v>
      </c>
      <c r="C49" s="26">
        <v>2210</v>
      </c>
      <c r="D49" s="59">
        <v>674</v>
      </c>
      <c r="E49" s="60">
        <v>30.497737556561098</v>
      </c>
      <c r="F49" s="61">
        <v>28</v>
      </c>
      <c r="G49" s="60">
        <v>1.26696832579186</v>
      </c>
      <c r="H49" s="61">
        <v>116</v>
      </c>
      <c r="I49" s="60">
        <v>5.2488687782805403</v>
      </c>
      <c r="J49" s="61">
        <v>132</v>
      </c>
      <c r="K49" s="60">
        <v>5.97285067873303</v>
      </c>
      <c r="L49" s="61">
        <v>1212</v>
      </c>
      <c r="M49" s="60">
        <v>54.841628959276001</v>
      </c>
      <c r="N49" s="74" t="s">
        <v>84</v>
      </c>
      <c r="O49" s="60">
        <v>9.0497737556561098E-2</v>
      </c>
      <c r="P49" s="62">
        <v>46</v>
      </c>
      <c r="Q49" s="63">
        <v>2.08144796380091</v>
      </c>
      <c r="R49" s="59">
        <v>105</v>
      </c>
      <c r="S49" s="65">
        <v>4.7511312217194597</v>
      </c>
      <c r="T49" s="66">
        <v>668</v>
      </c>
      <c r="U49" s="27">
        <v>100</v>
      </c>
    </row>
    <row r="50" spans="1:21" s="29" customFormat="1" ht="15" customHeight="1" x14ac:dyDescent="0.2">
      <c r="A50" s="24" t="s">
        <v>57</v>
      </c>
      <c r="B50" s="30" t="s">
        <v>45</v>
      </c>
      <c r="C50" s="31">
        <v>40304</v>
      </c>
      <c r="D50" s="67">
        <v>58</v>
      </c>
      <c r="E50" s="68">
        <v>0.14390631202858301</v>
      </c>
      <c r="F50" s="69">
        <v>245</v>
      </c>
      <c r="G50" s="68">
        <v>0.60788011115522</v>
      </c>
      <c r="H50" s="69">
        <v>1560</v>
      </c>
      <c r="I50" s="68">
        <v>3.8705835649067102</v>
      </c>
      <c r="J50" s="69">
        <v>21667</v>
      </c>
      <c r="K50" s="68">
        <v>53.758932115919002</v>
      </c>
      <c r="L50" s="69">
        <v>16509</v>
      </c>
      <c r="M50" s="68">
        <v>40.961194918618503</v>
      </c>
      <c r="N50" s="69">
        <v>22</v>
      </c>
      <c r="O50" s="68">
        <v>5.4585152838427999E-2</v>
      </c>
      <c r="P50" s="70">
        <v>243</v>
      </c>
      <c r="Q50" s="71">
        <v>0.60291782453354503</v>
      </c>
      <c r="R50" s="67">
        <v>883</v>
      </c>
      <c r="S50" s="72">
        <v>2.1908495434696298</v>
      </c>
      <c r="T50" s="73">
        <v>1802</v>
      </c>
      <c r="U50" s="32">
        <v>99.944506104328497</v>
      </c>
    </row>
    <row r="51" spans="1:21" s="29" customFormat="1" ht="15" customHeight="1" x14ac:dyDescent="0.2">
      <c r="A51" s="24" t="s">
        <v>57</v>
      </c>
      <c r="B51" s="33" t="s">
        <v>21</v>
      </c>
      <c r="C51" s="26">
        <v>146340</v>
      </c>
      <c r="D51" s="59">
        <v>518</v>
      </c>
      <c r="E51" s="60">
        <v>0.35397020636873</v>
      </c>
      <c r="F51" s="61">
        <v>1459</v>
      </c>
      <c r="G51" s="60">
        <v>0.99699330326636604</v>
      </c>
      <c r="H51" s="61">
        <v>76155</v>
      </c>
      <c r="I51" s="60">
        <v>52.039770397703997</v>
      </c>
      <c r="J51" s="61">
        <v>42444</v>
      </c>
      <c r="K51" s="60">
        <v>29.003690036900402</v>
      </c>
      <c r="L51" s="61">
        <v>23461</v>
      </c>
      <c r="M51" s="60">
        <v>16.031843651769901</v>
      </c>
      <c r="N51" s="61">
        <v>155</v>
      </c>
      <c r="O51" s="60">
        <v>0.105917725843925</v>
      </c>
      <c r="P51" s="62">
        <v>2148</v>
      </c>
      <c r="Q51" s="63">
        <v>1.46781467814678</v>
      </c>
      <c r="R51" s="59">
        <v>19309</v>
      </c>
      <c r="S51" s="65">
        <v>13.194615279486101</v>
      </c>
      <c r="T51" s="66">
        <v>8472</v>
      </c>
      <c r="U51" s="27">
        <v>99.988196411709197</v>
      </c>
    </row>
    <row r="52" spans="1:21" s="29" customFormat="1" ht="15" customHeight="1" x14ac:dyDescent="0.2">
      <c r="A52" s="24" t="s">
        <v>57</v>
      </c>
      <c r="B52" s="30" t="s">
        <v>46</v>
      </c>
      <c r="C52" s="31">
        <v>8395</v>
      </c>
      <c r="D52" s="67">
        <v>235</v>
      </c>
      <c r="E52" s="68">
        <v>2.79928528886242</v>
      </c>
      <c r="F52" s="69">
        <v>110</v>
      </c>
      <c r="G52" s="68">
        <v>1.31030375223347</v>
      </c>
      <c r="H52" s="69">
        <v>2080</v>
      </c>
      <c r="I52" s="68">
        <v>24.776652769505699</v>
      </c>
      <c r="J52" s="69">
        <v>299</v>
      </c>
      <c r="K52" s="68">
        <v>3.5616438356164402</v>
      </c>
      <c r="L52" s="69">
        <v>5317</v>
      </c>
      <c r="M52" s="68">
        <v>63.335318642048797</v>
      </c>
      <c r="N52" s="69">
        <v>218</v>
      </c>
      <c r="O52" s="68">
        <v>2.59678379988088</v>
      </c>
      <c r="P52" s="70">
        <v>136</v>
      </c>
      <c r="Q52" s="71">
        <v>1.62001191185229</v>
      </c>
      <c r="R52" s="67">
        <v>575</v>
      </c>
      <c r="S52" s="72">
        <v>6.8493150684931496</v>
      </c>
      <c r="T52" s="73">
        <v>981</v>
      </c>
      <c r="U52" s="32">
        <v>100</v>
      </c>
    </row>
    <row r="53" spans="1:21" s="29" customFormat="1" ht="15" customHeight="1" x14ac:dyDescent="0.2">
      <c r="A53" s="24" t="s">
        <v>57</v>
      </c>
      <c r="B53" s="33" t="s">
        <v>47</v>
      </c>
      <c r="C53" s="26">
        <v>1640</v>
      </c>
      <c r="D53" s="59">
        <v>30</v>
      </c>
      <c r="E53" s="60">
        <v>1.82926829268293</v>
      </c>
      <c r="F53" s="61">
        <v>9</v>
      </c>
      <c r="G53" s="60">
        <v>0.54878048780487798</v>
      </c>
      <c r="H53" s="61">
        <v>20</v>
      </c>
      <c r="I53" s="60">
        <v>1.2195121951219501</v>
      </c>
      <c r="J53" s="61">
        <v>63</v>
      </c>
      <c r="K53" s="60">
        <v>3.8414634146341502</v>
      </c>
      <c r="L53" s="61">
        <v>1495</v>
      </c>
      <c r="M53" s="60">
        <v>91.158536585365894</v>
      </c>
      <c r="N53" s="74" t="s">
        <v>84</v>
      </c>
      <c r="O53" s="60">
        <v>0.12195121951219499</v>
      </c>
      <c r="P53" s="62">
        <v>21</v>
      </c>
      <c r="Q53" s="63">
        <v>1.2804878048780499</v>
      </c>
      <c r="R53" s="59">
        <v>29</v>
      </c>
      <c r="S53" s="65">
        <v>1.76829268292683</v>
      </c>
      <c r="T53" s="66">
        <v>295</v>
      </c>
      <c r="U53" s="27">
        <v>100</v>
      </c>
    </row>
    <row r="54" spans="1:21" s="29" customFormat="1" ht="15" customHeight="1" x14ac:dyDescent="0.2">
      <c r="A54" s="24" t="s">
        <v>57</v>
      </c>
      <c r="B54" s="30" t="s">
        <v>48</v>
      </c>
      <c r="C54" s="31">
        <v>44029</v>
      </c>
      <c r="D54" s="67">
        <v>155</v>
      </c>
      <c r="E54" s="68">
        <v>0.35204070044743202</v>
      </c>
      <c r="F54" s="69">
        <v>543</v>
      </c>
      <c r="G54" s="68">
        <v>1.23327806672875</v>
      </c>
      <c r="H54" s="69">
        <v>3617</v>
      </c>
      <c r="I54" s="68">
        <v>8.2150400872152396</v>
      </c>
      <c r="J54" s="69">
        <v>21175</v>
      </c>
      <c r="K54" s="68">
        <v>48.093302141770202</v>
      </c>
      <c r="L54" s="69">
        <v>16946</v>
      </c>
      <c r="M54" s="68">
        <v>38.488269095368999</v>
      </c>
      <c r="N54" s="69">
        <v>45</v>
      </c>
      <c r="O54" s="68">
        <v>0.102205364646029</v>
      </c>
      <c r="P54" s="70">
        <v>1548</v>
      </c>
      <c r="Q54" s="71">
        <v>3.51586454382339</v>
      </c>
      <c r="R54" s="67">
        <v>1710</v>
      </c>
      <c r="S54" s="72">
        <v>3.8838038565490902</v>
      </c>
      <c r="T54" s="73">
        <v>1984</v>
      </c>
      <c r="U54" s="32">
        <v>100</v>
      </c>
    </row>
    <row r="55" spans="1:21" s="29" customFormat="1" ht="15" customHeight="1" x14ac:dyDescent="0.2">
      <c r="A55" s="24" t="s">
        <v>57</v>
      </c>
      <c r="B55" s="33" t="s">
        <v>49</v>
      </c>
      <c r="C55" s="26">
        <v>30372</v>
      </c>
      <c r="D55" s="59">
        <v>695</v>
      </c>
      <c r="E55" s="60">
        <v>2.2882918477545098</v>
      </c>
      <c r="F55" s="61">
        <v>955</v>
      </c>
      <c r="G55" s="60">
        <v>3.1443434742526</v>
      </c>
      <c r="H55" s="61">
        <v>7448</v>
      </c>
      <c r="I55" s="60">
        <v>24.5225865929145</v>
      </c>
      <c r="J55" s="61">
        <v>2862</v>
      </c>
      <c r="K55" s="60">
        <v>9.4231529039905197</v>
      </c>
      <c r="L55" s="61">
        <v>16095</v>
      </c>
      <c r="M55" s="60">
        <v>52.992888186487598</v>
      </c>
      <c r="N55" s="61">
        <v>402</v>
      </c>
      <c r="O55" s="60">
        <v>1.3235875148162799</v>
      </c>
      <c r="P55" s="62">
        <v>1915</v>
      </c>
      <c r="Q55" s="63">
        <v>6.30514947978401</v>
      </c>
      <c r="R55" s="59">
        <v>2684</v>
      </c>
      <c r="S55" s="65">
        <v>8.8370867904649</v>
      </c>
      <c r="T55" s="66">
        <v>2256</v>
      </c>
      <c r="U55" s="27">
        <v>100</v>
      </c>
    </row>
    <row r="56" spans="1:21" s="29" customFormat="1" ht="15" customHeight="1" x14ac:dyDescent="0.2">
      <c r="A56" s="24" t="s">
        <v>57</v>
      </c>
      <c r="B56" s="30" t="s">
        <v>50</v>
      </c>
      <c r="C56" s="31">
        <v>12947</v>
      </c>
      <c r="D56" s="67">
        <v>6</v>
      </c>
      <c r="E56" s="68">
        <v>4.6342782111686097E-2</v>
      </c>
      <c r="F56" s="69">
        <v>24</v>
      </c>
      <c r="G56" s="68">
        <v>0.185371128446744</v>
      </c>
      <c r="H56" s="69">
        <v>131</v>
      </c>
      <c r="I56" s="68">
        <v>1.01181740943848</v>
      </c>
      <c r="J56" s="69">
        <v>1344</v>
      </c>
      <c r="K56" s="68">
        <v>10.380783193017701</v>
      </c>
      <c r="L56" s="69">
        <v>11298</v>
      </c>
      <c r="M56" s="68">
        <v>87.263458716304896</v>
      </c>
      <c r="N56" s="76" t="s">
        <v>84</v>
      </c>
      <c r="O56" s="68">
        <v>1.54475940372287E-2</v>
      </c>
      <c r="P56" s="70">
        <v>142</v>
      </c>
      <c r="Q56" s="71">
        <v>1.09677917664324</v>
      </c>
      <c r="R56" s="67">
        <v>38</v>
      </c>
      <c r="S56" s="72">
        <v>0.29350428670734502</v>
      </c>
      <c r="T56" s="73">
        <v>733</v>
      </c>
      <c r="U56" s="32">
        <v>100</v>
      </c>
    </row>
    <row r="57" spans="1:21" s="29" customFormat="1" ht="15" customHeight="1" x14ac:dyDescent="0.2">
      <c r="A57" s="24" t="s">
        <v>57</v>
      </c>
      <c r="B57" s="33" t="s">
        <v>22</v>
      </c>
      <c r="C57" s="26">
        <v>19743</v>
      </c>
      <c r="D57" s="59">
        <v>380</v>
      </c>
      <c r="E57" s="60">
        <v>1.9247328166945199</v>
      </c>
      <c r="F57" s="61">
        <v>297</v>
      </c>
      <c r="G57" s="60">
        <v>1.5043306488375601</v>
      </c>
      <c r="H57" s="61">
        <v>2475</v>
      </c>
      <c r="I57" s="60">
        <v>12.536088740313</v>
      </c>
      <c r="J57" s="61">
        <v>8089</v>
      </c>
      <c r="K57" s="60">
        <v>40.971483563794798</v>
      </c>
      <c r="L57" s="61">
        <v>8108</v>
      </c>
      <c r="M57" s="60">
        <v>41.067720204629502</v>
      </c>
      <c r="N57" s="61">
        <v>10</v>
      </c>
      <c r="O57" s="60">
        <v>5.0650863597224302E-2</v>
      </c>
      <c r="P57" s="62">
        <v>384</v>
      </c>
      <c r="Q57" s="63">
        <v>1.94499316213341</v>
      </c>
      <c r="R57" s="59">
        <v>1116</v>
      </c>
      <c r="S57" s="65">
        <v>5.6526363774502402</v>
      </c>
      <c r="T57" s="66">
        <v>2242</v>
      </c>
      <c r="U57" s="27">
        <v>99.955396966993803</v>
      </c>
    </row>
    <row r="58" spans="1:21" s="29" customFormat="1" ht="15" customHeight="1" thickBot="1" x14ac:dyDescent="0.25">
      <c r="A58" s="24" t="s">
        <v>57</v>
      </c>
      <c r="B58" s="34" t="s">
        <v>51</v>
      </c>
      <c r="C58" s="35">
        <v>1904</v>
      </c>
      <c r="D58" s="80">
        <v>118</v>
      </c>
      <c r="E58" s="81">
        <v>6.1974789915966397</v>
      </c>
      <c r="F58" s="82">
        <v>6</v>
      </c>
      <c r="G58" s="81">
        <v>0.315126050420168</v>
      </c>
      <c r="H58" s="82">
        <v>286</v>
      </c>
      <c r="I58" s="81">
        <v>15.0210084033613</v>
      </c>
      <c r="J58" s="82">
        <v>58</v>
      </c>
      <c r="K58" s="81">
        <v>3.04621848739496</v>
      </c>
      <c r="L58" s="82">
        <v>1410</v>
      </c>
      <c r="M58" s="81">
        <v>74.054621848739501</v>
      </c>
      <c r="N58" s="82">
        <v>0</v>
      </c>
      <c r="O58" s="81">
        <v>0</v>
      </c>
      <c r="P58" s="88">
        <v>26</v>
      </c>
      <c r="Q58" s="85">
        <v>1.3655462184873901</v>
      </c>
      <c r="R58" s="80">
        <v>33</v>
      </c>
      <c r="S58" s="86">
        <v>1.73319327731092</v>
      </c>
      <c r="T58" s="87">
        <v>349</v>
      </c>
      <c r="U58" s="36">
        <v>100</v>
      </c>
    </row>
    <row r="59" spans="1:21" s="29" customFormat="1" ht="15" customHeight="1" x14ac:dyDescent="0.2">
      <c r="A59" s="24"/>
      <c r="B59" s="37"/>
      <c r="C59" s="38"/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9"/>
      <c r="S59" s="28"/>
      <c r="T59" s="38"/>
      <c r="U59" s="38"/>
    </row>
    <row r="60" spans="1:21" s="29" customFormat="1" ht="15" customHeight="1" x14ac:dyDescent="0.2">
      <c r="A60" s="24"/>
      <c r="B60" s="40" t="str">
        <f>CONCATENATE("NOTE: Table reads (for US): Of all ",C69, " public school male students without disabilities who received ", LOWER(A7), ", ",D69," (",TEXT(E7,"0.0"),")% were American Indian or Alaska Native.")</f>
        <v>NOTE: Table reads (for US): Of all 1,645,856 public school male students without disabilities who received one or more out-of-school suspensions, 21,983 (1.3)% were American Indian or Alaska Native.</v>
      </c>
      <c r="C60" s="39"/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9"/>
      <c r="S60" s="28"/>
      <c r="T60" s="38"/>
      <c r="U60" s="38"/>
    </row>
    <row r="61" spans="1:21" s="29" customFormat="1" ht="15" customHeight="1" x14ac:dyDescent="0.2">
      <c r="A61" s="24"/>
      <c r="B61" s="40" t="s">
        <v>83</v>
      </c>
      <c r="C61" s="39"/>
      <c r="D61" s="39"/>
      <c r="E61" s="39"/>
      <c r="F61" s="39"/>
      <c r="G61" s="39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</row>
    <row r="62" spans="1:21" s="43" customFormat="1" ht="14.1" customHeight="1" x14ac:dyDescent="0.2">
      <c r="A62" s="44"/>
      <c r="B62" s="28" t="s">
        <v>85</v>
      </c>
      <c r="C62" s="29"/>
      <c r="D62" s="29"/>
      <c r="E62" s="41"/>
      <c r="F62" s="41"/>
      <c r="G62" s="41"/>
      <c r="H62" s="41"/>
      <c r="I62" s="41"/>
      <c r="J62" s="41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</row>
    <row r="63" spans="1:21" ht="15" customHeight="1" x14ac:dyDescent="0.2">
      <c r="A63" s="44"/>
      <c r="B63" s="2"/>
      <c r="C63" s="45"/>
      <c r="R63" s="45"/>
      <c r="S63" s="46"/>
    </row>
    <row r="64" spans="1:21" ht="15" customHeight="1" x14ac:dyDescent="0.2">
      <c r="A64" s="44"/>
      <c r="B64" s="2"/>
      <c r="C64" s="45"/>
      <c r="R64" s="42"/>
      <c r="S64" s="42"/>
      <c r="T64" s="42"/>
      <c r="U64" s="42"/>
    </row>
    <row r="65" spans="1:21" ht="15" customHeight="1" x14ac:dyDescent="0.2">
      <c r="A65" s="44"/>
      <c r="B65" s="2"/>
      <c r="C65" s="45"/>
      <c r="R65" s="42"/>
      <c r="S65" s="42"/>
      <c r="T65" s="42"/>
      <c r="U65" s="42"/>
    </row>
    <row r="66" spans="1:21" ht="15" customHeight="1" x14ac:dyDescent="0.2">
      <c r="A66" s="44"/>
      <c r="B66" s="2"/>
      <c r="C66" s="45"/>
      <c r="R66" s="42"/>
      <c r="S66" s="42"/>
      <c r="T66" s="42"/>
      <c r="U66" s="42"/>
    </row>
    <row r="67" spans="1:21" ht="15" customHeight="1" x14ac:dyDescent="0.2">
      <c r="A67" s="44"/>
      <c r="B67" s="2"/>
      <c r="C67" s="45"/>
      <c r="R67" s="42"/>
      <c r="S67" s="42"/>
      <c r="T67" s="42"/>
      <c r="U67" s="42"/>
    </row>
    <row r="68" spans="1:21" ht="15" customHeight="1" x14ac:dyDescent="0.2">
      <c r="A68" s="44"/>
      <c r="B68" s="2"/>
      <c r="C68" s="45"/>
      <c r="R68" s="42"/>
      <c r="S68" s="42"/>
      <c r="T68" s="42"/>
      <c r="U68" s="42"/>
    </row>
    <row r="69" spans="1:21" s="47" customFormat="1" ht="15" customHeight="1" x14ac:dyDescent="0.2">
      <c r="B69" s="93"/>
      <c r="C69" s="94" t="str">
        <f>IF(ISTEXT(C7),LEFT(C7,3),TEXT(C7,"#,##0"))</f>
        <v>1,645,856</v>
      </c>
      <c r="D69" s="94" t="str">
        <f>IF(ISTEXT(D7),LEFT(D7,3),TEXT(D7,"#,##0"))</f>
        <v>21,983</v>
      </c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95"/>
      <c r="S69" s="95"/>
      <c r="T69" s="95"/>
      <c r="U69" s="95"/>
    </row>
    <row r="70" spans="1:21" ht="15" customHeight="1" x14ac:dyDescent="0.2">
      <c r="A70" s="44"/>
      <c r="B70" s="2"/>
      <c r="C70" s="45"/>
      <c r="R70" s="42"/>
      <c r="S70" s="42"/>
      <c r="T70" s="42"/>
      <c r="U70" s="42"/>
    </row>
    <row r="71" spans="1:21" ht="15" customHeight="1" x14ac:dyDescent="0.2">
      <c r="A71" s="44"/>
      <c r="B71" s="2"/>
      <c r="C71" s="45"/>
      <c r="R71" s="42"/>
      <c r="S71" s="42"/>
      <c r="T71" s="42"/>
      <c r="U71" s="42"/>
    </row>
    <row r="72" spans="1:21" ht="15" customHeight="1" x14ac:dyDescent="0.2">
      <c r="A72" s="44"/>
      <c r="B72" s="2"/>
      <c r="C72" s="45"/>
      <c r="R72" s="42"/>
      <c r="S72" s="42"/>
      <c r="T72" s="42"/>
      <c r="U72" s="42"/>
    </row>
    <row r="73" spans="1:21" ht="15" customHeight="1" x14ac:dyDescent="0.2">
      <c r="A73" s="44"/>
      <c r="B73" s="2"/>
      <c r="C73" s="45"/>
      <c r="R73" s="42"/>
      <c r="S73" s="42"/>
      <c r="T73" s="42"/>
      <c r="U73" s="42"/>
    </row>
    <row r="74" spans="1:21" ht="15" customHeight="1" x14ac:dyDescent="0.2">
      <c r="A74" s="44"/>
      <c r="B74" s="2"/>
      <c r="C74" s="45"/>
      <c r="R74" s="42"/>
      <c r="S74" s="42"/>
      <c r="T74" s="42"/>
      <c r="U74" s="42"/>
    </row>
    <row r="75" spans="1:21" ht="15" customHeight="1" x14ac:dyDescent="0.2">
      <c r="A75" s="44"/>
      <c r="B75" s="2"/>
      <c r="C75" s="45"/>
      <c r="R75" s="42"/>
      <c r="S75" s="42"/>
      <c r="T75" s="42"/>
      <c r="U75" s="42"/>
    </row>
    <row r="76" spans="1:21" ht="15" customHeight="1" x14ac:dyDescent="0.2">
      <c r="A76" s="44"/>
      <c r="B76" s="2"/>
      <c r="C76" s="45"/>
      <c r="R76" s="42"/>
      <c r="S76" s="42"/>
      <c r="T76" s="42"/>
      <c r="U76" s="42"/>
    </row>
    <row r="77" spans="1:21" ht="15" customHeight="1" x14ac:dyDescent="0.2">
      <c r="A77" s="44"/>
      <c r="B77" s="2"/>
      <c r="C77" s="45"/>
      <c r="R77" s="42"/>
      <c r="S77" s="42"/>
      <c r="T77" s="42"/>
      <c r="U77" s="42"/>
    </row>
    <row r="78" spans="1:21" ht="15" customHeight="1" x14ac:dyDescent="0.2">
      <c r="A78" s="44"/>
      <c r="B78" s="2"/>
      <c r="C78" s="45"/>
      <c r="R78" s="42"/>
      <c r="S78" s="42"/>
      <c r="T78" s="42"/>
      <c r="U78" s="42"/>
    </row>
    <row r="79" spans="1:21" ht="15" customHeight="1" x14ac:dyDescent="0.2">
      <c r="A79" s="44"/>
      <c r="B79" s="2"/>
      <c r="C79" s="45"/>
      <c r="R79" s="42"/>
      <c r="S79" s="42"/>
      <c r="T79" s="42"/>
      <c r="U79" s="42"/>
    </row>
    <row r="80" spans="1:21" ht="15" customHeight="1" x14ac:dyDescent="0.2">
      <c r="A80" s="44"/>
      <c r="B80" s="2"/>
      <c r="C80" s="45"/>
      <c r="R80" s="42"/>
      <c r="S80" s="42"/>
      <c r="T80" s="42"/>
      <c r="U80" s="42"/>
    </row>
    <row r="81" spans="1:21" ht="15" customHeight="1" x14ac:dyDescent="0.2">
      <c r="A81" s="44"/>
      <c r="B81" s="2"/>
      <c r="C81" s="45"/>
      <c r="R81" s="42"/>
      <c r="S81" s="42"/>
      <c r="T81" s="42"/>
      <c r="U81" s="42"/>
    </row>
    <row r="82" spans="1:21" ht="15" customHeight="1" x14ac:dyDescent="0.2">
      <c r="A82" s="44"/>
      <c r="B82" s="2"/>
      <c r="C82" s="45"/>
      <c r="R82" s="42"/>
      <c r="S82" s="42"/>
      <c r="T82" s="42"/>
      <c r="U82" s="42"/>
    </row>
    <row r="83" spans="1:21" ht="15" customHeight="1" x14ac:dyDescent="0.2">
      <c r="A83" s="44"/>
      <c r="B83" s="2"/>
      <c r="C83" s="45"/>
      <c r="R83" s="42"/>
      <c r="S83" s="42"/>
      <c r="T83" s="42"/>
      <c r="U83" s="42"/>
    </row>
    <row r="84" spans="1:21" ht="15" customHeight="1" x14ac:dyDescent="0.2">
      <c r="A84" s="44"/>
      <c r="B84" s="2"/>
      <c r="C84" s="45"/>
      <c r="R84" s="42"/>
      <c r="S84" s="42"/>
      <c r="T84" s="42"/>
      <c r="U84" s="42"/>
    </row>
    <row r="85" spans="1:21" ht="15" customHeight="1" x14ac:dyDescent="0.2">
      <c r="A85" s="44"/>
      <c r="B85" s="2"/>
      <c r="C85" s="45"/>
      <c r="R85" s="42"/>
      <c r="S85" s="42"/>
      <c r="T85" s="42"/>
      <c r="U85" s="42"/>
    </row>
    <row r="86" spans="1:21" ht="15" customHeight="1" x14ac:dyDescent="0.2">
      <c r="A86" s="44"/>
      <c r="B86" s="2"/>
      <c r="C86" s="45"/>
      <c r="R86" s="42"/>
      <c r="S86" s="42"/>
      <c r="T86" s="42"/>
      <c r="U86" s="42"/>
    </row>
    <row r="87" spans="1:21" ht="15" customHeight="1" x14ac:dyDescent="0.2">
      <c r="A87" s="44"/>
      <c r="B87" s="2"/>
      <c r="C87" s="45"/>
      <c r="R87" s="42"/>
      <c r="S87" s="42"/>
      <c r="T87" s="42"/>
      <c r="U87" s="42"/>
    </row>
    <row r="88" spans="1:21" ht="15" customHeight="1" x14ac:dyDescent="0.2">
      <c r="R88" s="42"/>
      <c r="S88" s="42"/>
      <c r="T88" s="42"/>
      <c r="U88" s="42"/>
    </row>
    <row r="89" spans="1:21" ht="15" customHeight="1" x14ac:dyDescent="0.2">
      <c r="R89" s="42"/>
      <c r="S89" s="42"/>
      <c r="T89" s="42"/>
      <c r="U89" s="42"/>
    </row>
    <row r="90" spans="1:21" ht="15" customHeight="1" x14ac:dyDescent="0.2">
      <c r="R90" s="42"/>
      <c r="S90" s="42"/>
      <c r="T90" s="42"/>
      <c r="U90" s="42"/>
    </row>
    <row r="91" spans="1:21" ht="15" customHeight="1" x14ac:dyDescent="0.2">
      <c r="R91" s="42"/>
      <c r="S91" s="42"/>
      <c r="T91" s="42"/>
      <c r="U91" s="42"/>
    </row>
    <row r="92" spans="1:21" ht="15" customHeight="1" x14ac:dyDescent="0.2">
      <c r="R92" s="42"/>
      <c r="S92" s="42"/>
      <c r="T92" s="42"/>
      <c r="U92" s="42"/>
    </row>
    <row r="93" spans="1:21" ht="15" customHeight="1" x14ac:dyDescent="0.2">
      <c r="R93" s="42"/>
      <c r="S93" s="42"/>
      <c r="T93" s="42"/>
      <c r="U93" s="42"/>
    </row>
    <row r="94" spans="1:21" ht="15" customHeight="1" x14ac:dyDescent="0.2">
      <c r="R94" s="42"/>
      <c r="S94" s="42"/>
      <c r="T94" s="42"/>
      <c r="U94" s="42"/>
    </row>
    <row r="95" spans="1:21" ht="15" customHeight="1" x14ac:dyDescent="0.2">
      <c r="R95" s="42"/>
      <c r="S95" s="42"/>
      <c r="T95" s="42"/>
      <c r="U95" s="42"/>
    </row>
    <row r="96" spans="1:21" ht="15" customHeight="1" x14ac:dyDescent="0.2">
      <c r="R96" s="42"/>
      <c r="S96" s="42"/>
      <c r="T96" s="42"/>
      <c r="U96" s="42"/>
    </row>
    <row r="97" spans="18:21" ht="15" customHeight="1" x14ac:dyDescent="0.2">
      <c r="R97" s="42"/>
      <c r="S97" s="42"/>
      <c r="T97" s="42"/>
      <c r="U97" s="42"/>
    </row>
    <row r="98" spans="18:21" ht="15" customHeight="1" x14ac:dyDescent="0.2">
      <c r="R98" s="42"/>
      <c r="S98" s="42"/>
      <c r="T98" s="42"/>
      <c r="U98" s="42"/>
    </row>
    <row r="99" spans="18:21" ht="15" customHeight="1" x14ac:dyDescent="0.2">
      <c r="R99" s="42"/>
      <c r="S99" s="42"/>
      <c r="T99" s="42"/>
      <c r="U99" s="42"/>
    </row>
    <row r="100" spans="18:21" ht="15" customHeight="1" x14ac:dyDescent="0.2">
      <c r="R100" s="42"/>
      <c r="S100" s="42"/>
      <c r="T100" s="42"/>
      <c r="U100" s="42"/>
    </row>
    <row r="101" spans="18:21" ht="15" customHeight="1" x14ac:dyDescent="0.2">
      <c r="R101" s="42"/>
      <c r="S101" s="42"/>
      <c r="T101" s="42"/>
      <c r="U101" s="42"/>
    </row>
    <row r="102" spans="18:21" ht="15" customHeight="1" x14ac:dyDescent="0.2">
      <c r="R102" s="42"/>
      <c r="S102" s="42"/>
      <c r="T102" s="42"/>
      <c r="U102" s="42"/>
    </row>
    <row r="103" spans="18:21" ht="15" customHeight="1" x14ac:dyDescent="0.2">
      <c r="R103" s="42"/>
      <c r="S103" s="42"/>
      <c r="T103" s="42"/>
      <c r="U103" s="42"/>
    </row>
    <row r="104" spans="18:21" ht="15" customHeight="1" x14ac:dyDescent="0.2">
      <c r="R104" s="42"/>
      <c r="S104" s="42"/>
      <c r="T104" s="42"/>
      <c r="U104" s="42"/>
    </row>
    <row r="105" spans="18:21" ht="15" customHeight="1" x14ac:dyDescent="0.2">
      <c r="R105" s="42"/>
      <c r="S105" s="42"/>
      <c r="T105" s="42"/>
      <c r="U105" s="42"/>
    </row>
    <row r="106" spans="18:21" ht="15" customHeight="1" x14ac:dyDescent="0.2">
      <c r="R106" s="42"/>
      <c r="S106" s="42"/>
      <c r="T106" s="42"/>
      <c r="U106" s="42"/>
    </row>
    <row r="107" spans="18:21" ht="15" customHeight="1" x14ac:dyDescent="0.2">
      <c r="R107" s="42"/>
      <c r="S107" s="42"/>
      <c r="T107" s="42"/>
      <c r="U107" s="42"/>
    </row>
    <row r="108" spans="18:21" ht="15" customHeight="1" x14ac:dyDescent="0.2">
      <c r="R108" s="42"/>
      <c r="S108" s="42"/>
      <c r="T108" s="42"/>
      <c r="U108" s="42"/>
    </row>
    <row r="109" spans="18:21" ht="15" customHeight="1" x14ac:dyDescent="0.2">
      <c r="R109" s="42"/>
      <c r="S109" s="42"/>
      <c r="T109" s="42"/>
      <c r="U109" s="42"/>
    </row>
    <row r="110" spans="18:21" ht="15" customHeight="1" x14ac:dyDescent="0.2">
      <c r="R110" s="42"/>
      <c r="S110" s="42"/>
      <c r="T110" s="42"/>
      <c r="U110" s="42"/>
    </row>
  </sheetData>
  <mergeCells count="13">
    <mergeCell ref="B4:B5"/>
    <mergeCell ref="C4:C5"/>
    <mergeCell ref="D4:Q4"/>
    <mergeCell ref="R4:S5"/>
    <mergeCell ref="T4:T5"/>
    <mergeCell ref="U4:U5"/>
    <mergeCell ref="D5:E5"/>
    <mergeCell ref="F5:G5"/>
    <mergeCell ref="H5:I5"/>
    <mergeCell ref="J5:K5"/>
    <mergeCell ref="L5:M5"/>
    <mergeCell ref="N5:O5"/>
    <mergeCell ref="P5:Q5"/>
  </mergeCells>
  <phoneticPr fontId="17" type="noConversion"/>
  <printOptions horizontalCentered="1"/>
  <pageMargins left="0.25" right="0.25" top="0.75" bottom="0.75" header="0.3" footer="0.3"/>
  <pageSetup scale="53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U110"/>
  <sheetViews>
    <sheetView showGridLines="0" workbookViewId="0">
      <selection activeCell="D1" sqref="D1:E1"/>
    </sheetView>
  </sheetViews>
  <sheetFormatPr defaultColWidth="10.140625" defaultRowHeight="15" customHeight="1" x14ac:dyDescent="0.2"/>
  <cols>
    <col min="1" max="1" width="8.28515625" style="47" customWidth="1"/>
    <col min="2" max="2" width="16.85546875" style="6" customWidth="1"/>
    <col min="3" max="17" width="10.85546875" style="6" customWidth="1"/>
    <col min="18" max="18" width="10.85546875" style="5" customWidth="1"/>
    <col min="19" max="19" width="10.85546875" style="48" customWidth="1"/>
    <col min="20" max="21" width="10.85546875" style="6" customWidth="1"/>
    <col min="22" max="16384" width="10.140625" style="44"/>
  </cols>
  <sheetData>
    <row r="1" spans="1:21" s="6" customFormat="1" ht="15" customHeight="1" x14ac:dyDescent="0.2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4"/>
      <c r="S1" s="5"/>
      <c r="T1" s="3"/>
      <c r="U1" s="3"/>
    </row>
    <row r="2" spans="1:21" s="11" customFormat="1" ht="15" customHeight="1" x14ac:dyDescent="0.25">
      <c r="A2" s="7"/>
      <c r="B2" s="8" t="str">
        <f>CONCATENATE("Number and percentage of public school male students without disabilities receiving ",LOWER(A7), " by race/ethnicity, by state: SY 2011-12")</f>
        <v>Number and percentage of public school male students without disabilities receiving expulsions with educational services by race/ethnicity, by state: SY 2011-12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10"/>
      <c r="S2" s="10"/>
      <c r="T2" s="9"/>
      <c r="U2" s="9"/>
    </row>
    <row r="3" spans="1:21" s="6" customFormat="1" ht="15" customHeight="1" thickBot="1" x14ac:dyDescent="0.3">
      <c r="A3" s="1"/>
      <c r="B3" s="12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5"/>
      <c r="T3" s="13"/>
      <c r="U3" s="13"/>
    </row>
    <row r="4" spans="1:21" s="15" customFormat="1" ht="24.95" customHeight="1" x14ac:dyDescent="0.2">
      <c r="A4" s="14"/>
      <c r="B4" s="104" t="s">
        <v>0</v>
      </c>
      <c r="C4" s="106" t="s">
        <v>64</v>
      </c>
      <c r="D4" s="108" t="s">
        <v>65</v>
      </c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10"/>
      <c r="R4" s="111" t="s">
        <v>66</v>
      </c>
      <c r="S4" s="112"/>
      <c r="T4" s="115" t="s">
        <v>67</v>
      </c>
      <c r="U4" s="97" t="s">
        <v>68</v>
      </c>
    </row>
    <row r="5" spans="1:21" s="15" customFormat="1" ht="24.95" customHeight="1" x14ac:dyDescent="0.2">
      <c r="A5" s="14"/>
      <c r="B5" s="105"/>
      <c r="C5" s="107"/>
      <c r="D5" s="99" t="s">
        <v>69</v>
      </c>
      <c r="E5" s="100"/>
      <c r="F5" s="101" t="s">
        <v>70</v>
      </c>
      <c r="G5" s="100"/>
      <c r="H5" s="102" t="s">
        <v>71</v>
      </c>
      <c r="I5" s="100"/>
      <c r="J5" s="102" t="s">
        <v>72</v>
      </c>
      <c r="K5" s="100"/>
      <c r="L5" s="102" t="s">
        <v>73</v>
      </c>
      <c r="M5" s="100"/>
      <c r="N5" s="102" t="s">
        <v>74</v>
      </c>
      <c r="O5" s="100"/>
      <c r="P5" s="102" t="s">
        <v>75</v>
      </c>
      <c r="Q5" s="103"/>
      <c r="R5" s="113"/>
      <c r="S5" s="114"/>
      <c r="T5" s="116"/>
      <c r="U5" s="98"/>
    </row>
    <row r="6" spans="1:21" s="15" customFormat="1" ht="15" customHeight="1" thickBot="1" x14ac:dyDescent="0.25">
      <c r="A6" s="14"/>
      <c r="B6" s="16"/>
      <c r="C6" s="17"/>
      <c r="D6" s="18" t="s">
        <v>76</v>
      </c>
      <c r="E6" s="19" t="s">
        <v>77</v>
      </c>
      <c r="F6" s="20" t="s">
        <v>76</v>
      </c>
      <c r="G6" s="19" t="s">
        <v>77</v>
      </c>
      <c r="H6" s="20" t="s">
        <v>76</v>
      </c>
      <c r="I6" s="19" t="s">
        <v>77</v>
      </c>
      <c r="J6" s="20" t="s">
        <v>76</v>
      </c>
      <c r="K6" s="19" t="s">
        <v>77</v>
      </c>
      <c r="L6" s="20" t="s">
        <v>76</v>
      </c>
      <c r="M6" s="19" t="s">
        <v>77</v>
      </c>
      <c r="N6" s="20" t="s">
        <v>76</v>
      </c>
      <c r="O6" s="19" t="s">
        <v>77</v>
      </c>
      <c r="P6" s="20" t="s">
        <v>76</v>
      </c>
      <c r="Q6" s="21" t="s">
        <v>77</v>
      </c>
      <c r="R6" s="20" t="s">
        <v>76</v>
      </c>
      <c r="S6" s="21" t="s">
        <v>77</v>
      </c>
      <c r="T6" s="22"/>
      <c r="U6" s="23"/>
    </row>
    <row r="7" spans="1:21" s="29" customFormat="1" ht="15" customHeight="1" x14ac:dyDescent="0.2">
      <c r="A7" s="24" t="s">
        <v>58</v>
      </c>
      <c r="B7" s="25" t="s">
        <v>52</v>
      </c>
      <c r="C7" s="26">
        <v>38582</v>
      </c>
      <c r="D7" s="59">
        <v>649</v>
      </c>
      <c r="E7" s="60">
        <v>1.68213156394173</v>
      </c>
      <c r="F7" s="61">
        <v>558</v>
      </c>
      <c r="G7" s="60">
        <v>1.4462702814784101</v>
      </c>
      <c r="H7" s="61">
        <v>10875</v>
      </c>
      <c r="I7" s="60">
        <v>28.1867191954798</v>
      </c>
      <c r="J7" s="61">
        <v>11648</v>
      </c>
      <c r="K7" s="60">
        <v>30.190244155305599</v>
      </c>
      <c r="L7" s="61">
        <v>13882</v>
      </c>
      <c r="M7" s="60">
        <v>35.980509045669002</v>
      </c>
      <c r="N7" s="61">
        <v>117</v>
      </c>
      <c r="O7" s="60">
        <v>0.30325022030998899</v>
      </c>
      <c r="P7" s="62">
        <v>853</v>
      </c>
      <c r="Q7" s="63">
        <v>2.2108755378155598</v>
      </c>
      <c r="R7" s="64">
        <v>2706</v>
      </c>
      <c r="S7" s="65">
        <v>7.0136333005028204</v>
      </c>
      <c r="T7" s="66">
        <v>95635</v>
      </c>
      <c r="U7" s="27">
        <v>99.872431641135606</v>
      </c>
    </row>
    <row r="8" spans="1:21" s="29" customFormat="1" ht="15" customHeight="1" x14ac:dyDescent="0.2">
      <c r="A8" s="24" t="s">
        <v>58</v>
      </c>
      <c r="B8" s="30" t="s">
        <v>24</v>
      </c>
      <c r="C8" s="31">
        <v>305</v>
      </c>
      <c r="D8" s="78" t="s">
        <v>84</v>
      </c>
      <c r="E8" s="68">
        <v>0.65573770491803296</v>
      </c>
      <c r="F8" s="76" t="s">
        <v>84</v>
      </c>
      <c r="G8" s="68">
        <v>0.65573770491803296</v>
      </c>
      <c r="H8" s="69">
        <v>14</v>
      </c>
      <c r="I8" s="68">
        <v>4.5901639344262302</v>
      </c>
      <c r="J8" s="69">
        <v>186</v>
      </c>
      <c r="K8" s="68">
        <v>60.983606557377101</v>
      </c>
      <c r="L8" s="69">
        <v>91</v>
      </c>
      <c r="M8" s="68">
        <v>29.836065573770501</v>
      </c>
      <c r="N8" s="76" t="s">
        <v>84</v>
      </c>
      <c r="O8" s="68">
        <v>0.65573770491803296</v>
      </c>
      <c r="P8" s="70">
        <v>8</v>
      </c>
      <c r="Q8" s="71">
        <v>2.6229508196721301</v>
      </c>
      <c r="R8" s="67">
        <v>6</v>
      </c>
      <c r="S8" s="72">
        <v>1.9672131147541001</v>
      </c>
      <c r="T8" s="73">
        <v>1432</v>
      </c>
      <c r="U8" s="32">
        <v>100</v>
      </c>
    </row>
    <row r="9" spans="1:21" s="29" customFormat="1" ht="15" customHeight="1" x14ac:dyDescent="0.2">
      <c r="A9" s="24" t="s">
        <v>58</v>
      </c>
      <c r="B9" s="33" t="s">
        <v>25</v>
      </c>
      <c r="C9" s="26">
        <v>28</v>
      </c>
      <c r="D9" s="59">
        <v>4</v>
      </c>
      <c r="E9" s="60">
        <v>14.285714285714301</v>
      </c>
      <c r="F9" s="74" t="s">
        <v>84</v>
      </c>
      <c r="G9" s="60">
        <v>7.1428571428571397</v>
      </c>
      <c r="H9" s="61">
        <v>4</v>
      </c>
      <c r="I9" s="60">
        <v>14.285714285714301</v>
      </c>
      <c r="J9" s="61">
        <v>5</v>
      </c>
      <c r="K9" s="60">
        <v>17.8571428571429</v>
      </c>
      <c r="L9" s="61">
        <v>9</v>
      </c>
      <c r="M9" s="60">
        <v>32.142857142857103</v>
      </c>
      <c r="N9" s="74" t="s">
        <v>84</v>
      </c>
      <c r="O9" s="60">
        <v>7.1428571428571397</v>
      </c>
      <c r="P9" s="79" t="s">
        <v>84</v>
      </c>
      <c r="Q9" s="63">
        <v>7.1428571428571397</v>
      </c>
      <c r="R9" s="75" t="s">
        <v>84</v>
      </c>
      <c r="S9" s="65">
        <v>7.1428571428571397</v>
      </c>
      <c r="T9" s="66">
        <v>493</v>
      </c>
      <c r="U9" s="27">
        <v>100</v>
      </c>
    </row>
    <row r="10" spans="1:21" s="29" customFormat="1" ht="15" customHeight="1" x14ac:dyDescent="0.2">
      <c r="A10" s="24" t="s">
        <v>58</v>
      </c>
      <c r="B10" s="30" t="s">
        <v>1</v>
      </c>
      <c r="C10" s="31">
        <v>95</v>
      </c>
      <c r="D10" s="67">
        <v>32</v>
      </c>
      <c r="E10" s="68">
        <v>33.684210526315802</v>
      </c>
      <c r="F10" s="76" t="s">
        <v>84</v>
      </c>
      <c r="G10" s="68">
        <v>2.1052631578947398</v>
      </c>
      <c r="H10" s="69">
        <v>23</v>
      </c>
      <c r="I10" s="68">
        <v>24.210526315789501</v>
      </c>
      <c r="J10" s="69">
        <v>9</v>
      </c>
      <c r="K10" s="68">
        <v>9.4736842105263204</v>
      </c>
      <c r="L10" s="69">
        <v>29</v>
      </c>
      <c r="M10" s="68">
        <v>30.526315789473699</v>
      </c>
      <c r="N10" s="69">
        <v>0</v>
      </c>
      <c r="O10" s="68">
        <v>0</v>
      </c>
      <c r="P10" s="70">
        <v>0</v>
      </c>
      <c r="Q10" s="71">
        <v>0</v>
      </c>
      <c r="R10" s="67">
        <v>5</v>
      </c>
      <c r="S10" s="72">
        <v>5.2631578947368398</v>
      </c>
      <c r="T10" s="73">
        <v>1920</v>
      </c>
      <c r="U10" s="32">
        <v>99.7916666666667</v>
      </c>
    </row>
    <row r="11" spans="1:21" s="29" customFormat="1" ht="15" customHeight="1" x14ac:dyDescent="0.2">
      <c r="A11" s="24" t="s">
        <v>58</v>
      </c>
      <c r="B11" s="33" t="s">
        <v>26</v>
      </c>
      <c r="C11" s="26">
        <v>162</v>
      </c>
      <c r="D11" s="75" t="s">
        <v>84</v>
      </c>
      <c r="E11" s="60">
        <v>1.2345679012345701</v>
      </c>
      <c r="F11" s="74" t="s">
        <v>84</v>
      </c>
      <c r="G11" s="60">
        <v>1.2345679012345701</v>
      </c>
      <c r="H11" s="61">
        <v>6</v>
      </c>
      <c r="I11" s="60">
        <v>3.7037037037037002</v>
      </c>
      <c r="J11" s="61">
        <v>55</v>
      </c>
      <c r="K11" s="60">
        <v>33.950617283950599</v>
      </c>
      <c r="L11" s="61">
        <v>93</v>
      </c>
      <c r="M11" s="60">
        <v>57.407407407407398</v>
      </c>
      <c r="N11" s="61">
        <v>0</v>
      </c>
      <c r="O11" s="60">
        <v>0</v>
      </c>
      <c r="P11" s="62">
        <v>4</v>
      </c>
      <c r="Q11" s="63">
        <v>2.4691358024691401</v>
      </c>
      <c r="R11" s="75" t="s">
        <v>84</v>
      </c>
      <c r="S11" s="65">
        <v>1.2345679012345701</v>
      </c>
      <c r="T11" s="66">
        <v>1097</v>
      </c>
      <c r="U11" s="27">
        <v>100</v>
      </c>
    </row>
    <row r="12" spans="1:21" s="29" customFormat="1" ht="15" customHeight="1" x14ac:dyDescent="0.2">
      <c r="A12" s="24" t="s">
        <v>58</v>
      </c>
      <c r="B12" s="30" t="s">
        <v>2</v>
      </c>
      <c r="C12" s="31">
        <v>8135</v>
      </c>
      <c r="D12" s="67">
        <v>131</v>
      </c>
      <c r="E12" s="68">
        <v>1.6103257529194801</v>
      </c>
      <c r="F12" s="69">
        <v>339</v>
      </c>
      <c r="G12" s="68">
        <v>4.1671788567916401</v>
      </c>
      <c r="H12" s="69">
        <v>4256</v>
      </c>
      <c r="I12" s="68">
        <v>52.317148125384101</v>
      </c>
      <c r="J12" s="69">
        <v>1135</v>
      </c>
      <c r="K12" s="68">
        <v>13.9520590043024</v>
      </c>
      <c r="L12" s="69">
        <v>2010</v>
      </c>
      <c r="M12" s="68">
        <v>24.708051628764601</v>
      </c>
      <c r="N12" s="69">
        <v>81</v>
      </c>
      <c r="O12" s="68">
        <v>0.99569760295021503</v>
      </c>
      <c r="P12" s="70">
        <v>183</v>
      </c>
      <c r="Q12" s="71">
        <v>2.2495390288875199</v>
      </c>
      <c r="R12" s="67">
        <v>1464</v>
      </c>
      <c r="S12" s="72">
        <v>17.996312231100202</v>
      </c>
      <c r="T12" s="73">
        <v>9866</v>
      </c>
      <c r="U12" s="32">
        <v>99.898641800121595</v>
      </c>
    </row>
    <row r="13" spans="1:21" s="29" customFormat="1" ht="15" customHeight="1" x14ac:dyDescent="0.2">
      <c r="A13" s="24" t="s">
        <v>58</v>
      </c>
      <c r="B13" s="33" t="s">
        <v>27</v>
      </c>
      <c r="C13" s="26">
        <v>1031</v>
      </c>
      <c r="D13" s="59">
        <v>29</v>
      </c>
      <c r="E13" s="60">
        <v>2.8128031037827399</v>
      </c>
      <c r="F13" s="61">
        <v>12</v>
      </c>
      <c r="G13" s="60">
        <v>1.1639185257032001</v>
      </c>
      <c r="H13" s="61">
        <v>438</v>
      </c>
      <c r="I13" s="60">
        <v>42.483026188166797</v>
      </c>
      <c r="J13" s="61">
        <v>113</v>
      </c>
      <c r="K13" s="60">
        <v>10.9602327837051</v>
      </c>
      <c r="L13" s="61">
        <v>411</v>
      </c>
      <c r="M13" s="60">
        <v>39.8642095053346</v>
      </c>
      <c r="N13" s="61">
        <v>4</v>
      </c>
      <c r="O13" s="60">
        <v>0.38797284190106701</v>
      </c>
      <c r="P13" s="62">
        <v>24</v>
      </c>
      <c r="Q13" s="63">
        <v>2.3278370514064002</v>
      </c>
      <c r="R13" s="59">
        <v>106</v>
      </c>
      <c r="S13" s="65">
        <v>10.2812803103783</v>
      </c>
      <c r="T13" s="66">
        <v>1811</v>
      </c>
      <c r="U13" s="27">
        <v>100</v>
      </c>
    </row>
    <row r="14" spans="1:21" s="29" customFormat="1" ht="15" customHeight="1" x14ac:dyDescent="0.2">
      <c r="A14" s="24" t="s">
        <v>58</v>
      </c>
      <c r="B14" s="30" t="s">
        <v>28</v>
      </c>
      <c r="C14" s="31">
        <v>733</v>
      </c>
      <c r="D14" s="78" t="s">
        <v>84</v>
      </c>
      <c r="E14" s="68">
        <v>0.27285129604365599</v>
      </c>
      <c r="F14" s="69">
        <v>8</v>
      </c>
      <c r="G14" s="68">
        <v>1.09140518417462</v>
      </c>
      <c r="H14" s="69">
        <v>201</v>
      </c>
      <c r="I14" s="68">
        <v>27.4215552523874</v>
      </c>
      <c r="J14" s="69">
        <v>222</v>
      </c>
      <c r="K14" s="68">
        <v>30.286493860845798</v>
      </c>
      <c r="L14" s="69">
        <v>291</v>
      </c>
      <c r="M14" s="68">
        <v>39.699863574352001</v>
      </c>
      <c r="N14" s="69">
        <v>0</v>
      </c>
      <c r="O14" s="68">
        <v>0</v>
      </c>
      <c r="P14" s="70">
        <v>9</v>
      </c>
      <c r="Q14" s="71">
        <v>1.22783083219645</v>
      </c>
      <c r="R14" s="67">
        <v>22</v>
      </c>
      <c r="S14" s="72">
        <v>3.0013642564802199</v>
      </c>
      <c r="T14" s="73">
        <v>1122</v>
      </c>
      <c r="U14" s="32">
        <v>100</v>
      </c>
    </row>
    <row r="15" spans="1:21" s="29" customFormat="1" ht="15" customHeight="1" x14ac:dyDescent="0.2">
      <c r="A15" s="24" t="s">
        <v>58</v>
      </c>
      <c r="B15" s="33" t="s">
        <v>29</v>
      </c>
      <c r="C15" s="26">
        <v>70</v>
      </c>
      <c r="D15" s="75" t="s">
        <v>84</v>
      </c>
      <c r="E15" s="60">
        <v>2.8571428571428599</v>
      </c>
      <c r="F15" s="74" t="s">
        <v>84</v>
      </c>
      <c r="G15" s="60">
        <v>2.8571428571428599</v>
      </c>
      <c r="H15" s="61">
        <v>5</v>
      </c>
      <c r="I15" s="60">
        <v>7.1428571428571397</v>
      </c>
      <c r="J15" s="61">
        <v>33</v>
      </c>
      <c r="K15" s="60">
        <v>47.142857142857103</v>
      </c>
      <c r="L15" s="61">
        <v>26</v>
      </c>
      <c r="M15" s="60">
        <v>37.142857142857103</v>
      </c>
      <c r="N15" s="61">
        <v>0</v>
      </c>
      <c r="O15" s="60">
        <v>0</v>
      </c>
      <c r="P15" s="79" t="s">
        <v>84</v>
      </c>
      <c r="Q15" s="63">
        <v>2.8571428571428599</v>
      </c>
      <c r="R15" s="75" t="s">
        <v>84</v>
      </c>
      <c r="S15" s="65">
        <v>2.8571428571428599</v>
      </c>
      <c r="T15" s="66">
        <v>232</v>
      </c>
      <c r="U15" s="27">
        <v>100</v>
      </c>
    </row>
    <row r="16" spans="1:21" s="29" customFormat="1" ht="15" customHeight="1" x14ac:dyDescent="0.2">
      <c r="A16" s="24" t="s">
        <v>58</v>
      </c>
      <c r="B16" s="30" t="s">
        <v>3</v>
      </c>
      <c r="C16" s="31">
        <v>47</v>
      </c>
      <c r="D16" s="67">
        <v>0</v>
      </c>
      <c r="E16" s="68">
        <v>0</v>
      </c>
      <c r="F16" s="69">
        <v>0</v>
      </c>
      <c r="G16" s="68">
        <v>0</v>
      </c>
      <c r="H16" s="76" t="s">
        <v>84</v>
      </c>
      <c r="I16" s="68">
        <v>4.2553191489361701</v>
      </c>
      <c r="J16" s="69">
        <v>45</v>
      </c>
      <c r="K16" s="68">
        <v>95.744680851063805</v>
      </c>
      <c r="L16" s="69">
        <v>0</v>
      </c>
      <c r="M16" s="68">
        <v>0</v>
      </c>
      <c r="N16" s="69">
        <v>0</v>
      </c>
      <c r="O16" s="68">
        <v>0</v>
      </c>
      <c r="P16" s="70">
        <v>0</v>
      </c>
      <c r="Q16" s="71">
        <v>0</v>
      </c>
      <c r="R16" s="67">
        <v>0</v>
      </c>
      <c r="S16" s="72">
        <v>0</v>
      </c>
      <c r="T16" s="73">
        <v>211</v>
      </c>
      <c r="U16" s="32">
        <v>99.526066350710906</v>
      </c>
    </row>
    <row r="17" spans="1:21" s="29" customFormat="1" ht="15" customHeight="1" x14ac:dyDescent="0.2">
      <c r="A17" s="24" t="s">
        <v>58</v>
      </c>
      <c r="B17" s="33" t="s">
        <v>30</v>
      </c>
      <c r="C17" s="26">
        <v>245</v>
      </c>
      <c r="D17" s="75" t="s">
        <v>84</v>
      </c>
      <c r="E17" s="60">
        <v>0.81632653061224503</v>
      </c>
      <c r="F17" s="74" t="s">
        <v>84</v>
      </c>
      <c r="G17" s="60">
        <v>0.81632653061224503</v>
      </c>
      <c r="H17" s="61">
        <v>77</v>
      </c>
      <c r="I17" s="60">
        <v>31.428571428571399</v>
      </c>
      <c r="J17" s="61">
        <v>41</v>
      </c>
      <c r="K17" s="60">
        <v>16.734693877550999</v>
      </c>
      <c r="L17" s="61">
        <v>113</v>
      </c>
      <c r="M17" s="60">
        <v>46.122448979591802</v>
      </c>
      <c r="N17" s="61">
        <v>0</v>
      </c>
      <c r="O17" s="60">
        <v>0</v>
      </c>
      <c r="P17" s="62">
        <v>10</v>
      </c>
      <c r="Q17" s="63">
        <v>4.0816326530612201</v>
      </c>
      <c r="R17" s="75" t="s">
        <v>84</v>
      </c>
      <c r="S17" s="65">
        <v>0.81632653061224503</v>
      </c>
      <c r="T17" s="66">
        <v>3886</v>
      </c>
      <c r="U17" s="27">
        <v>100</v>
      </c>
    </row>
    <row r="18" spans="1:21" s="29" customFormat="1" ht="15" customHeight="1" x14ac:dyDescent="0.2">
      <c r="A18" s="24" t="s">
        <v>58</v>
      </c>
      <c r="B18" s="30" t="s">
        <v>31</v>
      </c>
      <c r="C18" s="31">
        <v>1425</v>
      </c>
      <c r="D18" s="78" t="s">
        <v>84</v>
      </c>
      <c r="E18" s="68">
        <v>0.140350877192982</v>
      </c>
      <c r="F18" s="69">
        <v>5</v>
      </c>
      <c r="G18" s="68">
        <v>0.35087719298245601</v>
      </c>
      <c r="H18" s="69">
        <v>71</v>
      </c>
      <c r="I18" s="68">
        <v>4.9824561403508802</v>
      </c>
      <c r="J18" s="69">
        <v>855</v>
      </c>
      <c r="K18" s="68">
        <v>60</v>
      </c>
      <c r="L18" s="69">
        <v>454</v>
      </c>
      <c r="M18" s="68">
        <v>31.859649122806999</v>
      </c>
      <c r="N18" s="76" t="s">
        <v>84</v>
      </c>
      <c r="O18" s="68">
        <v>0.140350877192982</v>
      </c>
      <c r="P18" s="70">
        <v>36</v>
      </c>
      <c r="Q18" s="71">
        <v>2.5263157894736801</v>
      </c>
      <c r="R18" s="67">
        <v>11</v>
      </c>
      <c r="S18" s="72">
        <v>0.77192982456140302</v>
      </c>
      <c r="T18" s="73">
        <v>2422</v>
      </c>
      <c r="U18" s="32">
        <v>99.958711808422805</v>
      </c>
    </row>
    <row r="19" spans="1:21" s="29" customFormat="1" ht="15" customHeight="1" x14ac:dyDescent="0.2">
      <c r="A19" s="24" t="s">
        <v>58</v>
      </c>
      <c r="B19" s="33" t="s">
        <v>32</v>
      </c>
      <c r="C19" s="26">
        <v>0</v>
      </c>
      <c r="D19" s="59">
        <v>0</v>
      </c>
      <c r="E19" s="60">
        <v>0</v>
      </c>
      <c r="F19" s="61">
        <v>0</v>
      </c>
      <c r="G19" s="60">
        <v>0</v>
      </c>
      <c r="H19" s="61">
        <v>0</v>
      </c>
      <c r="I19" s="60">
        <v>0</v>
      </c>
      <c r="J19" s="61">
        <v>0</v>
      </c>
      <c r="K19" s="60">
        <v>0</v>
      </c>
      <c r="L19" s="61">
        <v>0</v>
      </c>
      <c r="M19" s="60">
        <v>0</v>
      </c>
      <c r="N19" s="61">
        <v>0</v>
      </c>
      <c r="O19" s="60">
        <v>0</v>
      </c>
      <c r="P19" s="62">
        <v>0</v>
      </c>
      <c r="Q19" s="63">
        <v>0</v>
      </c>
      <c r="R19" s="59">
        <v>0</v>
      </c>
      <c r="S19" s="65">
        <v>0</v>
      </c>
      <c r="T19" s="66">
        <v>286</v>
      </c>
      <c r="U19" s="27">
        <v>100</v>
      </c>
    </row>
    <row r="20" spans="1:21" s="29" customFormat="1" ht="15" customHeight="1" x14ac:dyDescent="0.2">
      <c r="A20" s="24" t="s">
        <v>58</v>
      </c>
      <c r="B20" s="30" t="s">
        <v>4</v>
      </c>
      <c r="C20" s="31">
        <v>169</v>
      </c>
      <c r="D20" s="78" t="s">
        <v>84</v>
      </c>
      <c r="E20" s="68">
        <v>1.1834319526627199</v>
      </c>
      <c r="F20" s="76" t="s">
        <v>84</v>
      </c>
      <c r="G20" s="68">
        <v>1.1834319526627199</v>
      </c>
      <c r="H20" s="69">
        <v>55</v>
      </c>
      <c r="I20" s="68">
        <v>32.544378698224897</v>
      </c>
      <c r="J20" s="76" t="s">
        <v>84</v>
      </c>
      <c r="K20" s="68">
        <v>1.1834319526627199</v>
      </c>
      <c r="L20" s="69">
        <v>106</v>
      </c>
      <c r="M20" s="68">
        <v>62.721893491124298</v>
      </c>
      <c r="N20" s="76" t="s">
        <v>84</v>
      </c>
      <c r="O20" s="68">
        <v>1.1834319526627199</v>
      </c>
      <c r="P20" s="70">
        <v>0</v>
      </c>
      <c r="Q20" s="71">
        <v>0</v>
      </c>
      <c r="R20" s="67">
        <v>24</v>
      </c>
      <c r="S20" s="72">
        <v>14.2011834319527</v>
      </c>
      <c r="T20" s="73">
        <v>703</v>
      </c>
      <c r="U20" s="32">
        <v>99.573257467994296</v>
      </c>
    </row>
    <row r="21" spans="1:21" s="29" customFormat="1" ht="15" customHeight="1" x14ac:dyDescent="0.2">
      <c r="A21" s="24" t="s">
        <v>58</v>
      </c>
      <c r="B21" s="33" t="s">
        <v>5</v>
      </c>
      <c r="C21" s="26">
        <v>1419</v>
      </c>
      <c r="D21" s="59">
        <v>4</v>
      </c>
      <c r="E21" s="60">
        <v>0.28188865398167701</v>
      </c>
      <c r="F21" s="61">
        <v>7</v>
      </c>
      <c r="G21" s="60">
        <v>0.493305144467935</v>
      </c>
      <c r="H21" s="61">
        <v>309</v>
      </c>
      <c r="I21" s="60">
        <v>21.775898520084599</v>
      </c>
      <c r="J21" s="61">
        <v>517</v>
      </c>
      <c r="K21" s="60">
        <v>36.434108527131798</v>
      </c>
      <c r="L21" s="61">
        <v>547</v>
      </c>
      <c r="M21" s="60">
        <v>38.548273431994403</v>
      </c>
      <c r="N21" s="61">
        <v>0</v>
      </c>
      <c r="O21" s="60">
        <v>0</v>
      </c>
      <c r="P21" s="62">
        <v>35</v>
      </c>
      <c r="Q21" s="63">
        <v>2.4665257223396799</v>
      </c>
      <c r="R21" s="59">
        <v>53</v>
      </c>
      <c r="S21" s="65">
        <v>3.7350246652572201</v>
      </c>
      <c r="T21" s="66">
        <v>4221</v>
      </c>
      <c r="U21" s="27">
        <v>100</v>
      </c>
    </row>
    <row r="22" spans="1:21" s="29" customFormat="1" ht="15" customHeight="1" x14ac:dyDescent="0.2">
      <c r="A22" s="24" t="s">
        <v>58</v>
      </c>
      <c r="B22" s="30" t="s">
        <v>6</v>
      </c>
      <c r="C22" s="31">
        <v>1007</v>
      </c>
      <c r="D22" s="78" t="s">
        <v>84</v>
      </c>
      <c r="E22" s="68">
        <v>0.19860973187686201</v>
      </c>
      <c r="F22" s="76" t="s">
        <v>84</v>
      </c>
      <c r="G22" s="68">
        <v>0.19860973187686201</v>
      </c>
      <c r="H22" s="69">
        <v>66</v>
      </c>
      <c r="I22" s="68">
        <v>6.5541211519364504</v>
      </c>
      <c r="J22" s="69">
        <v>354</v>
      </c>
      <c r="K22" s="68">
        <v>35.153922542204597</v>
      </c>
      <c r="L22" s="69">
        <v>532</v>
      </c>
      <c r="M22" s="68">
        <v>52.830188679245303</v>
      </c>
      <c r="N22" s="69">
        <v>0</v>
      </c>
      <c r="O22" s="68">
        <v>0</v>
      </c>
      <c r="P22" s="70">
        <v>51</v>
      </c>
      <c r="Q22" s="71">
        <v>5.06454816285998</v>
      </c>
      <c r="R22" s="67">
        <v>26</v>
      </c>
      <c r="S22" s="72">
        <v>2.5819265143992101</v>
      </c>
      <c r="T22" s="73">
        <v>1875</v>
      </c>
      <c r="U22" s="32">
        <v>99.84</v>
      </c>
    </row>
    <row r="23" spans="1:21" s="29" customFormat="1" ht="15" customHeight="1" x14ac:dyDescent="0.2">
      <c r="A23" s="24" t="s">
        <v>58</v>
      </c>
      <c r="B23" s="33" t="s">
        <v>33</v>
      </c>
      <c r="C23" s="26">
        <v>66</v>
      </c>
      <c r="D23" s="75" t="s">
        <v>84</v>
      </c>
      <c r="E23" s="60">
        <v>3.0303030303030298</v>
      </c>
      <c r="F23" s="74" t="s">
        <v>84</v>
      </c>
      <c r="G23" s="60">
        <v>3.0303030303030298</v>
      </c>
      <c r="H23" s="61">
        <v>9</v>
      </c>
      <c r="I23" s="60">
        <v>13.636363636363599</v>
      </c>
      <c r="J23" s="61">
        <v>8</v>
      </c>
      <c r="K23" s="60">
        <v>12.1212121212121</v>
      </c>
      <c r="L23" s="61">
        <v>43</v>
      </c>
      <c r="M23" s="60">
        <v>65.151515151515198</v>
      </c>
      <c r="N23" s="61">
        <v>0</v>
      </c>
      <c r="O23" s="60">
        <v>0</v>
      </c>
      <c r="P23" s="79" t="s">
        <v>84</v>
      </c>
      <c r="Q23" s="63">
        <v>3.0303030303030298</v>
      </c>
      <c r="R23" s="59">
        <v>4</v>
      </c>
      <c r="S23" s="65">
        <v>6.0606060606060597</v>
      </c>
      <c r="T23" s="66">
        <v>1458</v>
      </c>
      <c r="U23" s="27">
        <v>100</v>
      </c>
    </row>
    <row r="24" spans="1:21" s="29" customFormat="1" ht="15" customHeight="1" x14ac:dyDescent="0.2">
      <c r="A24" s="24" t="s">
        <v>58</v>
      </c>
      <c r="B24" s="30" t="s">
        <v>7</v>
      </c>
      <c r="C24" s="31">
        <v>158</v>
      </c>
      <c r="D24" s="78" t="s">
        <v>84</v>
      </c>
      <c r="E24" s="68">
        <v>1.26582278481013</v>
      </c>
      <c r="F24" s="69">
        <v>4</v>
      </c>
      <c r="G24" s="68">
        <v>2.5316455696202498</v>
      </c>
      <c r="H24" s="69">
        <v>20</v>
      </c>
      <c r="I24" s="68">
        <v>12.6582278481013</v>
      </c>
      <c r="J24" s="69">
        <v>24</v>
      </c>
      <c r="K24" s="68">
        <v>15.1898734177215</v>
      </c>
      <c r="L24" s="69">
        <v>100</v>
      </c>
      <c r="M24" s="68">
        <v>63.291139240506297</v>
      </c>
      <c r="N24" s="69">
        <v>0</v>
      </c>
      <c r="O24" s="68">
        <v>0</v>
      </c>
      <c r="P24" s="70">
        <v>8</v>
      </c>
      <c r="Q24" s="71">
        <v>5.0632911392405102</v>
      </c>
      <c r="R24" s="67">
        <v>6</v>
      </c>
      <c r="S24" s="72">
        <v>3.79746835443038</v>
      </c>
      <c r="T24" s="73">
        <v>1389</v>
      </c>
      <c r="U24" s="32">
        <v>99.856011519078507</v>
      </c>
    </row>
    <row r="25" spans="1:21" s="29" customFormat="1" ht="15" customHeight="1" x14ac:dyDescent="0.2">
      <c r="A25" s="24" t="s">
        <v>58</v>
      </c>
      <c r="B25" s="33" t="s">
        <v>34</v>
      </c>
      <c r="C25" s="26">
        <v>125</v>
      </c>
      <c r="D25" s="59">
        <v>0</v>
      </c>
      <c r="E25" s="60">
        <v>0</v>
      </c>
      <c r="F25" s="61">
        <v>0</v>
      </c>
      <c r="G25" s="60">
        <v>0</v>
      </c>
      <c r="H25" s="61">
        <v>6</v>
      </c>
      <c r="I25" s="60">
        <v>4.8</v>
      </c>
      <c r="J25" s="61">
        <v>13</v>
      </c>
      <c r="K25" s="60">
        <v>10.4</v>
      </c>
      <c r="L25" s="61">
        <v>104</v>
      </c>
      <c r="M25" s="60">
        <v>83.2</v>
      </c>
      <c r="N25" s="61">
        <v>0</v>
      </c>
      <c r="O25" s="60">
        <v>0</v>
      </c>
      <c r="P25" s="79" t="s">
        <v>84</v>
      </c>
      <c r="Q25" s="63">
        <v>1.6</v>
      </c>
      <c r="R25" s="75" t="s">
        <v>84</v>
      </c>
      <c r="S25" s="65">
        <v>1.6</v>
      </c>
      <c r="T25" s="66">
        <v>1417</v>
      </c>
      <c r="U25" s="27">
        <v>100</v>
      </c>
    </row>
    <row r="26" spans="1:21" s="29" customFormat="1" ht="15" customHeight="1" x14ac:dyDescent="0.2">
      <c r="A26" s="24" t="s">
        <v>58</v>
      </c>
      <c r="B26" s="30" t="s">
        <v>35</v>
      </c>
      <c r="C26" s="31">
        <v>2637</v>
      </c>
      <c r="D26" s="67">
        <v>15</v>
      </c>
      <c r="E26" s="68">
        <v>0.56882821387940796</v>
      </c>
      <c r="F26" s="69">
        <v>8</v>
      </c>
      <c r="G26" s="68">
        <v>0.30337504740235099</v>
      </c>
      <c r="H26" s="69">
        <v>49</v>
      </c>
      <c r="I26" s="68">
        <v>1.8581721653394001</v>
      </c>
      <c r="J26" s="69">
        <v>1834</v>
      </c>
      <c r="K26" s="68">
        <v>69.548729616988993</v>
      </c>
      <c r="L26" s="69">
        <v>720</v>
      </c>
      <c r="M26" s="68">
        <v>27.303754266211602</v>
      </c>
      <c r="N26" s="69">
        <v>0</v>
      </c>
      <c r="O26" s="68">
        <v>0</v>
      </c>
      <c r="P26" s="70">
        <v>11</v>
      </c>
      <c r="Q26" s="71">
        <v>0.41714069017823302</v>
      </c>
      <c r="R26" s="67">
        <v>12</v>
      </c>
      <c r="S26" s="72">
        <v>0.45506257110352699</v>
      </c>
      <c r="T26" s="73">
        <v>1394</v>
      </c>
      <c r="U26" s="32">
        <v>100</v>
      </c>
    </row>
    <row r="27" spans="1:21" s="29" customFormat="1" ht="15" customHeight="1" x14ac:dyDescent="0.2">
      <c r="A27" s="24" t="s">
        <v>58</v>
      </c>
      <c r="B27" s="33" t="s">
        <v>8</v>
      </c>
      <c r="C27" s="26">
        <v>20</v>
      </c>
      <c r="D27" s="59">
        <v>0</v>
      </c>
      <c r="E27" s="60">
        <v>0</v>
      </c>
      <c r="F27" s="74" t="s">
        <v>84</v>
      </c>
      <c r="G27" s="60">
        <v>10</v>
      </c>
      <c r="H27" s="61">
        <v>0</v>
      </c>
      <c r="I27" s="60">
        <v>0</v>
      </c>
      <c r="J27" s="74" t="s">
        <v>84</v>
      </c>
      <c r="K27" s="60">
        <v>10</v>
      </c>
      <c r="L27" s="61">
        <v>16</v>
      </c>
      <c r="M27" s="60">
        <v>80</v>
      </c>
      <c r="N27" s="61">
        <v>0</v>
      </c>
      <c r="O27" s="60">
        <v>0</v>
      </c>
      <c r="P27" s="62">
        <v>0</v>
      </c>
      <c r="Q27" s="63">
        <v>0</v>
      </c>
      <c r="R27" s="75" t="s">
        <v>84</v>
      </c>
      <c r="S27" s="65">
        <v>10</v>
      </c>
      <c r="T27" s="66">
        <v>595</v>
      </c>
      <c r="U27" s="27">
        <v>98.823529411764696</v>
      </c>
    </row>
    <row r="28" spans="1:21" s="29" customFormat="1" ht="15" customHeight="1" x14ac:dyDescent="0.2">
      <c r="A28" s="24" t="s">
        <v>58</v>
      </c>
      <c r="B28" s="30" t="s">
        <v>36</v>
      </c>
      <c r="C28" s="31">
        <v>727</v>
      </c>
      <c r="D28" s="67">
        <v>7</v>
      </c>
      <c r="E28" s="68">
        <v>0.96286107290233802</v>
      </c>
      <c r="F28" s="76" t="s">
        <v>84</v>
      </c>
      <c r="G28" s="68">
        <v>0.27510316368638199</v>
      </c>
      <c r="H28" s="69">
        <v>24</v>
      </c>
      <c r="I28" s="68">
        <v>3.3012379642365901</v>
      </c>
      <c r="J28" s="69">
        <v>562</v>
      </c>
      <c r="K28" s="68">
        <v>77.303988995873496</v>
      </c>
      <c r="L28" s="69">
        <v>110</v>
      </c>
      <c r="M28" s="68">
        <v>15.130674002751</v>
      </c>
      <c r="N28" s="69">
        <v>0</v>
      </c>
      <c r="O28" s="68">
        <v>0</v>
      </c>
      <c r="P28" s="70">
        <v>22</v>
      </c>
      <c r="Q28" s="71">
        <v>3.02613480055021</v>
      </c>
      <c r="R28" s="78" t="s">
        <v>84</v>
      </c>
      <c r="S28" s="72">
        <v>0.27510316368638199</v>
      </c>
      <c r="T28" s="73">
        <v>1444</v>
      </c>
      <c r="U28" s="32">
        <v>100</v>
      </c>
    </row>
    <row r="29" spans="1:21" s="29" customFormat="1" ht="15" customHeight="1" x14ac:dyDescent="0.2">
      <c r="A29" s="24" t="s">
        <v>58</v>
      </c>
      <c r="B29" s="33" t="s">
        <v>37</v>
      </c>
      <c r="C29" s="26">
        <v>120</v>
      </c>
      <c r="D29" s="59">
        <v>0</v>
      </c>
      <c r="E29" s="60">
        <v>0</v>
      </c>
      <c r="F29" s="61">
        <v>6</v>
      </c>
      <c r="G29" s="60">
        <v>5</v>
      </c>
      <c r="H29" s="61">
        <v>30</v>
      </c>
      <c r="I29" s="60">
        <v>25</v>
      </c>
      <c r="J29" s="61">
        <v>43</v>
      </c>
      <c r="K29" s="60">
        <v>35.8333333333333</v>
      </c>
      <c r="L29" s="61">
        <v>39</v>
      </c>
      <c r="M29" s="60">
        <v>32.5</v>
      </c>
      <c r="N29" s="61">
        <v>0</v>
      </c>
      <c r="O29" s="60">
        <v>0</v>
      </c>
      <c r="P29" s="79" t="s">
        <v>84</v>
      </c>
      <c r="Q29" s="63">
        <v>1.6666666666666701</v>
      </c>
      <c r="R29" s="59">
        <v>15</v>
      </c>
      <c r="S29" s="65">
        <v>12.5</v>
      </c>
      <c r="T29" s="66">
        <v>1834</v>
      </c>
      <c r="U29" s="27">
        <v>100</v>
      </c>
    </row>
    <row r="30" spans="1:21" s="29" customFormat="1" ht="15" customHeight="1" x14ac:dyDescent="0.2">
      <c r="A30" s="24" t="s">
        <v>58</v>
      </c>
      <c r="B30" s="30" t="s">
        <v>38</v>
      </c>
      <c r="C30" s="31">
        <v>902</v>
      </c>
      <c r="D30" s="67">
        <v>12</v>
      </c>
      <c r="E30" s="68">
        <v>1.3303769401330401</v>
      </c>
      <c r="F30" s="69">
        <v>5</v>
      </c>
      <c r="G30" s="68">
        <v>0.55432372505543204</v>
      </c>
      <c r="H30" s="69">
        <v>53</v>
      </c>
      <c r="I30" s="68">
        <v>5.8758314855875797</v>
      </c>
      <c r="J30" s="69">
        <v>280</v>
      </c>
      <c r="K30" s="68">
        <v>31.042128603104199</v>
      </c>
      <c r="L30" s="69">
        <v>534</v>
      </c>
      <c r="M30" s="68">
        <v>59.2017738359202</v>
      </c>
      <c r="N30" s="69">
        <v>0</v>
      </c>
      <c r="O30" s="68">
        <v>0</v>
      </c>
      <c r="P30" s="70">
        <v>18</v>
      </c>
      <c r="Q30" s="71">
        <v>1.9955654101995599</v>
      </c>
      <c r="R30" s="67">
        <v>10</v>
      </c>
      <c r="S30" s="72">
        <v>1.1086474501108601</v>
      </c>
      <c r="T30" s="73">
        <v>3626</v>
      </c>
      <c r="U30" s="32">
        <v>99.889685603971301</v>
      </c>
    </row>
    <row r="31" spans="1:21" s="29" customFormat="1" ht="15" customHeight="1" x14ac:dyDescent="0.2">
      <c r="A31" s="24" t="s">
        <v>58</v>
      </c>
      <c r="B31" s="33" t="s">
        <v>9</v>
      </c>
      <c r="C31" s="26">
        <v>589</v>
      </c>
      <c r="D31" s="59">
        <v>17</v>
      </c>
      <c r="E31" s="60">
        <v>2.88624787775891</v>
      </c>
      <c r="F31" s="74" t="s">
        <v>84</v>
      </c>
      <c r="G31" s="60">
        <v>0.33955857385399002</v>
      </c>
      <c r="H31" s="61">
        <v>35</v>
      </c>
      <c r="I31" s="60">
        <v>5.9422750424448196</v>
      </c>
      <c r="J31" s="61">
        <v>369</v>
      </c>
      <c r="K31" s="60">
        <v>62.6485568760611</v>
      </c>
      <c r="L31" s="61">
        <v>164</v>
      </c>
      <c r="M31" s="60">
        <v>27.843803056027198</v>
      </c>
      <c r="N31" s="61">
        <v>0</v>
      </c>
      <c r="O31" s="60">
        <v>0</v>
      </c>
      <c r="P31" s="79" t="s">
        <v>84</v>
      </c>
      <c r="Q31" s="63">
        <v>0.33955857385399002</v>
      </c>
      <c r="R31" s="59">
        <v>18</v>
      </c>
      <c r="S31" s="65">
        <v>3.0560271646859101</v>
      </c>
      <c r="T31" s="66">
        <v>2077</v>
      </c>
      <c r="U31" s="27">
        <v>99.085219065960501</v>
      </c>
    </row>
    <row r="32" spans="1:21" s="29" customFormat="1" ht="15" customHeight="1" x14ac:dyDescent="0.2">
      <c r="A32" s="24" t="s">
        <v>58</v>
      </c>
      <c r="B32" s="30" t="s">
        <v>39</v>
      </c>
      <c r="C32" s="31">
        <v>269</v>
      </c>
      <c r="D32" s="67">
        <v>0</v>
      </c>
      <c r="E32" s="68">
        <v>0</v>
      </c>
      <c r="F32" s="69">
        <v>0</v>
      </c>
      <c r="G32" s="68">
        <v>0</v>
      </c>
      <c r="H32" s="69">
        <v>4</v>
      </c>
      <c r="I32" s="68">
        <v>1.4869888475836399</v>
      </c>
      <c r="J32" s="69">
        <v>180</v>
      </c>
      <c r="K32" s="68">
        <v>66.914498141263905</v>
      </c>
      <c r="L32" s="69">
        <v>83</v>
      </c>
      <c r="M32" s="68">
        <v>30.8550185873606</v>
      </c>
      <c r="N32" s="69">
        <v>0</v>
      </c>
      <c r="O32" s="68">
        <v>0</v>
      </c>
      <c r="P32" s="77" t="s">
        <v>84</v>
      </c>
      <c r="Q32" s="71">
        <v>0.74349442379182196</v>
      </c>
      <c r="R32" s="67">
        <v>0</v>
      </c>
      <c r="S32" s="72">
        <v>0</v>
      </c>
      <c r="T32" s="73">
        <v>973</v>
      </c>
      <c r="U32" s="32">
        <v>99.383350462487201</v>
      </c>
    </row>
    <row r="33" spans="1:21" s="29" customFormat="1" ht="15" customHeight="1" x14ac:dyDescent="0.2">
      <c r="A33" s="24" t="s">
        <v>58</v>
      </c>
      <c r="B33" s="33" t="s">
        <v>23</v>
      </c>
      <c r="C33" s="26">
        <v>361</v>
      </c>
      <c r="D33" s="59">
        <v>8</v>
      </c>
      <c r="E33" s="60">
        <v>2.21606648199446</v>
      </c>
      <c r="F33" s="74" t="s">
        <v>84</v>
      </c>
      <c r="G33" s="60">
        <v>0.554016620498615</v>
      </c>
      <c r="H33" s="61">
        <v>14</v>
      </c>
      <c r="I33" s="60">
        <v>3.8781163434903001</v>
      </c>
      <c r="J33" s="61">
        <v>96</v>
      </c>
      <c r="K33" s="60">
        <v>26.592797783933499</v>
      </c>
      <c r="L33" s="61">
        <v>228</v>
      </c>
      <c r="M33" s="60">
        <v>63.157894736842103</v>
      </c>
      <c r="N33" s="61">
        <v>0</v>
      </c>
      <c r="O33" s="60">
        <v>0</v>
      </c>
      <c r="P33" s="62">
        <v>13</v>
      </c>
      <c r="Q33" s="63">
        <v>3.6011080332410002</v>
      </c>
      <c r="R33" s="59">
        <v>0</v>
      </c>
      <c r="S33" s="65">
        <v>0</v>
      </c>
      <c r="T33" s="66">
        <v>2312</v>
      </c>
      <c r="U33" s="27">
        <v>100</v>
      </c>
    </row>
    <row r="34" spans="1:21" s="29" customFormat="1" ht="15" customHeight="1" x14ac:dyDescent="0.2">
      <c r="A34" s="24" t="s">
        <v>58</v>
      </c>
      <c r="B34" s="30" t="s">
        <v>10</v>
      </c>
      <c r="C34" s="31">
        <v>42</v>
      </c>
      <c r="D34" s="67">
        <v>17</v>
      </c>
      <c r="E34" s="68">
        <v>40.476190476190503</v>
      </c>
      <c r="F34" s="69">
        <v>0</v>
      </c>
      <c r="G34" s="68">
        <v>0</v>
      </c>
      <c r="H34" s="76" t="s">
        <v>84</v>
      </c>
      <c r="I34" s="68">
        <v>4.7619047619047601</v>
      </c>
      <c r="J34" s="69">
        <v>0</v>
      </c>
      <c r="K34" s="68">
        <v>0</v>
      </c>
      <c r="L34" s="69">
        <v>23</v>
      </c>
      <c r="M34" s="68">
        <v>54.761904761904802</v>
      </c>
      <c r="N34" s="69">
        <v>0</v>
      </c>
      <c r="O34" s="68">
        <v>0</v>
      </c>
      <c r="P34" s="70">
        <v>0</v>
      </c>
      <c r="Q34" s="71">
        <v>0</v>
      </c>
      <c r="R34" s="78" t="s">
        <v>84</v>
      </c>
      <c r="S34" s="72">
        <v>4.7619047619047601</v>
      </c>
      <c r="T34" s="73">
        <v>781</v>
      </c>
      <c r="U34" s="32">
        <v>99.231754161331594</v>
      </c>
    </row>
    <row r="35" spans="1:21" s="29" customFormat="1" ht="15" customHeight="1" x14ac:dyDescent="0.2">
      <c r="A35" s="24" t="s">
        <v>58</v>
      </c>
      <c r="B35" s="33" t="s">
        <v>40</v>
      </c>
      <c r="C35" s="26">
        <v>315</v>
      </c>
      <c r="D35" s="59">
        <v>4</v>
      </c>
      <c r="E35" s="60">
        <v>1.26984126984127</v>
      </c>
      <c r="F35" s="61">
        <v>4</v>
      </c>
      <c r="G35" s="60">
        <v>1.26984126984127</v>
      </c>
      <c r="H35" s="61">
        <v>61</v>
      </c>
      <c r="I35" s="60">
        <v>19.365079365079399</v>
      </c>
      <c r="J35" s="61">
        <v>67</v>
      </c>
      <c r="K35" s="60">
        <v>21.269841269841301</v>
      </c>
      <c r="L35" s="61">
        <v>169</v>
      </c>
      <c r="M35" s="60">
        <v>53.650793650793702</v>
      </c>
      <c r="N35" s="74" t="s">
        <v>84</v>
      </c>
      <c r="O35" s="60">
        <v>0.634920634920635</v>
      </c>
      <c r="P35" s="62">
        <v>8</v>
      </c>
      <c r="Q35" s="63">
        <v>2.53968253968254</v>
      </c>
      <c r="R35" s="59">
        <v>11</v>
      </c>
      <c r="S35" s="65">
        <v>3.4920634920634899</v>
      </c>
      <c r="T35" s="66">
        <v>1073</v>
      </c>
      <c r="U35" s="27">
        <v>100</v>
      </c>
    </row>
    <row r="36" spans="1:21" s="29" customFormat="1" ht="15" customHeight="1" x14ac:dyDescent="0.2">
      <c r="A36" s="24" t="s">
        <v>58</v>
      </c>
      <c r="B36" s="30" t="s">
        <v>41</v>
      </c>
      <c r="C36" s="31">
        <v>20</v>
      </c>
      <c r="D36" s="78" t="s">
        <v>84</v>
      </c>
      <c r="E36" s="68">
        <v>10</v>
      </c>
      <c r="F36" s="69">
        <v>0</v>
      </c>
      <c r="G36" s="68">
        <v>0</v>
      </c>
      <c r="H36" s="76" t="s">
        <v>84</v>
      </c>
      <c r="I36" s="68">
        <v>10</v>
      </c>
      <c r="J36" s="69">
        <v>0</v>
      </c>
      <c r="K36" s="68">
        <v>0</v>
      </c>
      <c r="L36" s="69">
        <v>14</v>
      </c>
      <c r="M36" s="68">
        <v>70</v>
      </c>
      <c r="N36" s="69">
        <v>0</v>
      </c>
      <c r="O36" s="68">
        <v>0</v>
      </c>
      <c r="P36" s="77" t="s">
        <v>84</v>
      </c>
      <c r="Q36" s="71">
        <v>10</v>
      </c>
      <c r="R36" s="67">
        <v>0</v>
      </c>
      <c r="S36" s="72">
        <v>0</v>
      </c>
      <c r="T36" s="73">
        <v>649</v>
      </c>
      <c r="U36" s="32">
        <v>100</v>
      </c>
    </row>
    <row r="37" spans="1:21" s="29" customFormat="1" ht="15" customHeight="1" x14ac:dyDescent="0.2">
      <c r="A37" s="24" t="s">
        <v>58</v>
      </c>
      <c r="B37" s="33" t="s">
        <v>11</v>
      </c>
      <c r="C37" s="26">
        <v>13</v>
      </c>
      <c r="D37" s="59">
        <v>0</v>
      </c>
      <c r="E37" s="60">
        <v>0</v>
      </c>
      <c r="F37" s="74" t="s">
        <v>84</v>
      </c>
      <c r="G37" s="60">
        <v>15.384615384615399</v>
      </c>
      <c r="H37" s="74" t="s">
        <v>84</v>
      </c>
      <c r="I37" s="60">
        <v>15.384615384615399</v>
      </c>
      <c r="J37" s="74" t="s">
        <v>84</v>
      </c>
      <c r="K37" s="60">
        <v>15.384615384615399</v>
      </c>
      <c r="L37" s="61">
        <v>7</v>
      </c>
      <c r="M37" s="60">
        <v>53.846153846153797</v>
      </c>
      <c r="N37" s="61">
        <v>0</v>
      </c>
      <c r="O37" s="60">
        <v>0</v>
      </c>
      <c r="P37" s="62">
        <v>0</v>
      </c>
      <c r="Q37" s="63">
        <v>0</v>
      </c>
      <c r="R37" s="75" t="s">
        <v>84</v>
      </c>
      <c r="S37" s="65">
        <v>15.384615384615399</v>
      </c>
      <c r="T37" s="66">
        <v>478</v>
      </c>
      <c r="U37" s="27">
        <v>98.535564853556494</v>
      </c>
    </row>
    <row r="38" spans="1:21" s="29" customFormat="1" ht="15" customHeight="1" x14ac:dyDescent="0.2">
      <c r="A38" s="24" t="s">
        <v>58</v>
      </c>
      <c r="B38" s="30" t="s">
        <v>12</v>
      </c>
      <c r="C38" s="31">
        <v>115</v>
      </c>
      <c r="D38" s="67">
        <v>0</v>
      </c>
      <c r="E38" s="68">
        <v>0</v>
      </c>
      <c r="F38" s="69">
        <v>0</v>
      </c>
      <c r="G38" s="68">
        <v>0</v>
      </c>
      <c r="H38" s="69">
        <v>36</v>
      </c>
      <c r="I38" s="68">
        <v>31.304347826087</v>
      </c>
      <c r="J38" s="69">
        <v>66</v>
      </c>
      <c r="K38" s="68">
        <v>57.3913043478261</v>
      </c>
      <c r="L38" s="69">
        <v>11</v>
      </c>
      <c r="M38" s="68">
        <v>9.5652173913043494</v>
      </c>
      <c r="N38" s="69">
        <v>0</v>
      </c>
      <c r="O38" s="68">
        <v>0</v>
      </c>
      <c r="P38" s="77" t="s">
        <v>84</v>
      </c>
      <c r="Q38" s="71">
        <v>1.73913043478261</v>
      </c>
      <c r="R38" s="78" t="s">
        <v>84</v>
      </c>
      <c r="S38" s="72">
        <v>1.73913043478261</v>
      </c>
      <c r="T38" s="73">
        <v>2538</v>
      </c>
      <c r="U38" s="32">
        <v>100</v>
      </c>
    </row>
    <row r="39" spans="1:21" s="29" customFormat="1" ht="15" customHeight="1" x14ac:dyDescent="0.2">
      <c r="A39" s="24" t="s">
        <v>58</v>
      </c>
      <c r="B39" s="33" t="s">
        <v>13</v>
      </c>
      <c r="C39" s="26">
        <v>56</v>
      </c>
      <c r="D39" s="59">
        <v>6</v>
      </c>
      <c r="E39" s="60">
        <v>10.714285714285699</v>
      </c>
      <c r="F39" s="61">
        <v>0</v>
      </c>
      <c r="G39" s="60">
        <v>0</v>
      </c>
      <c r="H39" s="61">
        <v>38</v>
      </c>
      <c r="I39" s="60">
        <v>67.857142857142904</v>
      </c>
      <c r="J39" s="74" t="s">
        <v>84</v>
      </c>
      <c r="K39" s="60">
        <v>3.5714285714285698</v>
      </c>
      <c r="L39" s="61">
        <v>8</v>
      </c>
      <c r="M39" s="60">
        <v>14.285714285714301</v>
      </c>
      <c r="N39" s="61">
        <v>0</v>
      </c>
      <c r="O39" s="60">
        <v>0</v>
      </c>
      <c r="P39" s="79" t="s">
        <v>84</v>
      </c>
      <c r="Q39" s="63">
        <v>3.5714285714285698</v>
      </c>
      <c r="R39" s="75" t="s">
        <v>84</v>
      </c>
      <c r="S39" s="65">
        <v>3.5714285714285698</v>
      </c>
      <c r="T39" s="66">
        <v>853</v>
      </c>
      <c r="U39" s="27">
        <v>98.827667057444302</v>
      </c>
    </row>
    <row r="40" spans="1:21" s="29" customFormat="1" ht="15" customHeight="1" x14ac:dyDescent="0.2">
      <c r="A40" s="24" t="s">
        <v>58</v>
      </c>
      <c r="B40" s="30" t="s">
        <v>14</v>
      </c>
      <c r="C40" s="31">
        <v>1016</v>
      </c>
      <c r="D40" s="67">
        <v>20</v>
      </c>
      <c r="E40" s="68">
        <v>1.9685039370078701</v>
      </c>
      <c r="F40" s="69">
        <v>11</v>
      </c>
      <c r="G40" s="68">
        <v>1.0826771653543299</v>
      </c>
      <c r="H40" s="69">
        <v>117</v>
      </c>
      <c r="I40" s="68">
        <v>11.5157480314961</v>
      </c>
      <c r="J40" s="69">
        <v>309</v>
      </c>
      <c r="K40" s="68">
        <v>30.413385826771702</v>
      </c>
      <c r="L40" s="69">
        <v>535</v>
      </c>
      <c r="M40" s="68">
        <v>52.657480314960601</v>
      </c>
      <c r="N40" s="76" t="s">
        <v>84</v>
      </c>
      <c r="O40" s="68">
        <v>0.196850393700787</v>
      </c>
      <c r="P40" s="70">
        <v>22</v>
      </c>
      <c r="Q40" s="71">
        <v>2.1653543307086598</v>
      </c>
      <c r="R40" s="67">
        <v>22</v>
      </c>
      <c r="S40" s="72">
        <v>2.1653543307086598</v>
      </c>
      <c r="T40" s="73">
        <v>4864</v>
      </c>
      <c r="U40" s="32">
        <v>99.856085526315795</v>
      </c>
    </row>
    <row r="41" spans="1:21" s="29" customFormat="1" ht="15" customHeight="1" x14ac:dyDescent="0.2">
      <c r="A41" s="24" t="s">
        <v>58</v>
      </c>
      <c r="B41" s="33" t="s">
        <v>15</v>
      </c>
      <c r="C41" s="26">
        <v>158</v>
      </c>
      <c r="D41" s="75" t="s">
        <v>84</v>
      </c>
      <c r="E41" s="60">
        <v>1.26582278481013</v>
      </c>
      <c r="F41" s="61">
        <v>0</v>
      </c>
      <c r="G41" s="60">
        <v>0</v>
      </c>
      <c r="H41" s="61">
        <v>14</v>
      </c>
      <c r="I41" s="60">
        <v>8.8607594936708907</v>
      </c>
      <c r="J41" s="61">
        <v>61</v>
      </c>
      <c r="K41" s="60">
        <v>38.6075949367089</v>
      </c>
      <c r="L41" s="61">
        <v>74</v>
      </c>
      <c r="M41" s="60">
        <v>46.835443037974699</v>
      </c>
      <c r="N41" s="74" t="s">
        <v>84</v>
      </c>
      <c r="O41" s="60">
        <v>1.26582278481013</v>
      </c>
      <c r="P41" s="62">
        <v>5</v>
      </c>
      <c r="Q41" s="63">
        <v>3.16455696202532</v>
      </c>
      <c r="R41" s="75" t="s">
        <v>84</v>
      </c>
      <c r="S41" s="65">
        <v>1.26582278481013</v>
      </c>
      <c r="T41" s="66">
        <v>2535</v>
      </c>
      <c r="U41" s="27">
        <v>99.921104536489196</v>
      </c>
    </row>
    <row r="42" spans="1:21" s="29" customFormat="1" ht="15" customHeight="1" x14ac:dyDescent="0.2">
      <c r="A42" s="24" t="s">
        <v>58</v>
      </c>
      <c r="B42" s="30" t="s">
        <v>16</v>
      </c>
      <c r="C42" s="31">
        <v>21</v>
      </c>
      <c r="D42" s="67">
        <v>5</v>
      </c>
      <c r="E42" s="68">
        <v>23.8095238095238</v>
      </c>
      <c r="F42" s="69">
        <v>0</v>
      </c>
      <c r="G42" s="68">
        <v>0</v>
      </c>
      <c r="H42" s="69">
        <v>0</v>
      </c>
      <c r="I42" s="68">
        <v>0</v>
      </c>
      <c r="J42" s="76" t="s">
        <v>84</v>
      </c>
      <c r="K42" s="68">
        <v>9.5238095238095202</v>
      </c>
      <c r="L42" s="69">
        <v>14</v>
      </c>
      <c r="M42" s="68">
        <v>66.6666666666667</v>
      </c>
      <c r="N42" s="69">
        <v>0</v>
      </c>
      <c r="O42" s="68">
        <v>0</v>
      </c>
      <c r="P42" s="70">
        <v>0</v>
      </c>
      <c r="Q42" s="71">
        <v>0</v>
      </c>
      <c r="R42" s="67">
        <v>0</v>
      </c>
      <c r="S42" s="72">
        <v>0</v>
      </c>
      <c r="T42" s="73">
        <v>468</v>
      </c>
      <c r="U42" s="32">
        <v>99.572649572649595</v>
      </c>
    </row>
    <row r="43" spans="1:21" s="29" customFormat="1" ht="15" customHeight="1" x14ac:dyDescent="0.2">
      <c r="A43" s="24" t="s">
        <v>58</v>
      </c>
      <c r="B43" s="33" t="s">
        <v>17</v>
      </c>
      <c r="C43" s="26">
        <v>523</v>
      </c>
      <c r="D43" s="59">
        <v>0</v>
      </c>
      <c r="E43" s="60">
        <v>0</v>
      </c>
      <c r="F43" s="61">
        <v>0</v>
      </c>
      <c r="G43" s="60">
        <v>0</v>
      </c>
      <c r="H43" s="61">
        <v>9</v>
      </c>
      <c r="I43" s="60">
        <v>1.7208413001912</v>
      </c>
      <c r="J43" s="61">
        <v>286</v>
      </c>
      <c r="K43" s="60">
        <v>54.684512428298298</v>
      </c>
      <c r="L43" s="61">
        <v>206</v>
      </c>
      <c r="M43" s="60">
        <v>39.388145315487598</v>
      </c>
      <c r="N43" s="61">
        <v>0</v>
      </c>
      <c r="O43" s="60">
        <v>0</v>
      </c>
      <c r="P43" s="62">
        <v>22</v>
      </c>
      <c r="Q43" s="63">
        <v>4.2065009560229401</v>
      </c>
      <c r="R43" s="59">
        <v>5</v>
      </c>
      <c r="S43" s="65">
        <v>0.95602294455066905</v>
      </c>
      <c r="T43" s="66">
        <v>3702</v>
      </c>
      <c r="U43" s="27">
        <v>99.891950297136702</v>
      </c>
    </row>
    <row r="44" spans="1:21" s="29" customFormat="1" ht="15" customHeight="1" x14ac:dyDescent="0.2">
      <c r="A44" s="24" t="s">
        <v>58</v>
      </c>
      <c r="B44" s="30" t="s">
        <v>18</v>
      </c>
      <c r="C44" s="31">
        <v>1438</v>
      </c>
      <c r="D44" s="67">
        <v>214</v>
      </c>
      <c r="E44" s="68">
        <v>14.881780250347701</v>
      </c>
      <c r="F44" s="69">
        <v>9</v>
      </c>
      <c r="G44" s="68">
        <v>0.62586926286509004</v>
      </c>
      <c r="H44" s="69">
        <v>165</v>
      </c>
      <c r="I44" s="68">
        <v>11.474269819193299</v>
      </c>
      <c r="J44" s="69">
        <v>344</v>
      </c>
      <c r="K44" s="68">
        <v>23.922114047287899</v>
      </c>
      <c r="L44" s="69">
        <v>643</v>
      </c>
      <c r="M44" s="68">
        <v>44.714881780250302</v>
      </c>
      <c r="N44" s="76" t="s">
        <v>84</v>
      </c>
      <c r="O44" s="68">
        <v>0.139082058414465</v>
      </c>
      <c r="P44" s="70">
        <v>61</v>
      </c>
      <c r="Q44" s="71">
        <v>4.2420027816411698</v>
      </c>
      <c r="R44" s="67">
        <v>35</v>
      </c>
      <c r="S44" s="72">
        <v>2.4339360222531301</v>
      </c>
      <c r="T44" s="73">
        <v>1774</v>
      </c>
      <c r="U44" s="32">
        <v>99.6054114994363</v>
      </c>
    </row>
    <row r="45" spans="1:21" s="29" customFormat="1" ht="15" customHeight="1" x14ac:dyDescent="0.2">
      <c r="A45" s="24" t="s">
        <v>58</v>
      </c>
      <c r="B45" s="33" t="s">
        <v>42</v>
      </c>
      <c r="C45" s="26">
        <v>1009</v>
      </c>
      <c r="D45" s="59">
        <v>36</v>
      </c>
      <c r="E45" s="60">
        <v>3.56788899900892</v>
      </c>
      <c r="F45" s="61">
        <v>6</v>
      </c>
      <c r="G45" s="60">
        <v>0.594648166501487</v>
      </c>
      <c r="H45" s="61">
        <v>267</v>
      </c>
      <c r="I45" s="60">
        <v>26.461843409316199</v>
      </c>
      <c r="J45" s="61">
        <v>41</v>
      </c>
      <c r="K45" s="60">
        <v>4.0634291377601599</v>
      </c>
      <c r="L45" s="61">
        <v>608</v>
      </c>
      <c r="M45" s="60">
        <v>60.257680872150601</v>
      </c>
      <c r="N45" s="61">
        <v>7</v>
      </c>
      <c r="O45" s="60">
        <v>0.69375619425173396</v>
      </c>
      <c r="P45" s="62">
        <v>44</v>
      </c>
      <c r="Q45" s="63">
        <v>4.3607532210109001</v>
      </c>
      <c r="R45" s="59">
        <v>66</v>
      </c>
      <c r="S45" s="65">
        <v>6.5411298315163497</v>
      </c>
      <c r="T45" s="66">
        <v>1312</v>
      </c>
      <c r="U45" s="27">
        <v>99.923780487804905</v>
      </c>
    </row>
    <row r="46" spans="1:21" s="29" customFormat="1" ht="15" customHeight="1" x14ac:dyDescent="0.2">
      <c r="A46" s="24" t="s">
        <v>58</v>
      </c>
      <c r="B46" s="30" t="s">
        <v>19</v>
      </c>
      <c r="C46" s="31">
        <v>1639</v>
      </c>
      <c r="D46" s="78" t="s">
        <v>84</v>
      </c>
      <c r="E46" s="68">
        <v>0.12202562538132999</v>
      </c>
      <c r="F46" s="69">
        <v>7</v>
      </c>
      <c r="G46" s="68">
        <v>0.42708968883465498</v>
      </c>
      <c r="H46" s="69">
        <v>296</v>
      </c>
      <c r="I46" s="68">
        <v>18.0597925564369</v>
      </c>
      <c r="J46" s="69">
        <v>455</v>
      </c>
      <c r="K46" s="68">
        <v>27.760829774252599</v>
      </c>
      <c r="L46" s="69">
        <v>860</v>
      </c>
      <c r="M46" s="68">
        <v>52.471018913971903</v>
      </c>
      <c r="N46" s="76" t="s">
        <v>84</v>
      </c>
      <c r="O46" s="68">
        <v>0.12202562538132999</v>
      </c>
      <c r="P46" s="70">
        <v>17</v>
      </c>
      <c r="Q46" s="71">
        <v>1.0372178157413099</v>
      </c>
      <c r="R46" s="67">
        <v>39</v>
      </c>
      <c r="S46" s="72">
        <v>2.3794996949359399</v>
      </c>
      <c r="T46" s="73">
        <v>3220</v>
      </c>
      <c r="U46" s="32">
        <v>99.596273291925499</v>
      </c>
    </row>
    <row r="47" spans="1:21" s="29" customFormat="1" ht="15" customHeight="1" x14ac:dyDescent="0.2">
      <c r="A47" s="24" t="s">
        <v>58</v>
      </c>
      <c r="B47" s="33" t="s">
        <v>43</v>
      </c>
      <c r="C47" s="26">
        <v>2</v>
      </c>
      <c r="D47" s="59">
        <v>0</v>
      </c>
      <c r="E47" s="60">
        <v>0</v>
      </c>
      <c r="F47" s="61">
        <v>0</v>
      </c>
      <c r="G47" s="60">
        <v>0</v>
      </c>
      <c r="H47" s="61">
        <v>0</v>
      </c>
      <c r="I47" s="60">
        <v>0</v>
      </c>
      <c r="J47" s="61">
        <v>0</v>
      </c>
      <c r="K47" s="60">
        <v>0</v>
      </c>
      <c r="L47" s="74" t="s">
        <v>84</v>
      </c>
      <c r="M47" s="60">
        <v>100</v>
      </c>
      <c r="N47" s="61">
        <v>0</v>
      </c>
      <c r="O47" s="60">
        <v>0</v>
      </c>
      <c r="P47" s="62">
        <v>0</v>
      </c>
      <c r="Q47" s="63">
        <v>0</v>
      </c>
      <c r="R47" s="59">
        <v>0</v>
      </c>
      <c r="S47" s="65">
        <v>0</v>
      </c>
      <c r="T47" s="66">
        <v>291</v>
      </c>
      <c r="U47" s="27">
        <v>100</v>
      </c>
    </row>
    <row r="48" spans="1:21" s="29" customFormat="1" ht="15" customHeight="1" x14ac:dyDescent="0.2">
      <c r="A48" s="24" t="s">
        <v>58</v>
      </c>
      <c r="B48" s="30" t="s">
        <v>20</v>
      </c>
      <c r="C48" s="31">
        <v>573</v>
      </c>
      <c r="D48" s="78" t="s">
        <v>84</v>
      </c>
      <c r="E48" s="68">
        <v>0.34904013961605601</v>
      </c>
      <c r="F48" s="76" t="s">
        <v>84</v>
      </c>
      <c r="G48" s="68">
        <v>0.34904013961605601</v>
      </c>
      <c r="H48" s="69">
        <v>20</v>
      </c>
      <c r="I48" s="68">
        <v>3.4904013961605602</v>
      </c>
      <c r="J48" s="69">
        <v>365</v>
      </c>
      <c r="K48" s="68">
        <v>63.699825479930198</v>
      </c>
      <c r="L48" s="69">
        <v>172</v>
      </c>
      <c r="M48" s="68">
        <v>30.0174520069808</v>
      </c>
      <c r="N48" s="69">
        <v>0</v>
      </c>
      <c r="O48" s="68">
        <v>0</v>
      </c>
      <c r="P48" s="70">
        <v>12</v>
      </c>
      <c r="Q48" s="71">
        <v>2.09424083769634</v>
      </c>
      <c r="R48" s="67">
        <v>6</v>
      </c>
      <c r="S48" s="72">
        <v>1.04712041884817</v>
      </c>
      <c r="T48" s="73">
        <v>1219</v>
      </c>
      <c r="U48" s="32">
        <v>100</v>
      </c>
    </row>
    <row r="49" spans="1:21" s="29" customFormat="1" ht="15" customHeight="1" x14ac:dyDescent="0.2">
      <c r="A49" s="24" t="s">
        <v>58</v>
      </c>
      <c r="B49" s="33" t="s">
        <v>44</v>
      </c>
      <c r="C49" s="26">
        <v>19</v>
      </c>
      <c r="D49" s="59">
        <v>4</v>
      </c>
      <c r="E49" s="60">
        <v>21.052631578947398</v>
      </c>
      <c r="F49" s="61">
        <v>0</v>
      </c>
      <c r="G49" s="60">
        <v>0</v>
      </c>
      <c r="H49" s="74" t="s">
        <v>84</v>
      </c>
      <c r="I49" s="60">
        <v>10.526315789473699</v>
      </c>
      <c r="J49" s="74" t="s">
        <v>84</v>
      </c>
      <c r="K49" s="60">
        <v>10.526315789473699</v>
      </c>
      <c r="L49" s="61">
        <v>11</v>
      </c>
      <c r="M49" s="60">
        <v>57.894736842105303</v>
      </c>
      <c r="N49" s="61">
        <v>0</v>
      </c>
      <c r="O49" s="60">
        <v>0</v>
      </c>
      <c r="P49" s="62">
        <v>0</v>
      </c>
      <c r="Q49" s="63">
        <v>0</v>
      </c>
      <c r="R49" s="75" t="s">
        <v>84</v>
      </c>
      <c r="S49" s="65">
        <v>10.526315789473699</v>
      </c>
      <c r="T49" s="66">
        <v>668</v>
      </c>
      <c r="U49" s="27">
        <v>100</v>
      </c>
    </row>
    <row r="50" spans="1:21" s="29" customFormat="1" ht="15" customHeight="1" x14ac:dyDescent="0.2">
      <c r="A50" s="24" t="s">
        <v>58</v>
      </c>
      <c r="B50" s="30" t="s">
        <v>45</v>
      </c>
      <c r="C50" s="31">
        <v>1706</v>
      </c>
      <c r="D50" s="67">
        <v>4</v>
      </c>
      <c r="E50" s="68">
        <v>0.234466588511137</v>
      </c>
      <c r="F50" s="69">
        <v>4</v>
      </c>
      <c r="G50" s="68">
        <v>0.234466588511137</v>
      </c>
      <c r="H50" s="69">
        <v>68</v>
      </c>
      <c r="I50" s="68">
        <v>3.9859320046893298</v>
      </c>
      <c r="J50" s="69">
        <v>780</v>
      </c>
      <c r="K50" s="68">
        <v>45.720984759671701</v>
      </c>
      <c r="L50" s="69">
        <v>836</v>
      </c>
      <c r="M50" s="68">
        <v>49.003516998827699</v>
      </c>
      <c r="N50" s="76" t="s">
        <v>84</v>
      </c>
      <c r="O50" s="68">
        <v>0.117233294255569</v>
      </c>
      <c r="P50" s="70">
        <v>12</v>
      </c>
      <c r="Q50" s="71">
        <v>0.70339976553341099</v>
      </c>
      <c r="R50" s="67">
        <v>13</v>
      </c>
      <c r="S50" s="72">
        <v>0.76201641266119602</v>
      </c>
      <c r="T50" s="73">
        <v>1802</v>
      </c>
      <c r="U50" s="32">
        <v>99.944506104328497</v>
      </c>
    </row>
    <row r="51" spans="1:21" s="29" customFormat="1" ht="15" customHeight="1" x14ac:dyDescent="0.2">
      <c r="A51" s="24" t="s">
        <v>58</v>
      </c>
      <c r="B51" s="33" t="s">
        <v>21</v>
      </c>
      <c r="C51" s="26">
        <v>6990</v>
      </c>
      <c r="D51" s="59">
        <v>25</v>
      </c>
      <c r="E51" s="60">
        <v>0.35765379113018603</v>
      </c>
      <c r="F51" s="61">
        <v>51</v>
      </c>
      <c r="G51" s="60">
        <v>0.72961373390557904</v>
      </c>
      <c r="H51" s="61">
        <v>3636</v>
      </c>
      <c r="I51" s="60">
        <v>52.017167381974197</v>
      </c>
      <c r="J51" s="61">
        <v>1562</v>
      </c>
      <c r="K51" s="60">
        <v>22.346208869813999</v>
      </c>
      <c r="L51" s="61">
        <v>1563</v>
      </c>
      <c r="M51" s="60">
        <v>22.3605150214592</v>
      </c>
      <c r="N51" s="61">
        <v>9</v>
      </c>
      <c r="O51" s="60">
        <v>0.128755364806867</v>
      </c>
      <c r="P51" s="62">
        <v>144</v>
      </c>
      <c r="Q51" s="63">
        <v>2.0600858369098698</v>
      </c>
      <c r="R51" s="59">
        <v>577</v>
      </c>
      <c r="S51" s="65">
        <v>8.2546494992846906</v>
      </c>
      <c r="T51" s="66">
        <v>8472</v>
      </c>
      <c r="U51" s="27">
        <v>99.988196411709197</v>
      </c>
    </row>
    <row r="52" spans="1:21" s="29" customFormat="1" ht="15" customHeight="1" x14ac:dyDescent="0.2">
      <c r="A52" s="24" t="s">
        <v>58</v>
      </c>
      <c r="B52" s="30" t="s">
        <v>46</v>
      </c>
      <c r="C52" s="31">
        <v>71</v>
      </c>
      <c r="D52" s="67">
        <v>7</v>
      </c>
      <c r="E52" s="68">
        <v>9.8591549295774605</v>
      </c>
      <c r="F52" s="69">
        <v>0</v>
      </c>
      <c r="G52" s="68">
        <v>0</v>
      </c>
      <c r="H52" s="69">
        <v>12</v>
      </c>
      <c r="I52" s="68">
        <v>16.901408450704199</v>
      </c>
      <c r="J52" s="76" t="s">
        <v>84</v>
      </c>
      <c r="K52" s="68">
        <v>2.8169014084507</v>
      </c>
      <c r="L52" s="69">
        <v>48</v>
      </c>
      <c r="M52" s="68">
        <v>67.605633802816897</v>
      </c>
      <c r="N52" s="76" t="s">
        <v>84</v>
      </c>
      <c r="O52" s="68">
        <v>2.8169014084507</v>
      </c>
      <c r="P52" s="70">
        <v>0</v>
      </c>
      <c r="Q52" s="71">
        <v>0</v>
      </c>
      <c r="R52" s="78" t="s">
        <v>84</v>
      </c>
      <c r="S52" s="72">
        <v>2.8169014084507</v>
      </c>
      <c r="T52" s="73">
        <v>981</v>
      </c>
      <c r="U52" s="32">
        <v>100</v>
      </c>
    </row>
    <row r="53" spans="1:21" s="29" customFormat="1" ht="15" customHeight="1" x14ac:dyDescent="0.2">
      <c r="A53" s="24" t="s">
        <v>58</v>
      </c>
      <c r="B53" s="33" t="s">
        <v>47</v>
      </c>
      <c r="C53" s="26">
        <v>9</v>
      </c>
      <c r="D53" s="59">
        <v>0</v>
      </c>
      <c r="E53" s="60">
        <v>0</v>
      </c>
      <c r="F53" s="61">
        <v>0</v>
      </c>
      <c r="G53" s="60">
        <v>0</v>
      </c>
      <c r="H53" s="61">
        <v>0</v>
      </c>
      <c r="I53" s="60">
        <v>0</v>
      </c>
      <c r="J53" s="61">
        <v>0</v>
      </c>
      <c r="K53" s="60">
        <v>0</v>
      </c>
      <c r="L53" s="61">
        <v>9</v>
      </c>
      <c r="M53" s="60">
        <v>100</v>
      </c>
      <c r="N53" s="61">
        <v>0</v>
      </c>
      <c r="O53" s="60">
        <v>0</v>
      </c>
      <c r="P53" s="62">
        <v>0</v>
      </c>
      <c r="Q53" s="63">
        <v>0</v>
      </c>
      <c r="R53" s="59">
        <v>0</v>
      </c>
      <c r="S53" s="65">
        <v>0</v>
      </c>
      <c r="T53" s="66">
        <v>295</v>
      </c>
      <c r="U53" s="27">
        <v>100</v>
      </c>
    </row>
    <row r="54" spans="1:21" s="29" customFormat="1" ht="15" customHeight="1" x14ac:dyDescent="0.2">
      <c r="A54" s="24" t="s">
        <v>58</v>
      </c>
      <c r="B54" s="30" t="s">
        <v>48</v>
      </c>
      <c r="C54" s="31">
        <v>644</v>
      </c>
      <c r="D54" s="78" t="s">
        <v>84</v>
      </c>
      <c r="E54" s="68">
        <v>0.31055900621117999</v>
      </c>
      <c r="F54" s="69">
        <v>30</v>
      </c>
      <c r="G54" s="68">
        <v>4.6583850931677002</v>
      </c>
      <c r="H54" s="69">
        <v>107</v>
      </c>
      <c r="I54" s="68">
        <v>16.6149068322981</v>
      </c>
      <c r="J54" s="69">
        <v>235</v>
      </c>
      <c r="K54" s="68">
        <v>36.490683229813698</v>
      </c>
      <c r="L54" s="69">
        <v>247</v>
      </c>
      <c r="M54" s="68">
        <v>38.354037267080699</v>
      </c>
      <c r="N54" s="69">
        <v>0</v>
      </c>
      <c r="O54" s="68">
        <v>0</v>
      </c>
      <c r="P54" s="70">
        <v>23</v>
      </c>
      <c r="Q54" s="71">
        <v>3.5714285714285698</v>
      </c>
      <c r="R54" s="67">
        <v>54</v>
      </c>
      <c r="S54" s="72">
        <v>8.3850931677018608</v>
      </c>
      <c r="T54" s="73">
        <v>1984</v>
      </c>
      <c r="U54" s="32">
        <v>100</v>
      </c>
    </row>
    <row r="55" spans="1:21" s="29" customFormat="1" ht="15" customHeight="1" x14ac:dyDescent="0.2">
      <c r="A55" s="24" t="s">
        <v>58</v>
      </c>
      <c r="B55" s="33" t="s">
        <v>49</v>
      </c>
      <c r="C55" s="26">
        <v>530</v>
      </c>
      <c r="D55" s="59">
        <v>10</v>
      </c>
      <c r="E55" s="60">
        <v>1.88679245283019</v>
      </c>
      <c r="F55" s="61">
        <v>12</v>
      </c>
      <c r="G55" s="60">
        <v>2.2641509433962299</v>
      </c>
      <c r="H55" s="61">
        <v>186</v>
      </c>
      <c r="I55" s="60">
        <v>35.094339622641499</v>
      </c>
      <c r="J55" s="61">
        <v>15</v>
      </c>
      <c r="K55" s="60">
        <v>2.8301886792452802</v>
      </c>
      <c r="L55" s="61">
        <v>283</v>
      </c>
      <c r="M55" s="60">
        <v>53.396226415094297</v>
      </c>
      <c r="N55" s="74" t="s">
        <v>84</v>
      </c>
      <c r="O55" s="60">
        <v>0.37735849056603799</v>
      </c>
      <c r="P55" s="62">
        <v>22</v>
      </c>
      <c r="Q55" s="63">
        <v>4.1509433962264204</v>
      </c>
      <c r="R55" s="59">
        <v>46</v>
      </c>
      <c r="S55" s="65">
        <v>8.6792452830188704</v>
      </c>
      <c r="T55" s="66">
        <v>2256</v>
      </c>
      <c r="U55" s="27">
        <v>100</v>
      </c>
    </row>
    <row r="56" spans="1:21" s="29" customFormat="1" ht="15" customHeight="1" x14ac:dyDescent="0.2">
      <c r="A56" s="24" t="s">
        <v>58</v>
      </c>
      <c r="B56" s="30" t="s">
        <v>50</v>
      </c>
      <c r="C56" s="31">
        <v>345</v>
      </c>
      <c r="D56" s="67">
        <v>0</v>
      </c>
      <c r="E56" s="68">
        <v>0</v>
      </c>
      <c r="F56" s="76" t="s">
        <v>84</v>
      </c>
      <c r="G56" s="68">
        <v>0.57971014492753603</v>
      </c>
      <c r="H56" s="69">
        <v>7</v>
      </c>
      <c r="I56" s="68">
        <v>2.02898550724638</v>
      </c>
      <c r="J56" s="69">
        <v>26</v>
      </c>
      <c r="K56" s="68">
        <v>7.5362318840579698</v>
      </c>
      <c r="L56" s="69">
        <v>308</v>
      </c>
      <c r="M56" s="68">
        <v>89.275362318840607</v>
      </c>
      <c r="N56" s="69">
        <v>0</v>
      </c>
      <c r="O56" s="68">
        <v>0</v>
      </c>
      <c r="P56" s="77" t="s">
        <v>84</v>
      </c>
      <c r="Q56" s="71">
        <v>0.57971014492753603</v>
      </c>
      <c r="R56" s="78" t="s">
        <v>84</v>
      </c>
      <c r="S56" s="72">
        <v>0.57971014492753603</v>
      </c>
      <c r="T56" s="73">
        <v>733</v>
      </c>
      <c r="U56" s="32">
        <v>100</v>
      </c>
    </row>
    <row r="57" spans="1:21" s="29" customFormat="1" ht="15" customHeight="1" x14ac:dyDescent="0.2">
      <c r="A57" s="24" t="s">
        <v>58</v>
      </c>
      <c r="B57" s="33" t="s">
        <v>22</v>
      </c>
      <c r="C57" s="26">
        <v>426</v>
      </c>
      <c r="D57" s="59">
        <v>9</v>
      </c>
      <c r="E57" s="60">
        <v>2.1126760563380298</v>
      </c>
      <c r="F57" s="74" t="s">
        <v>84</v>
      </c>
      <c r="G57" s="60">
        <v>0.46948356807511699</v>
      </c>
      <c r="H57" s="61">
        <v>43</v>
      </c>
      <c r="I57" s="60">
        <v>10.093896713615001</v>
      </c>
      <c r="J57" s="61">
        <v>42</v>
      </c>
      <c r="K57" s="60">
        <v>9.8591549295774605</v>
      </c>
      <c r="L57" s="61">
        <v>321</v>
      </c>
      <c r="M57" s="60">
        <v>75.352112676056294</v>
      </c>
      <c r="N57" s="61">
        <v>0</v>
      </c>
      <c r="O57" s="60">
        <v>0</v>
      </c>
      <c r="P57" s="62">
        <v>9</v>
      </c>
      <c r="Q57" s="63">
        <v>2.1126760563380298</v>
      </c>
      <c r="R57" s="59">
        <v>20</v>
      </c>
      <c r="S57" s="65">
        <v>4.6948356807511704</v>
      </c>
      <c r="T57" s="66">
        <v>2242</v>
      </c>
      <c r="U57" s="27">
        <v>99.955396966993803</v>
      </c>
    </row>
    <row r="58" spans="1:21" s="29" customFormat="1" ht="15" customHeight="1" thickBot="1" x14ac:dyDescent="0.25">
      <c r="A58" s="24" t="s">
        <v>58</v>
      </c>
      <c r="B58" s="34" t="s">
        <v>51</v>
      </c>
      <c r="C58" s="35">
        <v>79</v>
      </c>
      <c r="D58" s="80">
        <v>4</v>
      </c>
      <c r="E58" s="81">
        <v>5.0632911392405102</v>
      </c>
      <c r="F58" s="82">
        <v>0</v>
      </c>
      <c r="G58" s="81">
        <v>0</v>
      </c>
      <c r="H58" s="82">
        <v>17</v>
      </c>
      <c r="I58" s="81">
        <v>21.518987341772199</v>
      </c>
      <c r="J58" s="83" t="s">
        <v>84</v>
      </c>
      <c r="K58" s="81">
        <v>2.5316455696202498</v>
      </c>
      <c r="L58" s="82">
        <v>56</v>
      </c>
      <c r="M58" s="81">
        <v>70.886075949367097</v>
      </c>
      <c r="N58" s="82">
        <v>0</v>
      </c>
      <c r="O58" s="81">
        <v>0</v>
      </c>
      <c r="P58" s="88">
        <v>0</v>
      </c>
      <c r="Q58" s="85">
        <v>0</v>
      </c>
      <c r="R58" s="89" t="s">
        <v>84</v>
      </c>
      <c r="S58" s="86">
        <v>2.5316455696202498</v>
      </c>
      <c r="T58" s="87">
        <v>349</v>
      </c>
      <c r="U58" s="36">
        <v>100</v>
      </c>
    </row>
    <row r="59" spans="1:21" s="29" customFormat="1" ht="15" customHeight="1" x14ac:dyDescent="0.2">
      <c r="A59" s="24"/>
      <c r="B59" s="37"/>
      <c r="C59" s="38"/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9"/>
      <c r="S59" s="28"/>
      <c r="T59" s="38"/>
      <c r="U59" s="38"/>
    </row>
    <row r="60" spans="1:21" s="29" customFormat="1" ht="15" customHeight="1" x14ac:dyDescent="0.2">
      <c r="A60" s="24"/>
      <c r="B60" s="40" t="str">
        <f>CONCATENATE("NOTE: Table reads (for US): Of all ",C69, " public school male students without disabilities who received ", LOWER(A7), ", ",D69," (",TEXT(E7,"0.0"),")% were American Indian or Alaska Native.")</f>
        <v>NOTE: Table reads (for US): Of all 38,582 public school male students without disabilities who received expulsions with educational services, 649 (1.7)% were American Indian or Alaska Native.</v>
      </c>
      <c r="C60" s="39"/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9"/>
      <c r="S60" s="28"/>
      <c r="T60" s="38"/>
      <c r="U60" s="38"/>
    </row>
    <row r="61" spans="1:21" s="29" customFormat="1" ht="15" customHeight="1" x14ac:dyDescent="0.2">
      <c r="A61" s="24"/>
      <c r="B61" s="40" t="s">
        <v>83</v>
      </c>
      <c r="C61" s="39"/>
      <c r="D61" s="39"/>
      <c r="E61" s="39"/>
      <c r="F61" s="39"/>
      <c r="G61" s="39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</row>
    <row r="62" spans="1:21" s="43" customFormat="1" ht="14.1" customHeight="1" x14ac:dyDescent="0.2">
      <c r="A62" s="44"/>
      <c r="B62" s="28" t="s">
        <v>85</v>
      </c>
      <c r="C62" s="29"/>
      <c r="D62" s="29"/>
      <c r="E62" s="41"/>
      <c r="F62" s="41"/>
      <c r="G62" s="41"/>
      <c r="H62" s="41"/>
      <c r="I62" s="41"/>
      <c r="J62" s="41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</row>
    <row r="63" spans="1:21" ht="15" customHeight="1" x14ac:dyDescent="0.2">
      <c r="A63" s="44"/>
      <c r="B63" s="2"/>
      <c r="C63" s="45"/>
      <c r="R63" s="45"/>
      <c r="S63" s="46"/>
    </row>
    <row r="64" spans="1:21" ht="15" customHeight="1" x14ac:dyDescent="0.2">
      <c r="A64" s="44"/>
      <c r="B64" s="2"/>
      <c r="C64" s="45"/>
      <c r="R64" s="42"/>
      <c r="S64" s="42"/>
      <c r="T64" s="42"/>
      <c r="U64" s="42"/>
    </row>
    <row r="65" spans="1:21" ht="15" customHeight="1" x14ac:dyDescent="0.2">
      <c r="A65" s="44"/>
      <c r="B65" s="2"/>
      <c r="C65" s="45"/>
      <c r="R65" s="42"/>
      <c r="S65" s="42"/>
      <c r="T65" s="42"/>
      <c r="U65" s="42"/>
    </row>
    <row r="66" spans="1:21" ht="15" customHeight="1" x14ac:dyDescent="0.2">
      <c r="A66" s="44"/>
      <c r="B66" s="2"/>
      <c r="C66" s="45"/>
      <c r="R66" s="42"/>
      <c r="S66" s="42"/>
      <c r="T66" s="42"/>
      <c r="U66" s="42"/>
    </row>
    <row r="67" spans="1:21" ht="15" customHeight="1" x14ac:dyDescent="0.2">
      <c r="A67" s="44"/>
      <c r="B67" s="2"/>
      <c r="C67" s="45"/>
      <c r="R67" s="42"/>
      <c r="S67" s="42"/>
      <c r="T67" s="42"/>
      <c r="U67" s="42"/>
    </row>
    <row r="68" spans="1:21" ht="15" customHeight="1" x14ac:dyDescent="0.2">
      <c r="A68" s="44"/>
      <c r="B68" s="2"/>
      <c r="C68" s="45"/>
      <c r="R68" s="42"/>
      <c r="S68" s="42"/>
      <c r="T68" s="42"/>
      <c r="U68" s="42"/>
    </row>
    <row r="69" spans="1:21" s="47" customFormat="1" ht="15" customHeight="1" x14ac:dyDescent="0.2">
      <c r="B69" s="93"/>
      <c r="C69" s="94" t="str">
        <f>IF(ISTEXT(C7),LEFT(C7,3),TEXT(C7,"#,##0"))</f>
        <v>38,582</v>
      </c>
      <c r="D69" s="94" t="str">
        <f>IF(ISTEXT(D7),LEFT(D7,3),TEXT(D7,"#,##0"))</f>
        <v>649</v>
      </c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95"/>
      <c r="S69" s="95"/>
      <c r="T69" s="95"/>
      <c r="U69" s="95"/>
    </row>
    <row r="70" spans="1:21" ht="15" customHeight="1" x14ac:dyDescent="0.2">
      <c r="A70" s="44"/>
      <c r="B70" s="2"/>
      <c r="C70" s="45"/>
      <c r="R70" s="42"/>
      <c r="S70" s="42"/>
      <c r="T70" s="42"/>
      <c r="U70" s="42"/>
    </row>
    <row r="71" spans="1:21" ht="15" customHeight="1" x14ac:dyDescent="0.2">
      <c r="A71" s="44"/>
      <c r="B71" s="2"/>
      <c r="C71" s="45"/>
      <c r="R71" s="42"/>
      <c r="S71" s="42"/>
      <c r="T71" s="42"/>
      <c r="U71" s="42"/>
    </row>
    <row r="72" spans="1:21" ht="15" customHeight="1" x14ac:dyDescent="0.2">
      <c r="A72" s="44"/>
      <c r="B72" s="2"/>
      <c r="C72" s="45"/>
      <c r="R72" s="42"/>
      <c r="S72" s="42"/>
      <c r="T72" s="42"/>
      <c r="U72" s="42"/>
    </row>
    <row r="73" spans="1:21" ht="15" customHeight="1" x14ac:dyDescent="0.2">
      <c r="A73" s="44"/>
      <c r="B73" s="2"/>
      <c r="C73" s="45"/>
      <c r="R73" s="42"/>
      <c r="S73" s="42"/>
      <c r="T73" s="42"/>
      <c r="U73" s="42"/>
    </row>
    <row r="74" spans="1:21" ht="15" customHeight="1" x14ac:dyDescent="0.2">
      <c r="A74" s="44"/>
      <c r="B74" s="2"/>
      <c r="C74" s="45"/>
      <c r="R74" s="42"/>
      <c r="S74" s="42"/>
      <c r="T74" s="42"/>
      <c r="U74" s="42"/>
    </row>
    <row r="75" spans="1:21" ht="15" customHeight="1" x14ac:dyDescent="0.2">
      <c r="A75" s="44"/>
      <c r="B75" s="2"/>
      <c r="C75" s="45"/>
      <c r="R75" s="42"/>
      <c r="S75" s="42"/>
      <c r="T75" s="42"/>
      <c r="U75" s="42"/>
    </row>
    <row r="76" spans="1:21" ht="15" customHeight="1" x14ac:dyDescent="0.2">
      <c r="A76" s="44"/>
      <c r="B76" s="2"/>
      <c r="C76" s="45"/>
      <c r="R76" s="42"/>
      <c r="S76" s="42"/>
      <c r="T76" s="42"/>
      <c r="U76" s="42"/>
    </row>
    <row r="77" spans="1:21" ht="15" customHeight="1" x14ac:dyDescent="0.2">
      <c r="A77" s="44"/>
      <c r="B77" s="2"/>
      <c r="C77" s="45"/>
      <c r="R77" s="42"/>
      <c r="S77" s="42"/>
      <c r="T77" s="42"/>
      <c r="U77" s="42"/>
    </row>
    <row r="78" spans="1:21" ht="15" customHeight="1" x14ac:dyDescent="0.2">
      <c r="A78" s="44"/>
      <c r="B78" s="2"/>
      <c r="C78" s="45"/>
      <c r="R78" s="42"/>
      <c r="S78" s="42"/>
      <c r="T78" s="42"/>
      <c r="U78" s="42"/>
    </row>
    <row r="79" spans="1:21" ht="15" customHeight="1" x14ac:dyDescent="0.2">
      <c r="A79" s="44"/>
      <c r="B79" s="2"/>
      <c r="C79" s="45"/>
      <c r="R79" s="42"/>
      <c r="S79" s="42"/>
      <c r="T79" s="42"/>
      <c r="U79" s="42"/>
    </row>
    <row r="80" spans="1:21" ht="15" customHeight="1" x14ac:dyDescent="0.2">
      <c r="A80" s="44"/>
      <c r="B80" s="2"/>
      <c r="C80" s="45"/>
      <c r="R80" s="42"/>
      <c r="S80" s="42"/>
      <c r="T80" s="42"/>
      <c r="U80" s="42"/>
    </row>
    <row r="81" spans="1:21" ht="15" customHeight="1" x14ac:dyDescent="0.2">
      <c r="A81" s="44"/>
      <c r="B81" s="2"/>
      <c r="C81" s="45"/>
      <c r="R81" s="42"/>
      <c r="S81" s="42"/>
      <c r="T81" s="42"/>
      <c r="U81" s="42"/>
    </row>
    <row r="82" spans="1:21" ht="15" customHeight="1" x14ac:dyDescent="0.2">
      <c r="A82" s="44"/>
      <c r="B82" s="2"/>
      <c r="C82" s="45"/>
      <c r="R82" s="42"/>
      <c r="S82" s="42"/>
      <c r="T82" s="42"/>
      <c r="U82" s="42"/>
    </row>
    <row r="83" spans="1:21" ht="15" customHeight="1" x14ac:dyDescent="0.2">
      <c r="A83" s="44"/>
      <c r="B83" s="2"/>
      <c r="C83" s="45"/>
      <c r="R83" s="42"/>
      <c r="S83" s="42"/>
      <c r="T83" s="42"/>
      <c r="U83" s="42"/>
    </row>
    <row r="84" spans="1:21" ht="15" customHeight="1" x14ac:dyDescent="0.2">
      <c r="A84" s="44"/>
      <c r="B84" s="2"/>
      <c r="C84" s="45"/>
      <c r="R84" s="42"/>
      <c r="S84" s="42"/>
      <c r="T84" s="42"/>
      <c r="U84" s="42"/>
    </row>
    <row r="85" spans="1:21" ht="15" customHeight="1" x14ac:dyDescent="0.2">
      <c r="A85" s="44"/>
      <c r="B85" s="2"/>
      <c r="C85" s="45"/>
      <c r="R85" s="42"/>
      <c r="S85" s="42"/>
      <c r="T85" s="42"/>
      <c r="U85" s="42"/>
    </row>
    <row r="86" spans="1:21" ht="15" customHeight="1" x14ac:dyDescent="0.2">
      <c r="A86" s="44"/>
      <c r="B86" s="2"/>
      <c r="C86" s="45"/>
      <c r="R86" s="42"/>
      <c r="S86" s="42"/>
      <c r="T86" s="42"/>
      <c r="U86" s="42"/>
    </row>
    <row r="87" spans="1:21" ht="15" customHeight="1" x14ac:dyDescent="0.2">
      <c r="A87" s="44"/>
      <c r="B87" s="2"/>
      <c r="C87" s="45"/>
      <c r="R87" s="42"/>
      <c r="S87" s="42"/>
      <c r="T87" s="42"/>
      <c r="U87" s="42"/>
    </row>
    <row r="88" spans="1:21" ht="15" customHeight="1" x14ac:dyDescent="0.2">
      <c r="R88" s="42"/>
      <c r="S88" s="42"/>
      <c r="T88" s="42"/>
      <c r="U88" s="42"/>
    </row>
    <row r="89" spans="1:21" ht="15" customHeight="1" x14ac:dyDescent="0.2">
      <c r="R89" s="42"/>
      <c r="S89" s="42"/>
      <c r="T89" s="42"/>
      <c r="U89" s="42"/>
    </row>
    <row r="90" spans="1:21" ht="15" customHeight="1" x14ac:dyDescent="0.2">
      <c r="R90" s="42"/>
      <c r="S90" s="42"/>
      <c r="T90" s="42"/>
      <c r="U90" s="42"/>
    </row>
    <row r="91" spans="1:21" ht="15" customHeight="1" x14ac:dyDescent="0.2">
      <c r="R91" s="42"/>
      <c r="S91" s="42"/>
      <c r="T91" s="42"/>
      <c r="U91" s="42"/>
    </row>
    <row r="92" spans="1:21" ht="15" customHeight="1" x14ac:dyDescent="0.2">
      <c r="R92" s="42"/>
      <c r="S92" s="42"/>
      <c r="T92" s="42"/>
      <c r="U92" s="42"/>
    </row>
    <row r="93" spans="1:21" ht="15" customHeight="1" x14ac:dyDescent="0.2">
      <c r="R93" s="42"/>
      <c r="S93" s="42"/>
      <c r="T93" s="42"/>
      <c r="U93" s="42"/>
    </row>
    <row r="94" spans="1:21" ht="15" customHeight="1" x14ac:dyDescent="0.2">
      <c r="R94" s="42"/>
      <c r="S94" s="42"/>
      <c r="T94" s="42"/>
      <c r="U94" s="42"/>
    </row>
    <row r="95" spans="1:21" ht="15" customHeight="1" x14ac:dyDescent="0.2">
      <c r="R95" s="42"/>
      <c r="S95" s="42"/>
      <c r="T95" s="42"/>
      <c r="U95" s="42"/>
    </row>
    <row r="96" spans="1:21" ht="15" customHeight="1" x14ac:dyDescent="0.2">
      <c r="R96" s="42"/>
      <c r="S96" s="42"/>
      <c r="T96" s="42"/>
      <c r="U96" s="42"/>
    </row>
    <row r="97" spans="18:21" ht="15" customHeight="1" x14ac:dyDescent="0.2">
      <c r="R97" s="42"/>
      <c r="S97" s="42"/>
      <c r="T97" s="42"/>
      <c r="U97" s="42"/>
    </row>
    <row r="98" spans="18:21" ht="15" customHeight="1" x14ac:dyDescent="0.2">
      <c r="R98" s="42"/>
      <c r="S98" s="42"/>
      <c r="T98" s="42"/>
      <c r="U98" s="42"/>
    </row>
    <row r="99" spans="18:21" ht="15" customHeight="1" x14ac:dyDescent="0.2">
      <c r="R99" s="42"/>
      <c r="S99" s="42"/>
      <c r="T99" s="42"/>
      <c r="U99" s="42"/>
    </row>
    <row r="100" spans="18:21" ht="15" customHeight="1" x14ac:dyDescent="0.2">
      <c r="R100" s="42"/>
      <c r="S100" s="42"/>
      <c r="T100" s="42"/>
      <c r="U100" s="42"/>
    </row>
    <row r="101" spans="18:21" ht="15" customHeight="1" x14ac:dyDescent="0.2">
      <c r="R101" s="42"/>
      <c r="S101" s="42"/>
      <c r="T101" s="42"/>
      <c r="U101" s="42"/>
    </row>
    <row r="102" spans="18:21" ht="15" customHeight="1" x14ac:dyDescent="0.2">
      <c r="R102" s="42"/>
      <c r="S102" s="42"/>
      <c r="T102" s="42"/>
      <c r="U102" s="42"/>
    </row>
    <row r="103" spans="18:21" ht="15" customHeight="1" x14ac:dyDescent="0.2">
      <c r="R103" s="42"/>
      <c r="S103" s="42"/>
      <c r="T103" s="42"/>
      <c r="U103" s="42"/>
    </row>
    <row r="104" spans="18:21" ht="15" customHeight="1" x14ac:dyDescent="0.2">
      <c r="R104" s="42"/>
      <c r="S104" s="42"/>
      <c r="T104" s="42"/>
      <c r="U104" s="42"/>
    </row>
    <row r="105" spans="18:21" ht="15" customHeight="1" x14ac:dyDescent="0.2">
      <c r="R105" s="42"/>
      <c r="S105" s="42"/>
      <c r="T105" s="42"/>
      <c r="U105" s="42"/>
    </row>
    <row r="106" spans="18:21" ht="15" customHeight="1" x14ac:dyDescent="0.2">
      <c r="R106" s="42"/>
      <c r="S106" s="42"/>
      <c r="T106" s="42"/>
      <c r="U106" s="42"/>
    </row>
    <row r="107" spans="18:21" ht="15" customHeight="1" x14ac:dyDescent="0.2">
      <c r="R107" s="42"/>
      <c r="S107" s="42"/>
      <c r="T107" s="42"/>
      <c r="U107" s="42"/>
    </row>
    <row r="108" spans="18:21" ht="15" customHeight="1" x14ac:dyDescent="0.2">
      <c r="R108" s="42"/>
      <c r="S108" s="42"/>
      <c r="T108" s="42"/>
      <c r="U108" s="42"/>
    </row>
    <row r="109" spans="18:21" ht="15" customHeight="1" x14ac:dyDescent="0.2">
      <c r="R109" s="42"/>
      <c r="S109" s="42"/>
      <c r="T109" s="42"/>
      <c r="U109" s="42"/>
    </row>
    <row r="110" spans="18:21" ht="15" customHeight="1" x14ac:dyDescent="0.2">
      <c r="R110" s="42"/>
      <c r="S110" s="42"/>
      <c r="T110" s="42"/>
      <c r="U110" s="42"/>
    </row>
  </sheetData>
  <mergeCells count="13">
    <mergeCell ref="B4:B5"/>
    <mergeCell ref="C4:C5"/>
    <mergeCell ref="D4:Q4"/>
    <mergeCell ref="R4:S5"/>
    <mergeCell ref="T4:T5"/>
    <mergeCell ref="U4:U5"/>
    <mergeCell ref="D5:E5"/>
    <mergeCell ref="F5:G5"/>
    <mergeCell ref="H5:I5"/>
    <mergeCell ref="J5:K5"/>
    <mergeCell ref="L5:M5"/>
    <mergeCell ref="N5:O5"/>
    <mergeCell ref="P5:Q5"/>
  </mergeCells>
  <phoneticPr fontId="17" type="noConversion"/>
  <printOptions horizontalCentered="1"/>
  <pageMargins left="0.25" right="0.25" top="0.75" bottom="0.75" header="0.3" footer="0.3"/>
  <pageSetup scale="53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U110"/>
  <sheetViews>
    <sheetView showGridLines="0" workbookViewId="0">
      <selection activeCell="D1" sqref="D1:E1"/>
    </sheetView>
  </sheetViews>
  <sheetFormatPr defaultColWidth="10.140625" defaultRowHeight="15" customHeight="1" x14ac:dyDescent="0.2"/>
  <cols>
    <col min="1" max="1" width="8.28515625" style="47" customWidth="1"/>
    <col min="2" max="2" width="16.85546875" style="6" customWidth="1"/>
    <col min="3" max="17" width="10.85546875" style="6" customWidth="1"/>
    <col min="18" max="18" width="10.85546875" style="5" customWidth="1"/>
    <col min="19" max="19" width="10.85546875" style="48" customWidth="1"/>
    <col min="20" max="21" width="10.85546875" style="6" customWidth="1"/>
    <col min="22" max="16384" width="10.140625" style="44"/>
  </cols>
  <sheetData>
    <row r="1" spans="1:21" s="6" customFormat="1" ht="15" customHeight="1" x14ac:dyDescent="0.2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4"/>
      <c r="S1" s="5"/>
      <c r="T1" s="3"/>
      <c r="U1" s="3"/>
    </row>
    <row r="2" spans="1:21" s="11" customFormat="1" ht="15" customHeight="1" x14ac:dyDescent="0.25">
      <c r="A2" s="7"/>
      <c r="B2" s="8" t="str">
        <f>CONCATENATE("Number and percentage of public school male students without disabilities receiving ",LOWER(A7), " by race/ethnicity, by state: SY 2011-12")</f>
        <v>Number and percentage of public school male students without disabilities receiving expulsions without educational services by race/ethnicity, by state: SY 2011-12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10"/>
      <c r="S2" s="10"/>
      <c r="T2" s="9"/>
      <c r="U2" s="9"/>
    </row>
    <row r="3" spans="1:21" s="6" customFormat="1" ht="15" customHeight="1" thickBot="1" x14ac:dyDescent="0.3">
      <c r="A3" s="1"/>
      <c r="B3" s="12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5"/>
      <c r="T3" s="13"/>
      <c r="U3" s="13"/>
    </row>
    <row r="4" spans="1:21" s="15" customFormat="1" ht="24.95" customHeight="1" x14ac:dyDescent="0.2">
      <c r="A4" s="14"/>
      <c r="B4" s="104" t="s">
        <v>0</v>
      </c>
      <c r="C4" s="106" t="s">
        <v>64</v>
      </c>
      <c r="D4" s="108" t="s">
        <v>65</v>
      </c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10"/>
      <c r="R4" s="111" t="s">
        <v>66</v>
      </c>
      <c r="S4" s="112"/>
      <c r="T4" s="115" t="s">
        <v>67</v>
      </c>
      <c r="U4" s="97" t="s">
        <v>68</v>
      </c>
    </row>
    <row r="5" spans="1:21" s="15" customFormat="1" ht="24.95" customHeight="1" x14ac:dyDescent="0.2">
      <c r="A5" s="14"/>
      <c r="B5" s="105"/>
      <c r="C5" s="107"/>
      <c r="D5" s="99" t="s">
        <v>69</v>
      </c>
      <c r="E5" s="100"/>
      <c r="F5" s="101" t="s">
        <v>70</v>
      </c>
      <c r="G5" s="100"/>
      <c r="H5" s="102" t="s">
        <v>71</v>
      </c>
      <c r="I5" s="100"/>
      <c r="J5" s="102" t="s">
        <v>72</v>
      </c>
      <c r="K5" s="100"/>
      <c r="L5" s="102" t="s">
        <v>73</v>
      </c>
      <c r="M5" s="100"/>
      <c r="N5" s="102" t="s">
        <v>74</v>
      </c>
      <c r="O5" s="100"/>
      <c r="P5" s="102" t="s">
        <v>75</v>
      </c>
      <c r="Q5" s="103"/>
      <c r="R5" s="113"/>
      <c r="S5" s="114"/>
      <c r="T5" s="116"/>
      <c r="U5" s="98"/>
    </row>
    <row r="6" spans="1:21" s="15" customFormat="1" ht="15" customHeight="1" thickBot="1" x14ac:dyDescent="0.25">
      <c r="A6" s="14"/>
      <c r="B6" s="16"/>
      <c r="C6" s="17"/>
      <c r="D6" s="18" t="s">
        <v>76</v>
      </c>
      <c r="E6" s="19" t="s">
        <v>77</v>
      </c>
      <c r="F6" s="20" t="s">
        <v>76</v>
      </c>
      <c r="G6" s="19" t="s">
        <v>77</v>
      </c>
      <c r="H6" s="20" t="s">
        <v>76</v>
      </c>
      <c r="I6" s="19" t="s">
        <v>77</v>
      </c>
      <c r="J6" s="20" t="s">
        <v>76</v>
      </c>
      <c r="K6" s="19" t="s">
        <v>77</v>
      </c>
      <c r="L6" s="20" t="s">
        <v>76</v>
      </c>
      <c r="M6" s="19" t="s">
        <v>77</v>
      </c>
      <c r="N6" s="20" t="s">
        <v>76</v>
      </c>
      <c r="O6" s="19" t="s">
        <v>77</v>
      </c>
      <c r="P6" s="20" t="s">
        <v>76</v>
      </c>
      <c r="Q6" s="21" t="s">
        <v>77</v>
      </c>
      <c r="R6" s="20" t="s">
        <v>76</v>
      </c>
      <c r="S6" s="21" t="s">
        <v>77</v>
      </c>
      <c r="T6" s="22"/>
      <c r="U6" s="23"/>
    </row>
    <row r="7" spans="1:21" s="29" customFormat="1" ht="15" customHeight="1" x14ac:dyDescent="0.2">
      <c r="A7" s="24" t="s">
        <v>59</v>
      </c>
      <c r="B7" s="25" t="s">
        <v>52</v>
      </c>
      <c r="C7" s="26">
        <v>25780</v>
      </c>
      <c r="D7" s="59">
        <v>602</v>
      </c>
      <c r="E7" s="60">
        <v>2.33514352211016</v>
      </c>
      <c r="F7" s="61">
        <v>215</v>
      </c>
      <c r="G7" s="60">
        <v>0.83397982932505799</v>
      </c>
      <c r="H7" s="61">
        <v>4092</v>
      </c>
      <c r="I7" s="60">
        <v>15.872769588828501</v>
      </c>
      <c r="J7" s="61">
        <v>10292</v>
      </c>
      <c r="K7" s="60">
        <v>39.922420480992997</v>
      </c>
      <c r="L7" s="61">
        <v>9844</v>
      </c>
      <c r="M7" s="60">
        <v>38.184639255236597</v>
      </c>
      <c r="N7" s="61">
        <v>42</v>
      </c>
      <c r="O7" s="60">
        <v>0.162916989914663</v>
      </c>
      <c r="P7" s="62">
        <v>693</v>
      </c>
      <c r="Q7" s="63">
        <v>2.6881303335919302</v>
      </c>
      <c r="R7" s="64">
        <v>1100</v>
      </c>
      <c r="S7" s="65">
        <v>4.2668735453840201</v>
      </c>
      <c r="T7" s="66">
        <v>95635</v>
      </c>
      <c r="U7" s="27">
        <v>99.872431641135606</v>
      </c>
    </row>
    <row r="8" spans="1:21" s="29" customFormat="1" ht="15" customHeight="1" x14ac:dyDescent="0.2">
      <c r="A8" s="24" t="s">
        <v>59</v>
      </c>
      <c r="B8" s="30" t="s">
        <v>24</v>
      </c>
      <c r="C8" s="31">
        <v>308</v>
      </c>
      <c r="D8" s="78" t="s">
        <v>84</v>
      </c>
      <c r="E8" s="68">
        <v>0.64935064935064901</v>
      </c>
      <c r="F8" s="69">
        <v>0</v>
      </c>
      <c r="G8" s="68">
        <v>0</v>
      </c>
      <c r="H8" s="69">
        <v>4</v>
      </c>
      <c r="I8" s="68">
        <v>1.2987012987013</v>
      </c>
      <c r="J8" s="69">
        <v>185</v>
      </c>
      <c r="K8" s="68">
        <v>60.064935064935099</v>
      </c>
      <c r="L8" s="69">
        <v>115</v>
      </c>
      <c r="M8" s="68">
        <v>37.337662337662302</v>
      </c>
      <c r="N8" s="69">
        <v>0</v>
      </c>
      <c r="O8" s="68">
        <v>0</v>
      </c>
      <c r="P8" s="77" t="s">
        <v>84</v>
      </c>
      <c r="Q8" s="71">
        <v>0.64935064935064901</v>
      </c>
      <c r="R8" s="78" t="s">
        <v>84</v>
      </c>
      <c r="S8" s="72">
        <v>0.64935064935064901</v>
      </c>
      <c r="T8" s="73">
        <v>1432</v>
      </c>
      <c r="U8" s="32">
        <v>100</v>
      </c>
    </row>
    <row r="9" spans="1:21" s="29" customFormat="1" ht="15" customHeight="1" x14ac:dyDescent="0.2">
      <c r="A9" s="24" t="s">
        <v>59</v>
      </c>
      <c r="B9" s="33" t="s">
        <v>25</v>
      </c>
      <c r="C9" s="26">
        <v>23</v>
      </c>
      <c r="D9" s="59">
        <v>6</v>
      </c>
      <c r="E9" s="60">
        <v>26.086956521739101</v>
      </c>
      <c r="F9" s="61">
        <v>0</v>
      </c>
      <c r="G9" s="60">
        <v>0</v>
      </c>
      <c r="H9" s="74" t="s">
        <v>84</v>
      </c>
      <c r="I9" s="60">
        <v>8.6956521739130395</v>
      </c>
      <c r="J9" s="74" t="s">
        <v>84</v>
      </c>
      <c r="K9" s="60">
        <v>8.6956521739130395</v>
      </c>
      <c r="L9" s="61">
        <v>13</v>
      </c>
      <c r="M9" s="60">
        <v>56.521739130434803</v>
      </c>
      <c r="N9" s="61">
        <v>0</v>
      </c>
      <c r="O9" s="60">
        <v>0</v>
      </c>
      <c r="P9" s="62">
        <v>0</v>
      </c>
      <c r="Q9" s="63">
        <v>0</v>
      </c>
      <c r="R9" s="75" t="s">
        <v>84</v>
      </c>
      <c r="S9" s="65">
        <v>8.6956521739130395</v>
      </c>
      <c r="T9" s="66">
        <v>493</v>
      </c>
      <c r="U9" s="27">
        <v>100</v>
      </c>
    </row>
    <row r="10" spans="1:21" s="29" customFormat="1" ht="15" customHeight="1" x14ac:dyDescent="0.2">
      <c r="A10" s="24" t="s">
        <v>59</v>
      </c>
      <c r="B10" s="30" t="s">
        <v>1</v>
      </c>
      <c r="C10" s="31">
        <v>383</v>
      </c>
      <c r="D10" s="67">
        <v>48</v>
      </c>
      <c r="E10" s="68">
        <v>12.532637075718</v>
      </c>
      <c r="F10" s="76" t="s">
        <v>84</v>
      </c>
      <c r="G10" s="68">
        <v>0.52219321148825104</v>
      </c>
      <c r="H10" s="69">
        <v>162</v>
      </c>
      <c r="I10" s="68">
        <v>42.297650130548298</v>
      </c>
      <c r="J10" s="69">
        <v>27</v>
      </c>
      <c r="K10" s="68">
        <v>7.0496083550913804</v>
      </c>
      <c r="L10" s="69">
        <v>138</v>
      </c>
      <c r="M10" s="68">
        <v>36.031331592689298</v>
      </c>
      <c r="N10" s="69">
        <v>0</v>
      </c>
      <c r="O10" s="68">
        <v>0</v>
      </c>
      <c r="P10" s="70">
        <v>6</v>
      </c>
      <c r="Q10" s="71">
        <v>1.56657963446475</v>
      </c>
      <c r="R10" s="67">
        <v>7</v>
      </c>
      <c r="S10" s="72">
        <v>1.82767624020888</v>
      </c>
      <c r="T10" s="73">
        <v>1920</v>
      </c>
      <c r="U10" s="32">
        <v>99.7916666666667</v>
      </c>
    </row>
    <row r="11" spans="1:21" s="29" customFormat="1" ht="15" customHeight="1" x14ac:dyDescent="0.2">
      <c r="A11" s="24" t="s">
        <v>59</v>
      </c>
      <c r="B11" s="33" t="s">
        <v>26</v>
      </c>
      <c r="C11" s="26">
        <v>329</v>
      </c>
      <c r="D11" s="75" t="s">
        <v>84</v>
      </c>
      <c r="E11" s="60">
        <v>0.60790273556231</v>
      </c>
      <c r="F11" s="74" t="s">
        <v>84</v>
      </c>
      <c r="G11" s="60">
        <v>0.60790273556231</v>
      </c>
      <c r="H11" s="61">
        <v>25</v>
      </c>
      <c r="I11" s="60">
        <v>7.5987841945288803</v>
      </c>
      <c r="J11" s="61">
        <v>105</v>
      </c>
      <c r="K11" s="60">
        <v>31.914893617021299</v>
      </c>
      <c r="L11" s="61">
        <v>191</v>
      </c>
      <c r="M11" s="60">
        <v>58.054711246200597</v>
      </c>
      <c r="N11" s="74" t="s">
        <v>84</v>
      </c>
      <c r="O11" s="60">
        <v>0.60790273556231</v>
      </c>
      <c r="P11" s="79" t="s">
        <v>84</v>
      </c>
      <c r="Q11" s="63">
        <v>0.60790273556231</v>
      </c>
      <c r="R11" s="59">
        <v>20</v>
      </c>
      <c r="S11" s="65">
        <v>6.0790273556230998</v>
      </c>
      <c r="T11" s="66">
        <v>1097</v>
      </c>
      <c r="U11" s="27">
        <v>100</v>
      </c>
    </row>
    <row r="12" spans="1:21" s="29" customFormat="1" ht="15" customHeight="1" x14ac:dyDescent="0.2">
      <c r="A12" s="24" t="s">
        <v>59</v>
      </c>
      <c r="B12" s="30" t="s">
        <v>2</v>
      </c>
      <c r="C12" s="31">
        <v>1833</v>
      </c>
      <c r="D12" s="67">
        <v>23</v>
      </c>
      <c r="E12" s="68">
        <v>1.2547735951991299</v>
      </c>
      <c r="F12" s="69">
        <v>57</v>
      </c>
      <c r="G12" s="68">
        <v>3.1096563011456602</v>
      </c>
      <c r="H12" s="69">
        <v>991</v>
      </c>
      <c r="I12" s="68">
        <v>54.064375340971097</v>
      </c>
      <c r="J12" s="69">
        <v>234</v>
      </c>
      <c r="K12" s="68">
        <v>12.7659574468085</v>
      </c>
      <c r="L12" s="69">
        <v>453</v>
      </c>
      <c r="M12" s="68">
        <v>24.713584288052399</v>
      </c>
      <c r="N12" s="69">
        <v>8</v>
      </c>
      <c r="O12" s="68">
        <v>0.43644298963447897</v>
      </c>
      <c r="P12" s="70">
        <v>67</v>
      </c>
      <c r="Q12" s="71">
        <v>3.65521003818876</v>
      </c>
      <c r="R12" s="67">
        <v>331</v>
      </c>
      <c r="S12" s="72">
        <v>18.057828696126599</v>
      </c>
      <c r="T12" s="73">
        <v>9866</v>
      </c>
      <c r="U12" s="32">
        <v>99.898641800121595</v>
      </c>
    </row>
    <row r="13" spans="1:21" s="29" customFormat="1" ht="15" customHeight="1" x14ac:dyDescent="0.2">
      <c r="A13" s="24" t="s">
        <v>59</v>
      </c>
      <c r="B13" s="33" t="s">
        <v>27</v>
      </c>
      <c r="C13" s="26">
        <v>409</v>
      </c>
      <c r="D13" s="59">
        <v>7</v>
      </c>
      <c r="E13" s="60">
        <v>1.7114914425427901</v>
      </c>
      <c r="F13" s="61">
        <v>5</v>
      </c>
      <c r="G13" s="60">
        <v>1.22249388753056</v>
      </c>
      <c r="H13" s="61">
        <v>175</v>
      </c>
      <c r="I13" s="60">
        <v>42.787286063569702</v>
      </c>
      <c r="J13" s="61">
        <v>51</v>
      </c>
      <c r="K13" s="60">
        <v>12.469437652811701</v>
      </c>
      <c r="L13" s="61">
        <v>155</v>
      </c>
      <c r="M13" s="60">
        <v>37.897310513447401</v>
      </c>
      <c r="N13" s="61">
        <v>0</v>
      </c>
      <c r="O13" s="60">
        <v>0</v>
      </c>
      <c r="P13" s="62">
        <v>16</v>
      </c>
      <c r="Q13" s="63">
        <v>3.9119804400978002</v>
      </c>
      <c r="R13" s="59">
        <v>45</v>
      </c>
      <c r="S13" s="65">
        <v>11.0024449877751</v>
      </c>
      <c r="T13" s="66">
        <v>1811</v>
      </c>
      <c r="U13" s="27">
        <v>100</v>
      </c>
    </row>
    <row r="14" spans="1:21" s="29" customFormat="1" ht="15" customHeight="1" x14ac:dyDescent="0.2">
      <c r="A14" s="24" t="s">
        <v>59</v>
      </c>
      <c r="B14" s="30" t="s">
        <v>28</v>
      </c>
      <c r="C14" s="31">
        <v>68</v>
      </c>
      <c r="D14" s="67">
        <v>0</v>
      </c>
      <c r="E14" s="68">
        <v>0</v>
      </c>
      <c r="F14" s="69">
        <v>0</v>
      </c>
      <c r="G14" s="68">
        <v>0</v>
      </c>
      <c r="H14" s="69">
        <v>20</v>
      </c>
      <c r="I14" s="68">
        <v>29.411764705882401</v>
      </c>
      <c r="J14" s="69">
        <v>23</v>
      </c>
      <c r="K14" s="68">
        <v>33.823529411764703</v>
      </c>
      <c r="L14" s="69">
        <v>23</v>
      </c>
      <c r="M14" s="68">
        <v>33.823529411764703</v>
      </c>
      <c r="N14" s="69">
        <v>0</v>
      </c>
      <c r="O14" s="68">
        <v>0</v>
      </c>
      <c r="P14" s="77" t="s">
        <v>84</v>
      </c>
      <c r="Q14" s="71">
        <v>2.9411764705882399</v>
      </c>
      <c r="R14" s="78" t="s">
        <v>84</v>
      </c>
      <c r="S14" s="72">
        <v>2.9411764705882399</v>
      </c>
      <c r="T14" s="73">
        <v>1122</v>
      </c>
      <c r="U14" s="32">
        <v>100</v>
      </c>
    </row>
    <row r="15" spans="1:21" s="29" customFormat="1" ht="15" customHeight="1" x14ac:dyDescent="0.2">
      <c r="A15" s="24" t="s">
        <v>59</v>
      </c>
      <c r="B15" s="33" t="s">
        <v>29</v>
      </c>
      <c r="C15" s="26">
        <v>26</v>
      </c>
      <c r="D15" s="59">
        <v>0</v>
      </c>
      <c r="E15" s="60">
        <v>0</v>
      </c>
      <c r="F15" s="61">
        <v>0</v>
      </c>
      <c r="G15" s="60">
        <v>0</v>
      </c>
      <c r="H15" s="61">
        <v>0</v>
      </c>
      <c r="I15" s="60">
        <v>0</v>
      </c>
      <c r="J15" s="61">
        <v>18</v>
      </c>
      <c r="K15" s="60">
        <v>69.230769230769198</v>
      </c>
      <c r="L15" s="61">
        <v>8</v>
      </c>
      <c r="M15" s="60">
        <v>30.769230769230798</v>
      </c>
      <c r="N15" s="61">
        <v>0</v>
      </c>
      <c r="O15" s="60">
        <v>0</v>
      </c>
      <c r="P15" s="62">
        <v>0</v>
      </c>
      <c r="Q15" s="63">
        <v>0</v>
      </c>
      <c r="R15" s="59">
        <v>0</v>
      </c>
      <c r="S15" s="65">
        <v>0</v>
      </c>
      <c r="T15" s="66">
        <v>232</v>
      </c>
      <c r="U15" s="27">
        <v>100</v>
      </c>
    </row>
    <row r="16" spans="1:21" s="29" customFormat="1" ht="15" customHeight="1" x14ac:dyDescent="0.2">
      <c r="A16" s="24" t="s">
        <v>59</v>
      </c>
      <c r="B16" s="30" t="s">
        <v>3</v>
      </c>
      <c r="C16" s="31">
        <v>37</v>
      </c>
      <c r="D16" s="67">
        <v>0</v>
      </c>
      <c r="E16" s="68">
        <v>0</v>
      </c>
      <c r="F16" s="69">
        <v>0</v>
      </c>
      <c r="G16" s="68">
        <v>0</v>
      </c>
      <c r="H16" s="69">
        <v>0</v>
      </c>
      <c r="I16" s="68">
        <v>0</v>
      </c>
      <c r="J16" s="69">
        <v>37</v>
      </c>
      <c r="K16" s="68">
        <v>100</v>
      </c>
      <c r="L16" s="69">
        <v>0</v>
      </c>
      <c r="M16" s="68">
        <v>0</v>
      </c>
      <c r="N16" s="69">
        <v>0</v>
      </c>
      <c r="O16" s="68">
        <v>0</v>
      </c>
      <c r="P16" s="70">
        <v>0</v>
      </c>
      <c r="Q16" s="71">
        <v>0</v>
      </c>
      <c r="R16" s="67">
        <v>0</v>
      </c>
      <c r="S16" s="72">
        <v>0</v>
      </c>
      <c r="T16" s="73">
        <v>211</v>
      </c>
      <c r="U16" s="32">
        <v>99.526066350710906</v>
      </c>
    </row>
    <row r="17" spans="1:21" s="29" customFormat="1" ht="15" customHeight="1" x14ac:dyDescent="0.2">
      <c r="A17" s="24" t="s">
        <v>59</v>
      </c>
      <c r="B17" s="33" t="s">
        <v>30</v>
      </c>
      <c r="C17" s="26">
        <v>360</v>
      </c>
      <c r="D17" s="75" t="s">
        <v>84</v>
      </c>
      <c r="E17" s="60">
        <v>0.55555555555555602</v>
      </c>
      <c r="F17" s="74" t="s">
        <v>84</v>
      </c>
      <c r="G17" s="60">
        <v>0.55555555555555602</v>
      </c>
      <c r="H17" s="61">
        <v>71</v>
      </c>
      <c r="I17" s="60">
        <v>19.7222222222222</v>
      </c>
      <c r="J17" s="61">
        <v>117</v>
      </c>
      <c r="K17" s="60">
        <v>32.5</v>
      </c>
      <c r="L17" s="61">
        <v>146</v>
      </c>
      <c r="M17" s="60">
        <v>40.5555555555556</v>
      </c>
      <c r="N17" s="74" t="s">
        <v>84</v>
      </c>
      <c r="O17" s="60">
        <v>0.55555555555555602</v>
      </c>
      <c r="P17" s="62">
        <v>20</v>
      </c>
      <c r="Q17" s="63">
        <v>5.5555555555555598</v>
      </c>
      <c r="R17" s="59">
        <v>18</v>
      </c>
      <c r="S17" s="65">
        <v>5</v>
      </c>
      <c r="T17" s="66">
        <v>3886</v>
      </c>
      <c r="U17" s="27">
        <v>100</v>
      </c>
    </row>
    <row r="18" spans="1:21" s="29" customFormat="1" ht="15" customHeight="1" x14ac:dyDescent="0.2">
      <c r="A18" s="24" t="s">
        <v>59</v>
      </c>
      <c r="B18" s="30" t="s">
        <v>31</v>
      </c>
      <c r="C18" s="31">
        <v>1397</v>
      </c>
      <c r="D18" s="78" t="s">
        <v>84</v>
      </c>
      <c r="E18" s="68">
        <v>0.14316392269148201</v>
      </c>
      <c r="F18" s="76" t="s">
        <v>84</v>
      </c>
      <c r="G18" s="68">
        <v>0.14316392269148201</v>
      </c>
      <c r="H18" s="69">
        <v>83</v>
      </c>
      <c r="I18" s="68">
        <v>5.94130279169649</v>
      </c>
      <c r="J18" s="69">
        <v>905</v>
      </c>
      <c r="K18" s="68">
        <v>64.781675017895495</v>
      </c>
      <c r="L18" s="69">
        <v>372</v>
      </c>
      <c r="M18" s="68">
        <v>26.6284896206156</v>
      </c>
      <c r="N18" s="69">
        <v>0</v>
      </c>
      <c r="O18" s="68">
        <v>0</v>
      </c>
      <c r="P18" s="70">
        <v>33</v>
      </c>
      <c r="Q18" s="71">
        <v>2.36220472440945</v>
      </c>
      <c r="R18" s="67">
        <v>27</v>
      </c>
      <c r="S18" s="72">
        <v>1.9327129563350001</v>
      </c>
      <c r="T18" s="73">
        <v>2422</v>
      </c>
      <c r="U18" s="32">
        <v>99.958711808422805</v>
      </c>
    </row>
    <row r="19" spans="1:21" s="29" customFormat="1" ht="15" customHeight="1" x14ac:dyDescent="0.2">
      <c r="A19" s="24" t="s">
        <v>59</v>
      </c>
      <c r="B19" s="33" t="s">
        <v>32</v>
      </c>
      <c r="C19" s="26">
        <v>0</v>
      </c>
      <c r="D19" s="59">
        <v>0</v>
      </c>
      <c r="E19" s="60">
        <v>0</v>
      </c>
      <c r="F19" s="61">
        <v>0</v>
      </c>
      <c r="G19" s="60">
        <v>0</v>
      </c>
      <c r="H19" s="61">
        <v>0</v>
      </c>
      <c r="I19" s="60">
        <v>0</v>
      </c>
      <c r="J19" s="61">
        <v>0</v>
      </c>
      <c r="K19" s="60">
        <v>0</v>
      </c>
      <c r="L19" s="61">
        <v>0</v>
      </c>
      <c r="M19" s="60">
        <v>0</v>
      </c>
      <c r="N19" s="61">
        <v>0</v>
      </c>
      <c r="O19" s="60">
        <v>0</v>
      </c>
      <c r="P19" s="62">
        <v>0</v>
      </c>
      <c r="Q19" s="63">
        <v>0</v>
      </c>
      <c r="R19" s="59">
        <v>0</v>
      </c>
      <c r="S19" s="65">
        <v>0</v>
      </c>
      <c r="T19" s="66">
        <v>286</v>
      </c>
      <c r="U19" s="27">
        <v>100</v>
      </c>
    </row>
    <row r="20" spans="1:21" s="29" customFormat="1" ht="15" customHeight="1" x14ac:dyDescent="0.2">
      <c r="A20" s="24" t="s">
        <v>59</v>
      </c>
      <c r="B20" s="30" t="s">
        <v>4</v>
      </c>
      <c r="C20" s="31">
        <v>133</v>
      </c>
      <c r="D20" s="67">
        <v>7</v>
      </c>
      <c r="E20" s="68">
        <v>5.2631578947368398</v>
      </c>
      <c r="F20" s="76" t="s">
        <v>84</v>
      </c>
      <c r="G20" s="68">
        <v>1.5037593984962401</v>
      </c>
      <c r="H20" s="69">
        <v>35</v>
      </c>
      <c r="I20" s="68">
        <v>26.315789473684202</v>
      </c>
      <c r="J20" s="76" t="s">
        <v>84</v>
      </c>
      <c r="K20" s="68">
        <v>1.5037593984962401</v>
      </c>
      <c r="L20" s="69">
        <v>85</v>
      </c>
      <c r="M20" s="68">
        <v>63.909774436090203</v>
      </c>
      <c r="N20" s="69">
        <v>0</v>
      </c>
      <c r="O20" s="68">
        <v>0</v>
      </c>
      <c r="P20" s="77" t="s">
        <v>84</v>
      </c>
      <c r="Q20" s="71">
        <v>1.5037593984962401</v>
      </c>
      <c r="R20" s="67">
        <v>5</v>
      </c>
      <c r="S20" s="72">
        <v>3.7593984962406002</v>
      </c>
      <c r="T20" s="73">
        <v>703</v>
      </c>
      <c r="U20" s="32">
        <v>99.573257467994296</v>
      </c>
    </row>
    <row r="21" spans="1:21" s="29" customFormat="1" ht="15" customHeight="1" x14ac:dyDescent="0.2">
      <c r="A21" s="24" t="s">
        <v>59</v>
      </c>
      <c r="B21" s="33" t="s">
        <v>5</v>
      </c>
      <c r="C21" s="26">
        <v>780</v>
      </c>
      <c r="D21" s="75" t="s">
        <v>84</v>
      </c>
      <c r="E21" s="60">
        <v>0.256410256410256</v>
      </c>
      <c r="F21" s="61">
        <v>4</v>
      </c>
      <c r="G21" s="60">
        <v>0.512820512820513</v>
      </c>
      <c r="H21" s="61">
        <v>141</v>
      </c>
      <c r="I21" s="60">
        <v>18.076923076923102</v>
      </c>
      <c r="J21" s="61">
        <v>401</v>
      </c>
      <c r="K21" s="60">
        <v>51.410256410256402</v>
      </c>
      <c r="L21" s="61">
        <v>212</v>
      </c>
      <c r="M21" s="60">
        <v>27.1794871794872</v>
      </c>
      <c r="N21" s="61">
        <v>0</v>
      </c>
      <c r="O21" s="60">
        <v>0</v>
      </c>
      <c r="P21" s="62">
        <v>20</v>
      </c>
      <c r="Q21" s="63">
        <v>2.5641025641025599</v>
      </c>
      <c r="R21" s="59">
        <v>22</v>
      </c>
      <c r="S21" s="65">
        <v>2.8205128205128198</v>
      </c>
      <c r="T21" s="66">
        <v>4221</v>
      </c>
      <c r="U21" s="27">
        <v>100</v>
      </c>
    </row>
    <row r="22" spans="1:21" s="29" customFormat="1" ht="15" customHeight="1" x14ac:dyDescent="0.2">
      <c r="A22" s="24" t="s">
        <v>59</v>
      </c>
      <c r="B22" s="30" t="s">
        <v>6</v>
      </c>
      <c r="C22" s="31">
        <v>2351</v>
      </c>
      <c r="D22" s="78" t="s">
        <v>84</v>
      </c>
      <c r="E22" s="68">
        <v>8.5070182900893201E-2</v>
      </c>
      <c r="F22" s="69">
        <v>7</v>
      </c>
      <c r="G22" s="68">
        <v>0.29774564015312599</v>
      </c>
      <c r="H22" s="69">
        <v>250</v>
      </c>
      <c r="I22" s="68">
        <v>10.6337728626117</v>
      </c>
      <c r="J22" s="69">
        <v>659</v>
      </c>
      <c r="K22" s="68">
        <v>28.0306252658443</v>
      </c>
      <c r="L22" s="69">
        <v>1315</v>
      </c>
      <c r="M22" s="68">
        <v>55.933645257337297</v>
      </c>
      <c r="N22" s="69">
        <v>0</v>
      </c>
      <c r="O22" s="68">
        <v>0</v>
      </c>
      <c r="P22" s="70">
        <v>118</v>
      </c>
      <c r="Q22" s="71">
        <v>5.0191407911527</v>
      </c>
      <c r="R22" s="67">
        <v>98</v>
      </c>
      <c r="S22" s="72">
        <v>4.1684389621437701</v>
      </c>
      <c r="T22" s="73">
        <v>1875</v>
      </c>
      <c r="U22" s="32">
        <v>99.84</v>
      </c>
    </row>
    <row r="23" spans="1:21" s="29" customFormat="1" ht="15" customHeight="1" x14ac:dyDescent="0.2">
      <c r="A23" s="24" t="s">
        <v>59</v>
      </c>
      <c r="B23" s="33" t="s">
        <v>33</v>
      </c>
      <c r="C23" s="26">
        <v>53</v>
      </c>
      <c r="D23" s="75" t="s">
        <v>84</v>
      </c>
      <c r="E23" s="60">
        <v>3.7735849056603801</v>
      </c>
      <c r="F23" s="74" t="s">
        <v>84</v>
      </c>
      <c r="G23" s="60">
        <v>3.7735849056603801</v>
      </c>
      <c r="H23" s="61">
        <v>5</v>
      </c>
      <c r="I23" s="60">
        <v>9.4339622641509404</v>
      </c>
      <c r="J23" s="61">
        <v>8</v>
      </c>
      <c r="K23" s="60">
        <v>15.094339622641501</v>
      </c>
      <c r="L23" s="61">
        <v>34</v>
      </c>
      <c r="M23" s="60">
        <v>64.150943396226396</v>
      </c>
      <c r="N23" s="61">
        <v>0</v>
      </c>
      <c r="O23" s="60">
        <v>0</v>
      </c>
      <c r="P23" s="79" t="s">
        <v>84</v>
      </c>
      <c r="Q23" s="63">
        <v>3.7735849056603801</v>
      </c>
      <c r="R23" s="59">
        <v>6</v>
      </c>
      <c r="S23" s="65">
        <v>11.320754716981099</v>
      </c>
      <c r="T23" s="66">
        <v>1458</v>
      </c>
      <c r="U23" s="27">
        <v>100</v>
      </c>
    </row>
    <row r="24" spans="1:21" s="29" customFormat="1" ht="15" customHeight="1" x14ac:dyDescent="0.2">
      <c r="A24" s="24" t="s">
        <v>59</v>
      </c>
      <c r="B24" s="30" t="s">
        <v>7</v>
      </c>
      <c r="C24" s="31">
        <v>203</v>
      </c>
      <c r="D24" s="78" t="s">
        <v>84</v>
      </c>
      <c r="E24" s="68">
        <v>0.98522167487684698</v>
      </c>
      <c r="F24" s="76" t="s">
        <v>84</v>
      </c>
      <c r="G24" s="68">
        <v>0.98522167487684698</v>
      </c>
      <c r="H24" s="69">
        <v>34</v>
      </c>
      <c r="I24" s="68">
        <v>16.748768472906399</v>
      </c>
      <c r="J24" s="69">
        <v>20</v>
      </c>
      <c r="K24" s="68">
        <v>9.8522167487684698</v>
      </c>
      <c r="L24" s="69">
        <v>134</v>
      </c>
      <c r="M24" s="68">
        <v>66.009852216748797</v>
      </c>
      <c r="N24" s="69">
        <v>0</v>
      </c>
      <c r="O24" s="68">
        <v>0</v>
      </c>
      <c r="P24" s="70">
        <v>11</v>
      </c>
      <c r="Q24" s="71">
        <v>5.4187192118226601</v>
      </c>
      <c r="R24" s="67">
        <v>12</v>
      </c>
      <c r="S24" s="72">
        <v>5.9113300492610801</v>
      </c>
      <c r="T24" s="73">
        <v>1389</v>
      </c>
      <c r="U24" s="32">
        <v>99.856011519078507</v>
      </c>
    </row>
    <row r="25" spans="1:21" s="29" customFormat="1" ht="15" customHeight="1" x14ac:dyDescent="0.2">
      <c r="A25" s="24" t="s">
        <v>59</v>
      </c>
      <c r="B25" s="33" t="s">
        <v>34</v>
      </c>
      <c r="C25" s="26">
        <v>36</v>
      </c>
      <c r="D25" s="59">
        <v>0</v>
      </c>
      <c r="E25" s="60">
        <v>0</v>
      </c>
      <c r="F25" s="61">
        <v>0</v>
      </c>
      <c r="G25" s="60">
        <v>0</v>
      </c>
      <c r="H25" s="61">
        <v>0</v>
      </c>
      <c r="I25" s="60">
        <v>0</v>
      </c>
      <c r="J25" s="61">
        <v>7</v>
      </c>
      <c r="K25" s="60">
        <v>19.4444444444444</v>
      </c>
      <c r="L25" s="61">
        <v>27</v>
      </c>
      <c r="M25" s="60">
        <v>75</v>
      </c>
      <c r="N25" s="61">
        <v>0</v>
      </c>
      <c r="O25" s="60">
        <v>0</v>
      </c>
      <c r="P25" s="79" t="s">
        <v>84</v>
      </c>
      <c r="Q25" s="63">
        <v>5.5555555555555598</v>
      </c>
      <c r="R25" s="59">
        <v>0</v>
      </c>
      <c r="S25" s="65">
        <v>0</v>
      </c>
      <c r="T25" s="66">
        <v>1417</v>
      </c>
      <c r="U25" s="27">
        <v>100</v>
      </c>
    </row>
    <row r="26" spans="1:21" s="29" customFormat="1" ht="15" customHeight="1" x14ac:dyDescent="0.2">
      <c r="A26" s="24" t="s">
        <v>59</v>
      </c>
      <c r="B26" s="30" t="s">
        <v>35</v>
      </c>
      <c r="C26" s="31">
        <v>675</v>
      </c>
      <c r="D26" s="78" t="s">
        <v>84</v>
      </c>
      <c r="E26" s="68">
        <v>0.296296296296296</v>
      </c>
      <c r="F26" s="76" t="s">
        <v>84</v>
      </c>
      <c r="G26" s="68">
        <v>0.296296296296296</v>
      </c>
      <c r="H26" s="69">
        <v>28</v>
      </c>
      <c r="I26" s="68">
        <v>4.1481481481481497</v>
      </c>
      <c r="J26" s="69">
        <v>478</v>
      </c>
      <c r="K26" s="68">
        <v>70.814814814814795</v>
      </c>
      <c r="L26" s="69">
        <v>163</v>
      </c>
      <c r="M26" s="68">
        <v>24.148148148148099</v>
      </c>
      <c r="N26" s="69">
        <v>0</v>
      </c>
      <c r="O26" s="68">
        <v>0</v>
      </c>
      <c r="P26" s="77" t="s">
        <v>84</v>
      </c>
      <c r="Q26" s="71">
        <v>0.296296296296296</v>
      </c>
      <c r="R26" s="67">
        <v>15</v>
      </c>
      <c r="S26" s="72">
        <v>2.2222222222222201</v>
      </c>
      <c r="T26" s="73">
        <v>1394</v>
      </c>
      <c r="U26" s="32">
        <v>100</v>
      </c>
    </row>
    <row r="27" spans="1:21" s="29" customFormat="1" ht="15" customHeight="1" x14ac:dyDescent="0.2">
      <c r="A27" s="24" t="s">
        <v>59</v>
      </c>
      <c r="B27" s="33" t="s">
        <v>8</v>
      </c>
      <c r="C27" s="26">
        <v>54</v>
      </c>
      <c r="D27" s="59">
        <v>0</v>
      </c>
      <c r="E27" s="60">
        <v>0</v>
      </c>
      <c r="F27" s="61">
        <v>0</v>
      </c>
      <c r="G27" s="60">
        <v>0</v>
      </c>
      <c r="H27" s="74" t="s">
        <v>84</v>
      </c>
      <c r="I27" s="60">
        <v>3.7037037037037002</v>
      </c>
      <c r="J27" s="74" t="s">
        <v>84</v>
      </c>
      <c r="K27" s="60">
        <v>3.7037037037037002</v>
      </c>
      <c r="L27" s="61">
        <v>48</v>
      </c>
      <c r="M27" s="60">
        <v>88.8888888888889</v>
      </c>
      <c r="N27" s="61">
        <v>0</v>
      </c>
      <c r="O27" s="60">
        <v>0</v>
      </c>
      <c r="P27" s="79" t="s">
        <v>84</v>
      </c>
      <c r="Q27" s="63">
        <v>3.7037037037037002</v>
      </c>
      <c r="R27" s="59">
        <v>0</v>
      </c>
      <c r="S27" s="65">
        <v>0</v>
      </c>
      <c r="T27" s="66">
        <v>595</v>
      </c>
      <c r="U27" s="27">
        <v>98.823529411764696</v>
      </c>
    </row>
    <row r="28" spans="1:21" s="29" customFormat="1" ht="15" customHeight="1" x14ac:dyDescent="0.2">
      <c r="A28" s="24" t="s">
        <v>59</v>
      </c>
      <c r="B28" s="30" t="s">
        <v>36</v>
      </c>
      <c r="C28" s="31">
        <v>124</v>
      </c>
      <c r="D28" s="67">
        <v>0</v>
      </c>
      <c r="E28" s="68">
        <v>0</v>
      </c>
      <c r="F28" s="69">
        <v>4</v>
      </c>
      <c r="G28" s="68">
        <v>3.2258064516128999</v>
      </c>
      <c r="H28" s="69">
        <v>12</v>
      </c>
      <c r="I28" s="68">
        <v>9.67741935483871</v>
      </c>
      <c r="J28" s="69">
        <v>75</v>
      </c>
      <c r="K28" s="68">
        <v>60.4838709677419</v>
      </c>
      <c r="L28" s="69">
        <v>31</v>
      </c>
      <c r="M28" s="68">
        <v>25</v>
      </c>
      <c r="N28" s="69">
        <v>0</v>
      </c>
      <c r="O28" s="68">
        <v>0</v>
      </c>
      <c r="P28" s="77" t="s">
        <v>84</v>
      </c>
      <c r="Q28" s="71">
        <v>1.61290322580645</v>
      </c>
      <c r="R28" s="67">
        <v>0</v>
      </c>
      <c r="S28" s="72">
        <v>0</v>
      </c>
      <c r="T28" s="73">
        <v>1444</v>
      </c>
      <c r="U28" s="32">
        <v>100</v>
      </c>
    </row>
    <row r="29" spans="1:21" s="29" customFormat="1" ht="15" customHeight="1" x14ac:dyDescent="0.2">
      <c r="A29" s="24" t="s">
        <v>59</v>
      </c>
      <c r="B29" s="33" t="s">
        <v>37</v>
      </c>
      <c r="C29" s="26">
        <v>77</v>
      </c>
      <c r="D29" s="75" t="s">
        <v>84</v>
      </c>
      <c r="E29" s="60">
        <v>2.5974025974026</v>
      </c>
      <c r="F29" s="61">
        <v>6</v>
      </c>
      <c r="G29" s="60">
        <v>7.7922077922077904</v>
      </c>
      <c r="H29" s="61">
        <v>12</v>
      </c>
      <c r="I29" s="60">
        <v>15.5844155844156</v>
      </c>
      <c r="J29" s="61">
        <v>13</v>
      </c>
      <c r="K29" s="60">
        <v>16.883116883116902</v>
      </c>
      <c r="L29" s="61">
        <v>42</v>
      </c>
      <c r="M29" s="60">
        <v>54.545454545454497</v>
      </c>
      <c r="N29" s="61">
        <v>0</v>
      </c>
      <c r="O29" s="60">
        <v>0</v>
      </c>
      <c r="P29" s="79" t="s">
        <v>84</v>
      </c>
      <c r="Q29" s="63">
        <v>2.5974025974026</v>
      </c>
      <c r="R29" s="59">
        <v>5</v>
      </c>
      <c r="S29" s="65">
        <v>6.4935064935064899</v>
      </c>
      <c r="T29" s="66">
        <v>1834</v>
      </c>
      <c r="U29" s="27">
        <v>100</v>
      </c>
    </row>
    <row r="30" spans="1:21" s="29" customFormat="1" ht="15" customHeight="1" x14ac:dyDescent="0.2">
      <c r="A30" s="24" t="s">
        <v>59</v>
      </c>
      <c r="B30" s="30" t="s">
        <v>38</v>
      </c>
      <c r="C30" s="31">
        <v>932</v>
      </c>
      <c r="D30" s="67">
        <v>16</v>
      </c>
      <c r="E30" s="68">
        <v>1.7167381974248901</v>
      </c>
      <c r="F30" s="69">
        <v>7</v>
      </c>
      <c r="G30" s="68">
        <v>0.75107296137339097</v>
      </c>
      <c r="H30" s="69">
        <v>63</v>
      </c>
      <c r="I30" s="68">
        <v>6.7596566523605102</v>
      </c>
      <c r="J30" s="69">
        <v>344</v>
      </c>
      <c r="K30" s="68">
        <v>36.909871244635198</v>
      </c>
      <c r="L30" s="69">
        <v>492</v>
      </c>
      <c r="M30" s="68">
        <v>52.7896995708155</v>
      </c>
      <c r="N30" s="69">
        <v>0</v>
      </c>
      <c r="O30" s="68">
        <v>0</v>
      </c>
      <c r="P30" s="70">
        <v>10</v>
      </c>
      <c r="Q30" s="71">
        <v>1.0729613733905601</v>
      </c>
      <c r="R30" s="67">
        <v>9</v>
      </c>
      <c r="S30" s="72">
        <v>0.96566523605150201</v>
      </c>
      <c r="T30" s="73">
        <v>3626</v>
      </c>
      <c r="U30" s="32">
        <v>99.889685603971301</v>
      </c>
    </row>
    <row r="31" spans="1:21" s="29" customFormat="1" ht="15" customHeight="1" x14ac:dyDescent="0.2">
      <c r="A31" s="24" t="s">
        <v>59</v>
      </c>
      <c r="B31" s="33" t="s">
        <v>9</v>
      </c>
      <c r="C31" s="26">
        <v>139</v>
      </c>
      <c r="D31" s="59">
        <v>5</v>
      </c>
      <c r="E31" s="60">
        <v>3.5971223021582701</v>
      </c>
      <c r="F31" s="74" t="s">
        <v>84</v>
      </c>
      <c r="G31" s="60">
        <v>1.43884892086331</v>
      </c>
      <c r="H31" s="61">
        <v>24</v>
      </c>
      <c r="I31" s="60">
        <v>17.266187050359701</v>
      </c>
      <c r="J31" s="61">
        <v>22</v>
      </c>
      <c r="K31" s="60">
        <v>15.8273381294964</v>
      </c>
      <c r="L31" s="61">
        <v>84</v>
      </c>
      <c r="M31" s="60">
        <v>60.431654676259001</v>
      </c>
      <c r="N31" s="61">
        <v>0</v>
      </c>
      <c r="O31" s="60">
        <v>0</v>
      </c>
      <c r="P31" s="79" t="s">
        <v>84</v>
      </c>
      <c r="Q31" s="63">
        <v>1.43884892086331</v>
      </c>
      <c r="R31" s="59">
        <v>11</v>
      </c>
      <c r="S31" s="65">
        <v>7.9136690647482002</v>
      </c>
      <c r="T31" s="66">
        <v>2077</v>
      </c>
      <c r="U31" s="27">
        <v>99.085219065960501</v>
      </c>
    </row>
    <row r="32" spans="1:21" s="29" customFormat="1" ht="15" customHeight="1" x14ac:dyDescent="0.2">
      <c r="A32" s="24" t="s">
        <v>59</v>
      </c>
      <c r="B32" s="30" t="s">
        <v>39</v>
      </c>
      <c r="C32" s="31">
        <v>423</v>
      </c>
      <c r="D32" s="67">
        <v>0</v>
      </c>
      <c r="E32" s="68">
        <v>0</v>
      </c>
      <c r="F32" s="69">
        <v>4</v>
      </c>
      <c r="G32" s="68">
        <v>0.94562647754137097</v>
      </c>
      <c r="H32" s="76" t="s">
        <v>84</v>
      </c>
      <c r="I32" s="68">
        <v>0.47281323877068598</v>
      </c>
      <c r="J32" s="69">
        <v>309</v>
      </c>
      <c r="K32" s="68">
        <v>73.049645390070907</v>
      </c>
      <c r="L32" s="69">
        <v>108</v>
      </c>
      <c r="M32" s="68">
        <v>25.531914893617</v>
      </c>
      <c r="N32" s="69">
        <v>0</v>
      </c>
      <c r="O32" s="68">
        <v>0</v>
      </c>
      <c r="P32" s="70">
        <v>0</v>
      </c>
      <c r="Q32" s="71">
        <v>0</v>
      </c>
      <c r="R32" s="78" t="s">
        <v>84</v>
      </c>
      <c r="S32" s="72">
        <v>0.47281323877068598</v>
      </c>
      <c r="T32" s="73">
        <v>973</v>
      </c>
      <c r="U32" s="32">
        <v>99.383350462487201</v>
      </c>
    </row>
    <row r="33" spans="1:21" s="29" customFormat="1" ht="15" customHeight="1" x14ac:dyDescent="0.2">
      <c r="A33" s="24" t="s">
        <v>59</v>
      </c>
      <c r="B33" s="33" t="s">
        <v>23</v>
      </c>
      <c r="C33" s="26">
        <v>540</v>
      </c>
      <c r="D33" s="75" t="s">
        <v>84</v>
      </c>
      <c r="E33" s="60">
        <v>0.37037037037037002</v>
      </c>
      <c r="F33" s="74" t="s">
        <v>84</v>
      </c>
      <c r="G33" s="60">
        <v>0.37037037037037002</v>
      </c>
      <c r="H33" s="61">
        <v>15</v>
      </c>
      <c r="I33" s="60">
        <v>2.7777777777777799</v>
      </c>
      <c r="J33" s="61">
        <v>51</v>
      </c>
      <c r="K33" s="60">
        <v>9.4444444444444393</v>
      </c>
      <c r="L33" s="61">
        <v>468</v>
      </c>
      <c r="M33" s="60">
        <v>86.6666666666667</v>
      </c>
      <c r="N33" s="61">
        <v>0</v>
      </c>
      <c r="O33" s="60">
        <v>0</v>
      </c>
      <c r="P33" s="79" t="s">
        <v>84</v>
      </c>
      <c r="Q33" s="63">
        <v>0.37037037037037002</v>
      </c>
      <c r="R33" s="59">
        <v>0</v>
      </c>
      <c r="S33" s="65">
        <v>0</v>
      </c>
      <c r="T33" s="66">
        <v>2312</v>
      </c>
      <c r="U33" s="27">
        <v>100</v>
      </c>
    </row>
    <row r="34" spans="1:21" s="29" customFormat="1" ht="15" customHeight="1" x14ac:dyDescent="0.2">
      <c r="A34" s="24" t="s">
        <v>59</v>
      </c>
      <c r="B34" s="30" t="s">
        <v>10</v>
      </c>
      <c r="C34" s="31">
        <v>61</v>
      </c>
      <c r="D34" s="67">
        <v>35</v>
      </c>
      <c r="E34" s="68">
        <v>57.377049180327901</v>
      </c>
      <c r="F34" s="69">
        <v>0</v>
      </c>
      <c r="G34" s="68">
        <v>0</v>
      </c>
      <c r="H34" s="69">
        <v>0</v>
      </c>
      <c r="I34" s="68">
        <v>0</v>
      </c>
      <c r="J34" s="76" t="s">
        <v>84</v>
      </c>
      <c r="K34" s="68">
        <v>3.27868852459016</v>
      </c>
      <c r="L34" s="69">
        <v>22</v>
      </c>
      <c r="M34" s="68">
        <v>36.065573770491802</v>
      </c>
      <c r="N34" s="76" t="s">
        <v>84</v>
      </c>
      <c r="O34" s="68">
        <v>3.27868852459016</v>
      </c>
      <c r="P34" s="70">
        <v>0</v>
      </c>
      <c r="Q34" s="71">
        <v>0</v>
      </c>
      <c r="R34" s="78" t="s">
        <v>84</v>
      </c>
      <c r="S34" s="72">
        <v>3.27868852459016</v>
      </c>
      <c r="T34" s="73">
        <v>781</v>
      </c>
      <c r="U34" s="32">
        <v>99.231754161331594</v>
      </c>
    </row>
    <row r="35" spans="1:21" s="29" customFormat="1" ht="15" customHeight="1" x14ac:dyDescent="0.2">
      <c r="A35" s="24" t="s">
        <v>59</v>
      </c>
      <c r="B35" s="33" t="s">
        <v>40</v>
      </c>
      <c r="C35" s="26">
        <v>33</v>
      </c>
      <c r="D35" s="59">
        <v>0</v>
      </c>
      <c r="E35" s="60">
        <v>0</v>
      </c>
      <c r="F35" s="61">
        <v>0</v>
      </c>
      <c r="G35" s="60">
        <v>0</v>
      </c>
      <c r="H35" s="61">
        <v>6</v>
      </c>
      <c r="I35" s="60">
        <v>18.181818181818201</v>
      </c>
      <c r="J35" s="74" t="s">
        <v>84</v>
      </c>
      <c r="K35" s="60">
        <v>6.0606060606060597</v>
      </c>
      <c r="L35" s="61">
        <v>23</v>
      </c>
      <c r="M35" s="60">
        <v>69.696969696969703</v>
      </c>
      <c r="N35" s="61">
        <v>0</v>
      </c>
      <c r="O35" s="60">
        <v>0</v>
      </c>
      <c r="P35" s="79" t="s">
        <v>84</v>
      </c>
      <c r="Q35" s="63">
        <v>6.0606060606060597</v>
      </c>
      <c r="R35" s="59">
        <v>0</v>
      </c>
      <c r="S35" s="65">
        <v>0</v>
      </c>
      <c r="T35" s="66">
        <v>1073</v>
      </c>
      <c r="U35" s="27">
        <v>100</v>
      </c>
    </row>
    <row r="36" spans="1:21" s="29" customFormat="1" ht="15" customHeight="1" x14ac:dyDescent="0.2">
      <c r="A36" s="24" t="s">
        <v>59</v>
      </c>
      <c r="B36" s="30" t="s">
        <v>41</v>
      </c>
      <c r="C36" s="31">
        <v>26</v>
      </c>
      <c r="D36" s="67">
        <v>4</v>
      </c>
      <c r="E36" s="68">
        <v>15.384615384615399</v>
      </c>
      <c r="F36" s="76" t="s">
        <v>84</v>
      </c>
      <c r="G36" s="68">
        <v>7.6923076923076898</v>
      </c>
      <c r="H36" s="69">
        <v>0</v>
      </c>
      <c r="I36" s="68">
        <v>0</v>
      </c>
      <c r="J36" s="69">
        <v>0</v>
      </c>
      <c r="K36" s="68">
        <v>0</v>
      </c>
      <c r="L36" s="69">
        <v>20</v>
      </c>
      <c r="M36" s="68">
        <v>76.923076923076906</v>
      </c>
      <c r="N36" s="69">
        <v>0</v>
      </c>
      <c r="O36" s="68">
        <v>0</v>
      </c>
      <c r="P36" s="70">
        <v>0</v>
      </c>
      <c r="Q36" s="71">
        <v>0</v>
      </c>
      <c r="R36" s="67">
        <v>0</v>
      </c>
      <c r="S36" s="72">
        <v>0</v>
      </c>
      <c r="T36" s="73">
        <v>649</v>
      </c>
      <c r="U36" s="32">
        <v>100</v>
      </c>
    </row>
    <row r="37" spans="1:21" s="29" customFormat="1" ht="15" customHeight="1" x14ac:dyDescent="0.2">
      <c r="A37" s="24" t="s">
        <v>59</v>
      </c>
      <c r="B37" s="33" t="s">
        <v>11</v>
      </c>
      <c r="C37" s="26">
        <v>6</v>
      </c>
      <c r="D37" s="59">
        <v>0</v>
      </c>
      <c r="E37" s="60">
        <v>0</v>
      </c>
      <c r="F37" s="61">
        <v>0</v>
      </c>
      <c r="G37" s="60">
        <v>0</v>
      </c>
      <c r="H37" s="74" t="s">
        <v>84</v>
      </c>
      <c r="I37" s="60">
        <v>33.3333333333333</v>
      </c>
      <c r="J37" s="74" t="s">
        <v>84</v>
      </c>
      <c r="K37" s="60">
        <v>33.3333333333333</v>
      </c>
      <c r="L37" s="74" t="s">
        <v>84</v>
      </c>
      <c r="M37" s="60">
        <v>33.3333333333333</v>
      </c>
      <c r="N37" s="61">
        <v>0</v>
      </c>
      <c r="O37" s="60">
        <v>0</v>
      </c>
      <c r="P37" s="62">
        <v>0</v>
      </c>
      <c r="Q37" s="63">
        <v>0</v>
      </c>
      <c r="R37" s="59">
        <v>0</v>
      </c>
      <c r="S37" s="65">
        <v>0</v>
      </c>
      <c r="T37" s="66">
        <v>478</v>
      </c>
      <c r="U37" s="27">
        <v>98.535564853556494</v>
      </c>
    </row>
    <row r="38" spans="1:21" s="29" customFormat="1" ht="15" customHeight="1" x14ac:dyDescent="0.2">
      <c r="A38" s="24" t="s">
        <v>59</v>
      </c>
      <c r="B38" s="30" t="s">
        <v>12</v>
      </c>
      <c r="C38" s="31">
        <v>140</v>
      </c>
      <c r="D38" s="67">
        <v>0</v>
      </c>
      <c r="E38" s="68">
        <v>0</v>
      </c>
      <c r="F38" s="69">
        <v>0</v>
      </c>
      <c r="G38" s="68">
        <v>0</v>
      </c>
      <c r="H38" s="69">
        <v>45</v>
      </c>
      <c r="I38" s="68">
        <v>32.142857142857103</v>
      </c>
      <c r="J38" s="69">
        <v>47</v>
      </c>
      <c r="K38" s="68">
        <v>33.571428571428598</v>
      </c>
      <c r="L38" s="69">
        <v>46</v>
      </c>
      <c r="M38" s="68">
        <v>32.857142857142897</v>
      </c>
      <c r="N38" s="69">
        <v>0</v>
      </c>
      <c r="O38" s="68">
        <v>0</v>
      </c>
      <c r="P38" s="77" t="s">
        <v>84</v>
      </c>
      <c r="Q38" s="71">
        <v>1.4285714285714299</v>
      </c>
      <c r="R38" s="67">
        <v>0</v>
      </c>
      <c r="S38" s="72">
        <v>0</v>
      </c>
      <c r="T38" s="73">
        <v>2538</v>
      </c>
      <c r="U38" s="32">
        <v>100</v>
      </c>
    </row>
    <row r="39" spans="1:21" s="29" customFormat="1" ht="15" customHeight="1" x14ac:dyDescent="0.2">
      <c r="A39" s="24" t="s">
        <v>59</v>
      </c>
      <c r="B39" s="33" t="s">
        <v>13</v>
      </c>
      <c r="C39" s="26">
        <v>354</v>
      </c>
      <c r="D39" s="59">
        <v>134</v>
      </c>
      <c r="E39" s="60">
        <v>37.853107344632797</v>
      </c>
      <c r="F39" s="74" t="s">
        <v>84</v>
      </c>
      <c r="G39" s="60">
        <v>0.56497175141242895</v>
      </c>
      <c r="H39" s="61">
        <v>161</v>
      </c>
      <c r="I39" s="60">
        <v>45.480225988700603</v>
      </c>
      <c r="J39" s="61">
        <v>10</v>
      </c>
      <c r="K39" s="60">
        <v>2.8248587570621502</v>
      </c>
      <c r="L39" s="61">
        <v>38</v>
      </c>
      <c r="M39" s="60">
        <v>10.7344632768362</v>
      </c>
      <c r="N39" s="61">
        <v>0</v>
      </c>
      <c r="O39" s="60">
        <v>0</v>
      </c>
      <c r="P39" s="62">
        <v>9</v>
      </c>
      <c r="Q39" s="63">
        <v>2.5423728813559299</v>
      </c>
      <c r="R39" s="59">
        <v>77</v>
      </c>
      <c r="S39" s="65">
        <v>21.751412429378501</v>
      </c>
      <c r="T39" s="66">
        <v>853</v>
      </c>
      <c r="U39" s="27">
        <v>98.827667057444302</v>
      </c>
    </row>
    <row r="40" spans="1:21" s="29" customFormat="1" ht="15" customHeight="1" x14ac:dyDescent="0.2">
      <c r="A40" s="24" t="s">
        <v>59</v>
      </c>
      <c r="B40" s="30" t="s">
        <v>14</v>
      </c>
      <c r="C40" s="31">
        <v>198</v>
      </c>
      <c r="D40" s="78" t="s">
        <v>84</v>
      </c>
      <c r="E40" s="68">
        <v>1.0101010101010099</v>
      </c>
      <c r="F40" s="69">
        <v>0</v>
      </c>
      <c r="G40" s="68">
        <v>0</v>
      </c>
      <c r="H40" s="69">
        <v>12</v>
      </c>
      <c r="I40" s="68">
        <v>6.0606060606060597</v>
      </c>
      <c r="J40" s="69">
        <v>38</v>
      </c>
      <c r="K40" s="68">
        <v>19.191919191919201</v>
      </c>
      <c r="L40" s="69">
        <v>144</v>
      </c>
      <c r="M40" s="68">
        <v>72.727272727272705</v>
      </c>
      <c r="N40" s="76" t="s">
        <v>84</v>
      </c>
      <c r="O40" s="68">
        <v>1.0101010101010099</v>
      </c>
      <c r="P40" s="70">
        <v>0</v>
      </c>
      <c r="Q40" s="71">
        <v>0</v>
      </c>
      <c r="R40" s="78" t="s">
        <v>84</v>
      </c>
      <c r="S40" s="72">
        <v>1.0101010101010099</v>
      </c>
      <c r="T40" s="73">
        <v>4864</v>
      </c>
      <c r="U40" s="32">
        <v>99.856085526315795</v>
      </c>
    </row>
    <row r="41" spans="1:21" s="29" customFormat="1" ht="15" customHeight="1" x14ac:dyDescent="0.2">
      <c r="A41" s="24" t="s">
        <v>59</v>
      </c>
      <c r="B41" s="33" t="s">
        <v>15</v>
      </c>
      <c r="C41" s="26">
        <v>217</v>
      </c>
      <c r="D41" s="59">
        <v>7</v>
      </c>
      <c r="E41" s="60">
        <v>3.2258064516128999</v>
      </c>
      <c r="F41" s="61">
        <v>0</v>
      </c>
      <c r="G41" s="60">
        <v>0</v>
      </c>
      <c r="H41" s="61">
        <v>23</v>
      </c>
      <c r="I41" s="60">
        <v>10.599078341013801</v>
      </c>
      <c r="J41" s="61">
        <v>97</v>
      </c>
      <c r="K41" s="60">
        <v>44.700460829493103</v>
      </c>
      <c r="L41" s="61">
        <v>80</v>
      </c>
      <c r="M41" s="60">
        <v>36.866359447004598</v>
      </c>
      <c r="N41" s="61">
        <v>0</v>
      </c>
      <c r="O41" s="60">
        <v>0</v>
      </c>
      <c r="P41" s="62">
        <v>10</v>
      </c>
      <c r="Q41" s="63">
        <v>4.6082949308755801</v>
      </c>
      <c r="R41" s="59">
        <v>6</v>
      </c>
      <c r="S41" s="65">
        <v>2.7649769585253501</v>
      </c>
      <c r="T41" s="66">
        <v>2535</v>
      </c>
      <c r="U41" s="27">
        <v>99.921104536489196</v>
      </c>
    </row>
    <row r="42" spans="1:21" s="29" customFormat="1" ht="15" customHeight="1" x14ac:dyDescent="0.2">
      <c r="A42" s="24" t="s">
        <v>59</v>
      </c>
      <c r="B42" s="30" t="s">
        <v>16</v>
      </c>
      <c r="C42" s="31">
        <v>30</v>
      </c>
      <c r="D42" s="67">
        <v>9</v>
      </c>
      <c r="E42" s="68">
        <v>30</v>
      </c>
      <c r="F42" s="69">
        <v>0</v>
      </c>
      <c r="G42" s="68">
        <v>0</v>
      </c>
      <c r="H42" s="69">
        <v>0</v>
      </c>
      <c r="I42" s="68">
        <v>0</v>
      </c>
      <c r="J42" s="76" t="s">
        <v>84</v>
      </c>
      <c r="K42" s="68">
        <v>6.6666666666666696</v>
      </c>
      <c r="L42" s="69">
        <v>19</v>
      </c>
      <c r="M42" s="68">
        <v>63.3333333333333</v>
      </c>
      <c r="N42" s="69">
        <v>0</v>
      </c>
      <c r="O42" s="68">
        <v>0</v>
      </c>
      <c r="P42" s="70">
        <v>0</v>
      </c>
      <c r="Q42" s="71">
        <v>0</v>
      </c>
      <c r="R42" s="78" t="s">
        <v>84</v>
      </c>
      <c r="S42" s="72">
        <v>6.6666666666666696</v>
      </c>
      <c r="T42" s="73">
        <v>468</v>
      </c>
      <c r="U42" s="32">
        <v>99.572649572649595</v>
      </c>
    </row>
    <row r="43" spans="1:21" s="29" customFormat="1" ht="15" customHeight="1" x14ac:dyDescent="0.2">
      <c r="A43" s="24" t="s">
        <v>59</v>
      </c>
      <c r="B43" s="33" t="s">
        <v>17</v>
      </c>
      <c r="C43" s="26">
        <v>2698</v>
      </c>
      <c r="D43" s="75" t="s">
        <v>84</v>
      </c>
      <c r="E43" s="60">
        <v>7.4128984432913297E-2</v>
      </c>
      <c r="F43" s="61">
        <v>10</v>
      </c>
      <c r="G43" s="60">
        <v>0.37064492216456602</v>
      </c>
      <c r="H43" s="61">
        <v>143</v>
      </c>
      <c r="I43" s="60">
        <v>5.3002223869533003</v>
      </c>
      <c r="J43" s="61">
        <v>1135</v>
      </c>
      <c r="K43" s="60">
        <v>42.068198665678302</v>
      </c>
      <c r="L43" s="61">
        <v>1289</v>
      </c>
      <c r="M43" s="60">
        <v>47.776130467012599</v>
      </c>
      <c r="N43" s="74" t="s">
        <v>84</v>
      </c>
      <c r="O43" s="60">
        <v>7.4128984432913297E-2</v>
      </c>
      <c r="P43" s="62">
        <v>117</v>
      </c>
      <c r="Q43" s="63">
        <v>4.3365455893254303</v>
      </c>
      <c r="R43" s="59">
        <v>55</v>
      </c>
      <c r="S43" s="65">
        <v>2.03854707190512</v>
      </c>
      <c r="T43" s="66">
        <v>3702</v>
      </c>
      <c r="U43" s="27">
        <v>99.891950297136702</v>
      </c>
    </row>
    <row r="44" spans="1:21" s="29" customFormat="1" ht="15" customHeight="1" x14ac:dyDescent="0.2">
      <c r="A44" s="24" t="s">
        <v>59</v>
      </c>
      <c r="B44" s="30" t="s">
        <v>18</v>
      </c>
      <c r="C44" s="31">
        <v>1866</v>
      </c>
      <c r="D44" s="67">
        <v>184</v>
      </c>
      <c r="E44" s="68">
        <v>9.8606645230439405</v>
      </c>
      <c r="F44" s="69">
        <v>16</v>
      </c>
      <c r="G44" s="68">
        <v>0.857449088960343</v>
      </c>
      <c r="H44" s="69">
        <v>334</v>
      </c>
      <c r="I44" s="68">
        <v>17.899249732047199</v>
      </c>
      <c r="J44" s="69">
        <v>755</v>
      </c>
      <c r="K44" s="68">
        <v>40.460878885316198</v>
      </c>
      <c r="L44" s="69">
        <v>463</v>
      </c>
      <c r="M44" s="68">
        <v>24.812433011789899</v>
      </c>
      <c r="N44" s="76" t="s">
        <v>84</v>
      </c>
      <c r="O44" s="68">
        <v>0.107181136120043</v>
      </c>
      <c r="P44" s="70">
        <v>112</v>
      </c>
      <c r="Q44" s="71">
        <v>6.0021436227224001</v>
      </c>
      <c r="R44" s="78" t="s">
        <v>84</v>
      </c>
      <c r="S44" s="72">
        <v>0.107181136120043</v>
      </c>
      <c r="T44" s="73">
        <v>1774</v>
      </c>
      <c r="U44" s="32">
        <v>99.6054114994363</v>
      </c>
    </row>
    <row r="45" spans="1:21" s="29" customFormat="1" ht="15" customHeight="1" x14ac:dyDescent="0.2">
      <c r="A45" s="24" t="s">
        <v>59</v>
      </c>
      <c r="B45" s="33" t="s">
        <v>42</v>
      </c>
      <c r="C45" s="26">
        <v>181</v>
      </c>
      <c r="D45" s="59">
        <v>7</v>
      </c>
      <c r="E45" s="60">
        <v>3.8674033149171301</v>
      </c>
      <c r="F45" s="74" t="s">
        <v>84</v>
      </c>
      <c r="G45" s="60">
        <v>1.10497237569061</v>
      </c>
      <c r="H45" s="61">
        <v>52</v>
      </c>
      <c r="I45" s="60">
        <v>28.729281767955801</v>
      </c>
      <c r="J45" s="61">
        <v>20</v>
      </c>
      <c r="K45" s="60">
        <v>11.049723756906101</v>
      </c>
      <c r="L45" s="61">
        <v>89</v>
      </c>
      <c r="M45" s="60">
        <v>49.171270718232002</v>
      </c>
      <c r="N45" s="74" t="s">
        <v>84</v>
      </c>
      <c r="O45" s="60">
        <v>1.10497237569061</v>
      </c>
      <c r="P45" s="62">
        <v>9</v>
      </c>
      <c r="Q45" s="63">
        <v>4.9723756906077403</v>
      </c>
      <c r="R45" s="59">
        <v>12</v>
      </c>
      <c r="S45" s="65">
        <v>6.6298342541436499</v>
      </c>
      <c r="T45" s="66">
        <v>1312</v>
      </c>
      <c r="U45" s="27">
        <v>99.923780487804905</v>
      </c>
    </row>
    <row r="46" spans="1:21" s="29" customFormat="1" ht="15" customHeight="1" x14ac:dyDescent="0.2">
      <c r="A46" s="24" t="s">
        <v>59</v>
      </c>
      <c r="B46" s="30" t="s">
        <v>19</v>
      </c>
      <c r="C46" s="31">
        <v>1007</v>
      </c>
      <c r="D46" s="67">
        <v>0</v>
      </c>
      <c r="E46" s="68">
        <v>0</v>
      </c>
      <c r="F46" s="69">
        <v>7</v>
      </c>
      <c r="G46" s="68">
        <v>0.69513406156901703</v>
      </c>
      <c r="H46" s="69">
        <v>160</v>
      </c>
      <c r="I46" s="68">
        <v>15.888778550149</v>
      </c>
      <c r="J46" s="69">
        <v>486</v>
      </c>
      <c r="K46" s="68">
        <v>48.262164846077503</v>
      </c>
      <c r="L46" s="69">
        <v>345</v>
      </c>
      <c r="M46" s="68">
        <v>34.260178748758698</v>
      </c>
      <c r="N46" s="76" t="s">
        <v>84</v>
      </c>
      <c r="O46" s="68">
        <v>0.19860973187686201</v>
      </c>
      <c r="P46" s="70">
        <v>7</v>
      </c>
      <c r="Q46" s="71">
        <v>0.69513406156901703</v>
      </c>
      <c r="R46" s="67">
        <v>20</v>
      </c>
      <c r="S46" s="72">
        <v>1.9860973187686199</v>
      </c>
      <c r="T46" s="73">
        <v>3220</v>
      </c>
      <c r="U46" s="32">
        <v>99.596273291925499</v>
      </c>
    </row>
    <row r="47" spans="1:21" s="29" customFormat="1" ht="15" customHeight="1" x14ac:dyDescent="0.2">
      <c r="A47" s="24" t="s">
        <v>59</v>
      </c>
      <c r="B47" s="33" t="s">
        <v>43</v>
      </c>
      <c r="C47" s="26">
        <v>0</v>
      </c>
      <c r="D47" s="59">
        <v>0</v>
      </c>
      <c r="E47" s="60">
        <v>0</v>
      </c>
      <c r="F47" s="61">
        <v>0</v>
      </c>
      <c r="G47" s="60">
        <v>0</v>
      </c>
      <c r="H47" s="61">
        <v>0</v>
      </c>
      <c r="I47" s="60">
        <v>0</v>
      </c>
      <c r="J47" s="61">
        <v>0</v>
      </c>
      <c r="K47" s="60">
        <v>0</v>
      </c>
      <c r="L47" s="61">
        <v>0</v>
      </c>
      <c r="M47" s="60">
        <v>0</v>
      </c>
      <c r="N47" s="61">
        <v>0</v>
      </c>
      <c r="O47" s="60">
        <v>0</v>
      </c>
      <c r="P47" s="62">
        <v>0</v>
      </c>
      <c r="Q47" s="63">
        <v>0</v>
      </c>
      <c r="R47" s="59">
        <v>0</v>
      </c>
      <c r="S47" s="65">
        <v>0</v>
      </c>
      <c r="T47" s="66">
        <v>291</v>
      </c>
      <c r="U47" s="27">
        <v>100</v>
      </c>
    </row>
    <row r="48" spans="1:21" s="29" customFormat="1" ht="15" customHeight="1" x14ac:dyDescent="0.2">
      <c r="A48" s="24" t="s">
        <v>59</v>
      </c>
      <c r="B48" s="30" t="s">
        <v>20</v>
      </c>
      <c r="C48" s="31">
        <v>1283</v>
      </c>
      <c r="D48" s="67">
        <v>4</v>
      </c>
      <c r="E48" s="68">
        <v>0.31176929072486398</v>
      </c>
      <c r="F48" s="76" t="s">
        <v>84</v>
      </c>
      <c r="G48" s="68">
        <v>0.15588464536243199</v>
      </c>
      <c r="H48" s="69">
        <v>41</v>
      </c>
      <c r="I48" s="68">
        <v>3.1956352299298501</v>
      </c>
      <c r="J48" s="69">
        <v>779</v>
      </c>
      <c r="K48" s="68">
        <v>60.717069368667197</v>
      </c>
      <c r="L48" s="69">
        <v>440</v>
      </c>
      <c r="M48" s="68">
        <v>34.294621979734998</v>
      </c>
      <c r="N48" s="76" t="s">
        <v>84</v>
      </c>
      <c r="O48" s="68">
        <v>0.15588464536243199</v>
      </c>
      <c r="P48" s="70">
        <v>15</v>
      </c>
      <c r="Q48" s="71">
        <v>1.16913484021824</v>
      </c>
      <c r="R48" s="67">
        <v>16</v>
      </c>
      <c r="S48" s="72">
        <v>1.2470771628994499</v>
      </c>
      <c r="T48" s="73">
        <v>1219</v>
      </c>
      <c r="U48" s="32">
        <v>100</v>
      </c>
    </row>
    <row r="49" spans="1:21" s="29" customFormat="1" ht="15" customHeight="1" x14ac:dyDescent="0.2">
      <c r="A49" s="24" t="s">
        <v>59</v>
      </c>
      <c r="B49" s="33" t="s">
        <v>44</v>
      </c>
      <c r="C49" s="26">
        <v>20</v>
      </c>
      <c r="D49" s="59">
        <v>7</v>
      </c>
      <c r="E49" s="60">
        <v>35</v>
      </c>
      <c r="F49" s="61">
        <v>0</v>
      </c>
      <c r="G49" s="60">
        <v>0</v>
      </c>
      <c r="H49" s="61">
        <v>0</v>
      </c>
      <c r="I49" s="60">
        <v>0</v>
      </c>
      <c r="J49" s="74" t="s">
        <v>84</v>
      </c>
      <c r="K49" s="60">
        <v>10</v>
      </c>
      <c r="L49" s="61">
        <v>9</v>
      </c>
      <c r="M49" s="60">
        <v>45</v>
      </c>
      <c r="N49" s="61">
        <v>0</v>
      </c>
      <c r="O49" s="60">
        <v>0</v>
      </c>
      <c r="P49" s="79" t="s">
        <v>84</v>
      </c>
      <c r="Q49" s="63">
        <v>10</v>
      </c>
      <c r="R49" s="59">
        <v>0</v>
      </c>
      <c r="S49" s="65">
        <v>0</v>
      </c>
      <c r="T49" s="66">
        <v>668</v>
      </c>
      <c r="U49" s="27">
        <v>100</v>
      </c>
    </row>
    <row r="50" spans="1:21" s="29" customFormat="1" ht="15" customHeight="1" x14ac:dyDescent="0.2">
      <c r="A50" s="24" t="s">
        <v>59</v>
      </c>
      <c r="B50" s="30" t="s">
        <v>45</v>
      </c>
      <c r="C50" s="31">
        <v>2802</v>
      </c>
      <c r="D50" s="78" t="s">
        <v>84</v>
      </c>
      <c r="E50" s="68">
        <v>7.1377587437544604E-2</v>
      </c>
      <c r="F50" s="69">
        <v>11</v>
      </c>
      <c r="G50" s="68">
        <v>0.39257673090649498</v>
      </c>
      <c r="H50" s="69">
        <v>53</v>
      </c>
      <c r="I50" s="68">
        <v>1.89150606709493</v>
      </c>
      <c r="J50" s="69">
        <v>2269</v>
      </c>
      <c r="K50" s="68">
        <v>80.977872947894397</v>
      </c>
      <c r="L50" s="69">
        <v>462</v>
      </c>
      <c r="M50" s="68">
        <v>16.4882226980728</v>
      </c>
      <c r="N50" s="69">
        <v>0</v>
      </c>
      <c r="O50" s="68">
        <v>0</v>
      </c>
      <c r="P50" s="70">
        <v>5</v>
      </c>
      <c r="Q50" s="71">
        <v>0.178443968593862</v>
      </c>
      <c r="R50" s="67">
        <v>64</v>
      </c>
      <c r="S50" s="72">
        <v>2.28408279800143</v>
      </c>
      <c r="T50" s="73">
        <v>1802</v>
      </c>
      <c r="U50" s="32">
        <v>99.944506104328497</v>
      </c>
    </row>
    <row r="51" spans="1:21" s="29" customFormat="1" ht="15" customHeight="1" x14ac:dyDescent="0.2">
      <c r="A51" s="24" t="s">
        <v>59</v>
      </c>
      <c r="B51" s="33" t="s">
        <v>21</v>
      </c>
      <c r="C51" s="26">
        <v>899</v>
      </c>
      <c r="D51" s="59">
        <v>7</v>
      </c>
      <c r="E51" s="60">
        <v>0.77864293659621797</v>
      </c>
      <c r="F51" s="61">
        <v>5</v>
      </c>
      <c r="G51" s="60">
        <v>0.55617352614015603</v>
      </c>
      <c r="H51" s="61">
        <v>444</v>
      </c>
      <c r="I51" s="60">
        <v>49.388209121245801</v>
      </c>
      <c r="J51" s="61">
        <v>191</v>
      </c>
      <c r="K51" s="60">
        <v>21.245828698554</v>
      </c>
      <c r="L51" s="61">
        <v>236</v>
      </c>
      <c r="M51" s="60">
        <v>26.251390433815299</v>
      </c>
      <c r="N51" s="61">
        <v>0</v>
      </c>
      <c r="O51" s="60">
        <v>0</v>
      </c>
      <c r="P51" s="62">
        <v>16</v>
      </c>
      <c r="Q51" s="63">
        <v>1.7797552836485</v>
      </c>
      <c r="R51" s="59">
        <v>53</v>
      </c>
      <c r="S51" s="65">
        <v>5.8954393770856504</v>
      </c>
      <c r="T51" s="66">
        <v>8472</v>
      </c>
      <c r="U51" s="27">
        <v>99.988196411709197</v>
      </c>
    </row>
    <row r="52" spans="1:21" s="29" customFormat="1" ht="15" customHeight="1" x14ac:dyDescent="0.2">
      <c r="A52" s="24" t="s">
        <v>59</v>
      </c>
      <c r="B52" s="30" t="s">
        <v>46</v>
      </c>
      <c r="C52" s="31">
        <v>38</v>
      </c>
      <c r="D52" s="67">
        <v>0</v>
      </c>
      <c r="E52" s="68">
        <v>0</v>
      </c>
      <c r="F52" s="69">
        <v>0</v>
      </c>
      <c r="G52" s="68">
        <v>0</v>
      </c>
      <c r="H52" s="69">
        <v>5</v>
      </c>
      <c r="I52" s="68">
        <v>13.157894736842101</v>
      </c>
      <c r="J52" s="76" t="s">
        <v>84</v>
      </c>
      <c r="K52" s="68">
        <v>5.2631578947368398</v>
      </c>
      <c r="L52" s="69">
        <v>29</v>
      </c>
      <c r="M52" s="68">
        <v>76.315789473684205</v>
      </c>
      <c r="N52" s="76" t="s">
        <v>84</v>
      </c>
      <c r="O52" s="68">
        <v>5.2631578947368398</v>
      </c>
      <c r="P52" s="70">
        <v>0</v>
      </c>
      <c r="Q52" s="71">
        <v>0</v>
      </c>
      <c r="R52" s="78" t="s">
        <v>84</v>
      </c>
      <c r="S52" s="72">
        <v>5.2631578947368398</v>
      </c>
      <c r="T52" s="73">
        <v>981</v>
      </c>
      <c r="U52" s="32">
        <v>100</v>
      </c>
    </row>
    <row r="53" spans="1:21" s="29" customFormat="1" ht="15" customHeight="1" x14ac:dyDescent="0.2">
      <c r="A53" s="24" t="s">
        <v>59</v>
      </c>
      <c r="B53" s="33" t="s">
        <v>47</v>
      </c>
      <c r="C53" s="26">
        <v>10</v>
      </c>
      <c r="D53" s="59">
        <v>0</v>
      </c>
      <c r="E53" s="60">
        <v>0</v>
      </c>
      <c r="F53" s="61">
        <v>0</v>
      </c>
      <c r="G53" s="60">
        <v>0</v>
      </c>
      <c r="H53" s="61">
        <v>0</v>
      </c>
      <c r="I53" s="60">
        <v>0</v>
      </c>
      <c r="J53" s="61">
        <v>0</v>
      </c>
      <c r="K53" s="60">
        <v>0</v>
      </c>
      <c r="L53" s="61">
        <v>10</v>
      </c>
      <c r="M53" s="60">
        <v>100</v>
      </c>
      <c r="N53" s="61">
        <v>0</v>
      </c>
      <c r="O53" s="60">
        <v>0</v>
      </c>
      <c r="P53" s="62">
        <v>0</v>
      </c>
      <c r="Q53" s="63">
        <v>0</v>
      </c>
      <c r="R53" s="59">
        <v>0</v>
      </c>
      <c r="S53" s="65">
        <v>0</v>
      </c>
      <c r="T53" s="66">
        <v>295</v>
      </c>
      <c r="U53" s="27">
        <v>100</v>
      </c>
    </row>
    <row r="54" spans="1:21" s="29" customFormat="1" ht="15" customHeight="1" x14ac:dyDescent="0.2">
      <c r="A54" s="24" t="s">
        <v>59</v>
      </c>
      <c r="B54" s="30" t="s">
        <v>48</v>
      </c>
      <c r="C54" s="31">
        <v>236</v>
      </c>
      <c r="D54" s="67">
        <v>0</v>
      </c>
      <c r="E54" s="68">
        <v>0</v>
      </c>
      <c r="F54" s="76" t="s">
        <v>84</v>
      </c>
      <c r="G54" s="68">
        <v>0.84745762711864403</v>
      </c>
      <c r="H54" s="69">
        <v>18</v>
      </c>
      <c r="I54" s="68">
        <v>7.6271186440678003</v>
      </c>
      <c r="J54" s="69">
        <v>111</v>
      </c>
      <c r="K54" s="68">
        <v>47.033898305084698</v>
      </c>
      <c r="L54" s="69">
        <v>101</v>
      </c>
      <c r="M54" s="68">
        <v>42.796610169491501</v>
      </c>
      <c r="N54" s="69">
        <v>0</v>
      </c>
      <c r="O54" s="68">
        <v>0</v>
      </c>
      <c r="P54" s="70">
        <v>4</v>
      </c>
      <c r="Q54" s="71">
        <v>1.6949152542372901</v>
      </c>
      <c r="R54" s="67">
        <v>9</v>
      </c>
      <c r="S54" s="72">
        <v>3.8135593220339001</v>
      </c>
      <c r="T54" s="73">
        <v>1984</v>
      </c>
      <c r="U54" s="32">
        <v>100</v>
      </c>
    </row>
    <row r="55" spans="1:21" s="29" customFormat="1" ht="15" customHeight="1" x14ac:dyDescent="0.2">
      <c r="A55" s="24" t="s">
        <v>59</v>
      </c>
      <c r="B55" s="33" t="s">
        <v>49</v>
      </c>
      <c r="C55" s="26">
        <v>1335</v>
      </c>
      <c r="D55" s="59">
        <v>52</v>
      </c>
      <c r="E55" s="60">
        <v>3.8951310861423201</v>
      </c>
      <c r="F55" s="61">
        <v>36</v>
      </c>
      <c r="G55" s="60">
        <v>2.69662921348315</v>
      </c>
      <c r="H55" s="61">
        <v>372</v>
      </c>
      <c r="I55" s="60">
        <v>27.865168539325801</v>
      </c>
      <c r="J55" s="61">
        <v>82</v>
      </c>
      <c r="K55" s="60">
        <v>6.1423220973782797</v>
      </c>
      <c r="L55" s="61">
        <v>720</v>
      </c>
      <c r="M55" s="60">
        <v>53.932584269662897</v>
      </c>
      <c r="N55" s="61">
        <v>19</v>
      </c>
      <c r="O55" s="60">
        <v>1.4232209737827699</v>
      </c>
      <c r="P55" s="62">
        <v>54</v>
      </c>
      <c r="Q55" s="63">
        <v>4.0449438202247201</v>
      </c>
      <c r="R55" s="59">
        <v>118</v>
      </c>
      <c r="S55" s="65">
        <v>8.8389513108614199</v>
      </c>
      <c r="T55" s="66">
        <v>2256</v>
      </c>
      <c r="U55" s="27">
        <v>100</v>
      </c>
    </row>
    <row r="56" spans="1:21" s="29" customFormat="1" ht="15" customHeight="1" x14ac:dyDescent="0.2">
      <c r="A56" s="24" t="s">
        <v>59</v>
      </c>
      <c r="B56" s="30" t="s">
        <v>50</v>
      </c>
      <c r="C56" s="31">
        <v>14</v>
      </c>
      <c r="D56" s="67">
        <v>0</v>
      </c>
      <c r="E56" s="68">
        <v>0</v>
      </c>
      <c r="F56" s="69">
        <v>0</v>
      </c>
      <c r="G56" s="68">
        <v>0</v>
      </c>
      <c r="H56" s="69">
        <v>0</v>
      </c>
      <c r="I56" s="68">
        <v>0</v>
      </c>
      <c r="J56" s="69">
        <v>0</v>
      </c>
      <c r="K56" s="68">
        <v>0</v>
      </c>
      <c r="L56" s="69">
        <v>14</v>
      </c>
      <c r="M56" s="68">
        <v>100</v>
      </c>
      <c r="N56" s="69">
        <v>0</v>
      </c>
      <c r="O56" s="68">
        <v>0</v>
      </c>
      <c r="P56" s="70">
        <v>0</v>
      </c>
      <c r="Q56" s="71">
        <v>0</v>
      </c>
      <c r="R56" s="67">
        <v>0</v>
      </c>
      <c r="S56" s="72">
        <v>0</v>
      </c>
      <c r="T56" s="73">
        <v>733</v>
      </c>
      <c r="U56" s="32">
        <v>100</v>
      </c>
    </row>
    <row r="57" spans="1:21" s="29" customFormat="1" ht="15" customHeight="1" x14ac:dyDescent="0.2">
      <c r="A57" s="24" t="s">
        <v>59</v>
      </c>
      <c r="B57" s="33" t="s">
        <v>22</v>
      </c>
      <c r="C57" s="26">
        <v>628</v>
      </c>
      <c r="D57" s="59">
        <v>10</v>
      </c>
      <c r="E57" s="60">
        <v>1.5923566878980899</v>
      </c>
      <c r="F57" s="61">
        <v>8</v>
      </c>
      <c r="G57" s="60">
        <v>1.2738853503184699</v>
      </c>
      <c r="H57" s="61">
        <v>63</v>
      </c>
      <c r="I57" s="60">
        <v>10.031847133757999</v>
      </c>
      <c r="J57" s="61">
        <v>169</v>
      </c>
      <c r="K57" s="60">
        <v>26.910828025477699</v>
      </c>
      <c r="L57" s="61">
        <v>369</v>
      </c>
      <c r="M57" s="60">
        <v>58.757961783439498</v>
      </c>
      <c r="N57" s="74" t="s">
        <v>84</v>
      </c>
      <c r="O57" s="60">
        <v>0.31847133757961799</v>
      </c>
      <c r="P57" s="62">
        <v>7</v>
      </c>
      <c r="Q57" s="63">
        <v>1.11464968152866</v>
      </c>
      <c r="R57" s="59">
        <v>24</v>
      </c>
      <c r="S57" s="65">
        <v>3.8216560509554101</v>
      </c>
      <c r="T57" s="66">
        <v>2242</v>
      </c>
      <c r="U57" s="27">
        <v>99.955396966993803</v>
      </c>
    </row>
    <row r="58" spans="1:21" s="29" customFormat="1" ht="15" customHeight="1" thickBot="1" x14ac:dyDescent="0.25">
      <c r="A58" s="24" t="s">
        <v>59</v>
      </c>
      <c r="B58" s="34" t="s">
        <v>51</v>
      </c>
      <c r="C58" s="35">
        <v>20</v>
      </c>
      <c r="D58" s="89" t="s">
        <v>84</v>
      </c>
      <c r="E58" s="81">
        <v>10</v>
      </c>
      <c r="F58" s="82">
        <v>0</v>
      </c>
      <c r="G58" s="81">
        <v>0</v>
      </c>
      <c r="H58" s="83" t="s">
        <v>84</v>
      </c>
      <c r="I58" s="81">
        <v>10</v>
      </c>
      <c r="J58" s="82">
        <v>0</v>
      </c>
      <c r="K58" s="81">
        <v>0</v>
      </c>
      <c r="L58" s="82">
        <v>16</v>
      </c>
      <c r="M58" s="81">
        <v>80</v>
      </c>
      <c r="N58" s="82">
        <v>0</v>
      </c>
      <c r="O58" s="81">
        <v>0</v>
      </c>
      <c r="P58" s="88">
        <v>0</v>
      </c>
      <c r="Q58" s="85">
        <v>0</v>
      </c>
      <c r="R58" s="80">
        <v>0</v>
      </c>
      <c r="S58" s="86">
        <v>0</v>
      </c>
      <c r="T58" s="87">
        <v>349</v>
      </c>
      <c r="U58" s="36">
        <v>100</v>
      </c>
    </row>
    <row r="59" spans="1:21" s="29" customFormat="1" ht="15" customHeight="1" x14ac:dyDescent="0.2">
      <c r="A59" s="24"/>
      <c r="B59" s="37"/>
      <c r="C59" s="38"/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9"/>
      <c r="S59" s="28"/>
      <c r="T59" s="38"/>
      <c r="U59" s="38"/>
    </row>
    <row r="60" spans="1:21" s="29" customFormat="1" ht="15" customHeight="1" x14ac:dyDescent="0.2">
      <c r="A60" s="24"/>
      <c r="B60" s="40" t="str">
        <f>CONCATENATE("NOTE: Table reads (for US): Of all ",C69, " public school male students without disabilities who received ", LOWER(A7), ", ",D69," (",TEXT(E7,"0.0"),")% were American Indian or Alaska Native.")</f>
        <v>NOTE: Table reads (for US): Of all 25,780 public school male students without disabilities who received expulsions without educational services, 602 (2.3)% were American Indian or Alaska Native.</v>
      </c>
      <c r="C60" s="39"/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9"/>
      <c r="S60" s="28"/>
      <c r="T60" s="38"/>
      <c r="U60" s="38"/>
    </row>
    <row r="61" spans="1:21" s="29" customFormat="1" ht="15" customHeight="1" x14ac:dyDescent="0.2">
      <c r="A61" s="24"/>
      <c r="B61" s="40" t="s">
        <v>83</v>
      </c>
      <c r="C61" s="39"/>
      <c r="D61" s="39"/>
      <c r="E61" s="39"/>
      <c r="F61" s="39"/>
      <c r="G61" s="39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</row>
    <row r="62" spans="1:21" s="43" customFormat="1" ht="14.1" customHeight="1" x14ac:dyDescent="0.2">
      <c r="A62" s="44"/>
      <c r="B62" s="28" t="s">
        <v>85</v>
      </c>
      <c r="C62" s="29"/>
      <c r="D62" s="29"/>
      <c r="E62" s="41"/>
      <c r="F62" s="41"/>
      <c r="G62" s="41"/>
      <c r="H62" s="41"/>
      <c r="I62" s="41"/>
      <c r="J62" s="41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</row>
    <row r="63" spans="1:21" ht="15" customHeight="1" x14ac:dyDescent="0.2">
      <c r="A63" s="44"/>
      <c r="B63" s="2"/>
      <c r="C63" s="45"/>
      <c r="R63" s="45"/>
      <c r="S63" s="46"/>
    </row>
    <row r="64" spans="1:21" ht="15" customHeight="1" x14ac:dyDescent="0.2">
      <c r="A64" s="44"/>
      <c r="B64" s="2"/>
      <c r="C64" s="45"/>
      <c r="R64" s="42"/>
      <c r="S64" s="42"/>
      <c r="T64" s="42"/>
      <c r="U64" s="42"/>
    </row>
    <row r="65" spans="1:21" ht="15" customHeight="1" x14ac:dyDescent="0.2">
      <c r="A65" s="44"/>
      <c r="B65" s="2"/>
      <c r="C65" s="45"/>
      <c r="R65" s="42"/>
      <c r="S65" s="42"/>
      <c r="T65" s="42"/>
      <c r="U65" s="42"/>
    </row>
    <row r="66" spans="1:21" ht="15" customHeight="1" x14ac:dyDescent="0.2">
      <c r="A66" s="44"/>
      <c r="B66" s="2"/>
      <c r="C66" s="45"/>
      <c r="R66" s="42"/>
      <c r="S66" s="42"/>
      <c r="T66" s="42"/>
      <c r="U66" s="42"/>
    </row>
    <row r="67" spans="1:21" ht="15" customHeight="1" x14ac:dyDescent="0.2">
      <c r="A67" s="44"/>
      <c r="B67" s="2"/>
      <c r="C67" s="45"/>
      <c r="R67" s="42"/>
      <c r="S67" s="42"/>
      <c r="T67" s="42"/>
      <c r="U67" s="42"/>
    </row>
    <row r="68" spans="1:21" ht="15" customHeight="1" x14ac:dyDescent="0.2">
      <c r="A68" s="44"/>
      <c r="B68" s="2"/>
      <c r="C68" s="45"/>
      <c r="R68" s="42"/>
      <c r="S68" s="42"/>
      <c r="T68" s="42"/>
      <c r="U68" s="42"/>
    </row>
    <row r="69" spans="1:21" s="47" customFormat="1" ht="15" customHeight="1" x14ac:dyDescent="0.2">
      <c r="B69" s="93"/>
      <c r="C69" s="94" t="str">
        <f>IF(ISTEXT(C7),LEFT(C7,3),TEXT(C7,"#,##0"))</f>
        <v>25,780</v>
      </c>
      <c r="D69" s="94" t="str">
        <f>IF(ISTEXT(D7),LEFT(D7,3),TEXT(D7,"#,##0"))</f>
        <v>602</v>
      </c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95"/>
      <c r="S69" s="95"/>
      <c r="T69" s="95"/>
      <c r="U69" s="95"/>
    </row>
    <row r="70" spans="1:21" ht="15" customHeight="1" x14ac:dyDescent="0.2">
      <c r="A70" s="44"/>
      <c r="B70" s="2"/>
      <c r="C70" s="45"/>
      <c r="R70" s="42"/>
      <c r="S70" s="42"/>
      <c r="T70" s="42"/>
      <c r="U70" s="42"/>
    </row>
    <row r="71" spans="1:21" ht="15" customHeight="1" x14ac:dyDescent="0.2">
      <c r="A71" s="44"/>
      <c r="B71" s="2"/>
      <c r="C71" s="45"/>
      <c r="R71" s="42"/>
      <c r="S71" s="42"/>
      <c r="T71" s="42"/>
      <c r="U71" s="42"/>
    </row>
    <row r="72" spans="1:21" ht="15" customHeight="1" x14ac:dyDescent="0.2">
      <c r="A72" s="44"/>
      <c r="B72" s="2"/>
      <c r="C72" s="45"/>
      <c r="R72" s="42"/>
      <c r="S72" s="42"/>
      <c r="T72" s="42"/>
      <c r="U72" s="42"/>
    </row>
    <row r="73" spans="1:21" ht="15" customHeight="1" x14ac:dyDescent="0.2">
      <c r="A73" s="44"/>
      <c r="B73" s="2"/>
      <c r="C73" s="45"/>
      <c r="R73" s="42"/>
      <c r="S73" s="42"/>
      <c r="T73" s="42"/>
      <c r="U73" s="42"/>
    </row>
    <row r="74" spans="1:21" ht="15" customHeight="1" x14ac:dyDescent="0.2">
      <c r="A74" s="44"/>
      <c r="B74" s="2"/>
      <c r="C74" s="45"/>
      <c r="R74" s="42"/>
      <c r="S74" s="42"/>
      <c r="T74" s="42"/>
      <c r="U74" s="42"/>
    </row>
    <row r="75" spans="1:21" ht="15" customHeight="1" x14ac:dyDescent="0.2">
      <c r="A75" s="44"/>
      <c r="B75" s="2"/>
      <c r="C75" s="45"/>
      <c r="R75" s="42"/>
      <c r="S75" s="42"/>
      <c r="T75" s="42"/>
      <c r="U75" s="42"/>
    </row>
    <row r="76" spans="1:21" ht="15" customHeight="1" x14ac:dyDescent="0.2">
      <c r="A76" s="44"/>
      <c r="B76" s="2"/>
      <c r="C76" s="45"/>
      <c r="R76" s="42"/>
      <c r="S76" s="42"/>
      <c r="T76" s="42"/>
      <c r="U76" s="42"/>
    </row>
    <row r="77" spans="1:21" ht="15" customHeight="1" x14ac:dyDescent="0.2">
      <c r="A77" s="44"/>
      <c r="B77" s="2"/>
      <c r="C77" s="45"/>
      <c r="R77" s="42"/>
      <c r="S77" s="42"/>
      <c r="T77" s="42"/>
      <c r="U77" s="42"/>
    </row>
    <row r="78" spans="1:21" ht="15" customHeight="1" x14ac:dyDescent="0.2">
      <c r="A78" s="44"/>
      <c r="B78" s="2"/>
      <c r="C78" s="45"/>
      <c r="R78" s="42"/>
      <c r="S78" s="42"/>
      <c r="T78" s="42"/>
      <c r="U78" s="42"/>
    </row>
    <row r="79" spans="1:21" ht="15" customHeight="1" x14ac:dyDescent="0.2">
      <c r="A79" s="44"/>
      <c r="B79" s="2"/>
      <c r="C79" s="45"/>
      <c r="R79" s="42"/>
      <c r="S79" s="42"/>
      <c r="T79" s="42"/>
      <c r="U79" s="42"/>
    </row>
    <row r="80" spans="1:21" ht="15" customHeight="1" x14ac:dyDescent="0.2">
      <c r="A80" s="44"/>
      <c r="B80" s="2"/>
      <c r="C80" s="45"/>
      <c r="R80" s="42"/>
      <c r="S80" s="42"/>
      <c r="T80" s="42"/>
      <c r="U80" s="42"/>
    </row>
    <row r="81" spans="1:21" ht="15" customHeight="1" x14ac:dyDescent="0.2">
      <c r="A81" s="44"/>
      <c r="B81" s="2"/>
      <c r="C81" s="45"/>
      <c r="R81" s="42"/>
      <c r="S81" s="42"/>
      <c r="T81" s="42"/>
      <c r="U81" s="42"/>
    </row>
    <row r="82" spans="1:21" ht="15" customHeight="1" x14ac:dyDescent="0.2">
      <c r="A82" s="44"/>
      <c r="B82" s="2"/>
      <c r="C82" s="45"/>
      <c r="R82" s="42"/>
      <c r="S82" s="42"/>
      <c r="T82" s="42"/>
      <c r="U82" s="42"/>
    </row>
    <row r="83" spans="1:21" ht="15" customHeight="1" x14ac:dyDescent="0.2">
      <c r="A83" s="44"/>
      <c r="B83" s="2"/>
      <c r="C83" s="45"/>
      <c r="R83" s="42"/>
      <c r="S83" s="42"/>
      <c r="T83" s="42"/>
      <c r="U83" s="42"/>
    </row>
    <row r="84" spans="1:21" ht="15" customHeight="1" x14ac:dyDescent="0.2">
      <c r="A84" s="44"/>
      <c r="B84" s="2"/>
      <c r="C84" s="45"/>
      <c r="R84" s="42"/>
      <c r="S84" s="42"/>
      <c r="T84" s="42"/>
      <c r="U84" s="42"/>
    </row>
    <row r="85" spans="1:21" ht="15" customHeight="1" x14ac:dyDescent="0.2">
      <c r="A85" s="44"/>
      <c r="B85" s="2"/>
      <c r="C85" s="45"/>
      <c r="R85" s="42"/>
      <c r="S85" s="42"/>
      <c r="T85" s="42"/>
      <c r="U85" s="42"/>
    </row>
    <row r="86" spans="1:21" ht="15" customHeight="1" x14ac:dyDescent="0.2">
      <c r="A86" s="44"/>
      <c r="B86" s="2"/>
      <c r="C86" s="45"/>
      <c r="R86" s="42"/>
      <c r="S86" s="42"/>
      <c r="T86" s="42"/>
      <c r="U86" s="42"/>
    </row>
    <row r="87" spans="1:21" ht="15" customHeight="1" x14ac:dyDescent="0.2">
      <c r="A87" s="44"/>
      <c r="B87" s="2"/>
      <c r="C87" s="45"/>
      <c r="R87" s="42"/>
      <c r="S87" s="42"/>
      <c r="T87" s="42"/>
      <c r="U87" s="42"/>
    </row>
    <row r="88" spans="1:21" ht="15" customHeight="1" x14ac:dyDescent="0.2">
      <c r="R88" s="42"/>
      <c r="S88" s="42"/>
      <c r="T88" s="42"/>
      <c r="U88" s="42"/>
    </row>
    <row r="89" spans="1:21" ht="15" customHeight="1" x14ac:dyDescent="0.2">
      <c r="R89" s="42"/>
      <c r="S89" s="42"/>
      <c r="T89" s="42"/>
      <c r="U89" s="42"/>
    </row>
    <row r="90" spans="1:21" ht="15" customHeight="1" x14ac:dyDescent="0.2">
      <c r="R90" s="42"/>
      <c r="S90" s="42"/>
      <c r="T90" s="42"/>
      <c r="U90" s="42"/>
    </row>
    <row r="91" spans="1:21" ht="15" customHeight="1" x14ac:dyDescent="0.2">
      <c r="R91" s="42"/>
      <c r="S91" s="42"/>
      <c r="T91" s="42"/>
      <c r="U91" s="42"/>
    </row>
    <row r="92" spans="1:21" ht="15" customHeight="1" x14ac:dyDescent="0.2">
      <c r="R92" s="42"/>
      <c r="S92" s="42"/>
      <c r="T92" s="42"/>
      <c r="U92" s="42"/>
    </row>
    <row r="93" spans="1:21" ht="15" customHeight="1" x14ac:dyDescent="0.2">
      <c r="R93" s="42"/>
      <c r="S93" s="42"/>
      <c r="T93" s="42"/>
      <c r="U93" s="42"/>
    </row>
    <row r="94" spans="1:21" ht="15" customHeight="1" x14ac:dyDescent="0.2">
      <c r="R94" s="42"/>
      <c r="S94" s="42"/>
      <c r="T94" s="42"/>
      <c r="U94" s="42"/>
    </row>
    <row r="95" spans="1:21" ht="15" customHeight="1" x14ac:dyDescent="0.2">
      <c r="R95" s="42"/>
      <c r="S95" s="42"/>
      <c r="T95" s="42"/>
      <c r="U95" s="42"/>
    </row>
    <row r="96" spans="1:21" ht="15" customHeight="1" x14ac:dyDescent="0.2">
      <c r="R96" s="42"/>
      <c r="S96" s="42"/>
      <c r="T96" s="42"/>
      <c r="U96" s="42"/>
    </row>
    <row r="97" spans="18:21" ht="15" customHeight="1" x14ac:dyDescent="0.2">
      <c r="R97" s="42"/>
      <c r="S97" s="42"/>
      <c r="T97" s="42"/>
      <c r="U97" s="42"/>
    </row>
    <row r="98" spans="18:21" ht="15" customHeight="1" x14ac:dyDescent="0.2">
      <c r="R98" s="42"/>
      <c r="S98" s="42"/>
      <c r="T98" s="42"/>
      <c r="U98" s="42"/>
    </row>
    <row r="99" spans="18:21" ht="15" customHeight="1" x14ac:dyDescent="0.2">
      <c r="R99" s="42"/>
      <c r="S99" s="42"/>
      <c r="T99" s="42"/>
      <c r="U99" s="42"/>
    </row>
    <row r="100" spans="18:21" ht="15" customHeight="1" x14ac:dyDescent="0.2">
      <c r="R100" s="42"/>
      <c r="S100" s="42"/>
      <c r="T100" s="42"/>
      <c r="U100" s="42"/>
    </row>
    <row r="101" spans="18:21" ht="15" customHeight="1" x14ac:dyDescent="0.2">
      <c r="R101" s="42"/>
      <c r="S101" s="42"/>
      <c r="T101" s="42"/>
      <c r="U101" s="42"/>
    </row>
    <row r="102" spans="18:21" ht="15" customHeight="1" x14ac:dyDescent="0.2">
      <c r="R102" s="42"/>
      <c r="S102" s="42"/>
      <c r="T102" s="42"/>
      <c r="U102" s="42"/>
    </row>
    <row r="103" spans="18:21" ht="15" customHeight="1" x14ac:dyDescent="0.2">
      <c r="R103" s="42"/>
      <c r="S103" s="42"/>
      <c r="T103" s="42"/>
      <c r="U103" s="42"/>
    </row>
    <row r="104" spans="18:21" ht="15" customHeight="1" x14ac:dyDescent="0.2">
      <c r="R104" s="42"/>
      <c r="S104" s="42"/>
      <c r="T104" s="42"/>
      <c r="U104" s="42"/>
    </row>
    <row r="105" spans="18:21" ht="15" customHeight="1" x14ac:dyDescent="0.2">
      <c r="R105" s="42"/>
      <c r="S105" s="42"/>
      <c r="T105" s="42"/>
      <c r="U105" s="42"/>
    </row>
    <row r="106" spans="18:21" ht="15" customHeight="1" x14ac:dyDescent="0.2">
      <c r="R106" s="42"/>
      <c r="S106" s="42"/>
      <c r="T106" s="42"/>
      <c r="U106" s="42"/>
    </row>
    <row r="107" spans="18:21" ht="15" customHeight="1" x14ac:dyDescent="0.2">
      <c r="R107" s="42"/>
      <c r="S107" s="42"/>
      <c r="T107" s="42"/>
      <c r="U107" s="42"/>
    </row>
    <row r="108" spans="18:21" ht="15" customHeight="1" x14ac:dyDescent="0.2">
      <c r="R108" s="42"/>
      <c r="S108" s="42"/>
      <c r="T108" s="42"/>
      <c r="U108" s="42"/>
    </row>
    <row r="109" spans="18:21" ht="15" customHeight="1" x14ac:dyDescent="0.2">
      <c r="R109" s="42"/>
      <c r="S109" s="42"/>
      <c r="T109" s="42"/>
      <c r="U109" s="42"/>
    </row>
    <row r="110" spans="18:21" ht="15" customHeight="1" x14ac:dyDescent="0.2">
      <c r="R110" s="42"/>
      <c r="S110" s="42"/>
      <c r="T110" s="42"/>
      <c r="U110" s="42"/>
    </row>
  </sheetData>
  <mergeCells count="13">
    <mergeCell ref="B4:B5"/>
    <mergeCell ref="C4:C5"/>
    <mergeCell ref="D4:Q4"/>
    <mergeCell ref="R4:S5"/>
    <mergeCell ref="T4:T5"/>
    <mergeCell ref="U4:U5"/>
    <mergeCell ref="D5:E5"/>
    <mergeCell ref="F5:G5"/>
    <mergeCell ref="H5:I5"/>
    <mergeCell ref="J5:K5"/>
    <mergeCell ref="L5:M5"/>
    <mergeCell ref="N5:O5"/>
    <mergeCell ref="P5:Q5"/>
  </mergeCells>
  <phoneticPr fontId="17" type="noConversion"/>
  <printOptions horizontalCentered="1"/>
  <pageMargins left="0.25" right="0.25" top="0.75" bottom="0.75" header="0.3" footer="0.3"/>
  <pageSetup scale="53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U110"/>
  <sheetViews>
    <sheetView showGridLines="0" workbookViewId="0">
      <selection activeCell="D1" sqref="D1:E1"/>
    </sheetView>
  </sheetViews>
  <sheetFormatPr defaultColWidth="10.140625" defaultRowHeight="15" customHeight="1" x14ac:dyDescent="0.2"/>
  <cols>
    <col min="1" max="1" width="8.28515625" style="47" customWidth="1"/>
    <col min="2" max="2" width="16.85546875" style="6" customWidth="1"/>
    <col min="3" max="17" width="10.85546875" style="6" customWidth="1"/>
    <col min="18" max="18" width="10.85546875" style="5" customWidth="1"/>
    <col min="19" max="19" width="10.85546875" style="48" customWidth="1"/>
    <col min="20" max="21" width="10.85546875" style="6" customWidth="1"/>
    <col min="22" max="16384" width="10.140625" style="44"/>
  </cols>
  <sheetData>
    <row r="1" spans="1:21" s="6" customFormat="1" ht="15" customHeight="1" x14ac:dyDescent="0.2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4"/>
      <c r="S1" s="5"/>
      <c r="T1" s="3"/>
      <c r="U1" s="3"/>
    </row>
    <row r="2" spans="1:21" s="11" customFormat="1" ht="15" customHeight="1" x14ac:dyDescent="0.25">
      <c r="A2" s="7"/>
      <c r="B2" s="8" t="str">
        <f>CONCATENATE("Number and percentage of public school male students without disabilities receiving ",LOWER(A7), " by race/ethnicity, by state: SY 2011-12")</f>
        <v>Number and percentage of public school male students without disabilities receiving expulsions with or without educational services by race/ethnicity, by state: SY 2011-12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10"/>
      <c r="S2" s="10"/>
      <c r="T2" s="9"/>
      <c r="U2" s="9"/>
    </row>
    <row r="3" spans="1:21" s="6" customFormat="1" ht="15" customHeight="1" thickBot="1" x14ac:dyDescent="0.3">
      <c r="A3" s="1"/>
      <c r="B3" s="12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5"/>
      <c r="T3" s="13"/>
      <c r="U3" s="13"/>
    </row>
    <row r="4" spans="1:21" s="15" customFormat="1" ht="24.95" customHeight="1" x14ac:dyDescent="0.2">
      <c r="A4" s="14"/>
      <c r="B4" s="104" t="s">
        <v>0</v>
      </c>
      <c r="C4" s="106" t="s">
        <v>64</v>
      </c>
      <c r="D4" s="108" t="s">
        <v>65</v>
      </c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10"/>
      <c r="R4" s="111" t="s">
        <v>66</v>
      </c>
      <c r="S4" s="112"/>
      <c r="T4" s="115" t="s">
        <v>67</v>
      </c>
      <c r="U4" s="97" t="s">
        <v>68</v>
      </c>
    </row>
    <row r="5" spans="1:21" s="15" customFormat="1" ht="24.95" customHeight="1" x14ac:dyDescent="0.2">
      <c r="A5" s="14"/>
      <c r="B5" s="105"/>
      <c r="C5" s="107"/>
      <c r="D5" s="99" t="s">
        <v>69</v>
      </c>
      <c r="E5" s="100"/>
      <c r="F5" s="101" t="s">
        <v>70</v>
      </c>
      <c r="G5" s="100"/>
      <c r="H5" s="102" t="s">
        <v>71</v>
      </c>
      <c r="I5" s="100"/>
      <c r="J5" s="102" t="s">
        <v>72</v>
      </c>
      <c r="K5" s="100"/>
      <c r="L5" s="102" t="s">
        <v>73</v>
      </c>
      <c r="M5" s="100"/>
      <c r="N5" s="102" t="s">
        <v>74</v>
      </c>
      <c r="O5" s="100"/>
      <c r="P5" s="102" t="s">
        <v>75</v>
      </c>
      <c r="Q5" s="103"/>
      <c r="R5" s="113"/>
      <c r="S5" s="114"/>
      <c r="T5" s="116"/>
      <c r="U5" s="98"/>
    </row>
    <row r="6" spans="1:21" s="15" customFormat="1" ht="15" customHeight="1" thickBot="1" x14ac:dyDescent="0.25">
      <c r="A6" s="14"/>
      <c r="B6" s="16"/>
      <c r="C6" s="17"/>
      <c r="D6" s="18" t="s">
        <v>76</v>
      </c>
      <c r="E6" s="19" t="s">
        <v>77</v>
      </c>
      <c r="F6" s="20" t="s">
        <v>76</v>
      </c>
      <c r="G6" s="19" t="s">
        <v>77</v>
      </c>
      <c r="H6" s="20" t="s">
        <v>76</v>
      </c>
      <c r="I6" s="19" t="s">
        <v>77</v>
      </c>
      <c r="J6" s="20" t="s">
        <v>76</v>
      </c>
      <c r="K6" s="19" t="s">
        <v>77</v>
      </c>
      <c r="L6" s="20" t="s">
        <v>76</v>
      </c>
      <c r="M6" s="19" t="s">
        <v>77</v>
      </c>
      <c r="N6" s="20" t="s">
        <v>76</v>
      </c>
      <c r="O6" s="19" t="s">
        <v>77</v>
      </c>
      <c r="P6" s="20" t="s">
        <v>76</v>
      </c>
      <c r="Q6" s="21" t="s">
        <v>77</v>
      </c>
      <c r="R6" s="20" t="s">
        <v>76</v>
      </c>
      <c r="S6" s="21" t="s">
        <v>77</v>
      </c>
      <c r="T6" s="22"/>
      <c r="U6" s="23"/>
    </row>
    <row r="7" spans="1:21" s="29" customFormat="1" ht="15" customHeight="1" x14ac:dyDescent="0.2">
      <c r="A7" s="24" t="s">
        <v>60</v>
      </c>
      <c r="B7" s="25" t="s">
        <v>52</v>
      </c>
      <c r="C7" s="26">
        <v>64366</v>
      </c>
      <c r="D7" s="59">
        <v>1251</v>
      </c>
      <c r="E7" s="60">
        <v>1.9435726936581399</v>
      </c>
      <c r="F7" s="61">
        <v>772</v>
      </c>
      <c r="G7" s="60">
        <v>1.1993909828170199</v>
      </c>
      <c r="H7" s="61">
        <v>14968</v>
      </c>
      <c r="I7" s="60">
        <v>23.254513252338199</v>
      </c>
      <c r="J7" s="61">
        <v>21944</v>
      </c>
      <c r="K7" s="60">
        <v>34.092533325047398</v>
      </c>
      <c r="L7" s="61">
        <v>23724</v>
      </c>
      <c r="M7" s="60">
        <v>36.857968492682502</v>
      </c>
      <c r="N7" s="61">
        <v>160</v>
      </c>
      <c r="O7" s="60">
        <v>0.24857844203461499</v>
      </c>
      <c r="P7" s="62">
        <v>1547</v>
      </c>
      <c r="Q7" s="63">
        <v>2.4034428114221802</v>
      </c>
      <c r="R7" s="64">
        <v>3799</v>
      </c>
      <c r="S7" s="65">
        <v>5.9021843830593799</v>
      </c>
      <c r="T7" s="66">
        <v>95635</v>
      </c>
      <c r="U7" s="27">
        <v>99.872431641135606</v>
      </c>
    </row>
    <row r="8" spans="1:21" s="29" customFormat="1" ht="15" customHeight="1" x14ac:dyDescent="0.2">
      <c r="A8" s="24" t="s">
        <v>60</v>
      </c>
      <c r="B8" s="30" t="s">
        <v>24</v>
      </c>
      <c r="C8" s="31">
        <v>608</v>
      </c>
      <c r="D8" s="78" t="s">
        <v>84</v>
      </c>
      <c r="E8" s="68">
        <v>0.32894736842105299</v>
      </c>
      <c r="F8" s="76" t="s">
        <v>84</v>
      </c>
      <c r="G8" s="68">
        <v>0.32894736842105299</v>
      </c>
      <c r="H8" s="69">
        <v>17</v>
      </c>
      <c r="I8" s="68">
        <v>2.79605263157895</v>
      </c>
      <c r="J8" s="69">
        <v>369</v>
      </c>
      <c r="K8" s="68">
        <v>60.690789473684198</v>
      </c>
      <c r="L8" s="69">
        <v>205</v>
      </c>
      <c r="M8" s="68">
        <v>33.717105263157897</v>
      </c>
      <c r="N8" s="76" t="s">
        <v>84</v>
      </c>
      <c r="O8" s="68">
        <v>0.32894736842105299</v>
      </c>
      <c r="P8" s="70">
        <v>11</v>
      </c>
      <c r="Q8" s="71">
        <v>1.80921052631579</v>
      </c>
      <c r="R8" s="67">
        <v>9</v>
      </c>
      <c r="S8" s="72">
        <v>1.4802631578947401</v>
      </c>
      <c r="T8" s="73">
        <v>1432</v>
      </c>
      <c r="U8" s="32">
        <v>100</v>
      </c>
    </row>
    <row r="9" spans="1:21" s="29" customFormat="1" ht="15" customHeight="1" x14ac:dyDescent="0.2">
      <c r="A9" s="24" t="s">
        <v>60</v>
      </c>
      <c r="B9" s="33" t="s">
        <v>25</v>
      </c>
      <c r="C9" s="26">
        <v>51</v>
      </c>
      <c r="D9" s="59">
        <v>10</v>
      </c>
      <c r="E9" s="60">
        <v>19.6078431372549</v>
      </c>
      <c r="F9" s="74" t="s">
        <v>84</v>
      </c>
      <c r="G9" s="60">
        <v>3.9215686274509798</v>
      </c>
      <c r="H9" s="61">
        <v>5</v>
      </c>
      <c r="I9" s="60">
        <v>9.8039215686274499</v>
      </c>
      <c r="J9" s="61">
        <v>8</v>
      </c>
      <c r="K9" s="60">
        <v>15.6862745098039</v>
      </c>
      <c r="L9" s="61">
        <v>22</v>
      </c>
      <c r="M9" s="60">
        <v>43.137254901960802</v>
      </c>
      <c r="N9" s="74" t="s">
        <v>84</v>
      </c>
      <c r="O9" s="60">
        <v>3.9215686274509798</v>
      </c>
      <c r="P9" s="79" t="s">
        <v>84</v>
      </c>
      <c r="Q9" s="63">
        <v>3.9215686274509798</v>
      </c>
      <c r="R9" s="59">
        <v>5</v>
      </c>
      <c r="S9" s="65">
        <v>9.8039215686274499</v>
      </c>
      <c r="T9" s="66">
        <v>493</v>
      </c>
      <c r="U9" s="27">
        <v>100</v>
      </c>
    </row>
    <row r="10" spans="1:21" s="29" customFormat="1" ht="15" customHeight="1" x14ac:dyDescent="0.2">
      <c r="A10" s="24" t="s">
        <v>60</v>
      </c>
      <c r="B10" s="30" t="s">
        <v>1</v>
      </c>
      <c r="C10" s="31">
        <v>477</v>
      </c>
      <c r="D10" s="67">
        <v>80</v>
      </c>
      <c r="E10" s="68">
        <v>16.771488469601699</v>
      </c>
      <c r="F10" s="69">
        <v>4</v>
      </c>
      <c r="G10" s="68">
        <v>0.83857442348008404</v>
      </c>
      <c r="H10" s="69">
        <v>186</v>
      </c>
      <c r="I10" s="68">
        <v>38.9937106918239</v>
      </c>
      <c r="J10" s="69">
        <v>37</v>
      </c>
      <c r="K10" s="68">
        <v>7.7568134171907799</v>
      </c>
      <c r="L10" s="69">
        <v>165</v>
      </c>
      <c r="M10" s="68">
        <v>34.591194968553502</v>
      </c>
      <c r="N10" s="69">
        <v>0</v>
      </c>
      <c r="O10" s="68">
        <v>0</v>
      </c>
      <c r="P10" s="70">
        <v>5</v>
      </c>
      <c r="Q10" s="71">
        <v>1.0482180293501</v>
      </c>
      <c r="R10" s="67">
        <v>12</v>
      </c>
      <c r="S10" s="72">
        <v>2.5157232704402501</v>
      </c>
      <c r="T10" s="73">
        <v>1920</v>
      </c>
      <c r="U10" s="32">
        <v>99.7916666666667</v>
      </c>
    </row>
    <row r="11" spans="1:21" s="29" customFormat="1" ht="15" customHeight="1" x14ac:dyDescent="0.2">
      <c r="A11" s="24" t="s">
        <v>60</v>
      </c>
      <c r="B11" s="33" t="s">
        <v>26</v>
      </c>
      <c r="C11" s="26">
        <v>489</v>
      </c>
      <c r="D11" s="59">
        <v>5</v>
      </c>
      <c r="E11" s="60">
        <v>1.0224948875255599</v>
      </c>
      <c r="F11" s="74" t="s">
        <v>84</v>
      </c>
      <c r="G11" s="60">
        <v>0.40899795501022501</v>
      </c>
      <c r="H11" s="61">
        <v>34</v>
      </c>
      <c r="I11" s="60">
        <v>6.9529652351738198</v>
      </c>
      <c r="J11" s="61">
        <v>158</v>
      </c>
      <c r="K11" s="60">
        <v>32.310838445807804</v>
      </c>
      <c r="L11" s="61">
        <v>281</v>
      </c>
      <c r="M11" s="60">
        <v>57.464212678936597</v>
      </c>
      <c r="N11" s="74" t="s">
        <v>84</v>
      </c>
      <c r="O11" s="60">
        <v>0.40899795501022501</v>
      </c>
      <c r="P11" s="62">
        <v>7</v>
      </c>
      <c r="Q11" s="63">
        <v>1.43149284253579</v>
      </c>
      <c r="R11" s="59">
        <v>21</v>
      </c>
      <c r="S11" s="65">
        <v>4.2944785276073603</v>
      </c>
      <c r="T11" s="66">
        <v>1097</v>
      </c>
      <c r="U11" s="27">
        <v>100</v>
      </c>
    </row>
    <row r="12" spans="1:21" s="29" customFormat="1" ht="15" customHeight="1" x14ac:dyDescent="0.2">
      <c r="A12" s="24" t="s">
        <v>60</v>
      </c>
      <c r="B12" s="30" t="s">
        <v>2</v>
      </c>
      <c r="C12" s="31">
        <v>9967</v>
      </c>
      <c r="D12" s="67">
        <v>155</v>
      </c>
      <c r="E12" s="68">
        <v>1.5551319353867801</v>
      </c>
      <c r="F12" s="69">
        <v>396</v>
      </c>
      <c r="G12" s="68">
        <v>3.9731112671817002</v>
      </c>
      <c r="H12" s="69">
        <v>5240</v>
      </c>
      <c r="I12" s="68">
        <v>52.573492525333599</v>
      </c>
      <c r="J12" s="69">
        <v>1374</v>
      </c>
      <c r="K12" s="68">
        <v>13.785492124009201</v>
      </c>
      <c r="L12" s="69">
        <v>2461</v>
      </c>
      <c r="M12" s="68">
        <v>24.691481890237799</v>
      </c>
      <c r="N12" s="69">
        <v>89</v>
      </c>
      <c r="O12" s="68">
        <v>0.89294672418982601</v>
      </c>
      <c r="P12" s="70">
        <v>252</v>
      </c>
      <c r="Q12" s="71">
        <v>2.5283435336610798</v>
      </c>
      <c r="R12" s="67">
        <v>1786</v>
      </c>
      <c r="S12" s="72">
        <v>17.9191331393599</v>
      </c>
      <c r="T12" s="73">
        <v>9866</v>
      </c>
      <c r="U12" s="32">
        <v>99.898641800121595</v>
      </c>
    </row>
    <row r="13" spans="1:21" s="29" customFormat="1" ht="15" customHeight="1" x14ac:dyDescent="0.2">
      <c r="A13" s="24" t="s">
        <v>60</v>
      </c>
      <c r="B13" s="33" t="s">
        <v>27</v>
      </c>
      <c r="C13" s="26">
        <v>1438</v>
      </c>
      <c r="D13" s="59">
        <v>36</v>
      </c>
      <c r="E13" s="60">
        <v>2.5034770514603601</v>
      </c>
      <c r="F13" s="61">
        <v>17</v>
      </c>
      <c r="G13" s="60">
        <v>1.18219749652295</v>
      </c>
      <c r="H13" s="61">
        <v>609</v>
      </c>
      <c r="I13" s="60">
        <v>42.350486787204503</v>
      </c>
      <c r="J13" s="61">
        <v>166</v>
      </c>
      <c r="K13" s="60">
        <v>11.5438108484006</v>
      </c>
      <c r="L13" s="61">
        <v>565</v>
      </c>
      <c r="M13" s="60">
        <v>39.290681502086201</v>
      </c>
      <c r="N13" s="61">
        <v>4</v>
      </c>
      <c r="O13" s="60">
        <v>0.278164116828929</v>
      </c>
      <c r="P13" s="62">
        <v>41</v>
      </c>
      <c r="Q13" s="63">
        <v>2.8511821974965201</v>
      </c>
      <c r="R13" s="59">
        <v>151</v>
      </c>
      <c r="S13" s="65">
        <v>10.500695410292099</v>
      </c>
      <c r="T13" s="66">
        <v>1811</v>
      </c>
      <c r="U13" s="27">
        <v>100</v>
      </c>
    </row>
    <row r="14" spans="1:21" s="29" customFormat="1" ht="15" customHeight="1" x14ac:dyDescent="0.2">
      <c r="A14" s="24" t="s">
        <v>60</v>
      </c>
      <c r="B14" s="30" t="s">
        <v>28</v>
      </c>
      <c r="C14" s="31">
        <v>805</v>
      </c>
      <c r="D14" s="78" t="s">
        <v>84</v>
      </c>
      <c r="E14" s="68">
        <v>0.24844720496894401</v>
      </c>
      <c r="F14" s="69">
        <v>8</v>
      </c>
      <c r="G14" s="68">
        <v>0.99378881987577605</v>
      </c>
      <c r="H14" s="69">
        <v>219</v>
      </c>
      <c r="I14" s="68">
        <v>27.204968944099399</v>
      </c>
      <c r="J14" s="69">
        <v>249</v>
      </c>
      <c r="K14" s="68">
        <v>30.931677018633501</v>
      </c>
      <c r="L14" s="69">
        <v>317</v>
      </c>
      <c r="M14" s="68">
        <v>39.3788819875776</v>
      </c>
      <c r="N14" s="69">
        <v>0</v>
      </c>
      <c r="O14" s="68">
        <v>0</v>
      </c>
      <c r="P14" s="70">
        <v>10</v>
      </c>
      <c r="Q14" s="71">
        <v>1.24223602484472</v>
      </c>
      <c r="R14" s="67">
        <v>26</v>
      </c>
      <c r="S14" s="72">
        <v>3.2298136645962701</v>
      </c>
      <c r="T14" s="73">
        <v>1122</v>
      </c>
      <c r="U14" s="32">
        <v>100</v>
      </c>
    </row>
    <row r="15" spans="1:21" s="29" customFormat="1" ht="15" customHeight="1" x14ac:dyDescent="0.2">
      <c r="A15" s="24" t="s">
        <v>60</v>
      </c>
      <c r="B15" s="33" t="s">
        <v>29</v>
      </c>
      <c r="C15" s="26">
        <v>100</v>
      </c>
      <c r="D15" s="75" t="s">
        <v>84</v>
      </c>
      <c r="E15" s="90" t="s">
        <v>84</v>
      </c>
      <c r="F15" s="74" t="s">
        <v>84</v>
      </c>
      <c r="G15" s="90" t="s">
        <v>84</v>
      </c>
      <c r="H15" s="61">
        <v>6</v>
      </c>
      <c r="I15" s="60">
        <v>6</v>
      </c>
      <c r="J15" s="61">
        <v>53</v>
      </c>
      <c r="K15" s="60">
        <v>53</v>
      </c>
      <c r="L15" s="61">
        <v>35</v>
      </c>
      <c r="M15" s="60">
        <v>35</v>
      </c>
      <c r="N15" s="61">
        <v>0</v>
      </c>
      <c r="O15" s="60">
        <v>0</v>
      </c>
      <c r="P15" s="79" t="s">
        <v>84</v>
      </c>
      <c r="Q15" s="91" t="s">
        <v>84</v>
      </c>
      <c r="R15" s="75" t="s">
        <v>84</v>
      </c>
      <c r="S15" s="92" t="s">
        <v>84</v>
      </c>
      <c r="T15" s="66">
        <v>232</v>
      </c>
      <c r="U15" s="27">
        <v>100</v>
      </c>
    </row>
    <row r="16" spans="1:21" s="29" customFormat="1" ht="15" customHeight="1" x14ac:dyDescent="0.2">
      <c r="A16" s="24" t="s">
        <v>60</v>
      </c>
      <c r="B16" s="30" t="s">
        <v>3</v>
      </c>
      <c r="C16" s="31">
        <v>84</v>
      </c>
      <c r="D16" s="67">
        <v>0</v>
      </c>
      <c r="E16" s="68">
        <v>0</v>
      </c>
      <c r="F16" s="69">
        <v>0</v>
      </c>
      <c r="G16" s="68">
        <v>0</v>
      </c>
      <c r="H16" s="76" t="s">
        <v>84</v>
      </c>
      <c r="I16" s="68">
        <v>2.38095238095238</v>
      </c>
      <c r="J16" s="69">
        <v>82</v>
      </c>
      <c r="K16" s="68">
        <v>97.619047619047606</v>
      </c>
      <c r="L16" s="69">
        <v>0</v>
      </c>
      <c r="M16" s="68">
        <v>0</v>
      </c>
      <c r="N16" s="69">
        <v>0</v>
      </c>
      <c r="O16" s="68">
        <v>0</v>
      </c>
      <c r="P16" s="70">
        <v>0</v>
      </c>
      <c r="Q16" s="71">
        <v>0</v>
      </c>
      <c r="R16" s="67">
        <v>0</v>
      </c>
      <c r="S16" s="72">
        <v>0</v>
      </c>
      <c r="T16" s="73">
        <v>211</v>
      </c>
      <c r="U16" s="32">
        <v>99.526066350710906</v>
      </c>
    </row>
    <row r="17" spans="1:21" s="29" customFormat="1" ht="15" customHeight="1" x14ac:dyDescent="0.2">
      <c r="A17" s="24" t="s">
        <v>60</v>
      </c>
      <c r="B17" s="33" t="s">
        <v>30</v>
      </c>
      <c r="C17" s="26">
        <v>604</v>
      </c>
      <c r="D17" s="75" t="s">
        <v>84</v>
      </c>
      <c r="E17" s="60">
        <v>0.33112582781457001</v>
      </c>
      <c r="F17" s="61">
        <v>4</v>
      </c>
      <c r="G17" s="60">
        <v>0.66225165562913901</v>
      </c>
      <c r="H17" s="61">
        <v>148</v>
      </c>
      <c r="I17" s="60">
        <v>24.503311258278099</v>
      </c>
      <c r="J17" s="61">
        <v>158</v>
      </c>
      <c r="K17" s="60">
        <v>26.158940397351</v>
      </c>
      <c r="L17" s="61">
        <v>260</v>
      </c>
      <c r="M17" s="60">
        <v>43.046357615894003</v>
      </c>
      <c r="N17" s="74" t="s">
        <v>84</v>
      </c>
      <c r="O17" s="60">
        <v>0.33112582781457001</v>
      </c>
      <c r="P17" s="62">
        <v>30</v>
      </c>
      <c r="Q17" s="63">
        <v>4.9668874172185404</v>
      </c>
      <c r="R17" s="59">
        <v>20</v>
      </c>
      <c r="S17" s="65">
        <v>3.3112582781456998</v>
      </c>
      <c r="T17" s="66">
        <v>3886</v>
      </c>
      <c r="U17" s="27">
        <v>100</v>
      </c>
    </row>
    <row r="18" spans="1:21" s="29" customFormat="1" ht="15" customHeight="1" x14ac:dyDescent="0.2">
      <c r="A18" s="24" t="s">
        <v>60</v>
      </c>
      <c r="B18" s="30" t="s">
        <v>31</v>
      </c>
      <c r="C18" s="31">
        <v>2831</v>
      </c>
      <c r="D18" s="67">
        <v>5</v>
      </c>
      <c r="E18" s="68">
        <v>0.17661603673613599</v>
      </c>
      <c r="F18" s="69">
        <v>8</v>
      </c>
      <c r="G18" s="68">
        <v>0.28258565877781699</v>
      </c>
      <c r="H18" s="69">
        <v>155</v>
      </c>
      <c r="I18" s="68">
        <v>5.4750971388202103</v>
      </c>
      <c r="J18" s="69">
        <v>1764</v>
      </c>
      <c r="K18" s="68">
        <v>62.310137760508702</v>
      </c>
      <c r="L18" s="69">
        <v>829</v>
      </c>
      <c r="M18" s="68">
        <v>29.282938890851302</v>
      </c>
      <c r="N18" s="76" t="s">
        <v>84</v>
      </c>
      <c r="O18" s="68">
        <v>7.0646414694454304E-2</v>
      </c>
      <c r="P18" s="70">
        <v>68</v>
      </c>
      <c r="Q18" s="71">
        <v>2.4019780996114402</v>
      </c>
      <c r="R18" s="67">
        <v>38</v>
      </c>
      <c r="S18" s="72">
        <v>1.34228187919463</v>
      </c>
      <c r="T18" s="73">
        <v>2422</v>
      </c>
      <c r="U18" s="32">
        <v>99.958711808422805</v>
      </c>
    </row>
    <row r="19" spans="1:21" s="29" customFormat="1" ht="15" customHeight="1" x14ac:dyDescent="0.2">
      <c r="A19" s="24" t="s">
        <v>60</v>
      </c>
      <c r="B19" s="33" t="s">
        <v>32</v>
      </c>
      <c r="C19" s="26">
        <v>0</v>
      </c>
      <c r="D19" s="59">
        <v>0</v>
      </c>
      <c r="E19" s="60">
        <v>0</v>
      </c>
      <c r="F19" s="61">
        <v>0</v>
      </c>
      <c r="G19" s="60">
        <v>0</v>
      </c>
      <c r="H19" s="61">
        <v>0</v>
      </c>
      <c r="I19" s="60">
        <v>0</v>
      </c>
      <c r="J19" s="61">
        <v>0</v>
      </c>
      <c r="K19" s="60">
        <v>0</v>
      </c>
      <c r="L19" s="61">
        <v>0</v>
      </c>
      <c r="M19" s="60">
        <v>0</v>
      </c>
      <c r="N19" s="61">
        <v>0</v>
      </c>
      <c r="O19" s="60">
        <v>0</v>
      </c>
      <c r="P19" s="62">
        <v>0</v>
      </c>
      <c r="Q19" s="63">
        <v>0</v>
      </c>
      <c r="R19" s="59">
        <v>0</v>
      </c>
      <c r="S19" s="65">
        <v>0</v>
      </c>
      <c r="T19" s="66">
        <v>286</v>
      </c>
      <c r="U19" s="27">
        <v>100</v>
      </c>
    </row>
    <row r="20" spans="1:21" s="29" customFormat="1" ht="15" customHeight="1" x14ac:dyDescent="0.2">
      <c r="A20" s="24" t="s">
        <v>60</v>
      </c>
      <c r="B20" s="30" t="s">
        <v>4</v>
      </c>
      <c r="C20" s="31">
        <v>301</v>
      </c>
      <c r="D20" s="67">
        <v>10</v>
      </c>
      <c r="E20" s="68">
        <v>3.3222591362126201</v>
      </c>
      <c r="F20" s="76" t="s">
        <v>84</v>
      </c>
      <c r="G20" s="68">
        <v>0.66445182724252505</v>
      </c>
      <c r="H20" s="69">
        <v>90</v>
      </c>
      <c r="I20" s="68">
        <v>29.900332225913601</v>
      </c>
      <c r="J20" s="69">
        <v>4</v>
      </c>
      <c r="K20" s="68">
        <v>1.3289036544850501</v>
      </c>
      <c r="L20" s="69">
        <v>191</v>
      </c>
      <c r="M20" s="68">
        <v>63.455149501661097</v>
      </c>
      <c r="N20" s="76" t="s">
        <v>84</v>
      </c>
      <c r="O20" s="68">
        <v>0.66445182724252505</v>
      </c>
      <c r="P20" s="77" t="s">
        <v>84</v>
      </c>
      <c r="Q20" s="71">
        <v>0.66445182724252505</v>
      </c>
      <c r="R20" s="67">
        <v>29</v>
      </c>
      <c r="S20" s="72">
        <v>9.6345514950166091</v>
      </c>
      <c r="T20" s="73">
        <v>703</v>
      </c>
      <c r="U20" s="32">
        <v>99.573257467994296</v>
      </c>
    </row>
    <row r="21" spans="1:21" s="29" customFormat="1" ht="15" customHeight="1" x14ac:dyDescent="0.2">
      <c r="A21" s="24" t="s">
        <v>60</v>
      </c>
      <c r="B21" s="33" t="s">
        <v>5</v>
      </c>
      <c r="C21" s="26">
        <v>2192</v>
      </c>
      <c r="D21" s="59">
        <v>5</v>
      </c>
      <c r="E21" s="60">
        <v>0.22810218978102201</v>
      </c>
      <c r="F21" s="61">
        <v>10</v>
      </c>
      <c r="G21" s="60">
        <v>0.45620437956204402</v>
      </c>
      <c r="H21" s="61">
        <v>448</v>
      </c>
      <c r="I21" s="60">
        <v>20.437956204379599</v>
      </c>
      <c r="J21" s="61">
        <v>917</v>
      </c>
      <c r="K21" s="60">
        <v>41.833941605839399</v>
      </c>
      <c r="L21" s="61">
        <v>757</v>
      </c>
      <c r="M21" s="60">
        <v>34.534671532846701</v>
      </c>
      <c r="N21" s="61">
        <v>0</v>
      </c>
      <c r="O21" s="60">
        <v>0</v>
      </c>
      <c r="P21" s="62">
        <v>55</v>
      </c>
      <c r="Q21" s="63">
        <v>2.5091240875912399</v>
      </c>
      <c r="R21" s="59">
        <v>76</v>
      </c>
      <c r="S21" s="65">
        <v>3.4671532846715301</v>
      </c>
      <c r="T21" s="66">
        <v>4221</v>
      </c>
      <c r="U21" s="27">
        <v>100</v>
      </c>
    </row>
    <row r="22" spans="1:21" s="29" customFormat="1" ht="15" customHeight="1" x14ac:dyDescent="0.2">
      <c r="A22" s="24" t="s">
        <v>60</v>
      </c>
      <c r="B22" s="30" t="s">
        <v>6</v>
      </c>
      <c r="C22" s="31">
        <v>3354</v>
      </c>
      <c r="D22" s="67">
        <v>5</v>
      </c>
      <c r="E22" s="68">
        <v>0.149075730471079</v>
      </c>
      <c r="F22" s="69">
        <v>9</v>
      </c>
      <c r="G22" s="68">
        <v>0.26833631484794301</v>
      </c>
      <c r="H22" s="69">
        <v>317</v>
      </c>
      <c r="I22" s="68">
        <v>9.4514013118664302</v>
      </c>
      <c r="J22" s="69">
        <v>1014</v>
      </c>
      <c r="K22" s="68">
        <v>30.232558139534898</v>
      </c>
      <c r="L22" s="69">
        <v>1839</v>
      </c>
      <c r="M22" s="68">
        <v>54.830053667263002</v>
      </c>
      <c r="N22" s="69">
        <v>0</v>
      </c>
      <c r="O22" s="68">
        <v>0</v>
      </c>
      <c r="P22" s="70">
        <v>170</v>
      </c>
      <c r="Q22" s="71">
        <v>5.0685748360167002</v>
      </c>
      <c r="R22" s="67">
        <v>126</v>
      </c>
      <c r="S22" s="72">
        <v>3.7567084078712001</v>
      </c>
      <c r="T22" s="73">
        <v>1875</v>
      </c>
      <c r="U22" s="32">
        <v>99.84</v>
      </c>
    </row>
    <row r="23" spans="1:21" s="29" customFormat="1" ht="15" customHeight="1" x14ac:dyDescent="0.2">
      <c r="A23" s="24" t="s">
        <v>60</v>
      </c>
      <c r="B23" s="33" t="s">
        <v>33</v>
      </c>
      <c r="C23" s="26">
        <v>116</v>
      </c>
      <c r="D23" s="75" t="s">
        <v>84</v>
      </c>
      <c r="E23" s="60">
        <v>1.72413793103448</v>
      </c>
      <c r="F23" s="61">
        <v>4</v>
      </c>
      <c r="G23" s="60">
        <v>3.4482758620689702</v>
      </c>
      <c r="H23" s="61">
        <v>14</v>
      </c>
      <c r="I23" s="60">
        <v>12.0689655172414</v>
      </c>
      <c r="J23" s="61">
        <v>16</v>
      </c>
      <c r="K23" s="60">
        <v>13.7931034482759</v>
      </c>
      <c r="L23" s="61">
        <v>76</v>
      </c>
      <c r="M23" s="60">
        <v>65.517241379310306</v>
      </c>
      <c r="N23" s="61">
        <v>0</v>
      </c>
      <c r="O23" s="60">
        <v>0</v>
      </c>
      <c r="P23" s="62">
        <v>4</v>
      </c>
      <c r="Q23" s="63">
        <v>3.4482758620689702</v>
      </c>
      <c r="R23" s="59">
        <v>10</v>
      </c>
      <c r="S23" s="65">
        <v>8.6206896551724093</v>
      </c>
      <c r="T23" s="66">
        <v>1458</v>
      </c>
      <c r="U23" s="27">
        <v>100</v>
      </c>
    </row>
    <row r="24" spans="1:21" s="29" customFormat="1" ht="15" customHeight="1" x14ac:dyDescent="0.2">
      <c r="A24" s="24" t="s">
        <v>60</v>
      </c>
      <c r="B24" s="30" t="s">
        <v>7</v>
      </c>
      <c r="C24" s="31">
        <v>364</v>
      </c>
      <c r="D24" s="67">
        <v>6</v>
      </c>
      <c r="E24" s="68">
        <v>1.64835164835165</v>
      </c>
      <c r="F24" s="69">
        <v>7</v>
      </c>
      <c r="G24" s="68">
        <v>1.92307692307692</v>
      </c>
      <c r="H24" s="69">
        <v>54</v>
      </c>
      <c r="I24" s="68">
        <v>14.8351648351648</v>
      </c>
      <c r="J24" s="69">
        <v>43</v>
      </c>
      <c r="K24" s="68">
        <v>11.8131868131868</v>
      </c>
      <c r="L24" s="69">
        <v>235</v>
      </c>
      <c r="M24" s="68">
        <v>64.560439560439605</v>
      </c>
      <c r="N24" s="69">
        <v>0</v>
      </c>
      <c r="O24" s="68">
        <v>0</v>
      </c>
      <c r="P24" s="70">
        <v>19</v>
      </c>
      <c r="Q24" s="71">
        <v>5.2197802197802199</v>
      </c>
      <c r="R24" s="67">
        <v>18</v>
      </c>
      <c r="S24" s="72">
        <v>4.9450549450549497</v>
      </c>
      <c r="T24" s="73">
        <v>1389</v>
      </c>
      <c r="U24" s="32">
        <v>99.856011519078507</v>
      </c>
    </row>
    <row r="25" spans="1:21" s="29" customFormat="1" ht="15" customHeight="1" x14ac:dyDescent="0.2">
      <c r="A25" s="24" t="s">
        <v>60</v>
      </c>
      <c r="B25" s="33" t="s">
        <v>34</v>
      </c>
      <c r="C25" s="26">
        <v>158</v>
      </c>
      <c r="D25" s="59">
        <v>0</v>
      </c>
      <c r="E25" s="60">
        <v>0</v>
      </c>
      <c r="F25" s="61">
        <v>0</v>
      </c>
      <c r="G25" s="60">
        <v>0</v>
      </c>
      <c r="H25" s="61">
        <v>6</v>
      </c>
      <c r="I25" s="60">
        <v>3.79746835443038</v>
      </c>
      <c r="J25" s="61">
        <v>20</v>
      </c>
      <c r="K25" s="60">
        <v>12.6582278481013</v>
      </c>
      <c r="L25" s="61">
        <v>130</v>
      </c>
      <c r="M25" s="60">
        <v>82.278481012658204</v>
      </c>
      <c r="N25" s="61">
        <v>0</v>
      </c>
      <c r="O25" s="60">
        <v>0</v>
      </c>
      <c r="P25" s="79" t="s">
        <v>84</v>
      </c>
      <c r="Q25" s="63">
        <v>1.26582278481013</v>
      </c>
      <c r="R25" s="75" t="s">
        <v>84</v>
      </c>
      <c r="S25" s="65">
        <v>1.26582278481013</v>
      </c>
      <c r="T25" s="66">
        <v>1417</v>
      </c>
      <c r="U25" s="27">
        <v>100</v>
      </c>
    </row>
    <row r="26" spans="1:21" s="29" customFormat="1" ht="15" customHeight="1" x14ac:dyDescent="0.2">
      <c r="A26" s="24" t="s">
        <v>60</v>
      </c>
      <c r="B26" s="30" t="s">
        <v>35</v>
      </c>
      <c r="C26" s="31">
        <v>3306</v>
      </c>
      <c r="D26" s="67">
        <v>17</v>
      </c>
      <c r="E26" s="68">
        <v>0.51421657592256498</v>
      </c>
      <c r="F26" s="69">
        <v>10</v>
      </c>
      <c r="G26" s="68">
        <v>0.30248033877797897</v>
      </c>
      <c r="H26" s="69">
        <v>75</v>
      </c>
      <c r="I26" s="68">
        <v>2.2686025408348498</v>
      </c>
      <c r="J26" s="69">
        <v>2306</v>
      </c>
      <c r="K26" s="68">
        <v>69.751966122202106</v>
      </c>
      <c r="L26" s="69">
        <v>884</v>
      </c>
      <c r="M26" s="68">
        <v>26.7392619479734</v>
      </c>
      <c r="N26" s="69">
        <v>0</v>
      </c>
      <c r="O26" s="68">
        <v>0</v>
      </c>
      <c r="P26" s="70">
        <v>14</v>
      </c>
      <c r="Q26" s="71">
        <v>0.42347247428917101</v>
      </c>
      <c r="R26" s="67">
        <v>26</v>
      </c>
      <c r="S26" s="72">
        <v>0.786448880822747</v>
      </c>
      <c r="T26" s="73">
        <v>1394</v>
      </c>
      <c r="U26" s="32">
        <v>100</v>
      </c>
    </row>
    <row r="27" spans="1:21" s="29" customFormat="1" ht="15" customHeight="1" x14ac:dyDescent="0.2">
      <c r="A27" s="24" t="s">
        <v>60</v>
      </c>
      <c r="B27" s="33" t="s">
        <v>8</v>
      </c>
      <c r="C27" s="26">
        <v>71</v>
      </c>
      <c r="D27" s="59">
        <v>0</v>
      </c>
      <c r="E27" s="60">
        <v>0</v>
      </c>
      <c r="F27" s="74" t="s">
        <v>84</v>
      </c>
      <c r="G27" s="60">
        <v>2.8169014084507</v>
      </c>
      <c r="H27" s="74" t="s">
        <v>84</v>
      </c>
      <c r="I27" s="60">
        <v>2.8169014084507</v>
      </c>
      <c r="J27" s="74" t="s">
        <v>84</v>
      </c>
      <c r="K27" s="60">
        <v>2.8169014084507</v>
      </c>
      <c r="L27" s="61">
        <v>63</v>
      </c>
      <c r="M27" s="60">
        <v>88.732394366197198</v>
      </c>
      <c r="N27" s="61">
        <v>0</v>
      </c>
      <c r="O27" s="60">
        <v>0</v>
      </c>
      <c r="P27" s="79" t="s">
        <v>84</v>
      </c>
      <c r="Q27" s="63">
        <v>2.8169014084507</v>
      </c>
      <c r="R27" s="75" t="s">
        <v>84</v>
      </c>
      <c r="S27" s="65">
        <v>2.8169014084507</v>
      </c>
      <c r="T27" s="66">
        <v>595</v>
      </c>
      <c r="U27" s="27">
        <v>98.823529411764696</v>
      </c>
    </row>
    <row r="28" spans="1:21" s="29" customFormat="1" ht="15" customHeight="1" x14ac:dyDescent="0.2">
      <c r="A28" s="24" t="s">
        <v>60</v>
      </c>
      <c r="B28" s="30" t="s">
        <v>36</v>
      </c>
      <c r="C28" s="31">
        <v>853</v>
      </c>
      <c r="D28" s="67">
        <v>7</v>
      </c>
      <c r="E28" s="68">
        <v>0.82063305978898005</v>
      </c>
      <c r="F28" s="69">
        <v>7</v>
      </c>
      <c r="G28" s="68">
        <v>0.82063305978898005</v>
      </c>
      <c r="H28" s="69">
        <v>37</v>
      </c>
      <c r="I28" s="68">
        <v>4.3376318874560402</v>
      </c>
      <c r="J28" s="69">
        <v>636</v>
      </c>
      <c r="K28" s="68">
        <v>74.560375146541602</v>
      </c>
      <c r="L28" s="69">
        <v>140</v>
      </c>
      <c r="M28" s="68">
        <v>16.412661195779599</v>
      </c>
      <c r="N28" s="69">
        <v>0</v>
      </c>
      <c r="O28" s="68">
        <v>0</v>
      </c>
      <c r="P28" s="70">
        <v>26</v>
      </c>
      <c r="Q28" s="71">
        <v>3.0480656506447801</v>
      </c>
      <c r="R28" s="78" t="s">
        <v>84</v>
      </c>
      <c r="S28" s="72">
        <v>0.234466588511137</v>
      </c>
      <c r="T28" s="73">
        <v>1444</v>
      </c>
      <c r="U28" s="32">
        <v>100</v>
      </c>
    </row>
    <row r="29" spans="1:21" s="29" customFormat="1" ht="15" customHeight="1" x14ac:dyDescent="0.2">
      <c r="A29" s="24" t="s">
        <v>60</v>
      </c>
      <c r="B29" s="33" t="s">
        <v>37</v>
      </c>
      <c r="C29" s="26">
        <v>191</v>
      </c>
      <c r="D29" s="75" t="s">
        <v>84</v>
      </c>
      <c r="E29" s="60">
        <v>1.04712041884817</v>
      </c>
      <c r="F29" s="61">
        <v>12</v>
      </c>
      <c r="G29" s="60">
        <v>6.2827225130890101</v>
      </c>
      <c r="H29" s="61">
        <v>41</v>
      </c>
      <c r="I29" s="60">
        <v>21.465968586387401</v>
      </c>
      <c r="J29" s="61">
        <v>55</v>
      </c>
      <c r="K29" s="60">
        <v>28.795811518324602</v>
      </c>
      <c r="L29" s="61">
        <v>79</v>
      </c>
      <c r="M29" s="60">
        <v>41.361256544502602</v>
      </c>
      <c r="N29" s="61">
        <v>0</v>
      </c>
      <c r="O29" s="60">
        <v>0</v>
      </c>
      <c r="P29" s="79" t="s">
        <v>84</v>
      </c>
      <c r="Q29" s="63">
        <v>1.04712041884817</v>
      </c>
      <c r="R29" s="59">
        <v>21</v>
      </c>
      <c r="S29" s="65">
        <v>10.994764397905801</v>
      </c>
      <c r="T29" s="66">
        <v>1834</v>
      </c>
      <c r="U29" s="27">
        <v>100</v>
      </c>
    </row>
    <row r="30" spans="1:21" s="29" customFormat="1" ht="15" customHeight="1" x14ac:dyDescent="0.2">
      <c r="A30" s="24" t="s">
        <v>60</v>
      </c>
      <c r="B30" s="30" t="s">
        <v>38</v>
      </c>
      <c r="C30" s="31">
        <v>1831</v>
      </c>
      <c r="D30" s="67">
        <v>28</v>
      </c>
      <c r="E30" s="68">
        <v>1.52921900600765</v>
      </c>
      <c r="F30" s="69">
        <v>12</v>
      </c>
      <c r="G30" s="68">
        <v>0.65537957400327695</v>
      </c>
      <c r="H30" s="69">
        <v>117</v>
      </c>
      <c r="I30" s="68">
        <v>6.3899508465319501</v>
      </c>
      <c r="J30" s="69">
        <v>621</v>
      </c>
      <c r="K30" s="68">
        <v>33.915892954669602</v>
      </c>
      <c r="L30" s="69">
        <v>1025</v>
      </c>
      <c r="M30" s="68">
        <v>55.980338612779903</v>
      </c>
      <c r="N30" s="69">
        <v>0</v>
      </c>
      <c r="O30" s="68">
        <v>0</v>
      </c>
      <c r="P30" s="70">
        <v>28</v>
      </c>
      <c r="Q30" s="71">
        <v>1.52921900600765</v>
      </c>
      <c r="R30" s="67">
        <v>19</v>
      </c>
      <c r="S30" s="72">
        <v>1.03768432550519</v>
      </c>
      <c r="T30" s="73">
        <v>3626</v>
      </c>
      <c r="U30" s="32">
        <v>99.889685603971301</v>
      </c>
    </row>
    <row r="31" spans="1:21" s="29" customFormat="1" ht="15" customHeight="1" x14ac:dyDescent="0.2">
      <c r="A31" s="24" t="s">
        <v>60</v>
      </c>
      <c r="B31" s="33" t="s">
        <v>9</v>
      </c>
      <c r="C31" s="26">
        <v>725</v>
      </c>
      <c r="D31" s="59">
        <v>21</v>
      </c>
      <c r="E31" s="60">
        <v>2.8965517241379302</v>
      </c>
      <c r="F31" s="61">
        <v>5</v>
      </c>
      <c r="G31" s="60">
        <v>0.68965517241379304</v>
      </c>
      <c r="H31" s="61">
        <v>59</v>
      </c>
      <c r="I31" s="60">
        <v>8.1379310344827598</v>
      </c>
      <c r="J31" s="61">
        <v>390</v>
      </c>
      <c r="K31" s="60">
        <v>53.7931034482759</v>
      </c>
      <c r="L31" s="61">
        <v>246</v>
      </c>
      <c r="M31" s="60">
        <v>33.931034482758598</v>
      </c>
      <c r="N31" s="61">
        <v>0</v>
      </c>
      <c r="O31" s="60">
        <v>0</v>
      </c>
      <c r="P31" s="62">
        <v>4</v>
      </c>
      <c r="Q31" s="63">
        <v>0.55172413793103403</v>
      </c>
      <c r="R31" s="59">
        <v>29</v>
      </c>
      <c r="S31" s="65">
        <v>4</v>
      </c>
      <c r="T31" s="66">
        <v>2077</v>
      </c>
      <c r="U31" s="27">
        <v>99.085219065960501</v>
      </c>
    </row>
    <row r="32" spans="1:21" s="29" customFormat="1" ht="15" customHeight="1" x14ac:dyDescent="0.2">
      <c r="A32" s="24" t="s">
        <v>60</v>
      </c>
      <c r="B32" s="30" t="s">
        <v>39</v>
      </c>
      <c r="C32" s="31">
        <v>695</v>
      </c>
      <c r="D32" s="67">
        <v>0</v>
      </c>
      <c r="E32" s="68">
        <v>0</v>
      </c>
      <c r="F32" s="69">
        <v>4</v>
      </c>
      <c r="G32" s="68">
        <v>0.57553956834532405</v>
      </c>
      <c r="H32" s="69">
        <v>7</v>
      </c>
      <c r="I32" s="68">
        <v>1.0071942446043201</v>
      </c>
      <c r="J32" s="69">
        <v>489</v>
      </c>
      <c r="K32" s="68">
        <v>70.359712230215806</v>
      </c>
      <c r="L32" s="69">
        <v>193</v>
      </c>
      <c r="M32" s="68">
        <v>27.7697841726619</v>
      </c>
      <c r="N32" s="69">
        <v>0</v>
      </c>
      <c r="O32" s="68">
        <v>0</v>
      </c>
      <c r="P32" s="77" t="s">
        <v>84</v>
      </c>
      <c r="Q32" s="71">
        <v>0.28776978417266202</v>
      </c>
      <c r="R32" s="78" t="s">
        <v>84</v>
      </c>
      <c r="S32" s="72">
        <v>0.28776978417266202</v>
      </c>
      <c r="T32" s="73">
        <v>973</v>
      </c>
      <c r="U32" s="32">
        <v>99.383350462487201</v>
      </c>
    </row>
    <row r="33" spans="1:21" s="29" customFormat="1" ht="15" customHeight="1" x14ac:dyDescent="0.2">
      <c r="A33" s="24" t="s">
        <v>60</v>
      </c>
      <c r="B33" s="33" t="s">
        <v>23</v>
      </c>
      <c r="C33" s="26">
        <v>904</v>
      </c>
      <c r="D33" s="59">
        <v>11</v>
      </c>
      <c r="E33" s="60">
        <v>1.2168141592920401</v>
      </c>
      <c r="F33" s="74" t="s">
        <v>84</v>
      </c>
      <c r="G33" s="60">
        <v>0.221238938053097</v>
      </c>
      <c r="H33" s="61">
        <v>29</v>
      </c>
      <c r="I33" s="60">
        <v>3.2079646017699099</v>
      </c>
      <c r="J33" s="61">
        <v>149</v>
      </c>
      <c r="K33" s="60">
        <v>16.482300884955801</v>
      </c>
      <c r="L33" s="61">
        <v>698</v>
      </c>
      <c r="M33" s="60">
        <v>77.212389380530993</v>
      </c>
      <c r="N33" s="61">
        <v>0</v>
      </c>
      <c r="O33" s="60">
        <v>0</v>
      </c>
      <c r="P33" s="62">
        <v>15</v>
      </c>
      <c r="Q33" s="63">
        <v>1.6592920353982299</v>
      </c>
      <c r="R33" s="59">
        <v>0</v>
      </c>
      <c r="S33" s="65">
        <v>0</v>
      </c>
      <c r="T33" s="66">
        <v>2312</v>
      </c>
      <c r="U33" s="27">
        <v>100</v>
      </c>
    </row>
    <row r="34" spans="1:21" s="29" customFormat="1" ht="15" customHeight="1" x14ac:dyDescent="0.2">
      <c r="A34" s="24" t="s">
        <v>60</v>
      </c>
      <c r="B34" s="30" t="s">
        <v>10</v>
      </c>
      <c r="C34" s="31">
        <v>102</v>
      </c>
      <c r="D34" s="67">
        <v>52</v>
      </c>
      <c r="E34" s="68">
        <v>50.980392156862699</v>
      </c>
      <c r="F34" s="69">
        <v>0</v>
      </c>
      <c r="G34" s="68">
        <v>0</v>
      </c>
      <c r="H34" s="76" t="s">
        <v>84</v>
      </c>
      <c r="I34" s="68">
        <v>1.9607843137254899</v>
      </c>
      <c r="J34" s="76" t="s">
        <v>84</v>
      </c>
      <c r="K34" s="68">
        <v>1.9607843137254899</v>
      </c>
      <c r="L34" s="69">
        <v>44</v>
      </c>
      <c r="M34" s="68">
        <v>43.137254901960802</v>
      </c>
      <c r="N34" s="76" t="s">
        <v>84</v>
      </c>
      <c r="O34" s="68">
        <v>1.9607843137254899</v>
      </c>
      <c r="P34" s="70">
        <v>0</v>
      </c>
      <c r="Q34" s="71">
        <v>0</v>
      </c>
      <c r="R34" s="67">
        <v>4</v>
      </c>
      <c r="S34" s="72">
        <v>3.9215686274509798</v>
      </c>
      <c r="T34" s="73">
        <v>781</v>
      </c>
      <c r="U34" s="32">
        <v>99.231754161331594</v>
      </c>
    </row>
    <row r="35" spans="1:21" s="29" customFormat="1" ht="15" customHeight="1" x14ac:dyDescent="0.2">
      <c r="A35" s="24" t="s">
        <v>60</v>
      </c>
      <c r="B35" s="33" t="s">
        <v>40</v>
      </c>
      <c r="C35" s="26">
        <v>347</v>
      </c>
      <c r="D35" s="59">
        <v>4</v>
      </c>
      <c r="E35" s="60">
        <v>1.15273775216138</v>
      </c>
      <c r="F35" s="61">
        <v>4</v>
      </c>
      <c r="G35" s="60">
        <v>1.15273775216138</v>
      </c>
      <c r="H35" s="61">
        <v>68</v>
      </c>
      <c r="I35" s="60">
        <v>19.596541786743501</v>
      </c>
      <c r="J35" s="61">
        <v>68</v>
      </c>
      <c r="K35" s="60">
        <v>19.596541786743501</v>
      </c>
      <c r="L35" s="61">
        <v>192</v>
      </c>
      <c r="M35" s="60">
        <v>55.331412103746402</v>
      </c>
      <c r="N35" s="74" t="s">
        <v>84</v>
      </c>
      <c r="O35" s="60">
        <v>0.57636887608069198</v>
      </c>
      <c r="P35" s="62">
        <v>9</v>
      </c>
      <c r="Q35" s="63">
        <v>2.5936599423631099</v>
      </c>
      <c r="R35" s="59">
        <v>11</v>
      </c>
      <c r="S35" s="65">
        <v>3.1700288184438001</v>
      </c>
      <c r="T35" s="66">
        <v>1073</v>
      </c>
      <c r="U35" s="27">
        <v>100</v>
      </c>
    </row>
    <row r="36" spans="1:21" s="29" customFormat="1" ht="15" customHeight="1" x14ac:dyDescent="0.2">
      <c r="A36" s="24" t="s">
        <v>60</v>
      </c>
      <c r="B36" s="30" t="s">
        <v>41</v>
      </c>
      <c r="C36" s="31">
        <v>47</v>
      </c>
      <c r="D36" s="67">
        <v>5</v>
      </c>
      <c r="E36" s="68">
        <v>10.6382978723404</v>
      </c>
      <c r="F36" s="76" t="s">
        <v>84</v>
      </c>
      <c r="G36" s="68">
        <v>4.2553191489361701</v>
      </c>
      <c r="H36" s="76" t="s">
        <v>84</v>
      </c>
      <c r="I36" s="68">
        <v>4.2553191489361701</v>
      </c>
      <c r="J36" s="69">
        <v>0</v>
      </c>
      <c r="K36" s="68">
        <v>0</v>
      </c>
      <c r="L36" s="69">
        <v>36</v>
      </c>
      <c r="M36" s="68">
        <v>76.595744680851098</v>
      </c>
      <c r="N36" s="69">
        <v>0</v>
      </c>
      <c r="O36" s="68">
        <v>0</v>
      </c>
      <c r="P36" s="77" t="s">
        <v>84</v>
      </c>
      <c r="Q36" s="71">
        <v>4.2553191489361701</v>
      </c>
      <c r="R36" s="67">
        <v>0</v>
      </c>
      <c r="S36" s="72">
        <v>0</v>
      </c>
      <c r="T36" s="73">
        <v>649</v>
      </c>
      <c r="U36" s="32">
        <v>100</v>
      </c>
    </row>
    <row r="37" spans="1:21" s="29" customFormat="1" ht="15" customHeight="1" x14ac:dyDescent="0.2">
      <c r="A37" s="24" t="s">
        <v>60</v>
      </c>
      <c r="B37" s="33" t="s">
        <v>11</v>
      </c>
      <c r="C37" s="26">
        <v>16</v>
      </c>
      <c r="D37" s="59">
        <v>0</v>
      </c>
      <c r="E37" s="60">
        <v>0</v>
      </c>
      <c r="F37" s="74" t="s">
        <v>84</v>
      </c>
      <c r="G37" s="60">
        <v>12.5</v>
      </c>
      <c r="H37" s="74" t="s">
        <v>84</v>
      </c>
      <c r="I37" s="60">
        <v>12.5</v>
      </c>
      <c r="J37" s="74" t="s">
        <v>84</v>
      </c>
      <c r="K37" s="60">
        <v>12.5</v>
      </c>
      <c r="L37" s="61">
        <v>10</v>
      </c>
      <c r="M37" s="60">
        <v>62.5</v>
      </c>
      <c r="N37" s="61">
        <v>0</v>
      </c>
      <c r="O37" s="60">
        <v>0</v>
      </c>
      <c r="P37" s="62">
        <v>0</v>
      </c>
      <c r="Q37" s="63">
        <v>0</v>
      </c>
      <c r="R37" s="75" t="s">
        <v>84</v>
      </c>
      <c r="S37" s="65">
        <v>12.5</v>
      </c>
      <c r="T37" s="66">
        <v>478</v>
      </c>
      <c r="U37" s="27">
        <v>98.535564853556494</v>
      </c>
    </row>
    <row r="38" spans="1:21" s="29" customFormat="1" ht="15" customHeight="1" x14ac:dyDescent="0.2">
      <c r="A38" s="24" t="s">
        <v>60</v>
      </c>
      <c r="B38" s="30" t="s">
        <v>12</v>
      </c>
      <c r="C38" s="31">
        <v>252</v>
      </c>
      <c r="D38" s="67">
        <v>0</v>
      </c>
      <c r="E38" s="68">
        <v>0</v>
      </c>
      <c r="F38" s="69">
        <v>0</v>
      </c>
      <c r="G38" s="68">
        <v>0</v>
      </c>
      <c r="H38" s="69">
        <v>80</v>
      </c>
      <c r="I38" s="68">
        <v>31.746031746031701</v>
      </c>
      <c r="J38" s="69">
        <v>113</v>
      </c>
      <c r="K38" s="68">
        <v>44.841269841269799</v>
      </c>
      <c r="L38" s="69">
        <v>57</v>
      </c>
      <c r="M38" s="68">
        <v>22.619047619047599</v>
      </c>
      <c r="N38" s="69">
        <v>0</v>
      </c>
      <c r="O38" s="68">
        <v>0</v>
      </c>
      <c r="P38" s="77" t="s">
        <v>84</v>
      </c>
      <c r="Q38" s="71">
        <v>0.79365079365079405</v>
      </c>
      <c r="R38" s="78" t="s">
        <v>84</v>
      </c>
      <c r="S38" s="72">
        <v>0.79365079365079405</v>
      </c>
      <c r="T38" s="73">
        <v>2538</v>
      </c>
      <c r="U38" s="32">
        <v>100</v>
      </c>
    </row>
    <row r="39" spans="1:21" s="29" customFormat="1" ht="15" customHeight="1" x14ac:dyDescent="0.2">
      <c r="A39" s="24" t="s">
        <v>60</v>
      </c>
      <c r="B39" s="33" t="s">
        <v>13</v>
      </c>
      <c r="C39" s="26">
        <v>413</v>
      </c>
      <c r="D39" s="59">
        <v>141</v>
      </c>
      <c r="E39" s="60">
        <v>34.140435835351099</v>
      </c>
      <c r="F39" s="74" t="s">
        <v>84</v>
      </c>
      <c r="G39" s="60">
        <v>0.48426150121065398</v>
      </c>
      <c r="H39" s="61">
        <v>199</v>
      </c>
      <c r="I39" s="60">
        <v>48.18401937046</v>
      </c>
      <c r="J39" s="61">
        <v>13</v>
      </c>
      <c r="K39" s="60">
        <v>3.1476997578692498</v>
      </c>
      <c r="L39" s="61">
        <v>46</v>
      </c>
      <c r="M39" s="60">
        <v>11.138014527845</v>
      </c>
      <c r="N39" s="61">
        <v>0</v>
      </c>
      <c r="O39" s="60">
        <v>0</v>
      </c>
      <c r="P39" s="62">
        <v>12</v>
      </c>
      <c r="Q39" s="63">
        <v>2.90556900726392</v>
      </c>
      <c r="R39" s="59">
        <v>81</v>
      </c>
      <c r="S39" s="65">
        <v>19.612590799031501</v>
      </c>
      <c r="T39" s="66">
        <v>853</v>
      </c>
      <c r="U39" s="27">
        <v>98.827667057444302</v>
      </c>
    </row>
    <row r="40" spans="1:21" s="29" customFormat="1" ht="15" customHeight="1" x14ac:dyDescent="0.2">
      <c r="A40" s="24" t="s">
        <v>60</v>
      </c>
      <c r="B40" s="30" t="s">
        <v>14</v>
      </c>
      <c r="C40" s="31">
        <v>1207</v>
      </c>
      <c r="D40" s="67">
        <v>21</v>
      </c>
      <c r="E40" s="68">
        <v>1.73985086992543</v>
      </c>
      <c r="F40" s="69">
        <v>11</v>
      </c>
      <c r="G40" s="68">
        <v>0.91135045567522799</v>
      </c>
      <c r="H40" s="69">
        <v>127</v>
      </c>
      <c r="I40" s="68">
        <v>10.521955260977601</v>
      </c>
      <c r="J40" s="69">
        <v>350</v>
      </c>
      <c r="K40" s="68">
        <v>28.997514498757202</v>
      </c>
      <c r="L40" s="69">
        <v>675</v>
      </c>
      <c r="M40" s="68">
        <v>55.923777961889002</v>
      </c>
      <c r="N40" s="76" t="s">
        <v>84</v>
      </c>
      <c r="O40" s="68">
        <v>0.16570008285004101</v>
      </c>
      <c r="P40" s="70">
        <v>21</v>
      </c>
      <c r="Q40" s="71">
        <v>1.73985086992543</v>
      </c>
      <c r="R40" s="67">
        <v>23</v>
      </c>
      <c r="S40" s="72">
        <v>1.9055509527754799</v>
      </c>
      <c r="T40" s="73">
        <v>4864</v>
      </c>
      <c r="U40" s="32">
        <v>99.856085526315795</v>
      </c>
    </row>
    <row r="41" spans="1:21" s="29" customFormat="1" ht="15" customHeight="1" x14ac:dyDescent="0.2">
      <c r="A41" s="24" t="s">
        <v>60</v>
      </c>
      <c r="B41" s="33" t="s">
        <v>15</v>
      </c>
      <c r="C41" s="26">
        <v>372</v>
      </c>
      <c r="D41" s="59">
        <v>9</v>
      </c>
      <c r="E41" s="60">
        <v>2.4193548387096802</v>
      </c>
      <c r="F41" s="61">
        <v>0</v>
      </c>
      <c r="G41" s="60">
        <v>0</v>
      </c>
      <c r="H41" s="61">
        <v>36</v>
      </c>
      <c r="I41" s="60">
        <v>9.67741935483871</v>
      </c>
      <c r="J41" s="61">
        <v>157</v>
      </c>
      <c r="K41" s="60">
        <v>42.204301075268802</v>
      </c>
      <c r="L41" s="61">
        <v>153</v>
      </c>
      <c r="M41" s="60">
        <v>41.129032258064498</v>
      </c>
      <c r="N41" s="74" t="s">
        <v>84</v>
      </c>
      <c r="O41" s="60">
        <v>0.53763440860215095</v>
      </c>
      <c r="P41" s="62">
        <v>15</v>
      </c>
      <c r="Q41" s="63">
        <v>4.0322580645161299</v>
      </c>
      <c r="R41" s="59">
        <v>8</v>
      </c>
      <c r="S41" s="65">
        <v>2.1505376344085998</v>
      </c>
      <c r="T41" s="66">
        <v>2535</v>
      </c>
      <c r="U41" s="27">
        <v>99.921104536489196</v>
      </c>
    </row>
    <row r="42" spans="1:21" s="29" customFormat="1" ht="15" customHeight="1" x14ac:dyDescent="0.2">
      <c r="A42" s="24" t="s">
        <v>60</v>
      </c>
      <c r="B42" s="30" t="s">
        <v>16</v>
      </c>
      <c r="C42" s="31">
        <v>49</v>
      </c>
      <c r="D42" s="67">
        <v>14</v>
      </c>
      <c r="E42" s="68">
        <v>28.571428571428601</v>
      </c>
      <c r="F42" s="69">
        <v>0</v>
      </c>
      <c r="G42" s="68">
        <v>0</v>
      </c>
      <c r="H42" s="69">
        <v>0</v>
      </c>
      <c r="I42" s="68">
        <v>0</v>
      </c>
      <c r="J42" s="76" t="s">
        <v>84</v>
      </c>
      <c r="K42" s="68">
        <v>4.0816326530612201</v>
      </c>
      <c r="L42" s="69">
        <v>33</v>
      </c>
      <c r="M42" s="68">
        <v>67.346938775510196</v>
      </c>
      <c r="N42" s="69">
        <v>0</v>
      </c>
      <c r="O42" s="68">
        <v>0</v>
      </c>
      <c r="P42" s="70">
        <v>0</v>
      </c>
      <c r="Q42" s="71">
        <v>0</v>
      </c>
      <c r="R42" s="78" t="s">
        <v>84</v>
      </c>
      <c r="S42" s="72">
        <v>4.0816326530612201</v>
      </c>
      <c r="T42" s="73">
        <v>468</v>
      </c>
      <c r="U42" s="32">
        <v>99.572649572649595</v>
      </c>
    </row>
    <row r="43" spans="1:21" s="29" customFormat="1" ht="15" customHeight="1" x14ac:dyDescent="0.2">
      <c r="A43" s="24" t="s">
        <v>60</v>
      </c>
      <c r="B43" s="33" t="s">
        <v>17</v>
      </c>
      <c r="C43" s="26">
        <v>3218</v>
      </c>
      <c r="D43" s="75" t="s">
        <v>84</v>
      </c>
      <c r="E43" s="60">
        <v>6.2150403977625897E-2</v>
      </c>
      <c r="F43" s="61">
        <v>10</v>
      </c>
      <c r="G43" s="60">
        <v>0.31075201988812901</v>
      </c>
      <c r="H43" s="61">
        <v>154</v>
      </c>
      <c r="I43" s="60">
        <v>4.7855811062771902</v>
      </c>
      <c r="J43" s="61">
        <v>1420</v>
      </c>
      <c r="K43" s="60">
        <v>44.126786824114397</v>
      </c>
      <c r="L43" s="61">
        <v>1492</v>
      </c>
      <c r="M43" s="60">
        <v>46.364201367308901</v>
      </c>
      <c r="N43" s="74" t="s">
        <v>84</v>
      </c>
      <c r="O43" s="60">
        <v>6.2150403977625897E-2</v>
      </c>
      <c r="P43" s="62">
        <v>138</v>
      </c>
      <c r="Q43" s="63">
        <v>4.28837787445618</v>
      </c>
      <c r="R43" s="59">
        <v>61</v>
      </c>
      <c r="S43" s="65">
        <v>1.89558732131759</v>
      </c>
      <c r="T43" s="66">
        <v>3702</v>
      </c>
      <c r="U43" s="27">
        <v>99.891950297136702</v>
      </c>
    </row>
    <row r="44" spans="1:21" s="29" customFormat="1" ht="15" customHeight="1" x14ac:dyDescent="0.2">
      <c r="A44" s="24" t="s">
        <v>60</v>
      </c>
      <c r="B44" s="30" t="s">
        <v>18</v>
      </c>
      <c r="C44" s="31">
        <v>3306</v>
      </c>
      <c r="D44" s="67">
        <v>397</v>
      </c>
      <c r="E44" s="68">
        <v>12.0084694494858</v>
      </c>
      <c r="F44" s="69">
        <v>27</v>
      </c>
      <c r="G44" s="68">
        <v>0.81669691470054495</v>
      </c>
      <c r="H44" s="69">
        <v>499</v>
      </c>
      <c r="I44" s="68">
        <v>15.0937689050212</v>
      </c>
      <c r="J44" s="69">
        <v>1099</v>
      </c>
      <c r="K44" s="68">
        <v>33.242589231699903</v>
      </c>
      <c r="L44" s="69">
        <v>1109</v>
      </c>
      <c r="M44" s="68">
        <v>33.545069570477899</v>
      </c>
      <c r="N44" s="76" t="s">
        <v>84</v>
      </c>
      <c r="O44" s="68">
        <v>6.0496067755595899E-2</v>
      </c>
      <c r="P44" s="70">
        <v>173</v>
      </c>
      <c r="Q44" s="71">
        <v>5.2329098608590403</v>
      </c>
      <c r="R44" s="67">
        <v>36</v>
      </c>
      <c r="S44" s="72">
        <v>1.0889292196007301</v>
      </c>
      <c r="T44" s="73">
        <v>1774</v>
      </c>
      <c r="U44" s="32">
        <v>99.6054114994363</v>
      </c>
    </row>
    <row r="45" spans="1:21" s="29" customFormat="1" ht="15" customHeight="1" x14ac:dyDescent="0.2">
      <c r="A45" s="24" t="s">
        <v>60</v>
      </c>
      <c r="B45" s="33" t="s">
        <v>42</v>
      </c>
      <c r="C45" s="26">
        <v>1193</v>
      </c>
      <c r="D45" s="59">
        <v>42</v>
      </c>
      <c r="E45" s="60">
        <v>3.5205364626990798</v>
      </c>
      <c r="F45" s="61">
        <v>8</v>
      </c>
      <c r="G45" s="60">
        <v>0.67057837384744301</v>
      </c>
      <c r="H45" s="61">
        <v>317</v>
      </c>
      <c r="I45" s="60">
        <v>26.571668063704902</v>
      </c>
      <c r="J45" s="61">
        <v>61</v>
      </c>
      <c r="K45" s="60">
        <v>5.11316010058676</v>
      </c>
      <c r="L45" s="61">
        <v>702</v>
      </c>
      <c r="M45" s="60">
        <v>58.843252305113197</v>
      </c>
      <c r="N45" s="61">
        <v>10</v>
      </c>
      <c r="O45" s="60">
        <v>0.83822296730930401</v>
      </c>
      <c r="P45" s="62">
        <v>53</v>
      </c>
      <c r="Q45" s="63">
        <v>4.4425817267393102</v>
      </c>
      <c r="R45" s="59">
        <v>78</v>
      </c>
      <c r="S45" s="65">
        <v>6.5381391450125701</v>
      </c>
      <c r="T45" s="66">
        <v>1312</v>
      </c>
      <c r="U45" s="27">
        <v>99.923780487804905</v>
      </c>
    </row>
    <row r="46" spans="1:21" s="29" customFormat="1" ht="15" customHeight="1" x14ac:dyDescent="0.2">
      <c r="A46" s="24" t="s">
        <v>60</v>
      </c>
      <c r="B46" s="30" t="s">
        <v>19</v>
      </c>
      <c r="C46" s="31">
        <v>2644</v>
      </c>
      <c r="D46" s="78" t="s">
        <v>84</v>
      </c>
      <c r="E46" s="68">
        <v>7.5642965204235996E-2</v>
      </c>
      <c r="F46" s="69">
        <v>14</v>
      </c>
      <c r="G46" s="68">
        <v>0.529500756429652</v>
      </c>
      <c r="H46" s="69">
        <v>458</v>
      </c>
      <c r="I46" s="68">
        <v>17.32223903177</v>
      </c>
      <c r="J46" s="69">
        <v>937</v>
      </c>
      <c r="K46" s="68">
        <v>35.438729198184603</v>
      </c>
      <c r="L46" s="69">
        <v>1207</v>
      </c>
      <c r="M46" s="68">
        <v>45.650529500756399</v>
      </c>
      <c r="N46" s="76" t="s">
        <v>84</v>
      </c>
      <c r="O46" s="68">
        <v>7.5642965204235996E-2</v>
      </c>
      <c r="P46" s="70">
        <v>24</v>
      </c>
      <c r="Q46" s="71">
        <v>0.90771558245083195</v>
      </c>
      <c r="R46" s="67">
        <v>60</v>
      </c>
      <c r="S46" s="72">
        <v>2.2692889561270801</v>
      </c>
      <c r="T46" s="73">
        <v>3220</v>
      </c>
      <c r="U46" s="32">
        <v>99.596273291925499</v>
      </c>
    </row>
    <row r="47" spans="1:21" s="29" customFormat="1" ht="15" customHeight="1" x14ac:dyDescent="0.2">
      <c r="A47" s="24" t="s">
        <v>60</v>
      </c>
      <c r="B47" s="33" t="s">
        <v>43</v>
      </c>
      <c r="C47" s="26">
        <v>4</v>
      </c>
      <c r="D47" s="59">
        <v>0</v>
      </c>
      <c r="E47" s="60">
        <v>0</v>
      </c>
      <c r="F47" s="61">
        <v>0</v>
      </c>
      <c r="G47" s="60">
        <v>0</v>
      </c>
      <c r="H47" s="61">
        <v>0</v>
      </c>
      <c r="I47" s="60">
        <v>0</v>
      </c>
      <c r="J47" s="61">
        <v>0</v>
      </c>
      <c r="K47" s="60">
        <v>0</v>
      </c>
      <c r="L47" s="61">
        <v>4</v>
      </c>
      <c r="M47" s="60">
        <v>100</v>
      </c>
      <c r="N47" s="61">
        <v>0</v>
      </c>
      <c r="O47" s="60">
        <v>0</v>
      </c>
      <c r="P47" s="62">
        <v>0</v>
      </c>
      <c r="Q47" s="63">
        <v>0</v>
      </c>
      <c r="R47" s="59">
        <v>0</v>
      </c>
      <c r="S47" s="65">
        <v>0</v>
      </c>
      <c r="T47" s="66">
        <v>291</v>
      </c>
      <c r="U47" s="27">
        <v>100</v>
      </c>
    </row>
    <row r="48" spans="1:21" s="29" customFormat="1" ht="15" customHeight="1" x14ac:dyDescent="0.2">
      <c r="A48" s="24" t="s">
        <v>60</v>
      </c>
      <c r="B48" s="30" t="s">
        <v>20</v>
      </c>
      <c r="C48" s="31">
        <v>1859</v>
      </c>
      <c r="D48" s="67">
        <v>5</v>
      </c>
      <c r="E48" s="68">
        <v>0.26896180742334602</v>
      </c>
      <c r="F48" s="76" t="s">
        <v>84</v>
      </c>
      <c r="G48" s="68">
        <v>0.10758472296933801</v>
      </c>
      <c r="H48" s="69">
        <v>61</v>
      </c>
      <c r="I48" s="68">
        <v>3.2813340505648201</v>
      </c>
      <c r="J48" s="69">
        <v>1148</v>
      </c>
      <c r="K48" s="68">
        <v>61.753630984400203</v>
      </c>
      <c r="L48" s="69">
        <v>614</v>
      </c>
      <c r="M48" s="68">
        <v>33.028509951586898</v>
      </c>
      <c r="N48" s="76" t="s">
        <v>84</v>
      </c>
      <c r="O48" s="68">
        <v>0.10758472296933801</v>
      </c>
      <c r="P48" s="70">
        <v>27</v>
      </c>
      <c r="Q48" s="71">
        <v>1.4523937600860699</v>
      </c>
      <c r="R48" s="67">
        <v>22</v>
      </c>
      <c r="S48" s="72">
        <v>1.1834319526627199</v>
      </c>
      <c r="T48" s="73">
        <v>1219</v>
      </c>
      <c r="U48" s="32">
        <v>100</v>
      </c>
    </row>
    <row r="49" spans="1:21" s="29" customFormat="1" ht="15" customHeight="1" x14ac:dyDescent="0.2">
      <c r="A49" s="24" t="s">
        <v>60</v>
      </c>
      <c r="B49" s="33" t="s">
        <v>44</v>
      </c>
      <c r="C49" s="26">
        <v>37</v>
      </c>
      <c r="D49" s="59">
        <v>11</v>
      </c>
      <c r="E49" s="60">
        <v>29.729729729729701</v>
      </c>
      <c r="F49" s="61">
        <v>0</v>
      </c>
      <c r="G49" s="60">
        <v>0</v>
      </c>
      <c r="H49" s="74" t="s">
        <v>84</v>
      </c>
      <c r="I49" s="60">
        <v>5.4054054054054097</v>
      </c>
      <c r="J49" s="74" t="s">
        <v>84</v>
      </c>
      <c r="K49" s="60">
        <v>5.4054054054054097</v>
      </c>
      <c r="L49" s="61">
        <v>20</v>
      </c>
      <c r="M49" s="60">
        <v>54.054054054054099</v>
      </c>
      <c r="N49" s="61">
        <v>0</v>
      </c>
      <c r="O49" s="60">
        <v>0</v>
      </c>
      <c r="P49" s="79" t="s">
        <v>84</v>
      </c>
      <c r="Q49" s="63">
        <v>5.4054054054054097</v>
      </c>
      <c r="R49" s="75" t="s">
        <v>84</v>
      </c>
      <c r="S49" s="65">
        <v>5.4054054054054097</v>
      </c>
      <c r="T49" s="66">
        <v>668</v>
      </c>
      <c r="U49" s="27">
        <v>100</v>
      </c>
    </row>
    <row r="50" spans="1:21" s="29" customFormat="1" ht="15" customHeight="1" x14ac:dyDescent="0.2">
      <c r="A50" s="24" t="s">
        <v>60</v>
      </c>
      <c r="B50" s="30" t="s">
        <v>45</v>
      </c>
      <c r="C50" s="31">
        <v>4509</v>
      </c>
      <c r="D50" s="67">
        <v>6</v>
      </c>
      <c r="E50" s="68">
        <v>0.13306719893546201</v>
      </c>
      <c r="F50" s="69">
        <v>15</v>
      </c>
      <c r="G50" s="68">
        <v>0.33266799733865599</v>
      </c>
      <c r="H50" s="69">
        <v>122</v>
      </c>
      <c r="I50" s="68">
        <v>2.7056997116877399</v>
      </c>
      <c r="J50" s="69">
        <v>3045</v>
      </c>
      <c r="K50" s="68">
        <v>67.531603459747203</v>
      </c>
      <c r="L50" s="69">
        <v>1302</v>
      </c>
      <c r="M50" s="68">
        <v>28.875582168995301</v>
      </c>
      <c r="N50" s="76" t="s">
        <v>84</v>
      </c>
      <c r="O50" s="68">
        <v>4.4355732978487501E-2</v>
      </c>
      <c r="P50" s="70">
        <v>17</v>
      </c>
      <c r="Q50" s="71">
        <v>0.37702373031714298</v>
      </c>
      <c r="R50" s="67">
        <v>77</v>
      </c>
      <c r="S50" s="72">
        <v>1.7076957196717699</v>
      </c>
      <c r="T50" s="73">
        <v>1802</v>
      </c>
      <c r="U50" s="32">
        <v>99.944506104328497</v>
      </c>
    </row>
    <row r="51" spans="1:21" s="29" customFormat="1" ht="15" customHeight="1" x14ac:dyDescent="0.2">
      <c r="A51" s="24" t="s">
        <v>60</v>
      </c>
      <c r="B51" s="33" t="s">
        <v>21</v>
      </c>
      <c r="C51" s="26">
        <v>7904</v>
      </c>
      <c r="D51" s="59">
        <v>33</v>
      </c>
      <c r="E51" s="60">
        <v>0.41751012145749</v>
      </c>
      <c r="F51" s="61">
        <v>56</v>
      </c>
      <c r="G51" s="60">
        <v>0.708502024291498</v>
      </c>
      <c r="H51" s="61">
        <v>4083</v>
      </c>
      <c r="I51" s="60">
        <v>51.657388663967602</v>
      </c>
      <c r="J51" s="61">
        <v>1759</v>
      </c>
      <c r="K51" s="60">
        <v>22.2545546558704</v>
      </c>
      <c r="L51" s="61">
        <v>1804</v>
      </c>
      <c r="M51" s="60">
        <v>22.8238866396761</v>
      </c>
      <c r="N51" s="61">
        <v>9</v>
      </c>
      <c r="O51" s="60">
        <v>0.113866396761134</v>
      </c>
      <c r="P51" s="62">
        <v>160</v>
      </c>
      <c r="Q51" s="63">
        <v>2.0242914979757098</v>
      </c>
      <c r="R51" s="59">
        <v>624</v>
      </c>
      <c r="S51" s="65">
        <v>7.8947368421052602</v>
      </c>
      <c r="T51" s="66">
        <v>8472</v>
      </c>
      <c r="U51" s="27">
        <v>99.988196411709197</v>
      </c>
    </row>
    <row r="52" spans="1:21" s="29" customFormat="1" ht="15" customHeight="1" x14ac:dyDescent="0.2">
      <c r="A52" s="24" t="s">
        <v>60</v>
      </c>
      <c r="B52" s="30" t="s">
        <v>46</v>
      </c>
      <c r="C52" s="31">
        <v>108</v>
      </c>
      <c r="D52" s="67">
        <v>7</v>
      </c>
      <c r="E52" s="68">
        <v>6.4814814814814801</v>
      </c>
      <c r="F52" s="69">
        <v>0</v>
      </c>
      <c r="G52" s="68">
        <v>0</v>
      </c>
      <c r="H52" s="69">
        <v>18</v>
      </c>
      <c r="I52" s="68">
        <v>16.6666666666667</v>
      </c>
      <c r="J52" s="76" t="s">
        <v>84</v>
      </c>
      <c r="K52" s="68">
        <v>1.8518518518518501</v>
      </c>
      <c r="L52" s="69">
        <v>79</v>
      </c>
      <c r="M52" s="68">
        <v>73.148148148148195</v>
      </c>
      <c r="N52" s="76" t="s">
        <v>84</v>
      </c>
      <c r="O52" s="68">
        <v>1.8518518518518501</v>
      </c>
      <c r="P52" s="70">
        <v>0</v>
      </c>
      <c r="Q52" s="71">
        <v>0</v>
      </c>
      <c r="R52" s="78" t="s">
        <v>84</v>
      </c>
      <c r="S52" s="72">
        <v>1.8518518518518501</v>
      </c>
      <c r="T52" s="73">
        <v>981</v>
      </c>
      <c r="U52" s="32">
        <v>100</v>
      </c>
    </row>
    <row r="53" spans="1:21" s="29" customFormat="1" ht="15" customHeight="1" x14ac:dyDescent="0.2">
      <c r="A53" s="24" t="s">
        <v>60</v>
      </c>
      <c r="B53" s="33" t="s">
        <v>47</v>
      </c>
      <c r="C53" s="26">
        <v>19</v>
      </c>
      <c r="D53" s="59">
        <v>0</v>
      </c>
      <c r="E53" s="60">
        <v>0</v>
      </c>
      <c r="F53" s="61">
        <v>0</v>
      </c>
      <c r="G53" s="60">
        <v>0</v>
      </c>
      <c r="H53" s="61">
        <v>0</v>
      </c>
      <c r="I53" s="60">
        <v>0</v>
      </c>
      <c r="J53" s="61">
        <v>0</v>
      </c>
      <c r="K53" s="60">
        <v>0</v>
      </c>
      <c r="L53" s="61">
        <v>19</v>
      </c>
      <c r="M53" s="60">
        <v>100</v>
      </c>
      <c r="N53" s="61">
        <v>0</v>
      </c>
      <c r="O53" s="60">
        <v>0</v>
      </c>
      <c r="P53" s="62">
        <v>0</v>
      </c>
      <c r="Q53" s="63">
        <v>0</v>
      </c>
      <c r="R53" s="59">
        <v>0</v>
      </c>
      <c r="S53" s="65">
        <v>0</v>
      </c>
      <c r="T53" s="66">
        <v>295</v>
      </c>
      <c r="U53" s="27">
        <v>100</v>
      </c>
    </row>
    <row r="54" spans="1:21" s="29" customFormat="1" ht="15" customHeight="1" x14ac:dyDescent="0.2">
      <c r="A54" s="24" t="s">
        <v>60</v>
      </c>
      <c r="B54" s="30" t="s">
        <v>48</v>
      </c>
      <c r="C54" s="31">
        <v>879</v>
      </c>
      <c r="D54" s="78" t="s">
        <v>84</v>
      </c>
      <c r="E54" s="68">
        <v>0.227531285551763</v>
      </c>
      <c r="F54" s="69">
        <v>31</v>
      </c>
      <c r="G54" s="68">
        <v>3.5267349260523302</v>
      </c>
      <c r="H54" s="69">
        <v>126</v>
      </c>
      <c r="I54" s="68">
        <v>14.334470989761099</v>
      </c>
      <c r="J54" s="69">
        <v>346</v>
      </c>
      <c r="K54" s="68">
        <v>39.362912400455102</v>
      </c>
      <c r="L54" s="69">
        <v>347</v>
      </c>
      <c r="M54" s="68">
        <v>39.476678043230898</v>
      </c>
      <c r="N54" s="69">
        <v>0</v>
      </c>
      <c r="O54" s="68">
        <v>0</v>
      </c>
      <c r="P54" s="70">
        <v>27</v>
      </c>
      <c r="Q54" s="71">
        <v>3.0716723549488099</v>
      </c>
      <c r="R54" s="67">
        <v>63</v>
      </c>
      <c r="S54" s="72">
        <v>7.1672354948805497</v>
      </c>
      <c r="T54" s="73">
        <v>1984</v>
      </c>
      <c r="U54" s="32">
        <v>100</v>
      </c>
    </row>
    <row r="55" spans="1:21" s="29" customFormat="1" ht="15" customHeight="1" x14ac:dyDescent="0.2">
      <c r="A55" s="24" t="s">
        <v>60</v>
      </c>
      <c r="B55" s="33" t="s">
        <v>49</v>
      </c>
      <c r="C55" s="26">
        <v>1863</v>
      </c>
      <c r="D55" s="59">
        <v>61</v>
      </c>
      <c r="E55" s="60">
        <v>3.27428878153516</v>
      </c>
      <c r="F55" s="61">
        <v>47</v>
      </c>
      <c r="G55" s="60">
        <v>2.5228126677402001</v>
      </c>
      <c r="H55" s="61">
        <v>561</v>
      </c>
      <c r="I55" s="60">
        <v>30.112721417069199</v>
      </c>
      <c r="J55" s="61">
        <v>97</v>
      </c>
      <c r="K55" s="60">
        <v>5.2066559312936098</v>
      </c>
      <c r="L55" s="61">
        <v>998</v>
      </c>
      <c r="M55" s="60">
        <v>53.569511540526001</v>
      </c>
      <c r="N55" s="61">
        <v>23</v>
      </c>
      <c r="O55" s="60">
        <v>1.2345679012345701</v>
      </c>
      <c r="P55" s="62">
        <v>76</v>
      </c>
      <c r="Q55" s="63">
        <v>4.0794417606011804</v>
      </c>
      <c r="R55" s="59">
        <v>165</v>
      </c>
      <c r="S55" s="65">
        <v>8.85668276972625</v>
      </c>
      <c r="T55" s="66">
        <v>2256</v>
      </c>
      <c r="U55" s="27">
        <v>100</v>
      </c>
    </row>
    <row r="56" spans="1:21" s="29" customFormat="1" ht="15" customHeight="1" x14ac:dyDescent="0.2">
      <c r="A56" s="24" t="s">
        <v>60</v>
      </c>
      <c r="B56" s="30" t="s">
        <v>50</v>
      </c>
      <c r="C56" s="31">
        <v>361</v>
      </c>
      <c r="D56" s="67">
        <v>0</v>
      </c>
      <c r="E56" s="68">
        <v>0</v>
      </c>
      <c r="F56" s="76" t="s">
        <v>84</v>
      </c>
      <c r="G56" s="68">
        <v>0.554016620498615</v>
      </c>
      <c r="H56" s="69">
        <v>6</v>
      </c>
      <c r="I56" s="68">
        <v>1.6620498614958401</v>
      </c>
      <c r="J56" s="69">
        <v>26</v>
      </c>
      <c r="K56" s="68">
        <v>7.2022160664819896</v>
      </c>
      <c r="L56" s="69">
        <v>325</v>
      </c>
      <c r="M56" s="68">
        <v>90.027700831024902</v>
      </c>
      <c r="N56" s="69">
        <v>0</v>
      </c>
      <c r="O56" s="68">
        <v>0</v>
      </c>
      <c r="P56" s="77" t="s">
        <v>84</v>
      </c>
      <c r="Q56" s="71">
        <v>0.554016620498615</v>
      </c>
      <c r="R56" s="78" t="s">
        <v>84</v>
      </c>
      <c r="S56" s="72">
        <v>0.554016620498615</v>
      </c>
      <c r="T56" s="73">
        <v>733</v>
      </c>
      <c r="U56" s="32">
        <v>100</v>
      </c>
    </row>
    <row r="57" spans="1:21" s="29" customFormat="1" ht="15" customHeight="1" x14ac:dyDescent="0.2">
      <c r="A57" s="24" t="s">
        <v>60</v>
      </c>
      <c r="B57" s="33" t="s">
        <v>22</v>
      </c>
      <c r="C57" s="26">
        <v>1054</v>
      </c>
      <c r="D57" s="59">
        <v>19</v>
      </c>
      <c r="E57" s="60">
        <v>1.8026565464895601</v>
      </c>
      <c r="F57" s="61">
        <v>11</v>
      </c>
      <c r="G57" s="60">
        <v>1.04364326375712</v>
      </c>
      <c r="H57" s="61">
        <v>107</v>
      </c>
      <c r="I57" s="60">
        <v>10.151802656546501</v>
      </c>
      <c r="J57" s="61">
        <v>210</v>
      </c>
      <c r="K57" s="60">
        <v>19.924098671726799</v>
      </c>
      <c r="L57" s="61">
        <v>689</v>
      </c>
      <c r="M57" s="60">
        <v>65.370018975332101</v>
      </c>
      <c r="N57" s="74" t="s">
        <v>84</v>
      </c>
      <c r="O57" s="60">
        <v>0.18975332068311199</v>
      </c>
      <c r="P57" s="62">
        <v>16</v>
      </c>
      <c r="Q57" s="63">
        <v>1.5180265654648999</v>
      </c>
      <c r="R57" s="59">
        <v>44</v>
      </c>
      <c r="S57" s="65">
        <v>4.1745730550284597</v>
      </c>
      <c r="T57" s="66">
        <v>2242</v>
      </c>
      <c r="U57" s="27">
        <v>99.955396966993803</v>
      </c>
    </row>
    <row r="58" spans="1:21" s="29" customFormat="1" ht="15" customHeight="1" thickBot="1" x14ac:dyDescent="0.25">
      <c r="A58" s="24" t="s">
        <v>60</v>
      </c>
      <c r="B58" s="34" t="s">
        <v>51</v>
      </c>
      <c r="C58" s="35">
        <v>99</v>
      </c>
      <c r="D58" s="80">
        <v>5</v>
      </c>
      <c r="E58" s="81">
        <v>5.0505050505050502</v>
      </c>
      <c r="F58" s="82">
        <v>0</v>
      </c>
      <c r="G58" s="81">
        <v>0</v>
      </c>
      <c r="H58" s="82">
        <v>21</v>
      </c>
      <c r="I58" s="81">
        <v>21.2121212121212</v>
      </c>
      <c r="J58" s="83" t="s">
        <v>84</v>
      </c>
      <c r="K58" s="81">
        <v>2.0202020202020199</v>
      </c>
      <c r="L58" s="82">
        <v>71</v>
      </c>
      <c r="M58" s="81">
        <v>71.717171717171695</v>
      </c>
      <c r="N58" s="82">
        <v>0</v>
      </c>
      <c r="O58" s="81">
        <v>0</v>
      </c>
      <c r="P58" s="88">
        <v>0</v>
      </c>
      <c r="Q58" s="85">
        <v>0</v>
      </c>
      <c r="R58" s="89" t="s">
        <v>84</v>
      </c>
      <c r="S58" s="86">
        <v>2.0202020202020199</v>
      </c>
      <c r="T58" s="87">
        <v>349</v>
      </c>
      <c r="U58" s="36">
        <v>100</v>
      </c>
    </row>
    <row r="59" spans="1:21" s="29" customFormat="1" ht="15" customHeight="1" x14ac:dyDescent="0.2">
      <c r="A59" s="24"/>
      <c r="B59" s="37"/>
      <c r="C59" s="38"/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9"/>
      <c r="S59" s="28"/>
      <c r="T59" s="38"/>
      <c r="U59" s="38"/>
    </row>
    <row r="60" spans="1:21" s="29" customFormat="1" ht="15" customHeight="1" x14ac:dyDescent="0.2">
      <c r="A60" s="24"/>
      <c r="B60" s="40" t="str">
        <f>CONCATENATE("NOTE: Table reads (for US): Of all ",C69, " public school male students without disabilities who received ", LOWER(A7), ", ",D69," (",TEXT(E7,"0.0"),")% were American Indian or Alaska Native.")</f>
        <v>NOTE: Table reads (for US): Of all 64,366 public school male students without disabilities who received expulsions with or without educational services, 1,251 (1.9)% were American Indian or Alaska Native.</v>
      </c>
      <c r="C60" s="39"/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9"/>
      <c r="S60" s="28"/>
      <c r="T60" s="38"/>
      <c r="U60" s="38"/>
    </row>
    <row r="61" spans="1:21" s="29" customFormat="1" ht="15" customHeight="1" x14ac:dyDescent="0.2">
      <c r="A61" s="24"/>
      <c r="B61" s="40" t="s">
        <v>83</v>
      </c>
      <c r="C61" s="39"/>
      <c r="D61" s="39"/>
      <c r="E61" s="39"/>
      <c r="F61" s="39"/>
      <c r="G61" s="39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</row>
    <row r="62" spans="1:21" s="43" customFormat="1" ht="14.1" customHeight="1" x14ac:dyDescent="0.2">
      <c r="A62" s="44"/>
      <c r="B62" s="28" t="s">
        <v>85</v>
      </c>
      <c r="C62" s="29"/>
      <c r="D62" s="29"/>
      <c r="E62" s="41"/>
      <c r="F62" s="41"/>
      <c r="G62" s="41"/>
      <c r="H62" s="41"/>
      <c r="I62" s="41"/>
      <c r="J62" s="41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</row>
    <row r="63" spans="1:21" ht="15" customHeight="1" x14ac:dyDescent="0.2">
      <c r="A63" s="44"/>
      <c r="B63" s="2"/>
      <c r="C63" s="45"/>
      <c r="R63" s="45"/>
      <c r="S63" s="46"/>
    </row>
    <row r="64" spans="1:21" ht="15" customHeight="1" x14ac:dyDescent="0.2">
      <c r="A64" s="44"/>
      <c r="B64" s="2"/>
      <c r="C64" s="45"/>
      <c r="R64" s="42"/>
      <c r="S64" s="42"/>
      <c r="T64" s="42"/>
      <c r="U64" s="42"/>
    </row>
    <row r="65" spans="1:21" ht="15" customHeight="1" x14ac:dyDescent="0.2">
      <c r="A65" s="44"/>
      <c r="B65" s="2"/>
      <c r="C65" s="45"/>
      <c r="R65" s="42"/>
      <c r="S65" s="42"/>
      <c r="T65" s="42"/>
      <c r="U65" s="42"/>
    </row>
    <row r="66" spans="1:21" ht="15" customHeight="1" x14ac:dyDescent="0.2">
      <c r="A66" s="44"/>
      <c r="B66" s="2"/>
      <c r="C66" s="45"/>
      <c r="R66" s="42"/>
      <c r="S66" s="42"/>
      <c r="T66" s="42"/>
      <c r="U66" s="42"/>
    </row>
    <row r="67" spans="1:21" ht="15" customHeight="1" x14ac:dyDescent="0.2">
      <c r="A67" s="44"/>
      <c r="B67" s="2"/>
      <c r="C67" s="45"/>
      <c r="R67" s="42"/>
      <c r="S67" s="42"/>
      <c r="T67" s="42"/>
      <c r="U67" s="42"/>
    </row>
    <row r="68" spans="1:21" ht="15" customHeight="1" x14ac:dyDescent="0.2">
      <c r="A68" s="44"/>
      <c r="B68" s="2"/>
      <c r="C68" s="45"/>
      <c r="R68" s="42"/>
      <c r="S68" s="42"/>
      <c r="T68" s="42"/>
      <c r="U68" s="42"/>
    </row>
    <row r="69" spans="1:21" s="47" customFormat="1" ht="15" customHeight="1" x14ac:dyDescent="0.2">
      <c r="B69" s="93"/>
      <c r="C69" s="94" t="str">
        <f>IF(ISTEXT(C7),LEFT(C7,3),TEXT(C7,"#,##0"))</f>
        <v>64,366</v>
      </c>
      <c r="D69" s="94" t="str">
        <f>IF(ISTEXT(D7),LEFT(D7,3),TEXT(D7,"#,##0"))</f>
        <v>1,251</v>
      </c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95"/>
      <c r="S69" s="95"/>
      <c r="T69" s="95"/>
      <c r="U69" s="95"/>
    </row>
    <row r="70" spans="1:21" ht="15" customHeight="1" x14ac:dyDescent="0.2">
      <c r="A70" s="44"/>
      <c r="B70" s="2"/>
      <c r="C70" s="45"/>
      <c r="R70" s="42"/>
      <c r="S70" s="42"/>
      <c r="T70" s="42"/>
      <c r="U70" s="42"/>
    </row>
    <row r="71" spans="1:21" ht="15" customHeight="1" x14ac:dyDescent="0.2">
      <c r="A71" s="44"/>
      <c r="B71" s="2"/>
      <c r="C71" s="45"/>
      <c r="R71" s="42"/>
      <c r="S71" s="42"/>
      <c r="T71" s="42"/>
      <c r="U71" s="42"/>
    </row>
    <row r="72" spans="1:21" ht="15" customHeight="1" x14ac:dyDescent="0.2">
      <c r="A72" s="44"/>
      <c r="B72" s="2"/>
      <c r="C72" s="45"/>
      <c r="R72" s="42"/>
      <c r="S72" s="42"/>
      <c r="T72" s="42"/>
      <c r="U72" s="42"/>
    </row>
    <row r="73" spans="1:21" ht="15" customHeight="1" x14ac:dyDescent="0.2">
      <c r="A73" s="44"/>
      <c r="B73" s="2"/>
      <c r="C73" s="45"/>
      <c r="R73" s="42"/>
      <c r="S73" s="42"/>
      <c r="T73" s="42"/>
      <c r="U73" s="42"/>
    </row>
    <row r="74" spans="1:21" ht="15" customHeight="1" x14ac:dyDescent="0.2">
      <c r="A74" s="44"/>
      <c r="B74" s="2"/>
      <c r="C74" s="45"/>
      <c r="R74" s="42"/>
      <c r="S74" s="42"/>
      <c r="T74" s="42"/>
      <c r="U74" s="42"/>
    </row>
    <row r="75" spans="1:21" ht="15" customHeight="1" x14ac:dyDescent="0.2">
      <c r="A75" s="44"/>
      <c r="B75" s="2"/>
      <c r="C75" s="45"/>
      <c r="R75" s="42"/>
      <c r="S75" s="42"/>
      <c r="T75" s="42"/>
      <c r="U75" s="42"/>
    </row>
    <row r="76" spans="1:21" ht="15" customHeight="1" x14ac:dyDescent="0.2">
      <c r="A76" s="44"/>
      <c r="B76" s="2"/>
      <c r="C76" s="45"/>
      <c r="R76" s="42"/>
      <c r="S76" s="42"/>
      <c r="T76" s="42"/>
      <c r="U76" s="42"/>
    </row>
    <row r="77" spans="1:21" ht="15" customHeight="1" x14ac:dyDescent="0.2">
      <c r="A77" s="44"/>
      <c r="B77" s="2"/>
      <c r="C77" s="45"/>
      <c r="R77" s="42"/>
      <c r="S77" s="42"/>
      <c r="T77" s="42"/>
      <c r="U77" s="42"/>
    </row>
    <row r="78" spans="1:21" ht="15" customHeight="1" x14ac:dyDescent="0.2">
      <c r="A78" s="44"/>
      <c r="B78" s="2"/>
      <c r="C78" s="45"/>
      <c r="R78" s="42"/>
      <c r="S78" s="42"/>
      <c r="T78" s="42"/>
      <c r="U78" s="42"/>
    </row>
    <row r="79" spans="1:21" ht="15" customHeight="1" x14ac:dyDescent="0.2">
      <c r="A79" s="44"/>
      <c r="B79" s="2"/>
      <c r="C79" s="45"/>
      <c r="R79" s="42"/>
      <c r="S79" s="42"/>
      <c r="T79" s="42"/>
      <c r="U79" s="42"/>
    </row>
    <row r="80" spans="1:21" ht="15" customHeight="1" x14ac:dyDescent="0.2">
      <c r="A80" s="44"/>
      <c r="B80" s="2"/>
      <c r="C80" s="45"/>
      <c r="R80" s="42"/>
      <c r="S80" s="42"/>
      <c r="T80" s="42"/>
      <c r="U80" s="42"/>
    </row>
    <row r="81" spans="1:21" ht="15" customHeight="1" x14ac:dyDescent="0.2">
      <c r="A81" s="44"/>
      <c r="B81" s="2"/>
      <c r="C81" s="45"/>
      <c r="R81" s="42"/>
      <c r="S81" s="42"/>
      <c r="T81" s="42"/>
      <c r="U81" s="42"/>
    </row>
    <row r="82" spans="1:21" ht="15" customHeight="1" x14ac:dyDescent="0.2">
      <c r="A82" s="44"/>
      <c r="B82" s="2"/>
      <c r="C82" s="45"/>
      <c r="R82" s="42"/>
      <c r="S82" s="42"/>
      <c r="T82" s="42"/>
      <c r="U82" s="42"/>
    </row>
    <row r="83" spans="1:21" ht="15" customHeight="1" x14ac:dyDescent="0.2">
      <c r="A83" s="44"/>
      <c r="B83" s="2"/>
      <c r="C83" s="45"/>
      <c r="R83" s="42"/>
      <c r="S83" s="42"/>
      <c r="T83" s="42"/>
      <c r="U83" s="42"/>
    </row>
    <row r="84" spans="1:21" ht="15" customHeight="1" x14ac:dyDescent="0.2">
      <c r="A84" s="44"/>
      <c r="B84" s="2"/>
      <c r="C84" s="45"/>
      <c r="R84" s="42"/>
      <c r="S84" s="42"/>
      <c r="T84" s="42"/>
      <c r="U84" s="42"/>
    </row>
    <row r="85" spans="1:21" ht="15" customHeight="1" x14ac:dyDescent="0.2">
      <c r="A85" s="44"/>
      <c r="B85" s="2"/>
      <c r="C85" s="45"/>
      <c r="R85" s="42"/>
      <c r="S85" s="42"/>
      <c r="T85" s="42"/>
      <c r="U85" s="42"/>
    </row>
    <row r="86" spans="1:21" ht="15" customHeight="1" x14ac:dyDescent="0.2">
      <c r="A86" s="44"/>
      <c r="B86" s="2"/>
      <c r="C86" s="45"/>
      <c r="R86" s="42"/>
      <c r="S86" s="42"/>
      <c r="T86" s="42"/>
      <c r="U86" s="42"/>
    </row>
    <row r="87" spans="1:21" ht="15" customHeight="1" x14ac:dyDescent="0.2">
      <c r="A87" s="44"/>
      <c r="B87" s="2"/>
      <c r="C87" s="45"/>
      <c r="R87" s="42"/>
      <c r="S87" s="42"/>
      <c r="T87" s="42"/>
      <c r="U87" s="42"/>
    </row>
    <row r="88" spans="1:21" ht="15" customHeight="1" x14ac:dyDescent="0.2">
      <c r="R88" s="42"/>
      <c r="S88" s="42"/>
      <c r="T88" s="42"/>
      <c r="U88" s="42"/>
    </row>
    <row r="89" spans="1:21" ht="15" customHeight="1" x14ac:dyDescent="0.2">
      <c r="R89" s="42"/>
      <c r="S89" s="42"/>
      <c r="T89" s="42"/>
      <c r="U89" s="42"/>
    </row>
    <row r="90" spans="1:21" ht="15" customHeight="1" x14ac:dyDescent="0.2">
      <c r="R90" s="42"/>
      <c r="S90" s="42"/>
      <c r="T90" s="42"/>
      <c r="U90" s="42"/>
    </row>
    <row r="91" spans="1:21" ht="15" customHeight="1" x14ac:dyDescent="0.2">
      <c r="R91" s="42"/>
      <c r="S91" s="42"/>
      <c r="T91" s="42"/>
      <c r="U91" s="42"/>
    </row>
    <row r="92" spans="1:21" ht="15" customHeight="1" x14ac:dyDescent="0.2">
      <c r="R92" s="42"/>
      <c r="S92" s="42"/>
      <c r="T92" s="42"/>
      <c r="U92" s="42"/>
    </row>
    <row r="93" spans="1:21" ht="15" customHeight="1" x14ac:dyDescent="0.2">
      <c r="R93" s="42"/>
      <c r="S93" s="42"/>
      <c r="T93" s="42"/>
      <c r="U93" s="42"/>
    </row>
    <row r="94" spans="1:21" ht="15" customHeight="1" x14ac:dyDescent="0.2">
      <c r="R94" s="42"/>
      <c r="S94" s="42"/>
      <c r="T94" s="42"/>
      <c r="U94" s="42"/>
    </row>
    <row r="95" spans="1:21" ht="15" customHeight="1" x14ac:dyDescent="0.2">
      <c r="R95" s="42"/>
      <c r="S95" s="42"/>
      <c r="T95" s="42"/>
      <c r="U95" s="42"/>
    </row>
    <row r="96" spans="1:21" ht="15" customHeight="1" x14ac:dyDescent="0.2">
      <c r="R96" s="42"/>
      <c r="S96" s="42"/>
      <c r="T96" s="42"/>
      <c r="U96" s="42"/>
    </row>
    <row r="97" spans="18:21" ht="15" customHeight="1" x14ac:dyDescent="0.2">
      <c r="R97" s="42"/>
      <c r="S97" s="42"/>
      <c r="T97" s="42"/>
      <c r="U97" s="42"/>
    </row>
    <row r="98" spans="18:21" ht="15" customHeight="1" x14ac:dyDescent="0.2">
      <c r="R98" s="42"/>
      <c r="S98" s="42"/>
      <c r="T98" s="42"/>
      <c r="U98" s="42"/>
    </row>
    <row r="99" spans="18:21" ht="15" customHeight="1" x14ac:dyDescent="0.2">
      <c r="R99" s="42"/>
      <c r="S99" s="42"/>
      <c r="T99" s="42"/>
      <c r="U99" s="42"/>
    </row>
    <row r="100" spans="18:21" ht="15" customHeight="1" x14ac:dyDescent="0.2">
      <c r="R100" s="42"/>
      <c r="S100" s="42"/>
      <c r="T100" s="42"/>
      <c r="U100" s="42"/>
    </row>
    <row r="101" spans="18:21" ht="15" customHeight="1" x14ac:dyDescent="0.2">
      <c r="R101" s="42"/>
      <c r="S101" s="42"/>
      <c r="T101" s="42"/>
      <c r="U101" s="42"/>
    </row>
    <row r="102" spans="18:21" ht="15" customHeight="1" x14ac:dyDescent="0.2">
      <c r="R102" s="42"/>
      <c r="S102" s="42"/>
      <c r="T102" s="42"/>
      <c r="U102" s="42"/>
    </row>
    <row r="103" spans="18:21" ht="15" customHeight="1" x14ac:dyDescent="0.2">
      <c r="R103" s="42"/>
      <c r="S103" s="42"/>
      <c r="T103" s="42"/>
      <c r="U103" s="42"/>
    </row>
    <row r="104" spans="18:21" ht="15" customHeight="1" x14ac:dyDescent="0.2">
      <c r="R104" s="42"/>
      <c r="S104" s="42"/>
      <c r="T104" s="42"/>
      <c r="U104" s="42"/>
    </row>
    <row r="105" spans="18:21" ht="15" customHeight="1" x14ac:dyDescent="0.2">
      <c r="R105" s="42"/>
      <c r="S105" s="42"/>
      <c r="T105" s="42"/>
      <c r="U105" s="42"/>
    </row>
    <row r="106" spans="18:21" ht="15" customHeight="1" x14ac:dyDescent="0.2">
      <c r="R106" s="42"/>
      <c r="S106" s="42"/>
      <c r="T106" s="42"/>
      <c r="U106" s="42"/>
    </row>
    <row r="107" spans="18:21" ht="15" customHeight="1" x14ac:dyDescent="0.2">
      <c r="R107" s="42"/>
      <c r="S107" s="42"/>
      <c r="T107" s="42"/>
      <c r="U107" s="42"/>
    </row>
    <row r="108" spans="18:21" ht="15" customHeight="1" x14ac:dyDescent="0.2">
      <c r="R108" s="42"/>
      <c r="S108" s="42"/>
      <c r="T108" s="42"/>
      <c r="U108" s="42"/>
    </row>
    <row r="109" spans="18:21" ht="15" customHeight="1" x14ac:dyDescent="0.2">
      <c r="R109" s="42"/>
      <c r="S109" s="42"/>
      <c r="T109" s="42"/>
      <c r="U109" s="42"/>
    </row>
    <row r="110" spans="18:21" ht="15" customHeight="1" x14ac:dyDescent="0.2">
      <c r="R110" s="42"/>
      <c r="S110" s="42"/>
      <c r="T110" s="42"/>
      <c r="U110" s="42"/>
    </row>
  </sheetData>
  <mergeCells count="13">
    <mergeCell ref="B4:B5"/>
    <mergeCell ref="C4:C5"/>
    <mergeCell ref="D4:Q4"/>
    <mergeCell ref="R4:S5"/>
    <mergeCell ref="T4:T5"/>
    <mergeCell ref="U4:U5"/>
    <mergeCell ref="D5:E5"/>
    <mergeCell ref="F5:G5"/>
    <mergeCell ref="H5:I5"/>
    <mergeCell ref="J5:K5"/>
    <mergeCell ref="L5:M5"/>
    <mergeCell ref="N5:O5"/>
    <mergeCell ref="P5:Q5"/>
  </mergeCells>
  <phoneticPr fontId="17" type="noConversion"/>
  <printOptions horizontalCentered="1"/>
  <pageMargins left="0.25" right="0.25" top="0.75" bottom="0.75" header="0.3" footer="0.3"/>
  <pageSetup scale="53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22</vt:i4>
      </vt:variant>
    </vt:vector>
  </HeadingPairs>
  <TitlesOfParts>
    <vt:vector size="34" baseType="lpstr">
      <vt:lpstr>INDEX</vt:lpstr>
      <vt:lpstr>SCH_351_Male</vt:lpstr>
      <vt:lpstr>SCH_352_Male</vt:lpstr>
      <vt:lpstr>SCH_353_Male</vt:lpstr>
      <vt:lpstr>SCH_354_Male</vt:lpstr>
      <vt:lpstr>SCH_3534_Male</vt:lpstr>
      <vt:lpstr>SCH_355_Male</vt:lpstr>
      <vt:lpstr>SCH_356_Male</vt:lpstr>
      <vt:lpstr>SCH_3556_Male</vt:lpstr>
      <vt:lpstr>SCH_357_Male</vt:lpstr>
      <vt:lpstr>SCH_358_Male</vt:lpstr>
      <vt:lpstr>SCH_359_Male</vt:lpstr>
      <vt:lpstr>SCH_351_Male!Print_Area</vt:lpstr>
      <vt:lpstr>SCH_352_Male!Print_Area</vt:lpstr>
      <vt:lpstr>SCH_353_Male!Print_Area</vt:lpstr>
      <vt:lpstr>SCH_3534_Male!Print_Area</vt:lpstr>
      <vt:lpstr>SCH_354_Male!Print_Area</vt:lpstr>
      <vt:lpstr>SCH_355_Male!Print_Area</vt:lpstr>
      <vt:lpstr>SCH_3556_Male!Print_Area</vt:lpstr>
      <vt:lpstr>SCH_356_Male!Print_Area</vt:lpstr>
      <vt:lpstr>SCH_357_Male!Print_Area</vt:lpstr>
      <vt:lpstr>SCH_358_Male!Print_Area</vt:lpstr>
      <vt:lpstr>SCH_359_Male!Print_Area</vt:lpstr>
      <vt:lpstr>SCH_351_Male</vt:lpstr>
      <vt:lpstr>SCH_352_Male</vt:lpstr>
      <vt:lpstr>SCH_353_Male</vt:lpstr>
      <vt:lpstr>SCH_3534_Male</vt:lpstr>
      <vt:lpstr>SCH_354_Male</vt:lpstr>
      <vt:lpstr>SCH_355_Male</vt:lpstr>
      <vt:lpstr>SCH_3556_Male</vt:lpstr>
      <vt:lpstr>SCH_356_Male</vt:lpstr>
      <vt:lpstr>SCH_357_Male</vt:lpstr>
      <vt:lpstr>SCH_358_Male</vt:lpstr>
      <vt:lpstr>SCH_359_Male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Bandeira de Mello</dc:creator>
  <cp:lastModifiedBy>Mary Schifferli</cp:lastModifiedBy>
  <cp:lastPrinted>2015-07-10T22:31:57Z</cp:lastPrinted>
  <dcterms:created xsi:type="dcterms:W3CDTF">2014-09-05T20:10:01Z</dcterms:created>
  <dcterms:modified xsi:type="dcterms:W3CDTF">2015-07-14T11:51:44Z</dcterms:modified>
</cp:coreProperties>
</file>