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/>
  <bookViews>
    <workbookView xWindow="12165" yWindow="600" windowWidth="20730" windowHeight="11760" tabRatio="719" activeTab="1"/>
  </bookViews>
  <sheets>
    <sheet name="INDEX" sheetId="56" r:id="rId1"/>
    <sheet name="SCH_351_Total" sheetId="23" r:id="rId2"/>
    <sheet name="SCH_352_Total" sheetId="26" r:id="rId3"/>
    <sheet name="SCH_353_Total" sheetId="29" r:id="rId4"/>
    <sheet name="SCH_354_Total" sheetId="32" r:id="rId5"/>
    <sheet name="SCH_3534_Total" sheetId="35" r:id="rId6"/>
    <sheet name="SCH_355_Total" sheetId="38" r:id="rId7"/>
    <sheet name="SCH_356_Total" sheetId="41" r:id="rId8"/>
    <sheet name="SCH_3556_Total" sheetId="44" r:id="rId9"/>
    <sheet name="SCH_357_Total" sheetId="47" r:id="rId10"/>
    <sheet name="SCH_358_Total" sheetId="50" r:id="rId11"/>
    <sheet name="SCH_359_Total" sheetId="53" r:id="rId12"/>
  </sheets>
  <definedNames>
    <definedName name="_S351">#REF!</definedName>
    <definedName name="_S352">#REF!</definedName>
    <definedName name="_S353">#REF!</definedName>
    <definedName name="_S3534">#REF!</definedName>
    <definedName name="_S354">#REF!</definedName>
    <definedName name="_S355">#REF!</definedName>
    <definedName name="_S3556">#REF!</definedName>
    <definedName name="_S356">#REF!</definedName>
    <definedName name="_S357">#REF!</definedName>
    <definedName name="_S358">#REF!</definedName>
    <definedName name="_S359">#REF!</definedName>
    <definedName name="Enroll_Summary">#REF!</definedName>
    <definedName name="Enroll_Summary_1">#REF!</definedName>
    <definedName name="Enroll_Summary_2">#REF!</definedName>
    <definedName name="Enroll_Summary_3">#REF!</definedName>
    <definedName name="Enroll_Summary_34">#REF!</definedName>
    <definedName name="Enroll_Summary_34_56">#REF!</definedName>
    <definedName name="Enroll_Summary_4">#REF!</definedName>
    <definedName name="Enroll_Summary_5">#REF!</definedName>
    <definedName name="Enroll_Summary_56">#REF!</definedName>
    <definedName name="Enroll_Summary_6">#REF!</definedName>
    <definedName name="Enroll_Summary_7">#REF!</definedName>
    <definedName name="Enroll_Summary_8">#REF!</definedName>
    <definedName name="Enroll_Summary_9">#REF!</definedName>
    <definedName name="Exc_Schools_34_56">#REF!</definedName>
    <definedName name="Exc_Summary_34_56">#REF!</definedName>
    <definedName name="Excluded_Schools">#REF!</definedName>
    <definedName name="Excluded_Summary">#REF!</definedName>
    <definedName name="Incompletes">#REF!</definedName>
    <definedName name="Incompletes_0035">#REF!</definedName>
    <definedName name="Incompletes_0036">#REF!</definedName>
    <definedName name="Incompletes_LEA_0035">#REF!</definedName>
    <definedName name="Incompletes_LEA_0036">#REF!</definedName>
    <definedName name="_xlnm.Print_Area" localSheetId="1">SCH_351_Total!$B$1:$U$62</definedName>
    <definedName name="_xlnm.Print_Area" localSheetId="2">SCH_352_Total!$B$1:$U$62</definedName>
    <definedName name="_xlnm.Print_Area" localSheetId="3">SCH_353_Total!$B$1:$U$62</definedName>
    <definedName name="_xlnm.Print_Area" localSheetId="5">SCH_3534_Total!$B$1:$U$62</definedName>
    <definedName name="_xlnm.Print_Area" localSheetId="4">SCH_354_Total!$B$1:$U$62</definedName>
    <definedName name="_xlnm.Print_Area" localSheetId="6">SCH_355_Total!$B$1:$U$62</definedName>
    <definedName name="_xlnm.Print_Area" localSheetId="8">SCH_3556_Total!$B$1:$U$62</definedName>
    <definedName name="_xlnm.Print_Area" localSheetId="7">SCH_356_Total!$B$1:$U$62</definedName>
    <definedName name="_xlnm.Print_Area" localSheetId="9">SCH_357_Total!$B$1:$U$62</definedName>
    <definedName name="_xlnm.Print_Area" localSheetId="10">SCH_358_Total!$B$1:$U$62</definedName>
    <definedName name="_xlnm.Print_Area" localSheetId="11">SCH_359_Total!$B$1:$U$62</definedName>
    <definedName name="S351_F">#REF!</definedName>
    <definedName name="S351_M">#REF!</definedName>
    <definedName name="S351_T">#REF!</definedName>
    <definedName name="S352_F">#REF!</definedName>
    <definedName name="S352_M">#REF!</definedName>
    <definedName name="S352_T">#REF!</definedName>
    <definedName name="S353_F">#REF!</definedName>
    <definedName name="S353_M">#REF!</definedName>
    <definedName name="S353_T">#REF!</definedName>
    <definedName name="S3534_F">#REF!</definedName>
    <definedName name="S3534_M">#REF!</definedName>
    <definedName name="S3534_T">#REF!</definedName>
    <definedName name="S354_F">#REF!</definedName>
    <definedName name="S354_M">#REF!</definedName>
    <definedName name="S354_T">#REF!</definedName>
    <definedName name="S355_F">#REF!</definedName>
    <definedName name="S355_M">#REF!</definedName>
    <definedName name="S355_T">#REF!</definedName>
    <definedName name="S3556_F">#REF!</definedName>
    <definedName name="S3556_M">#REF!</definedName>
    <definedName name="S3556_T">#REF!</definedName>
    <definedName name="S356_F">#REF!</definedName>
    <definedName name="S356_M">#REF!</definedName>
    <definedName name="S356_T">#REF!</definedName>
    <definedName name="S357_F">#REF!</definedName>
    <definedName name="S357_M">#REF!</definedName>
    <definedName name="S357_T">#REF!</definedName>
    <definedName name="S358_F">#REF!</definedName>
    <definedName name="S358_M">#REF!</definedName>
    <definedName name="S358_T">#REF!</definedName>
    <definedName name="S359_F">#REF!</definedName>
    <definedName name="S359_M">#REF!</definedName>
    <definedName name="S359_T">#REF!</definedName>
    <definedName name="SCH_351_Female">#REF!</definedName>
    <definedName name="SCH_351_Male">#REF!</definedName>
    <definedName name="SCH_351_Total">SCH_351_Total!$A$6:$U$58</definedName>
    <definedName name="SCH_352_Female">#REF!</definedName>
    <definedName name="SCH_352_Male">#REF!</definedName>
    <definedName name="SCH_352_Total">SCH_352_Total!$A$6:$U$58</definedName>
    <definedName name="SCH_353_Female">#REF!</definedName>
    <definedName name="SCH_353_Male">#REF!</definedName>
    <definedName name="SCH_353_Total">SCH_353_Total!$A$6:$U$58</definedName>
    <definedName name="SCH_3534_Female">#REF!</definedName>
    <definedName name="SCH_3534_Male">#REF!</definedName>
    <definedName name="SCH_3534_Total">SCH_3534_Total!$A$6:$U$58</definedName>
    <definedName name="SCH_354_Female">#REF!</definedName>
    <definedName name="SCH_354_Male">#REF!</definedName>
    <definedName name="SCH_354_Total">SCH_354_Total!$A$6:$U$58</definedName>
    <definedName name="SCH_355_Female">#REF!</definedName>
    <definedName name="SCH_355_Male">#REF!</definedName>
    <definedName name="SCH_355_Total">SCH_355_Total!$A$6:$U$58</definedName>
    <definedName name="SCH_3556_Female">#REF!</definedName>
    <definedName name="SCH_3556_Male">#REF!</definedName>
    <definedName name="SCH_3556_Total">SCH_3556_Total!$A$6:$U$58</definedName>
    <definedName name="SCH_356_Female">#REF!</definedName>
    <definedName name="SCH_356_Male">#REF!</definedName>
    <definedName name="SCH_356_Total">SCH_356_Total!$A$6:$U$58</definedName>
    <definedName name="SCH_357_Female">#REF!</definedName>
    <definedName name="SCH_357_Male">#REF!</definedName>
    <definedName name="SCH_357_Total">SCH_357_Total!$A$6:$U$58</definedName>
    <definedName name="SCH_358_Female">#REF!</definedName>
    <definedName name="SCH_358_Male">#REF!</definedName>
    <definedName name="SCH_358_Total">SCH_358_Total!$A$6:$U$58</definedName>
    <definedName name="SCH_359_Female">#REF!</definedName>
    <definedName name="SCH_359_Male">#REF!</definedName>
    <definedName name="SCH_359_Total">SCH_359_Total!$A$6:$U$58</definedName>
    <definedName name="SCH_361_Female">#REF!</definedName>
    <definedName name="SCH_361_Male">#REF!</definedName>
    <definedName name="SCH_361_Total">#REF!</definedName>
    <definedName name="SCH_362_Female">#REF!</definedName>
    <definedName name="SCH_362_Male">#REF!</definedName>
    <definedName name="SCH_362_Total">#REF!</definedName>
    <definedName name="SCH_363_Female">#REF!</definedName>
    <definedName name="SCH_363_Male">#REF!</definedName>
    <definedName name="SCH_363_Total">#REF!</definedName>
    <definedName name="SCH_3634_Female">#REF!</definedName>
    <definedName name="SCH_3634_Male">#REF!</definedName>
    <definedName name="SCH_3634_Total">#REF!</definedName>
    <definedName name="SCH_364_Female">#REF!</definedName>
    <definedName name="SCH_364_Male">#REF!</definedName>
    <definedName name="SCH_364_Total">#REF!</definedName>
    <definedName name="SCH_365_Female">#REF!</definedName>
    <definedName name="SCH_365_Male">#REF!</definedName>
    <definedName name="SCH_365_Total">#REF!</definedName>
    <definedName name="SCH_3656_Female">#REF!</definedName>
    <definedName name="SCH_3656_Male">#REF!</definedName>
    <definedName name="SCH_3656_Total">#REF!</definedName>
    <definedName name="SCH_366_Female">#REF!</definedName>
    <definedName name="SCH_366_Male">#REF!</definedName>
    <definedName name="SCH_366_Total">#REF!</definedName>
    <definedName name="SCH_367_Female">#REF!</definedName>
    <definedName name="SCH_367_Male">#REF!</definedName>
    <definedName name="SCH_367_Total">#REF!</definedName>
    <definedName name="SCH_368_Female">#REF!</definedName>
    <definedName name="SCH_368_Male">#REF!</definedName>
    <definedName name="SCH_368_Total">#REF!</definedName>
    <definedName name="SCH_369_Female">#REF!</definedName>
    <definedName name="SCH_369_Male">#REF!</definedName>
    <definedName name="SCH_369_Total">#REF!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9" i="26" l="1"/>
  <c r="C69" i="26"/>
  <c r="D69" i="29"/>
  <c r="C69" i="29"/>
  <c r="D69" i="32"/>
  <c r="C69" i="32"/>
  <c r="D69" i="35"/>
  <c r="C69" i="35"/>
  <c r="D69" i="38"/>
  <c r="C69" i="38"/>
  <c r="D69" i="41"/>
  <c r="C69" i="41"/>
  <c r="D69" i="44"/>
  <c r="C69" i="44"/>
  <c r="D69" i="47"/>
  <c r="C69" i="47"/>
  <c r="D69" i="50"/>
  <c r="C69" i="50"/>
  <c r="D69" i="53"/>
  <c r="C69" i="53"/>
  <c r="D69" i="23"/>
  <c r="C69" i="23"/>
  <c r="B60" i="26"/>
  <c r="B60" i="29"/>
  <c r="B60" i="32"/>
  <c r="B60" i="35"/>
  <c r="B60" i="38"/>
  <c r="B60" i="41"/>
  <c r="B60" i="44"/>
  <c r="B60" i="47"/>
  <c r="B60" i="50"/>
  <c r="B60" i="53"/>
  <c r="B60" i="23"/>
  <c r="B2" i="23"/>
  <c r="B2" i="53"/>
  <c r="B2" i="50"/>
  <c r="B2" i="47"/>
  <c r="B2" i="44"/>
  <c r="B2" i="41"/>
  <c r="B2" i="38"/>
  <c r="B2" i="35"/>
  <c r="B2" i="32"/>
  <c r="B2" i="29"/>
  <c r="B2" i="26"/>
  <c r="B5" i="56"/>
  <c r="B6" i="56"/>
  <c r="B7" i="56"/>
  <c r="B9" i="56"/>
  <c r="B10" i="56"/>
  <c r="B12" i="56"/>
  <c r="B13" i="56"/>
  <c r="B14" i="56"/>
  <c r="C5" i="56"/>
  <c r="C6" i="56"/>
  <c r="C7" i="56"/>
  <c r="C8" i="56"/>
  <c r="C9" i="56"/>
  <c r="C10" i="56"/>
  <c r="C11" i="56"/>
  <c r="C12" i="56"/>
  <c r="C13" i="56"/>
  <c r="C14" i="56"/>
  <c r="D14" i="56"/>
  <c r="E14" i="56"/>
  <c r="D13" i="56"/>
  <c r="E13" i="56"/>
  <c r="D12" i="56"/>
  <c r="E12" i="56"/>
  <c r="D11" i="56"/>
  <c r="E11" i="56"/>
  <c r="D10" i="56"/>
  <c r="E10" i="56"/>
  <c r="D9" i="56"/>
  <c r="E9" i="56"/>
  <c r="D8" i="56"/>
  <c r="E8" i="56"/>
  <c r="D7" i="56"/>
  <c r="E7" i="56"/>
  <c r="D6" i="56"/>
  <c r="E6" i="56"/>
  <c r="D5" i="56"/>
  <c r="E5" i="56"/>
  <c r="D4" i="56"/>
  <c r="E4" i="56"/>
</calcChain>
</file>

<file path=xl/sharedStrings.xml><?xml version="1.0" encoding="utf-8"?>
<sst xmlns="http://schemas.openxmlformats.org/spreadsheetml/2006/main" count="1893" uniqueCount="87">
  <si>
    <t>State</t>
  </si>
  <si>
    <t>Arizona</t>
  </si>
  <si>
    <t>California</t>
  </si>
  <si>
    <t>District of Columbia</t>
  </si>
  <si>
    <t>Idaho</t>
  </si>
  <si>
    <t>Illinois</t>
  </si>
  <si>
    <t>Indiana</t>
  </si>
  <si>
    <t>Kansas</t>
  </si>
  <si>
    <t>Maine</t>
  </si>
  <si>
    <t>Minnesota</t>
  </si>
  <si>
    <t>Montana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</si>
  <si>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</si>
  <si>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</si>
  <si>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</si>
  <si>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</si>
  <si>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</si>
  <si>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</si>
  <si>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</si>
  <si>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</si>
  <si>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</si>
  <si>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South Carolina</t>
  </si>
  <si>
    <t>Texas</t>
  </si>
  <si>
    <t>Wisconsin</t>
  </si>
  <si>
    <t>Missouri</t>
  </si>
  <si>
    <t>Alabama</t>
  </si>
  <si>
    <t>Alaska</t>
  </si>
  <si>
    <t>Arkansas</t>
  </si>
  <si>
    <t>Colorado</t>
  </si>
  <si>
    <t>Connecticut</t>
  </si>
  <si>
    <t>Delaware</t>
  </si>
  <si>
    <t>Florida</t>
  </si>
  <si>
    <t>Georgia</t>
  </si>
  <si>
    <t>Hawaii</t>
  </si>
  <si>
    <t>Iowa</t>
  </si>
  <si>
    <t>Kentucky</t>
  </si>
  <si>
    <t>Louisiana</t>
  </si>
  <si>
    <t>Maryland</t>
  </si>
  <si>
    <t>Massachusetts</t>
  </si>
  <si>
    <t>Michigan</t>
  </si>
  <si>
    <t>Mississippi</t>
  </si>
  <si>
    <t>Nebraska</t>
  </si>
  <si>
    <t>Nevada</t>
  </si>
  <si>
    <t>Oregon</t>
  </si>
  <si>
    <t>Rhode Island</t>
  </si>
  <si>
    <t>South Dakota</t>
  </si>
  <si>
    <t>Tennessee</t>
  </si>
  <si>
    <t>Utah</t>
  </si>
  <si>
    <t>Vermont</t>
  </si>
  <si>
    <t>Virginia</t>
  </si>
  <si>
    <t>Washington</t>
  </si>
  <si>
    <t>West Virginia</t>
  </si>
  <si>
    <t>Wyoming</t>
  </si>
  <si>
    <t>United States</t>
  </si>
  <si>
    <t>Corporal punishment</t>
  </si>
  <si>
    <t>One or more in-school suspensions</t>
  </si>
  <si>
    <t>Only one out-of-school suspension</t>
  </si>
  <si>
    <t>More than one out-of-school suspension</t>
  </si>
  <si>
    <t>One or more out-of-school suspensions</t>
  </si>
  <si>
    <t>Expulsions with educational services</t>
  </si>
  <si>
    <t>Expulsions without educational services</t>
  </si>
  <si>
    <t>Expulsions with or without educational services</t>
  </si>
  <si>
    <t>Expulsions under zero-tolerance policies</t>
  </si>
  <si>
    <t>Referral to law enforcement</t>
  </si>
  <si>
    <t>School-related arrests</t>
  </si>
  <si>
    <t>Students Without Disabilities</t>
  </si>
  <si>
    <t>Race/Ethnicity of Students Without Disabilities</t>
  </si>
  <si>
    <t xml:space="preserve">English Language Learners Without Disabilities </t>
  </si>
  <si>
    <r>
      <t>Number of Schools</t>
    </r>
    <r>
      <rPr>
        <b/>
        <sz val="10"/>
        <color theme="0"/>
        <rFont val="Arial"/>
      </rPr>
      <t>a</t>
    </r>
  </si>
  <si>
    <t xml:space="preserve">Percent of Schools Reporting </t>
  </si>
  <si>
    <t>American Indian or
Alaska Native</t>
  </si>
  <si>
    <t>Asian</t>
  </si>
  <si>
    <t>Hispanic or Latino of any race</t>
  </si>
  <si>
    <t>Black or African American</t>
  </si>
  <si>
    <t>White</t>
  </si>
  <si>
    <t>Native Hawaiian or Other Pacific Islander</t>
  </si>
  <si>
    <t>Two or more races</t>
  </si>
  <si>
    <t>Number</t>
  </si>
  <si>
    <t>Percent </t>
  </si>
  <si>
    <t>Worksheet</t>
  </si>
  <si>
    <t>Tables</t>
  </si>
  <si>
    <t>Total</t>
  </si>
  <si>
    <t>35</t>
  </si>
  <si>
    <t>Discipline of Students without Disabilities</t>
  </si>
  <si>
    <t xml:space="preserve">            The ‘1-3’ reference indicates that the data have been suppressed based on the schools’ reported n-size, and that the midpoint was used to calculate the total.</t>
  </si>
  <si>
    <t xml:space="preserve">1-3 </t>
  </si>
  <si>
    <r>
      <t xml:space="preserve">SOURCE: U.S. Department of Education, Office for Civil Rights, Civil Rights Data Collection, 2011-12, available at </t>
    </r>
    <r>
      <rPr>
        <u/>
        <sz val="10"/>
        <color theme="3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color theme="3"/>
        <rFont val="Arial"/>
      </rPr>
      <t>http://ocrdata.ed.gov/downloads/DataNotes.docx</t>
    </r>
  </si>
  <si>
    <r>
      <t xml:space="preserve">SOURCE: U.S. Department of Education, Office for Civil Rights, Civil Rights Data Collection, 2011-12, available at </t>
    </r>
    <r>
      <rPr>
        <u/>
        <sz val="10"/>
        <rFont val="Arial"/>
      </rPr>
      <t>http://ocrdata.ed.gov</t>
    </r>
    <r>
      <rPr>
        <sz val="10"/>
        <rFont val="Arial"/>
        <family val="2"/>
      </rPr>
      <t xml:space="preserve">. Data notes are available at </t>
    </r>
    <r>
      <rPr>
        <u/>
        <sz val="10"/>
        <rFont val="Arial"/>
      </rPr>
      <t>http://ocrdata.ed.gov/downloads/DataNotes.docx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</si>
</sst>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)"/>
    <numFmt numFmtId="165" formatCode="#,##0.0_)"/>
  </numFmts>
  <fonts count="25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Arial"/>
    </font>
    <font>
      <sz val="11"/>
      <name val="Arial"/>
    </font>
    <font>
      <sz val="14"/>
      <color theme="0"/>
      <name val="Arial"/>
    </font>
    <font>
      <b/>
      <sz val="14"/>
      <name val="Arial"/>
    </font>
    <font>
      <sz val="14"/>
      <name val="Arial"/>
    </font>
    <font>
      <b/>
      <sz val="11"/>
      <name val="Arial"/>
    </font>
    <font>
      <sz val="10"/>
      <color theme="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</font>
    <font>
      <sz val="10"/>
      <color theme="1"/>
      <name val="Arial"/>
    </font>
    <font>
      <sz val="8"/>
      <name val="Calibri"/>
      <family val="2"/>
      <scheme val="minor"/>
    </font>
    <font>
      <b/>
      <sz val="12"/>
      <color theme="0"/>
      <name val="Arial"/>
    </font>
    <font>
      <sz val="12"/>
      <color theme="1"/>
      <name val="Arial"/>
    </font>
    <font>
      <b/>
      <sz val="12"/>
      <color theme="3"/>
      <name val="Arial"/>
    </font>
    <font>
      <sz val="12"/>
      <color theme="0"/>
      <name val="Arial Narrow"/>
    </font>
    <font>
      <b/>
      <sz val="12"/>
      <color theme="3"/>
      <name val="Arial Narrow"/>
      <family val="2"/>
    </font>
    <font>
      <u/>
      <sz val="10"/>
      <color theme="3"/>
      <name val="Arial"/>
    </font>
    <font>
      <u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5" fillId="0" borderId="0"/>
    <xf numFmtId="0" fontId="4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6">
    <xf numFmtId="0" fontId="0" fillId="0" borderId="0" xfId="0"/>
    <xf numFmtId="0" fontId="6" fillId="0" borderId="0" xfId="35" applyFont="1"/>
    <xf numFmtId="0" fontId="7" fillId="0" borderId="0" xfId="33" applyFont="1" applyFill="1"/>
    <xf numFmtId="1" fontId="7" fillId="0" borderId="0" xfId="36" applyNumberFormat="1" applyFont="1" applyAlignment="1">
      <alignment wrapText="1"/>
    </xf>
    <xf numFmtId="1" fontId="7" fillId="0" borderId="0" xfId="36" applyNumberFormat="1" applyFont="1" applyBorder="1" applyAlignment="1">
      <alignment wrapText="1"/>
    </xf>
    <xf numFmtId="0" fontId="7" fillId="0" borderId="0" xfId="35" applyFont="1" applyBorder="1"/>
    <xf numFmtId="0" fontId="7" fillId="0" borderId="0" xfId="35" applyFont="1"/>
    <xf numFmtId="0" fontId="8" fillId="0" borderId="0" xfId="35" applyFont="1" applyAlignment="1">
      <alignment horizontal="left"/>
    </xf>
    <xf numFmtId="0" fontId="9" fillId="0" borderId="0" xfId="36" applyFont="1" applyAlignment="1">
      <alignment horizontal="left"/>
    </xf>
    <xf numFmtId="0" fontId="9" fillId="0" borderId="0" xfId="36" applyFont="1" applyAlignment="1">
      <alignment horizontal="right" wrapText="1"/>
    </xf>
    <xf numFmtId="0" fontId="10" fillId="0" borderId="0" xfId="35" applyFont="1" applyBorder="1" applyAlignment="1">
      <alignment horizontal="right"/>
    </xf>
    <xf numFmtId="0" fontId="10" fillId="0" borderId="0" xfId="35" applyFont="1" applyAlignment="1">
      <alignment horizontal="left"/>
    </xf>
    <xf numFmtId="0" fontId="11" fillId="0" borderId="2" xfId="36" applyFont="1" applyBorder="1"/>
    <xf numFmtId="1" fontId="7" fillId="0" borderId="2" xfId="36" applyNumberFormat="1" applyFont="1" applyBorder="1" applyAlignment="1">
      <alignment wrapText="1"/>
    </xf>
    <xf numFmtId="0" fontId="12" fillId="0" borderId="0" xfId="35" applyFont="1" applyFill="1" applyAlignment="1"/>
    <xf numFmtId="0" fontId="14" fillId="0" borderId="0" xfId="35" applyFont="1" applyFill="1" applyAlignment="1"/>
    <xf numFmtId="0" fontId="13" fillId="0" borderId="22" xfId="34" applyFont="1" applyFill="1" applyBorder="1" applyAlignment="1"/>
    <xf numFmtId="1" fontId="13" fillId="0" borderId="23" xfId="34" applyNumberFormat="1" applyFont="1" applyFill="1" applyBorder="1" applyAlignment="1">
      <alignment horizontal="right" wrapText="1"/>
    </xf>
    <xf numFmtId="1" fontId="13" fillId="0" borderId="24" xfId="34" applyNumberFormat="1" applyFont="1" applyFill="1" applyBorder="1" applyAlignment="1">
      <alignment horizontal="right" wrapText="1"/>
    </xf>
    <xf numFmtId="1" fontId="13" fillId="0" borderId="25" xfId="34" applyNumberFormat="1" applyFont="1" applyFill="1" applyBorder="1" applyAlignment="1">
      <alignment horizontal="right" wrapText="1"/>
    </xf>
    <xf numFmtId="1" fontId="13" fillId="0" borderId="2" xfId="34" applyNumberFormat="1" applyFont="1" applyFill="1" applyBorder="1" applyAlignment="1">
      <alignment horizontal="right" wrapText="1"/>
    </xf>
    <xf numFmtId="1" fontId="13" fillId="0" borderId="26" xfId="34" applyNumberFormat="1" applyFont="1" applyFill="1" applyBorder="1" applyAlignment="1">
      <alignment horizontal="right" wrapText="1"/>
    </xf>
    <xf numFmtId="1" fontId="13" fillId="0" borderId="27" xfId="34" applyNumberFormat="1" applyFont="1" applyFill="1" applyBorder="1" applyAlignment="1">
      <alignment wrapText="1"/>
    </xf>
    <xf numFmtId="1" fontId="13" fillId="0" borderId="28" xfId="34" applyNumberFormat="1" applyFont="1" applyFill="1" applyBorder="1" applyAlignment="1">
      <alignment wrapText="1"/>
    </xf>
    <xf numFmtId="0" fontId="12" fillId="0" borderId="0" xfId="33" applyFont="1" applyFill="1"/>
    <xf numFmtId="0" fontId="14" fillId="2" borderId="29" xfId="34" applyFont="1" applyFill="1" applyBorder="1" applyAlignment="1">
      <alignment horizontal="left" vertical="center"/>
    </xf>
    <xf numFmtId="164" fontId="14" fillId="2" borderId="20" xfId="35" applyNumberFormat="1" applyFont="1" applyFill="1" applyBorder="1"/>
    <xf numFmtId="165" fontId="14" fillId="2" borderId="21" xfId="35" applyNumberFormat="1" applyFont="1" applyFill="1" applyBorder="1"/>
    <xf numFmtId="0" fontId="14" fillId="0" borderId="0" xfId="33" applyFont="1" applyFill="1" applyBorder="1"/>
    <xf numFmtId="0" fontId="14" fillId="0" borderId="0" xfId="33" applyFont="1" applyFill="1"/>
    <xf numFmtId="0" fontId="14" fillId="0" borderId="0" xfId="36" applyFont="1" applyFill="1" applyBorder="1"/>
    <xf numFmtId="164" fontId="14" fillId="0" borderId="20" xfId="35" applyNumberFormat="1" applyFont="1" applyFill="1" applyBorder="1"/>
    <xf numFmtId="165" fontId="14" fillId="0" borderId="21" xfId="35" applyNumberFormat="1" applyFont="1" applyFill="1" applyBorder="1"/>
    <xf numFmtId="0" fontId="14" fillId="2" borderId="0" xfId="36" applyFont="1" applyFill="1" applyBorder="1"/>
    <xf numFmtId="0" fontId="14" fillId="0" borderId="2" xfId="36" applyFont="1" applyFill="1" applyBorder="1"/>
    <xf numFmtId="164" fontId="14" fillId="0" borderId="27" xfId="35" applyNumberFormat="1" applyFont="1" applyFill="1" applyBorder="1"/>
    <xf numFmtId="165" fontId="14" fillId="0" borderId="28" xfId="35" applyNumberFormat="1" applyFont="1" applyFill="1" applyBorder="1"/>
    <xf numFmtId="0" fontId="14" fillId="0" borderId="0" xfId="35" quotePrefix="1" applyFont="1" applyFill="1"/>
    <xf numFmtId="0" fontId="14" fillId="0" borderId="0" xfId="35" applyFont="1" applyFill="1"/>
    <xf numFmtId="0" fontId="14" fillId="0" borderId="0" xfId="35" applyFont="1" applyFill="1" applyBorder="1"/>
    <xf numFmtId="0" fontId="14" fillId="0" borderId="0" xfId="35" quotePrefix="1" applyFont="1" applyFill="1" applyAlignment="1">
      <alignment horizontal="left"/>
    </xf>
    <xf numFmtId="0" fontId="12" fillId="3" borderId="0" xfId="35" applyFont="1" applyFill="1" applyBorder="1"/>
    <xf numFmtId="0" fontId="16" fillId="0" borderId="0" xfId="35" applyFont="1"/>
    <xf numFmtId="0" fontId="14" fillId="0" borderId="0" xfId="33" applyFont="1"/>
    <xf numFmtId="0" fontId="7" fillId="0" borderId="0" xfId="33" applyFont="1"/>
    <xf numFmtId="0" fontId="7" fillId="3" borderId="0" xfId="35" applyFont="1" applyFill="1" applyBorder="1"/>
    <xf numFmtId="0" fontId="7" fillId="3" borderId="0" xfId="33" applyFont="1" applyFill="1" applyBorder="1"/>
    <xf numFmtId="0" fontId="6" fillId="0" borderId="0" xfId="33" applyFont="1"/>
    <xf numFmtId="0" fontId="7" fillId="0" borderId="0" xfId="33" applyFont="1" applyBorder="1"/>
    <xf numFmtId="0" fontId="12" fillId="0" borderId="0" xfId="0" applyFont="1" applyFill="1" applyAlignment="1">
      <alignment vertical="center"/>
    </xf>
    <xf numFmtId="0" fontId="12" fillId="0" borderId="0" xfId="0" applyFont="1" applyFill="1"/>
    <xf numFmtId="0" fontId="19" fillId="0" borderId="0" xfId="0" applyFont="1"/>
    <xf numFmtId="0" fontId="20" fillId="0" borderId="0" xfId="0" applyFont="1"/>
    <xf numFmtId="0" fontId="18" fillId="4" borderId="0" xfId="0" applyFont="1" applyFill="1" applyAlignment="1">
      <alignment vertical="center"/>
    </xf>
    <xf numFmtId="0" fontId="18" fillId="4" borderId="0" xfId="0" applyFont="1" applyFill="1" applyBorder="1" applyAlignment="1">
      <alignment vertical="center"/>
    </xf>
    <xf numFmtId="0" fontId="21" fillId="0" borderId="0" xfId="0" quotePrefix="1" applyFont="1" applyFill="1" applyAlignment="1">
      <alignment horizontal="left" vertical="top"/>
    </xf>
    <xf numFmtId="0" fontId="21" fillId="0" borderId="0" xfId="0" applyFont="1" applyFill="1" applyAlignment="1">
      <alignment horizontal="left" vertical="top"/>
    </xf>
    <xf numFmtId="0" fontId="22" fillId="0" borderId="32" xfId="0" applyFont="1" applyBorder="1" applyAlignment="1">
      <alignment horizontal="left" vertical="top"/>
    </xf>
    <xf numFmtId="0" fontId="20" fillId="0" borderId="32" xfId="0" applyFont="1" applyBorder="1" applyAlignment="1">
      <alignment horizontal="left" vertical="top" wrapText="1"/>
    </xf>
    <xf numFmtId="0" fontId="22" fillId="0" borderId="33" xfId="0" applyFont="1" applyBorder="1" applyAlignment="1">
      <alignment horizontal="left" vertical="top"/>
    </xf>
    <xf numFmtId="0" fontId="20" fillId="0" borderId="33" xfId="0" applyFont="1" applyBorder="1" applyAlignment="1">
      <alignment horizontal="left" vertical="top" wrapText="1"/>
    </xf>
    <xf numFmtId="164" fontId="14" fillId="2" borderId="1" xfId="35" applyNumberFormat="1" applyFont="1" applyFill="1" applyBorder="1" applyAlignment="1">
      <alignment horizontal="right"/>
    </xf>
    <xf numFmtId="165" fontId="14" fillId="2" borderId="30" xfId="35" applyNumberFormat="1" applyFont="1" applyFill="1" applyBorder="1" applyAlignment="1">
      <alignment horizontal="right"/>
    </xf>
    <xf numFmtId="164" fontId="14" fillId="2" borderId="0" xfId="35" applyNumberFormat="1" applyFont="1" applyFill="1" applyBorder="1" applyAlignment="1">
      <alignment horizontal="right"/>
    </xf>
    <xf numFmtId="164" fontId="14" fillId="2" borderId="21" xfId="35" applyNumberFormat="1" applyFont="1" applyFill="1" applyBorder="1" applyAlignment="1">
      <alignment horizontal="right"/>
    </xf>
    <xf numFmtId="165" fontId="14" fillId="2" borderId="11" xfId="35" applyNumberFormat="1" applyFont="1" applyFill="1" applyBorder="1" applyAlignment="1">
      <alignment horizontal="right"/>
    </xf>
    <xf numFmtId="164" fontId="14" fillId="2" borderId="8" xfId="35" applyNumberFormat="1" applyFont="1" applyFill="1" applyBorder="1" applyAlignment="1">
      <alignment horizontal="right"/>
    </xf>
    <xf numFmtId="165" fontId="14" fillId="2" borderId="0" xfId="35" applyNumberFormat="1" applyFont="1" applyFill="1" applyBorder="1" applyAlignment="1">
      <alignment horizontal="right"/>
    </xf>
    <xf numFmtId="37" fontId="14" fillId="2" borderId="20" xfId="33" applyNumberFormat="1" applyFont="1" applyFill="1" applyBorder="1" applyAlignment="1">
      <alignment horizontal="right"/>
    </xf>
    <xf numFmtId="164" fontId="14" fillId="0" borderId="1" xfId="35" applyNumberFormat="1" applyFont="1" applyFill="1" applyBorder="1" applyAlignment="1">
      <alignment horizontal="right"/>
    </xf>
    <xf numFmtId="165" fontId="14" fillId="0" borderId="30" xfId="35" applyNumberFormat="1" applyFont="1" applyFill="1" applyBorder="1" applyAlignment="1">
      <alignment horizontal="right"/>
    </xf>
    <xf numFmtId="164" fontId="14" fillId="0" borderId="0" xfId="35" applyNumberFormat="1" applyFont="1" applyFill="1" applyBorder="1" applyAlignment="1">
      <alignment horizontal="right"/>
    </xf>
    <xf numFmtId="164" fontId="14" fillId="0" borderId="21" xfId="35" applyNumberFormat="1" applyFont="1" applyFill="1" applyBorder="1" applyAlignment="1">
      <alignment horizontal="right"/>
    </xf>
    <xf numFmtId="165" fontId="14" fillId="0" borderId="11" xfId="35" applyNumberFormat="1" applyFont="1" applyFill="1" applyBorder="1" applyAlignment="1">
      <alignment horizontal="right"/>
    </xf>
    <xf numFmtId="165" fontId="14" fillId="0" borderId="0" xfId="35" applyNumberFormat="1" applyFont="1" applyFill="1" applyBorder="1" applyAlignment="1">
      <alignment horizontal="right"/>
    </xf>
    <xf numFmtId="37" fontId="14" fillId="0" borderId="20" xfId="33" applyNumberFormat="1" applyFont="1" applyFill="1" applyBorder="1" applyAlignment="1">
      <alignment horizontal="right"/>
    </xf>
    <xf numFmtId="164" fontId="14" fillId="2" borderId="0" xfId="35" quotePrefix="1" applyNumberFormat="1" applyFont="1" applyFill="1" applyBorder="1" applyAlignment="1">
      <alignment horizontal="right"/>
    </xf>
    <xf numFmtId="164" fontId="14" fillId="2" borderId="1" xfId="35" quotePrefix="1" applyNumberFormat="1" applyFont="1" applyFill="1" applyBorder="1" applyAlignment="1">
      <alignment horizontal="right"/>
    </xf>
    <xf numFmtId="164" fontId="14" fillId="0" borderId="0" xfId="35" quotePrefix="1" applyNumberFormat="1" applyFont="1" applyFill="1" applyBorder="1" applyAlignment="1">
      <alignment horizontal="right"/>
    </xf>
    <xf numFmtId="164" fontId="14" fillId="0" borderId="21" xfId="35" quotePrefix="1" applyNumberFormat="1" applyFont="1" applyFill="1" applyBorder="1" applyAlignment="1">
      <alignment horizontal="right"/>
    </xf>
    <xf numFmtId="164" fontId="14" fillId="0" borderId="1" xfId="35" quotePrefix="1" applyNumberFormat="1" applyFont="1" applyFill="1" applyBorder="1" applyAlignment="1">
      <alignment horizontal="right"/>
    </xf>
    <xf numFmtId="164" fontId="14" fillId="2" borderId="21" xfId="35" quotePrefix="1" applyNumberFormat="1" applyFont="1" applyFill="1" applyBorder="1" applyAlignment="1">
      <alignment horizontal="right"/>
    </xf>
    <xf numFmtId="164" fontId="14" fillId="0" borderId="24" xfId="35" applyNumberFormat="1" applyFont="1" applyFill="1" applyBorder="1" applyAlignment="1">
      <alignment horizontal="right"/>
    </xf>
    <xf numFmtId="165" fontId="14" fillId="0" borderId="31" xfId="35" applyNumberFormat="1" applyFont="1" applyFill="1" applyBorder="1" applyAlignment="1">
      <alignment horizontal="right"/>
    </xf>
    <xf numFmtId="164" fontId="14" fillId="0" borderId="2" xfId="35" applyNumberFormat="1" applyFont="1" applyFill="1" applyBorder="1" applyAlignment="1">
      <alignment horizontal="right"/>
    </xf>
    <xf numFmtId="164" fontId="14" fillId="0" borderId="2" xfId="35" quotePrefix="1" applyNumberFormat="1" applyFont="1" applyFill="1" applyBorder="1" applyAlignment="1">
      <alignment horizontal="right"/>
    </xf>
    <xf numFmtId="164" fontId="14" fillId="0" borderId="28" xfId="35" quotePrefix="1" applyNumberFormat="1" applyFont="1" applyFill="1" applyBorder="1" applyAlignment="1">
      <alignment horizontal="right"/>
    </xf>
    <xf numFmtId="165" fontId="14" fillId="0" borderId="22" xfId="35" applyNumberFormat="1" applyFont="1" applyFill="1" applyBorder="1" applyAlignment="1">
      <alignment horizontal="right"/>
    </xf>
    <xf numFmtId="165" fontId="14" fillId="0" borderId="2" xfId="35" applyNumberFormat="1" applyFont="1" applyFill="1" applyBorder="1" applyAlignment="1">
      <alignment horizontal="right"/>
    </xf>
    <xf numFmtId="37" fontId="14" fillId="0" borderId="27" xfId="33" applyNumberFormat="1" applyFont="1" applyFill="1" applyBorder="1" applyAlignment="1">
      <alignment horizontal="right"/>
    </xf>
    <xf numFmtId="164" fontId="14" fillId="0" borderId="28" xfId="35" applyNumberFormat="1" applyFont="1" applyFill="1" applyBorder="1" applyAlignment="1">
      <alignment horizontal="right"/>
    </xf>
    <xf numFmtId="165" fontId="14" fillId="0" borderId="22" xfId="35" quotePrefix="1" applyNumberFormat="1" applyFont="1" applyFill="1" applyBorder="1" applyAlignment="1">
      <alignment horizontal="right"/>
    </xf>
    <xf numFmtId="0" fontId="6" fillId="0" borderId="0" xfId="33" applyFont="1" applyFill="1"/>
    <xf numFmtId="0" fontId="6" fillId="3" borderId="0" xfId="35" applyFont="1" applyFill="1" applyBorder="1" applyAlignment="1">
      <alignment horizontal="right"/>
    </xf>
    <xf numFmtId="0" fontId="12" fillId="0" borderId="0" xfId="35" applyFont="1"/>
    <xf numFmtId="0" fontId="18" fillId="4" borderId="0" xfId="0" applyFont="1" applyFill="1" applyBorder="1" applyAlignment="1">
      <alignment horizontal="center" vertical="center"/>
    </xf>
    <xf numFmtId="1" fontId="13" fillId="0" borderId="10" xfId="34" applyNumberFormat="1" applyFont="1" applyFill="1" applyBorder="1" applyAlignment="1">
      <alignment horizontal="center" wrapText="1"/>
    </xf>
    <xf numFmtId="1" fontId="15" fillId="0" borderId="21" xfId="34" applyNumberFormat="1" applyFont="1" applyFill="1" applyBorder="1" applyAlignment="1">
      <alignment horizontal="center" wrapText="1"/>
    </xf>
    <xf numFmtId="1" fontId="13" fillId="0" borderId="13" xfId="34" applyNumberFormat="1" applyFont="1" applyFill="1" applyBorder="1" applyAlignment="1">
      <alignment horizontal="center" wrapText="1"/>
    </xf>
    <xf numFmtId="1" fontId="13" fillId="0" borderId="14" xfId="34" applyNumberFormat="1" applyFont="1" applyFill="1" applyBorder="1" applyAlignment="1">
      <alignment horizontal="center" wrapText="1"/>
    </xf>
    <xf numFmtId="1" fontId="13" fillId="0" borderId="15" xfId="34" applyNumberFormat="1" applyFont="1" applyFill="1" applyBorder="1" applyAlignment="1">
      <alignment horizontal="center" wrapText="1"/>
    </xf>
    <xf numFmtId="1" fontId="13" fillId="0" borderId="16" xfId="34" applyNumberFormat="1" applyFont="1" applyFill="1" applyBorder="1" applyAlignment="1">
      <alignment horizontal="center" wrapText="1"/>
    </xf>
    <xf numFmtId="1" fontId="13" fillId="0" borderId="17" xfId="34" applyNumberFormat="1" applyFont="1" applyFill="1" applyBorder="1" applyAlignment="1">
      <alignment horizontal="center" wrapText="1"/>
    </xf>
    <xf numFmtId="0" fontId="13" fillId="0" borderId="3" xfId="34" applyFont="1" applyFill="1" applyBorder="1" applyAlignment="1">
      <alignment horizontal="left"/>
    </xf>
    <xf numFmtId="0" fontId="13" fillId="0" borderId="11" xfId="34" applyFont="1" applyFill="1" applyBorder="1" applyAlignment="1">
      <alignment horizontal="left"/>
    </xf>
    <xf numFmtId="1" fontId="13" fillId="0" borderId="4" xfId="34" applyNumberFormat="1" applyFont="1" applyFill="1" applyBorder="1" applyAlignment="1">
      <alignment horizontal="center" wrapText="1"/>
    </xf>
    <xf numFmtId="1" fontId="13" fillId="0" borderId="12" xfId="34" applyNumberFormat="1" applyFont="1" applyFill="1" applyBorder="1" applyAlignment="1">
      <alignment horizontal="center" wrapText="1"/>
    </xf>
    <xf numFmtId="1" fontId="13" fillId="0" borderId="5" xfId="34" applyNumberFormat="1" applyFont="1" applyFill="1" applyBorder="1" applyAlignment="1">
      <alignment horizontal="center" vertical="center"/>
    </xf>
    <xf numFmtId="1" fontId="13" fillId="0" borderId="6" xfId="34" applyNumberFormat="1" applyFont="1" applyFill="1" applyBorder="1" applyAlignment="1">
      <alignment horizontal="center" vertical="center"/>
    </xf>
    <xf numFmtId="1" fontId="13" fillId="0" borderId="7" xfId="34" applyNumberFormat="1" applyFont="1" applyFill="1" applyBorder="1" applyAlignment="1">
      <alignment horizontal="center" vertical="center"/>
    </xf>
    <xf numFmtId="1" fontId="13" fillId="0" borderId="8" xfId="34" applyNumberFormat="1" applyFont="1" applyFill="1" applyBorder="1" applyAlignment="1">
      <alignment horizontal="center" vertical="center" wrapText="1"/>
    </xf>
    <xf numFmtId="1" fontId="13" fillId="0" borderId="3" xfId="34" applyNumberFormat="1" applyFont="1" applyFill="1" applyBorder="1" applyAlignment="1">
      <alignment horizontal="center" vertical="center" wrapText="1"/>
    </xf>
    <xf numFmtId="1" fontId="13" fillId="0" borderId="18" xfId="34" applyNumberFormat="1" applyFont="1" applyFill="1" applyBorder="1" applyAlignment="1">
      <alignment horizontal="center" vertical="center" wrapText="1"/>
    </xf>
    <xf numFmtId="1" fontId="13" fillId="0" borderId="19" xfId="34" applyNumberFormat="1" applyFont="1" applyFill="1" applyBorder="1" applyAlignment="1">
      <alignment horizontal="center" vertical="center" wrapText="1"/>
    </xf>
    <xf numFmtId="1" fontId="13" fillId="0" borderId="9" xfId="34" applyNumberFormat="1" applyFont="1" applyFill="1" applyBorder="1" applyAlignment="1">
      <alignment horizontal="center" wrapText="1"/>
    </xf>
    <xf numFmtId="1" fontId="13" fillId="0" borderId="20" xfId="34" applyNumberFormat="1" applyFont="1" applyFill="1" applyBorder="1" applyAlignment="1">
      <alignment horizont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  <cellStyle name="Normal 2 2" xfId="33"/>
    <cellStyle name="Normal 3" xfId="35"/>
    <cellStyle name="Normal 6" xfId="34"/>
    <cellStyle name="Normal 9" xfId="3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E14"/>
  <sheetViews>
    <sheetView showGridLines="0" workbookViewId="0"/>
  </sheetViews>
  <sheetFormatPr defaultColWidth="11.42578125" defaultRowHeight="15.75" x14ac:dyDescent="0.25"/>
  <cols>
    <col min="1" max="2" width="3.140625" style="50" bestFit="1" customWidth="1"/>
    <col min="3" max="3" width="6.85546875" style="50" bestFit="1" customWidth="1"/>
    <col min="4" max="4" width="16.85546875" style="51" customWidth="1"/>
    <col min="5" max="5" width="90" style="51" customWidth="1"/>
  </cols>
  <sheetData>
    <row r="1" spans="1:5" ht="30" customHeight="1" x14ac:dyDescent="0.25">
      <c r="A1" s="49"/>
      <c r="B1" s="49"/>
      <c r="C1" s="49"/>
      <c r="D1" s="95" t="s">
        <v>82</v>
      </c>
      <c r="E1" s="95"/>
    </row>
    <row r="2" spans="1:5" x14ac:dyDescent="0.25">
      <c r="E2" s="52"/>
    </row>
    <row r="3" spans="1:5" ht="30" customHeight="1" x14ac:dyDescent="0.25">
      <c r="D3" s="53" t="s">
        <v>78</v>
      </c>
      <c r="E3" s="54" t="s">
        <v>79</v>
      </c>
    </row>
    <row r="4" spans="1:5" ht="31.5" x14ac:dyDescent="0.25">
      <c r="A4" s="55" t="s">
        <v>81</v>
      </c>
      <c r="B4" s="55">
        <v>1</v>
      </c>
      <c r="C4" s="56" t="s">
        <v>80</v>
      </c>
      <c r="D4" s="57" t="str">
        <f>CONCATENATE("SCH_",A4,B4,"_",C4)</f>
        <v>SCH_351_Total</v>
      </c>
      <c r="E4" s="58" t="str">
        <f ca="1">INDIRECT(CONCATENATE(D4,"!B2"))</f>
        <v>Number and percentage of public school students without disabilities receiving corporal punishment by race/ethnicity, by state: SY 2011-12</v>
      </c>
    </row>
    <row r="5" spans="1:5" ht="31.5" x14ac:dyDescent="0.25">
      <c r="A5" s="55" t="s">
        <v>81</v>
      </c>
      <c r="B5" s="56">
        <f>1+B4</f>
        <v>2</v>
      </c>
      <c r="C5" s="56" t="str">
        <f t="shared" ref="C5:C14" si="0">C4</f>
        <v>Total</v>
      </c>
      <c r="D5" s="59" t="str">
        <f t="shared" ref="D5:D14" si="1">CONCATENATE("SCH_",A5,B5,"_",C5)</f>
        <v>SCH_352_Total</v>
      </c>
      <c r="E5" s="60" t="str">
        <f t="shared" ref="E5:E14" ca="1" si="2">INDIRECT(CONCATENATE(D5,"!B2"))</f>
        <v>Number and percentage of public school students without disabilities receiving one or more in-school suspensions by race/ethnicity, by state: SY 2011-12</v>
      </c>
    </row>
    <row r="6" spans="1:5" ht="31.5" x14ac:dyDescent="0.25">
      <c r="A6" s="55" t="s">
        <v>81</v>
      </c>
      <c r="B6" s="56">
        <f>1+B5</f>
        <v>3</v>
      </c>
      <c r="C6" s="56" t="str">
        <f t="shared" si="0"/>
        <v>Total</v>
      </c>
      <c r="D6" s="59" t="str">
        <f t="shared" si="1"/>
        <v>SCH_353_Total</v>
      </c>
      <c r="E6" s="60" t="str">
        <f t="shared" ca="1" si="2"/>
        <v>Number and percentage of public school students without disabilities receiving only one out-of-school suspension by race/ethnicity, by state: SY 2011-12</v>
      </c>
    </row>
    <row r="7" spans="1:5" ht="31.5" x14ac:dyDescent="0.25">
      <c r="A7" s="55" t="s">
        <v>81</v>
      </c>
      <c r="B7" s="56">
        <f>1+B6</f>
        <v>4</v>
      </c>
      <c r="C7" s="56" t="str">
        <f t="shared" si="0"/>
        <v>Total</v>
      </c>
      <c r="D7" s="59" t="str">
        <f t="shared" si="1"/>
        <v>SCH_354_Total</v>
      </c>
      <c r="E7" s="60" t="str">
        <f t="shared" ca="1" si="2"/>
        <v>Number and percentage of public school students without disabilities receiving more than one out-of-school suspension by race/ethnicity, by state: SY 2011-12</v>
      </c>
    </row>
    <row r="8" spans="1:5" ht="31.5" x14ac:dyDescent="0.25">
      <c r="A8" s="55" t="s">
        <v>81</v>
      </c>
      <c r="B8" s="56">
        <v>34</v>
      </c>
      <c r="C8" s="56" t="str">
        <f t="shared" si="0"/>
        <v>Total</v>
      </c>
      <c r="D8" s="59" t="str">
        <f t="shared" si="1"/>
        <v>SCH_3534_Total</v>
      </c>
      <c r="E8" s="60" t="str">
        <f t="shared" ca="1" si="2"/>
        <v>Number and percentage of public school students without disabilities receiving one or more out-of-school suspensions by race/ethnicity, by state: SY 2011-12</v>
      </c>
    </row>
    <row r="9" spans="1:5" ht="31.5" x14ac:dyDescent="0.25">
      <c r="A9" s="55" t="s">
        <v>81</v>
      </c>
      <c r="B9" s="56">
        <f>1+B7</f>
        <v>5</v>
      </c>
      <c r="C9" s="56" t="str">
        <f t="shared" si="0"/>
        <v>Total</v>
      </c>
      <c r="D9" s="59" t="str">
        <f t="shared" si="1"/>
        <v>SCH_355_Total</v>
      </c>
      <c r="E9" s="60" t="str">
        <f t="shared" ca="1" si="2"/>
        <v>Number and percentage of public school students without disabilities receiving expulsions with educational services by race/ethnicity, by state: SY 2011-12</v>
      </c>
    </row>
    <row r="10" spans="1:5" ht="31.5" x14ac:dyDescent="0.25">
      <c r="A10" s="55" t="s">
        <v>81</v>
      </c>
      <c r="B10" s="56">
        <f>1+B9</f>
        <v>6</v>
      </c>
      <c r="C10" s="56" t="str">
        <f t="shared" si="0"/>
        <v>Total</v>
      </c>
      <c r="D10" s="59" t="str">
        <f t="shared" si="1"/>
        <v>SCH_356_Total</v>
      </c>
      <c r="E10" s="60" t="str">
        <f t="shared" ca="1" si="2"/>
        <v>Number and percentage of public school students without disabilities receiving expulsions without educational services by race/ethnicity, by state: SY 2011-12</v>
      </c>
    </row>
    <row r="11" spans="1:5" ht="47.25" x14ac:dyDescent="0.25">
      <c r="A11" s="55" t="s">
        <v>81</v>
      </c>
      <c r="B11" s="56">
        <v>56</v>
      </c>
      <c r="C11" s="56" t="str">
        <f t="shared" si="0"/>
        <v>Total</v>
      </c>
      <c r="D11" s="59" t="str">
        <f t="shared" si="1"/>
        <v>SCH_3556_Total</v>
      </c>
      <c r="E11" s="60" t="str">
        <f t="shared" ca="1" si="2"/>
        <v>Number and percentage of public school students without disabilities receiving expulsions with or without educational services by race/ethnicity, by state: SY 2011-12</v>
      </c>
    </row>
    <row r="12" spans="1:5" ht="31.5" x14ac:dyDescent="0.25">
      <c r="A12" s="55" t="s">
        <v>81</v>
      </c>
      <c r="B12" s="56">
        <f>1+B10</f>
        <v>7</v>
      </c>
      <c r="C12" s="56" t="str">
        <f t="shared" si="0"/>
        <v>Total</v>
      </c>
      <c r="D12" s="59" t="str">
        <f t="shared" si="1"/>
        <v>SCH_357_Total</v>
      </c>
      <c r="E12" s="60" t="str">
        <f t="shared" ca="1" si="2"/>
        <v>Number and percentage of public school students without disabilities receiving expulsions under zero-tolerance policies by race/ethnicity, by state: SY 2011-12</v>
      </c>
    </row>
    <row r="13" spans="1:5" ht="31.5" x14ac:dyDescent="0.25">
      <c r="A13" s="55" t="s">
        <v>81</v>
      </c>
      <c r="B13" s="56">
        <f>1+B12</f>
        <v>8</v>
      </c>
      <c r="C13" s="56" t="str">
        <f t="shared" si="0"/>
        <v>Total</v>
      </c>
      <c r="D13" s="59" t="str">
        <f t="shared" si="1"/>
        <v>SCH_358_Total</v>
      </c>
      <c r="E13" s="60" t="str">
        <f t="shared" ca="1" si="2"/>
        <v>Number and percentage of public school students without disabilities receiving referral to law enforcement by race/ethnicity, by state: SY 2011-12</v>
      </c>
    </row>
    <row r="14" spans="1:5" ht="31.5" x14ac:dyDescent="0.25">
      <c r="A14" s="55" t="s">
        <v>81</v>
      </c>
      <c r="B14" s="56">
        <f>1+B13</f>
        <v>9</v>
      </c>
      <c r="C14" s="56" t="str">
        <f t="shared" si="0"/>
        <v>Total</v>
      </c>
      <c r="D14" s="59" t="str">
        <f t="shared" si="1"/>
        <v>SCH_359_Total</v>
      </c>
      <c r="E14" s="60" t="str">
        <f t="shared" ca="1" si="2"/>
        <v>Number and percentage of public school students without disabilities receiving school-related arrests by race/ethnicity, by state: SY 2011-12</v>
      </c>
    </row>
  </sheetData>
  <mergeCells count="1">
    <mergeCell ref="D1:E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expulsions under zero-tolerance policies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61</v>
      </c>
      <c r="B7" s="25" t="s">
        <v>52</v>
      </c>
      <c r="C7" s="26">
        <v>23417</v>
      </c>
      <c r="D7" s="61">
        <v>411</v>
      </c>
      <c r="E7" s="62">
        <v>1.7551351582183901</v>
      </c>
      <c r="F7" s="63">
        <v>298</v>
      </c>
      <c r="G7" s="62">
        <v>1.27257974975445</v>
      </c>
      <c r="H7" s="63">
        <v>7361</v>
      </c>
      <c r="I7" s="62">
        <v>31.4344279796729</v>
      </c>
      <c r="J7" s="63">
        <v>5575</v>
      </c>
      <c r="K7" s="62">
        <v>23.807490284835801</v>
      </c>
      <c r="L7" s="63">
        <v>9096</v>
      </c>
      <c r="M7" s="62">
        <v>38.843575180424502</v>
      </c>
      <c r="N7" s="63">
        <v>60</v>
      </c>
      <c r="O7" s="62">
        <v>0.25622411068881601</v>
      </c>
      <c r="P7" s="64">
        <v>616</v>
      </c>
      <c r="Q7" s="65">
        <v>2.6305675364051799</v>
      </c>
      <c r="R7" s="66">
        <v>1327</v>
      </c>
      <c r="S7" s="67">
        <v>5.6668232480676402</v>
      </c>
      <c r="T7" s="68">
        <v>95635</v>
      </c>
      <c r="U7" s="27">
        <v>99.821195169132594</v>
      </c>
    </row>
    <row r="8" spans="1:21" s="29" customFormat="1" ht="15" customHeight="1" x14ac:dyDescent="0.2">
      <c r="A8" s="24" t="s">
        <v>61</v>
      </c>
      <c r="B8" s="30" t="s">
        <v>24</v>
      </c>
      <c r="C8" s="31">
        <v>128</v>
      </c>
      <c r="D8" s="80" t="s">
        <v>84</v>
      </c>
      <c r="E8" s="70">
        <v>1.5625</v>
      </c>
      <c r="F8" s="71">
        <v>0</v>
      </c>
      <c r="G8" s="70">
        <v>0</v>
      </c>
      <c r="H8" s="78" t="s">
        <v>84</v>
      </c>
      <c r="I8" s="70">
        <v>1.5625</v>
      </c>
      <c r="J8" s="71">
        <v>51</v>
      </c>
      <c r="K8" s="70">
        <v>39.84375</v>
      </c>
      <c r="L8" s="71">
        <v>69</v>
      </c>
      <c r="M8" s="70">
        <v>53.90625</v>
      </c>
      <c r="N8" s="71">
        <v>0</v>
      </c>
      <c r="O8" s="70">
        <v>0</v>
      </c>
      <c r="P8" s="72">
        <v>4</v>
      </c>
      <c r="Q8" s="73">
        <v>3.125</v>
      </c>
      <c r="R8" s="80" t="s">
        <v>84</v>
      </c>
      <c r="S8" s="74">
        <v>1.5625</v>
      </c>
      <c r="T8" s="75">
        <v>1432</v>
      </c>
      <c r="U8" s="32">
        <v>100</v>
      </c>
    </row>
    <row r="9" spans="1:21" s="29" customFormat="1" ht="15" customHeight="1" x14ac:dyDescent="0.2">
      <c r="A9" s="24" t="s">
        <v>61</v>
      </c>
      <c r="B9" s="33" t="s">
        <v>25</v>
      </c>
      <c r="C9" s="26">
        <v>2</v>
      </c>
      <c r="D9" s="77" t="s">
        <v>84</v>
      </c>
      <c r="E9" s="62">
        <v>100</v>
      </c>
      <c r="F9" s="63">
        <v>0</v>
      </c>
      <c r="G9" s="62">
        <v>0</v>
      </c>
      <c r="H9" s="63">
        <v>0</v>
      </c>
      <c r="I9" s="62">
        <v>0</v>
      </c>
      <c r="J9" s="63">
        <v>0</v>
      </c>
      <c r="K9" s="62">
        <v>0</v>
      </c>
      <c r="L9" s="63">
        <v>0</v>
      </c>
      <c r="M9" s="62">
        <v>0</v>
      </c>
      <c r="N9" s="63">
        <v>0</v>
      </c>
      <c r="O9" s="62">
        <v>0</v>
      </c>
      <c r="P9" s="64">
        <v>0</v>
      </c>
      <c r="Q9" s="65">
        <v>0</v>
      </c>
      <c r="R9" s="61">
        <v>0</v>
      </c>
      <c r="S9" s="67">
        <v>0</v>
      </c>
      <c r="T9" s="68">
        <v>493</v>
      </c>
      <c r="U9" s="27">
        <v>100</v>
      </c>
    </row>
    <row r="10" spans="1:21" s="29" customFormat="1" ht="15" customHeight="1" x14ac:dyDescent="0.2">
      <c r="A10" s="24" t="s">
        <v>61</v>
      </c>
      <c r="B10" s="30" t="s">
        <v>1</v>
      </c>
      <c r="C10" s="31">
        <v>289</v>
      </c>
      <c r="D10" s="69">
        <v>50</v>
      </c>
      <c r="E10" s="70">
        <v>17.301038062283698</v>
      </c>
      <c r="F10" s="78" t="s">
        <v>84</v>
      </c>
      <c r="G10" s="70">
        <v>0.69204152249134898</v>
      </c>
      <c r="H10" s="71">
        <v>98</v>
      </c>
      <c r="I10" s="70">
        <v>33.910034602076102</v>
      </c>
      <c r="J10" s="71">
        <v>16</v>
      </c>
      <c r="K10" s="70">
        <v>5.5363321799307998</v>
      </c>
      <c r="L10" s="71">
        <v>119</v>
      </c>
      <c r="M10" s="70">
        <v>41.176470588235297</v>
      </c>
      <c r="N10" s="71">
        <v>0</v>
      </c>
      <c r="O10" s="70">
        <v>0</v>
      </c>
      <c r="P10" s="72">
        <v>4</v>
      </c>
      <c r="Q10" s="73">
        <v>1.3840830449827</v>
      </c>
      <c r="R10" s="69">
        <v>4</v>
      </c>
      <c r="S10" s="74">
        <v>1.3840830449827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61</v>
      </c>
      <c r="B11" s="33" t="s">
        <v>26</v>
      </c>
      <c r="C11" s="26">
        <v>142</v>
      </c>
      <c r="D11" s="77" t="s">
        <v>84</v>
      </c>
      <c r="E11" s="62">
        <v>1.40845070422535</v>
      </c>
      <c r="F11" s="63">
        <v>0</v>
      </c>
      <c r="G11" s="62">
        <v>0</v>
      </c>
      <c r="H11" s="76" t="s">
        <v>84</v>
      </c>
      <c r="I11" s="62">
        <v>1.40845070422535</v>
      </c>
      <c r="J11" s="63">
        <v>47</v>
      </c>
      <c r="K11" s="62">
        <v>33.098591549295797</v>
      </c>
      <c r="L11" s="63">
        <v>91</v>
      </c>
      <c r="M11" s="62">
        <v>64.084507042253506</v>
      </c>
      <c r="N11" s="63">
        <v>0</v>
      </c>
      <c r="O11" s="62">
        <v>0</v>
      </c>
      <c r="P11" s="64">
        <v>0</v>
      </c>
      <c r="Q11" s="65">
        <v>0</v>
      </c>
      <c r="R11" s="77" t="s">
        <v>84</v>
      </c>
      <c r="S11" s="67">
        <v>1.40845070422535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61</v>
      </c>
      <c r="B12" s="30" t="s">
        <v>2</v>
      </c>
      <c r="C12" s="31">
        <v>2549</v>
      </c>
      <c r="D12" s="69">
        <v>27</v>
      </c>
      <c r="E12" s="70">
        <v>1.0592389172224399</v>
      </c>
      <c r="F12" s="71">
        <v>100</v>
      </c>
      <c r="G12" s="70">
        <v>3.9231071008238501</v>
      </c>
      <c r="H12" s="71">
        <v>1193</v>
      </c>
      <c r="I12" s="70">
        <v>46.802667712828601</v>
      </c>
      <c r="J12" s="71">
        <v>288</v>
      </c>
      <c r="K12" s="70">
        <v>11.298548450372699</v>
      </c>
      <c r="L12" s="71">
        <v>806</v>
      </c>
      <c r="M12" s="70">
        <v>31.620243232640298</v>
      </c>
      <c r="N12" s="71">
        <v>28</v>
      </c>
      <c r="O12" s="70">
        <v>1.0984699882306801</v>
      </c>
      <c r="P12" s="72">
        <v>107</v>
      </c>
      <c r="Q12" s="73">
        <v>4.1977245978815203</v>
      </c>
      <c r="R12" s="69">
        <v>355</v>
      </c>
      <c r="S12" s="74">
        <v>13.9270302079247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61</v>
      </c>
      <c r="B13" s="33" t="s">
        <v>27</v>
      </c>
      <c r="C13" s="26">
        <v>440</v>
      </c>
      <c r="D13" s="61">
        <v>9</v>
      </c>
      <c r="E13" s="62">
        <v>2.0454545454545499</v>
      </c>
      <c r="F13" s="63">
        <v>4</v>
      </c>
      <c r="G13" s="62">
        <v>0.90909090909090895</v>
      </c>
      <c r="H13" s="63">
        <v>181</v>
      </c>
      <c r="I13" s="62">
        <v>41.136363636363598</v>
      </c>
      <c r="J13" s="63">
        <v>30</v>
      </c>
      <c r="K13" s="62">
        <v>6.8181818181818201</v>
      </c>
      <c r="L13" s="63">
        <v>199</v>
      </c>
      <c r="M13" s="62">
        <v>45.227272727272698</v>
      </c>
      <c r="N13" s="76" t="s">
        <v>84</v>
      </c>
      <c r="O13" s="62">
        <v>0.45454545454545497</v>
      </c>
      <c r="P13" s="64">
        <v>15</v>
      </c>
      <c r="Q13" s="65">
        <v>3.4090909090909101</v>
      </c>
      <c r="R13" s="61">
        <v>53</v>
      </c>
      <c r="S13" s="67">
        <v>12.045454545454501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61</v>
      </c>
      <c r="B14" s="30" t="s">
        <v>28</v>
      </c>
      <c r="C14" s="31">
        <v>448</v>
      </c>
      <c r="D14" s="80" t="s">
        <v>84</v>
      </c>
      <c r="E14" s="70">
        <v>0.44642857142857101</v>
      </c>
      <c r="F14" s="71">
        <v>4</v>
      </c>
      <c r="G14" s="70">
        <v>0.89285714285714302</v>
      </c>
      <c r="H14" s="71">
        <v>116</v>
      </c>
      <c r="I14" s="70">
        <v>25.8928571428571</v>
      </c>
      <c r="J14" s="71">
        <v>133</v>
      </c>
      <c r="K14" s="70">
        <v>29.6875</v>
      </c>
      <c r="L14" s="71">
        <v>183</v>
      </c>
      <c r="M14" s="70">
        <v>40.848214285714299</v>
      </c>
      <c r="N14" s="71">
        <v>0</v>
      </c>
      <c r="O14" s="70">
        <v>0</v>
      </c>
      <c r="P14" s="72">
        <v>10</v>
      </c>
      <c r="Q14" s="73">
        <v>2.2321428571428599</v>
      </c>
      <c r="R14" s="69">
        <v>14</v>
      </c>
      <c r="S14" s="74">
        <v>3.125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61</v>
      </c>
      <c r="B15" s="33" t="s">
        <v>29</v>
      </c>
      <c r="C15" s="26">
        <v>6</v>
      </c>
      <c r="D15" s="61">
        <v>0</v>
      </c>
      <c r="E15" s="62">
        <v>0</v>
      </c>
      <c r="F15" s="63">
        <v>0</v>
      </c>
      <c r="G15" s="62">
        <v>0</v>
      </c>
      <c r="H15" s="63">
        <v>0</v>
      </c>
      <c r="I15" s="62">
        <v>0</v>
      </c>
      <c r="J15" s="63">
        <v>4</v>
      </c>
      <c r="K15" s="62">
        <v>66.6666666666667</v>
      </c>
      <c r="L15" s="76" t="s">
        <v>84</v>
      </c>
      <c r="M15" s="62">
        <v>33.3333333333333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61</v>
      </c>
      <c r="B16" s="30" t="s">
        <v>3</v>
      </c>
      <c r="C16" s="31">
        <v>21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21</v>
      </c>
      <c r="K16" s="70">
        <v>100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61</v>
      </c>
      <c r="B17" s="33" t="s">
        <v>30</v>
      </c>
      <c r="C17" s="26">
        <v>112</v>
      </c>
      <c r="D17" s="77" t="s">
        <v>84</v>
      </c>
      <c r="E17" s="62">
        <v>1.78571428571429</v>
      </c>
      <c r="F17" s="63">
        <v>0</v>
      </c>
      <c r="G17" s="62">
        <v>0</v>
      </c>
      <c r="H17" s="63">
        <v>24</v>
      </c>
      <c r="I17" s="62">
        <v>21.428571428571399</v>
      </c>
      <c r="J17" s="63">
        <v>36</v>
      </c>
      <c r="K17" s="62">
        <v>32.142857142857103</v>
      </c>
      <c r="L17" s="63">
        <v>46</v>
      </c>
      <c r="M17" s="62">
        <v>41.071428571428598</v>
      </c>
      <c r="N17" s="63">
        <v>0</v>
      </c>
      <c r="O17" s="62">
        <v>0</v>
      </c>
      <c r="P17" s="64">
        <v>4</v>
      </c>
      <c r="Q17" s="65">
        <v>3.5714285714285698</v>
      </c>
      <c r="R17" s="61">
        <v>8</v>
      </c>
      <c r="S17" s="67">
        <v>7.1428571428571397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61</v>
      </c>
      <c r="B18" s="30" t="s">
        <v>31</v>
      </c>
      <c r="C18" s="31">
        <v>437</v>
      </c>
      <c r="D18" s="69">
        <v>0</v>
      </c>
      <c r="E18" s="70">
        <v>0</v>
      </c>
      <c r="F18" s="78" t="s">
        <v>84</v>
      </c>
      <c r="G18" s="70">
        <v>0.45766590389015999</v>
      </c>
      <c r="H18" s="71">
        <v>35</v>
      </c>
      <c r="I18" s="70">
        <v>8.0091533180778001</v>
      </c>
      <c r="J18" s="71">
        <v>250</v>
      </c>
      <c r="K18" s="70">
        <v>57.208237986269999</v>
      </c>
      <c r="L18" s="71">
        <v>140</v>
      </c>
      <c r="M18" s="70">
        <v>32.0366132723112</v>
      </c>
      <c r="N18" s="71">
        <v>0</v>
      </c>
      <c r="O18" s="70">
        <v>0</v>
      </c>
      <c r="P18" s="72">
        <v>10</v>
      </c>
      <c r="Q18" s="73">
        <v>2.2883295194508002</v>
      </c>
      <c r="R18" s="69">
        <v>7</v>
      </c>
      <c r="S18" s="74">
        <v>1.6018306636155599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61</v>
      </c>
      <c r="B19" s="33" t="s">
        <v>32</v>
      </c>
      <c r="C19" s="26">
        <v>2</v>
      </c>
      <c r="D19" s="61">
        <v>0</v>
      </c>
      <c r="E19" s="62">
        <v>0</v>
      </c>
      <c r="F19" s="76" t="s">
        <v>84</v>
      </c>
      <c r="G19" s="62">
        <v>100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61</v>
      </c>
      <c r="B20" s="30" t="s">
        <v>4</v>
      </c>
      <c r="C20" s="31">
        <v>45</v>
      </c>
      <c r="D20" s="80" t="s">
        <v>84</v>
      </c>
      <c r="E20" s="70">
        <v>4.4444444444444402</v>
      </c>
      <c r="F20" s="78" t="s">
        <v>84</v>
      </c>
      <c r="G20" s="70">
        <v>4.4444444444444402</v>
      </c>
      <c r="H20" s="71">
        <v>7</v>
      </c>
      <c r="I20" s="70">
        <v>15.5555555555556</v>
      </c>
      <c r="J20" s="71">
        <v>0</v>
      </c>
      <c r="K20" s="70">
        <v>0</v>
      </c>
      <c r="L20" s="71">
        <v>34</v>
      </c>
      <c r="M20" s="70">
        <v>75.5555555555556</v>
      </c>
      <c r="N20" s="71">
        <v>0</v>
      </c>
      <c r="O20" s="70">
        <v>0</v>
      </c>
      <c r="P20" s="72">
        <v>0</v>
      </c>
      <c r="Q20" s="73">
        <v>0</v>
      </c>
      <c r="R20" s="69">
        <v>0</v>
      </c>
      <c r="S20" s="74">
        <v>0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61</v>
      </c>
      <c r="B21" s="33" t="s">
        <v>5</v>
      </c>
      <c r="C21" s="26">
        <v>334</v>
      </c>
      <c r="D21" s="77" t="s">
        <v>84</v>
      </c>
      <c r="E21" s="62">
        <v>0.59880239520958101</v>
      </c>
      <c r="F21" s="76" t="s">
        <v>84</v>
      </c>
      <c r="G21" s="62">
        <v>0.59880239520958101</v>
      </c>
      <c r="H21" s="63">
        <v>43</v>
      </c>
      <c r="I21" s="62">
        <v>12.874251497006</v>
      </c>
      <c r="J21" s="63">
        <v>107</v>
      </c>
      <c r="K21" s="62">
        <v>32.035928143712603</v>
      </c>
      <c r="L21" s="63">
        <v>169</v>
      </c>
      <c r="M21" s="62">
        <v>50.598802395209603</v>
      </c>
      <c r="N21" s="63">
        <v>0</v>
      </c>
      <c r="O21" s="62">
        <v>0</v>
      </c>
      <c r="P21" s="64">
        <v>11</v>
      </c>
      <c r="Q21" s="65">
        <v>3.2934131736526902</v>
      </c>
      <c r="R21" s="77" t="s">
        <v>84</v>
      </c>
      <c r="S21" s="67">
        <v>0.59880239520958101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61</v>
      </c>
      <c r="B22" s="30" t="s">
        <v>6</v>
      </c>
      <c r="C22" s="31">
        <v>708</v>
      </c>
      <c r="D22" s="69">
        <v>0</v>
      </c>
      <c r="E22" s="70">
        <v>0</v>
      </c>
      <c r="F22" s="78" t="s">
        <v>84</v>
      </c>
      <c r="G22" s="70">
        <v>0.28248587570621497</v>
      </c>
      <c r="H22" s="71">
        <v>73</v>
      </c>
      <c r="I22" s="70">
        <v>10.3107344632768</v>
      </c>
      <c r="J22" s="71">
        <v>198</v>
      </c>
      <c r="K22" s="70">
        <v>27.966101694915299</v>
      </c>
      <c r="L22" s="71">
        <v>399</v>
      </c>
      <c r="M22" s="70">
        <v>56.355932203389798</v>
      </c>
      <c r="N22" s="71">
        <v>0</v>
      </c>
      <c r="O22" s="70">
        <v>0</v>
      </c>
      <c r="P22" s="72">
        <v>36</v>
      </c>
      <c r="Q22" s="73">
        <v>5.0847457627118597</v>
      </c>
      <c r="R22" s="69">
        <v>29</v>
      </c>
      <c r="S22" s="74">
        <v>4.0960451977401098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61</v>
      </c>
      <c r="B23" s="33" t="s">
        <v>33</v>
      </c>
      <c r="C23" s="26">
        <v>93</v>
      </c>
      <c r="D23" s="61">
        <v>0</v>
      </c>
      <c r="E23" s="62">
        <v>0</v>
      </c>
      <c r="F23" s="76" t="s">
        <v>84</v>
      </c>
      <c r="G23" s="62">
        <v>2.1505376344085998</v>
      </c>
      <c r="H23" s="63">
        <v>12</v>
      </c>
      <c r="I23" s="62">
        <v>12.9032258064516</v>
      </c>
      <c r="J23" s="63">
        <v>8</v>
      </c>
      <c r="K23" s="62">
        <v>8.6021505376344098</v>
      </c>
      <c r="L23" s="63">
        <v>67</v>
      </c>
      <c r="M23" s="62">
        <v>72.043010752688204</v>
      </c>
      <c r="N23" s="76" t="s">
        <v>84</v>
      </c>
      <c r="O23" s="62">
        <v>2.1505376344085998</v>
      </c>
      <c r="P23" s="81" t="s">
        <v>84</v>
      </c>
      <c r="Q23" s="65">
        <v>2.1505376344085998</v>
      </c>
      <c r="R23" s="61">
        <v>8</v>
      </c>
      <c r="S23" s="67">
        <v>8.6021505376344098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61</v>
      </c>
      <c r="B24" s="30" t="s">
        <v>7</v>
      </c>
      <c r="C24" s="31">
        <v>220</v>
      </c>
      <c r="D24" s="69">
        <v>5</v>
      </c>
      <c r="E24" s="70">
        <v>2.2727272727272698</v>
      </c>
      <c r="F24" s="78" t="s">
        <v>84</v>
      </c>
      <c r="G24" s="70">
        <v>0.90909090909090895</v>
      </c>
      <c r="H24" s="71">
        <v>39</v>
      </c>
      <c r="I24" s="70">
        <v>17.727272727272702</v>
      </c>
      <c r="J24" s="71">
        <v>40</v>
      </c>
      <c r="K24" s="70">
        <v>18.181818181818201</v>
      </c>
      <c r="L24" s="71">
        <v>112</v>
      </c>
      <c r="M24" s="70">
        <v>50.909090909090899</v>
      </c>
      <c r="N24" s="78" t="s">
        <v>84</v>
      </c>
      <c r="O24" s="70">
        <v>0.90909090909090895</v>
      </c>
      <c r="P24" s="72">
        <v>20</v>
      </c>
      <c r="Q24" s="73">
        <v>9.0909090909090899</v>
      </c>
      <c r="R24" s="69">
        <v>12</v>
      </c>
      <c r="S24" s="74">
        <v>5.4545454545454497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61</v>
      </c>
      <c r="B25" s="33" t="s">
        <v>34</v>
      </c>
      <c r="C25" s="26">
        <v>42</v>
      </c>
      <c r="D25" s="61">
        <v>0</v>
      </c>
      <c r="E25" s="62">
        <v>0</v>
      </c>
      <c r="F25" s="63">
        <v>0</v>
      </c>
      <c r="G25" s="62">
        <v>0</v>
      </c>
      <c r="H25" s="76" t="s">
        <v>84</v>
      </c>
      <c r="I25" s="62">
        <v>4.7619047619047601</v>
      </c>
      <c r="J25" s="63">
        <v>4</v>
      </c>
      <c r="K25" s="62">
        <v>9.5238095238095202</v>
      </c>
      <c r="L25" s="63">
        <v>36</v>
      </c>
      <c r="M25" s="62">
        <v>85.714285714285694</v>
      </c>
      <c r="N25" s="63">
        <v>0</v>
      </c>
      <c r="O25" s="62">
        <v>0</v>
      </c>
      <c r="P25" s="64">
        <v>0</v>
      </c>
      <c r="Q25" s="65">
        <v>0</v>
      </c>
      <c r="R25" s="61">
        <v>0</v>
      </c>
      <c r="S25" s="67">
        <v>0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61</v>
      </c>
      <c r="B26" s="30" t="s">
        <v>35</v>
      </c>
      <c r="C26" s="31">
        <v>281</v>
      </c>
      <c r="D26" s="80" t="s">
        <v>84</v>
      </c>
      <c r="E26" s="70">
        <v>0.71174377224199303</v>
      </c>
      <c r="F26" s="71">
        <v>0</v>
      </c>
      <c r="G26" s="70">
        <v>0</v>
      </c>
      <c r="H26" s="71">
        <v>7</v>
      </c>
      <c r="I26" s="70">
        <v>2.4911032028469799</v>
      </c>
      <c r="J26" s="71">
        <v>153</v>
      </c>
      <c r="K26" s="70">
        <v>54.448398576512503</v>
      </c>
      <c r="L26" s="71">
        <v>117</v>
      </c>
      <c r="M26" s="70">
        <v>41.637010676156599</v>
      </c>
      <c r="N26" s="71">
        <v>0</v>
      </c>
      <c r="O26" s="70">
        <v>0</v>
      </c>
      <c r="P26" s="79" t="s">
        <v>84</v>
      </c>
      <c r="Q26" s="73">
        <v>0.71174377224199303</v>
      </c>
      <c r="R26" s="80" t="s">
        <v>84</v>
      </c>
      <c r="S26" s="74">
        <v>0.71174377224199303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61</v>
      </c>
      <c r="B27" s="33" t="s">
        <v>8</v>
      </c>
      <c r="C27" s="26">
        <v>17</v>
      </c>
      <c r="D27" s="61">
        <v>0</v>
      </c>
      <c r="E27" s="62">
        <v>0</v>
      </c>
      <c r="F27" s="63">
        <v>0</v>
      </c>
      <c r="G27" s="62">
        <v>0</v>
      </c>
      <c r="H27" s="76" t="s">
        <v>84</v>
      </c>
      <c r="I27" s="62">
        <v>11.764705882352899</v>
      </c>
      <c r="J27" s="63">
        <v>0</v>
      </c>
      <c r="K27" s="62">
        <v>0</v>
      </c>
      <c r="L27" s="63">
        <v>15</v>
      </c>
      <c r="M27" s="62">
        <v>88.235294117647101</v>
      </c>
      <c r="N27" s="63">
        <v>0</v>
      </c>
      <c r="O27" s="62">
        <v>0</v>
      </c>
      <c r="P27" s="64">
        <v>0</v>
      </c>
      <c r="Q27" s="65">
        <v>0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61</v>
      </c>
      <c r="B28" s="30" t="s">
        <v>36</v>
      </c>
      <c r="C28" s="31">
        <v>35</v>
      </c>
      <c r="D28" s="69">
        <v>0</v>
      </c>
      <c r="E28" s="70">
        <v>0</v>
      </c>
      <c r="F28" s="71">
        <v>4</v>
      </c>
      <c r="G28" s="70">
        <v>11.4285714285714</v>
      </c>
      <c r="H28" s="71">
        <v>6</v>
      </c>
      <c r="I28" s="70">
        <v>17.1428571428571</v>
      </c>
      <c r="J28" s="71">
        <v>21</v>
      </c>
      <c r="K28" s="70">
        <v>60</v>
      </c>
      <c r="L28" s="78" t="s">
        <v>84</v>
      </c>
      <c r="M28" s="70">
        <v>5.71428571428571</v>
      </c>
      <c r="N28" s="71">
        <v>0</v>
      </c>
      <c r="O28" s="70">
        <v>0</v>
      </c>
      <c r="P28" s="79" t="s">
        <v>84</v>
      </c>
      <c r="Q28" s="73">
        <v>5.71428571428571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61</v>
      </c>
      <c r="B29" s="33" t="s">
        <v>37</v>
      </c>
      <c r="C29" s="26">
        <v>37</v>
      </c>
      <c r="D29" s="77" t="s">
        <v>84</v>
      </c>
      <c r="E29" s="62">
        <v>5.4054054054054097</v>
      </c>
      <c r="F29" s="76" t="s">
        <v>84</v>
      </c>
      <c r="G29" s="62">
        <v>5.4054054054054097</v>
      </c>
      <c r="H29" s="63">
        <v>6</v>
      </c>
      <c r="I29" s="62">
        <v>16.2162162162162</v>
      </c>
      <c r="J29" s="63">
        <v>9</v>
      </c>
      <c r="K29" s="62">
        <v>24.324324324324301</v>
      </c>
      <c r="L29" s="63">
        <v>18</v>
      </c>
      <c r="M29" s="62">
        <v>48.648648648648603</v>
      </c>
      <c r="N29" s="63">
        <v>0</v>
      </c>
      <c r="O29" s="62">
        <v>0</v>
      </c>
      <c r="P29" s="64">
        <v>0</v>
      </c>
      <c r="Q29" s="65">
        <v>0</v>
      </c>
      <c r="R29" s="77" t="s">
        <v>84</v>
      </c>
      <c r="S29" s="67">
        <v>5.4054054054054097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61</v>
      </c>
      <c r="B30" s="30" t="s">
        <v>38</v>
      </c>
      <c r="C30" s="31">
        <v>1016</v>
      </c>
      <c r="D30" s="69">
        <v>16</v>
      </c>
      <c r="E30" s="70">
        <v>1.5748031496063</v>
      </c>
      <c r="F30" s="71">
        <v>10</v>
      </c>
      <c r="G30" s="70">
        <v>0.98425196850393704</v>
      </c>
      <c r="H30" s="71">
        <v>69</v>
      </c>
      <c r="I30" s="70">
        <v>6.7913385826771702</v>
      </c>
      <c r="J30" s="71">
        <v>277</v>
      </c>
      <c r="K30" s="70">
        <v>27.263779527559102</v>
      </c>
      <c r="L30" s="71">
        <v>625</v>
      </c>
      <c r="M30" s="70">
        <v>61.515748031496102</v>
      </c>
      <c r="N30" s="71">
        <v>0</v>
      </c>
      <c r="O30" s="70">
        <v>0</v>
      </c>
      <c r="P30" s="72">
        <v>19</v>
      </c>
      <c r="Q30" s="73">
        <v>1.8700787401574801</v>
      </c>
      <c r="R30" s="69">
        <v>8</v>
      </c>
      <c r="S30" s="74">
        <v>0.78740157480314998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61</v>
      </c>
      <c r="B31" s="33" t="s">
        <v>9</v>
      </c>
      <c r="C31" s="26">
        <v>84</v>
      </c>
      <c r="D31" s="61">
        <v>8</v>
      </c>
      <c r="E31" s="62">
        <v>9.5238095238095202</v>
      </c>
      <c r="F31" s="63">
        <v>0</v>
      </c>
      <c r="G31" s="62">
        <v>0</v>
      </c>
      <c r="H31" s="63">
        <v>10</v>
      </c>
      <c r="I31" s="62">
        <v>11.9047619047619</v>
      </c>
      <c r="J31" s="63">
        <v>16</v>
      </c>
      <c r="K31" s="62">
        <v>19.047619047619001</v>
      </c>
      <c r="L31" s="63">
        <v>48</v>
      </c>
      <c r="M31" s="62">
        <v>57.142857142857103</v>
      </c>
      <c r="N31" s="63">
        <v>0</v>
      </c>
      <c r="O31" s="62">
        <v>0</v>
      </c>
      <c r="P31" s="81" t="s">
        <v>84</v>
      </c>
      <c r="Q31" s="65">
        <v>2.38095238095238</v>
      </c>
      <c r="R31" s="61">
        <v>0</v>
      </c>
      <c r="S31" s="67">
        <v>0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61</v>
      </c>
      <c r="B32" s="30" t="s">
        <v>39</v>
      </c>
      <c r="C32" s="31">
        <v>221</v>
      </c>
      <c r="D32" s="69">
        <v>0</v>
      </c>
      <c r="E32" s="70">
        <v>0</v>
      </c>
      <c r="F32" s="71">
        <v>0</v>
      </c>
      <c r="G32" s="70">
        <v>0</v>
      </c>
      <c r="H32" s="78" t="s">
        <v>84</v>
      </c>
      <c r="I32" s="70">
        <v>0.90497737556561098</v>
      </c>
      <c r="J32" s="71">
        <v>144</v>
      </c>
      <c r="K32" s="70">
        <v>65.158371040724006</v>
      </c>
      <c r="L32" s="71">
        <v>75</v>
      </c>
      <c r="M32" s="70">
        <v>33.9366515837104</v>
      </c>
      <c r="N32" s="71">
        <v>0</v>
      </c>
      <c r="O32" s="70">
        <v>0</v>
      </c>
      <c r="P32" s="72">
        <v>0</v>
      </c>
      <c r="Q32" s="73">
        <v>0</v>
      </c>
      <c r="R32" s="69">
        <v>4</v>
      </c>
      <c r="S32" s="74">
        <v>1.80995475113122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61</v>
      </c>
      <c r="B33" s="33" t="s">
        <v>23</v>
      </c>
      <c r="C33" s="26">
        <v>419</v>
      </c>
      <c r="D33" s="77" t="s">
        <v>84</v>
      </c>
      <c r="E33" s="62">
        <v>0.47732696897374699</v>
      </c>
      <c r="F33" s="63">
        <v>4</v>
      </c>
      <c r="G33" s="62">
        <v>0.95465393794749398</v>
      </c>
      <c r="H33" s="63">
        <v>14</v>
      </c>
      <c r="I33" s="62">
        <v>3.3412887828162301</v>
      </c>
      <c r="J33" s="63">
        <v>15</v>
      </c>
      <c r="K33" s="62">
        <v>3.5799522673031001</v>
      </c>
      <c r="L33" s="63">
        <v>366</v>
      </c>
      <c r="M33" s="62">
        <v>87.350835322195707</v>
      </c>
      <c r="N33" s="63">
        <v>0</v>
      </c>
      <c r="O33" s="62">
        <v>0</v>
      </c>
      <c r="P33" s="64">
        <v>18</v>
      </c>
      <c r="Q33" s="65">
        <v>4.29594272076372</v>
      </c>
      <c r="R33" s="61">
        <v>0</v>
      </c>
      <c r="S33" s="67">
        <v>0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61</v>
      </c>
      <c r="B34" s="30" t="s">
        <v>10</v>
      </c>
      <c r="C34" s="31">
        <v>29</v>
      </c>
      <c r="D34" s="69">
        <v>9</v>
      </c>
      <c r="E34" s="70">
        <v>31.034482758620701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20</v>
      </c>
      <c r="M34" s="70">
        <v>68.965517241379303</v>
      </c>
      <c r="N34" s="71">
        <v>0</v>
      </c>
      <c r="O34" s="70">
        <v>0</v>
      </c>
      <c r="P34" s="72">
        <v>0</v>
      </c>
      <c r="Q34" s="73">
        <v>0</v>
      </c>
      <c r="R34" s="80" t="s">
        <v>84</v>
      </c>
      <c r="S34" s="74">
        <v>6.8965517241379297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61</v>
      </c>
      <c r="B35" s="33" t="s">
        <v>40</v>
      </c>
      <c r="C35" s="26">
        <v>60</v>
      </c>
      <c r="D35" s="61">
        <v>0</v>
      </c>
      <c r="E35" s="62">
        <v>0</v>
      </c>
      <c r="F35" s="63">
        <v>0</v>
      </c>
      <c r="G35" s="62">
        <v>0</v>
      </c>
      <c r="H35" s="63">
        <v>16</v>
      </c>
      <c r="I35" s="62">
        <v>26.6666666666667</v>
      </c>
      <c r="J35" s="63">
        <v>4</v>
      </c>
      <c r="K35" s="62">
        <v>6.6666666666666696</v>
      </c>
      <c r="L35" s="63">
        <v>40</v>
      </c>
      <c r="M35" s="62">
        <v>66.6666666666667</v>
      </c>
      <c r="N35" s="63">
        <v>0</v>
      </c>
      <c r="O35" s="62">
        <v>0</v>
      </c>
      <c r="P35" s="64">
        <v>0</v>
      </c>
      <c r="Q35" s="65">
        <v>0</v>
      </c>
      <c r="R35" s="61">
        <v>0</v>
      </c>
      <c r="S35" s="67">
        <v>0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61</v>
      </c>
      <c r="B36" s="30" t="s">
        <v>41</v>
      </c>
      <c r="C36" s="31">
        <v>519</v>
      </c>
      <c r="D36" s="69">
        <v>7</v>
      </c>
      <c r="E36" s="70">
        <v>1.3487475915221601</v>
      </c>
      <c r="F36" s="71">
        <v>17</v>
      </c>
      <c r="G36" s="70">
        <v>3.27552986512524</v>
      </c>
      <c r="H36" s="71">
        <v>189</v>
      </c>
      <c r="I36" s="70">
        <v>36.416184971098303</v>
      </c>
      <c r="J36" s="71">
        <v>140</v>
      </c>
      <c r="K36" s="70">
        <v>26.974951830443199</v>
      </c>
      <c r="L36" s="71">
        <v>128</v>
      </c>
      <c r="M36" s="70">
        <v>24.6628131021195</v>
      </c>
      <c r="N36" s="71">
        <v>6</v>
      </c>
      <c r="O36" s="70">
        <v>1.15606936416185</v>
      </c>
      <c r="P36" s="72">
        <v>32</v>
      </c>
      <c r="Q36" s="73">
        <v>6.1657032755298697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61</v>
      </c>
      <c r="B37" s="33" t="s">
        <v>11</v>
      </c>
      <c r="C37" s="26">
        <v>10</v>
      </c>
      <c r="D37" s="61">
        <v>0</v>
      </c>
      <c r="E37" s="62">
        <v>0</v>
      </c>
      <c r="F37" s="63">
        <v>0</v>
      </c>
      <c r="G37" s="62">
        <v>0</v>
      </c>
      <c r="H37" s="76" t="s">
        <v>84</v>
      </c>
      <c r="I37" s="62">
        <v>20</v>
      </c>
      <c r="J37" s="63">
        <v>4</v>
      </c>
      <c r="K37" s="62">
        <v>40</v>
      </c>
      <c r="L37" s="76" t="s">
        <v>84</v>
      </c>
      <c r="M37" s="62">
        <v>20</v>
      </c>
      <c r="N37" s="63">
        <v>0</v>
      </c>
      <c r="O37" s="62">
        <v>0</v>
      </c>
      <c r="P37" s="81" t="s">
        <v>84</v>
      </c>
      <c r="Q37" s="65">
        <v>20</v>
      </c>
      <c r="R37" s="77" t="s">
        <v>84</v>
      </c>
      <c r="S37" s="67">
        <v>20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61</v>
      </c>
      <c r="B38" s="30" t="s">
        <v>12</v>
      </c>
      <c r="C38" s="31">
        <v>65</v>
      </c>
      <c r="D38" s="69">
        <v>0</v>
      </c>
      <c r="E38" s="70">
        <v>0</v>
      </c>
      <c r="F38" s="71">
        <v>0</v>
      </c>
      <c r="G38" s="70">
        <v>0</v>
      </c>
      <c r="H38" s="71">
        <v>21</v>
      </c>
      <c r="I38" s="70">
        <v>32.307692307692299</v>
      </c>
      <c r="J38" s="71">
        <v>38</v>
      </c>
      <c r="K38" s="70">
        <v>58.461538461538503</v>
      </c>
      <c r="L38" s="78" t="s">
        <v>84</v>
      </c>
      <c r="M38" s="70">
        <v>3.0769230769230802</v>
      </c>
      <c r="N38" s="71">
        <v>0</v>
      </c>
      <c r="O38" s="70">
        <v>0</v>
      </c>
      <c r="P38" s="72">
        <v>4</v>
      </c>
      <c r="Q38" s="73">
        <v>6.1538461538461497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61</v>
      </c>
      <c r="B39" s="33" t="s">
        <v>13</v>
      </c>
      <c r="C39" s="26">
        <v>59</v>
      </c>
      <c r="D39" s="61">
        <v>6</v>
      </c>
      <c r="E39" s="62">
        <v>10.1694915254237</v>
      </c>
      <c r="F39" s="63">
        <v>0</v>
      </c>
      <c r="G39" s="62">
        <v>0</v>
      </c>
      <c r="H39" s="63">
        <v>40</v>
      </c>
      <c r="I39" s="62">
        <v>67.796610169491501</v>
      </c>
      <c r="J39" s="76" t="s">
        <v>84</v>
      </c>
      <c r="K39" s="62">
        <v>3.3898305084745801</v>
      </c>
      <c r="L39" s="63">
        <v>11</v>
      </c>
      <c r="M39" s="62">
        <v>18.644067796610202</v>
      </c>
      <c r="N39" s="63">
        <v>0</v>
      </c>
      <c r="O39" s="62">
        <v>0</v>
      </c>
      <c r="P39" s="64">
        <v>0</v>
      </c>
      <c r="Q39" s="65">
        <v>0</v>
      </c>
      <c r="R39" s="77" t="s">
        <v>84</v>
      </c>
      <c r="S39" s="67">
        <v>3.3898305084745801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61</v>
      </c>
      <c r="B40" s="30" t="s">
        <v>14</v>
      </c>
      <c r="C40" s="31">
        <v>133</v>
      </c>
      <c r="D40" s="69">
        <v>0</v>
      </c>
      <c r="E40" s="70">
        <v>0</v>
      </c>
      <c r="F40" s="78" t="s">
        <v>84</v>
      </c>
      <c r="G40" s="70">
        <v>1.5037593984962401</v>
      </c>
      <c r="H40" s="71">
        <v>16</v>
      </c>
      <c r="I40" s="70">
        <v>12.030075187969899</v>
      </c>
      <c r="J40" s="71">
        <v>40</v>
      </c>
      <c r="K40" s="70">
        <v>30.075187969924801</v>
      </c>
      <c r="L40" s="71">
        <v>73</v>
      </c>
      <c r="M40" s="70">
        <v>54.887218045112803</v>
      </c>
      <c r="N40" s="71">
        <v>0</v>
      </c>
      <c r="O40" s="70">
        <v>0</v>
      </c>
      <c r="P40" s="79" t="s">
        <v>84</v>
      </c>
      <c r="Q40" s="73">
        <v>1.5037593984962401</v>
      </c>
      <c r="R40" s="69">
        <v>0</v>
      </c>
      <c r="S40" s="74">
        <v>0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61</v>
      </c>
      <c r="B41" s="33" t="s">
        <v>15</v>
      </c>
      <c r="C41" s="26">
        <v>76</v>
      </c>
      <c r="D41" s="61">
        <v>4</v>
      </c>
      <c r="E41" s="62">
        <v>5.2631578947368398</v>
      </c>
      <c r="F41" s="63">
        <v>0</v>
      </c>
      <c r="G41" s="62">
        <v>0</v>
      </c>
      <c r="H41" s="63">
        <v>14</v>
      </c>
      <c r="I41" s="62">
        <v>18.421052631578899</v>
      </c>
      <c r="J41" s="63">
        <v>15</v>
      </c>
      <c r="K41" s="62">
        <v>19.7368421052632</v>
      </c>
      <c r="L41" s="63">
        <v>37</v>
      </c>
      <c r="M41" s="62">
        <v>48.684210526315802</v>
      </c>
      <c r="N41" s="76" t="s">
        <v>84</v>
      </c>
      <c r="O41" s="62">
        <v>2.6315789473684199</v>
      </c>
      <c r="P41" s="64">
        <v>4</v>
      </c>
      <c r="Q41" s="65">
        <v>5.2631578947368398</v>
      </c>
      <c r="R41" s="61">
        <v>4</v>
      </c>
      <c r="S41" s="67">
        <v>5.2631578947368398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61</v>
      </c>
      <c r="B42" s="30" t="s">
        <v>16</v>
      </c>
      <c r="C42" s="31">
        <v>16</v>
      </c>
      <c r="D42" s="69">
        <v>8</v>
      </c>
      <c r="E42" s="70">
        <v>50</v>
      </c>
      <c r="F42" s="71">
        <v>0</v>
      </c>
      <c r="G42" s="70">
        <v>0</v>
      </c>
      <c r="H42" s="71">
        <v>0</v>
      </c>
      <c r="I42" s="70">
        <v>0</v>
      </c>
      <c r="J42" s="78" t="s">
        <v>84</v>
      </c>
      <c r="K42" s="70">
        <v>12.5</v>
      </c>
      <c r="L42" s="71">
        <v>6</v>
      </c>
      <c r="M42" s="70">
        <v>37.5</v>
      </c>
      <c r="N42" s="71">
        <v>0</v>
      </c>
      <c r="O42" s="70">
        <v>0</v>
      </c>
      <c r="P42" s="72">
        <v>0</v>
      </c>
      <c r="Q42" s="73">
        <v>0</v>
      </c>
      <c r="R42" s="80" t="s">
        <v>84</v>
      </c>
      <c r="S42" s="74">
        <v>12.5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61</v>
      </c>
      <c r="B43" s="33" t="s">
        <v>17</v>
      </c>
      <c r="C43" s="26">
        <v>516</v>
      </c>
      <c r="D43" s="61">
        <v>0</v>
      </c>
      <c r="E43" s="62">
        <v>0</v>
      </c>
      <c r="F43" s="76" t="s">
        <v>84</v>
      </c>
      <c r="G43" s="62">
        <v>0.387596899224806</v>
      </c>
      <c r="H43" s="63">
        <v>11</v>
      </c>
      <c r="I43" s="62">
        <v>2.1317829457364299</v>
      </c>
      <c r="J43" s="63">
        <v>140</v>
      </c>
      <c r="K43" s="62">
        <v>27.131782945736401</v>
      </c>
      <c r="L43" s="63">
        <v>339</v>
      </c>
      <c r="M43" s="62">
        <v>65.697674418604606</v>
      </c>
      <c r="N43" s="63">
        <v>0</v>
      </c>
      <c r="O43" s="62">
        <v>0</v>
      </c>
      <c r="P43" s="64">
        <v>24</v>
      </c>
      <c r="Q43" s="65">
        <v>4.6511627906976702</v>
      </c>
      <c r="R43" s="77" t="s">
        <v>84</v>
      </c>
      <c r="S43" s="67">
        <v>0.387596899224806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61</v>
      </c>
      <c r="B44" s="30" t="s">
        <v>18</v>
      </c>
      <c r="C44" s="31">
        <v>926</v>
      </c>
      <c r="D44" s="69">
        <v>128</v>
      </c>
      <c r="E44" s="70">
        <v>13.822894168466499</v>
      </c>
      <c r="F44" s="71">
        <v>7</v>
      </c>
      <c r="G44" s="70">
        <v>0.75593952483801297</v>
      </c>
      <c r="H44" s="71">
        <v>147</v>
      </c>
      <c r="I44" s="70">
        <v>15.8747300215983</v>
      </c>
      <c r="J44" s="71">
        <v>358</v>
      </c>
      <c r="K44" s="70">
        <v>38.660907127429802</v>
      </c>
      <c r="L44" s="71">
        <v>247</v>
      </c>
      <c r="M44" s="70">
        <v>26.6738660907127</v>
      </c>
      <c r="N44" s="71">
        <v>4</v>
      </c>
      <c r="O44" s="70">
        <v>0.43196544276457899</v>
      </c>
      <c r="P44" s="72">
        <v>35</v>
      </c>
      <c r="Q44" s="73">
        <v>3.7796976241900602</v>
      </c>
      <c r="R44" s="69">
        <v>21</v>
      </c>
      <c r="S44" s="74">
        <v>2.26781857451404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61</v>
      </c>
      <c r="B45" s="33" t="s">
        <v>42</v>
      </c>
      <c r="C45" s="26">
        <v>299</v>
      </c>
      <c r="D45" s="61">
        <v>23</v>
      </c>
      <c r="E45" s="62">
        <v>7.6923076923076898</v>
      </c>
      <c r="F45" s="76" t="s">
        <v>84</v>
      </c>
      <c r="G45" s="62">
        <v>0.668896321070234</v>
      </c>
      <c r="H45" s="63">
        <v>63</v>
      </c>
      <c r="I45" s="62">
        <v>21.070234113712399</v>
      </c>
      <c r="J45" s="63">
        <v>4</v>
      </c>
      <c r="K45" s="62">
        <v>1.33779264214047</v>
      </c>
      <c r="L45" s="63">
        <v>195</v>
      </c>
      <c r="M45" s="62">
        <v>65.2173913043478</v>
      </c>
      <c r="N45" s="63">
        <v>0</v>
      </c>
      <c r="O45" s="62">
        <v>0</v>
      </c>
      <c r="P45" s="64">
        <v>12</v>
      </c>
      <c r="Q45" s="65">
        <v>4.0133779264214002</v>
      </c>
      <c r="R45" s="61">
        <v>9</v>
      </c>
      <c r="S45" s="67">
        <v>3.0100334448160502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61</v>
      </c>
      <c r="B46" s="30" t="s">
        <v>19</v>
      </c>
      <c r="C46" s="31">
        <v>1325</v>
      </c>
      <c r="D46" s="69">
        <v>4</v>
      </c>
      <c r="E46" s="70">
        <v>0.30188679245283001</v>
      </c>
      <c r="F46" s="71">
        <v>8</v>
      </c>
      <c r="G46" s="70">
        <v>0.60377358490566002</v>
      </c>
      <c r="H46" s="71">
        <v>274</v>
      </c>
      <c r="I46" s="70">
        <v>20.679245283018901</v>
      </c>
      <c r="J46" s="71">
        <v>414</v>
      </c>
      <c r="K46" s="70">
        <v>31.245283018867902</v>
      </c>
      <c r="L46" s="71">
        <v>613</v>
      </c>
      <c r="M46" s="70">
        <v>46.264150943396203</v>
      </c>
      <c r="N46" s="71">
        <v>4</v>
      </c>
      <c r="O46" s="70">
        <v>0.30188679245283001</v>
      </c>
      <c r="P46" s="72">
        <v>8</v>
      </c>
      <c r="Q46" s="73">
        <v>0.60377358490566002</v>
      </c>
      <c r="R46" s="69">
        <v>25</v>
      </c>
      <c r="S46" s="74">
        <v>1.88679245283019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61</v>
      </c>
      <c r="B47" s="33" t="s">
        <v>43</v>
      </c>
      <c r="C47" s="26">
        <v>5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5</v>
      </c>
      <c r="M47" s="62">
        <v>100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61</v>
      </c>
      <c r="B48" s="30" t="s">
        <v>20</v>
      </c>
      <c r="C48" s="31">
        <v>440</v>
      </c>
      <c r="D48" s="69">
        <v>0</v>
      </c>
      <c r="E48" s="70">
        <v>0</v>
      </c>
      <c r="F48" s="78" t="s">
        <v>84</v>
      </c>
      <c r="G48" s="70">
        <v>0.45454545454545497</v>
      </c>
      <c r="H48" s="71">
        <v>15</v>
      </c>
      <c r="I48" s="70">
        <v>3.4090909090909101</v>
      </c>
      <c r="J48" s="71">
        <v>236</v>
      </c>
      <c r="K48" s="70">
        <v>53.636363636363598</v>
      </c>
      <c r="L48" s="71">
        <v>181</v>
      </c>
      <c r="M48" s="70">
        <v>41.136363636363598</v>
      </c>
      <c r="N48" s="71">
        <v>0</v>
      </c>
      <c r="O48" s="70">
        <v>0</v>
      </c>
      <c r="P48" s="72">
        <v>6</v>
      </c>
      <c r="Q48" s="73">
        <v>1.36363636363636</v>
      </c>
      <c r="R48" s="80" t="s">
        <v>84</v>
      </c>
      <c r="S48" s="74">
        <v>0.45454545454545497</v>
      </c>
      <c r="T48" s="75">
        <v>1219</v>
      </c>
      <c r="U48" s="32">
        <v>95.980311730926999</v>
      </c>
    </row>
    <row r="49" spans="1:21" s="29" customFormat="1" ht="15" customHeight="1" x14ac:dyDescent="0.2">
      <c r="A49" s="24" t="s">
        <v>61</v>
      </c>
      <c r="B49" s="33" t="s">
        <v>44</v>
      </c>
      <c r="C49" s="26">
        <v>19</v>
      </c>
      <c r="D49" s="61">
        <v>11</v>
      </c>
      <c r="E49" s="62">
        <v>57.894736842105303</v>
      </c>
      <c r="F49" s="63">
        <v>0</v>
      </c>
      <c r="G49" s="62">
        <v>0</v>
      </c>
      <c r="H49" s="63">
        <v>0</v>
      </c>
      <c r="I49" s="62">
        <v>0</v>
      </c>
      <c r="J49" s="63">
        <v>0</v>
      </c>
      <c r="K49" s="62">
        <v>0</v>
      </c>
      <c r="L49" s="63">
        <v>8</v>
      </c>
      <c r="M49" s="62">
        <v>42.105263157894697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61</v>
      </c>
      <c r="B50" s="30" t="s">
        <v>45</v>
      </c>
      <c r="C50" s="31">
        <v>1983</v>
      </c>
      <c r="D50" s="69">
        <v>0</v>
      </c>
      <c r="E50" s="70">
        <v>0</v>
      </c>
      <c r="F50" s="71">
        <v>7</v>
      </c>
      <c r="G50" s="70">
        <v>0.35300050428643498</v>
      </c>
      <c r="H50" s="71">
        <v>59</v>
      </c>
      <c r="I50" s="70">
        <v>2.9752899646999502</v>
      </c>
      <c r="J50" s="71">
        <v>1122</v>
      </c>
      <c r="K50" s="70">
        <v>56.580937972768503</v>
      </c>
      <c r="L50" s="71">
        <v>785</v>
      </c>
      <c r="M50" s="70">
        <v>39.586485123550197</v>
      </c>
      <c r="N50" s="71">
        <v>0</v>
      </c>
      <c r="O50" s="70">
        <v>0</v>
      </c>
      <c r="P50" s="72">
        <v>10</v>
      </c>
      <c r="Q50" s="73">
        <v>0.50428643469490697</v>
      </c>
      <c r="R50" s="69">
        <v>28</v>
      </c>
      <c r="S50" s="74">
        <v>1.4120020171457399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61</v>
      </c>
      <c r="B51" s="33" t="s">
        <v>21</v>
      </c>
      <c r="C51" s="26">
        <v>6353</v>
      </c>
      <c r="D51" s="61">
        <v>21</v>
      </c>
      <c r="E51" s="62">
        <v>0.33055249488430699</v>
      </c>
      <c r="F51" s="63">
        <v>65</v>
      </c>
      <c r="G51" s="62">
        <v>1.0231386746419</v>
      </c>
      <c r="H51" s="63">
        <v>4103</v>
      </c>
      <c r="I51" s="62">
        <v>64.583661262395694</v>
      </c>
      <c r="J51" s="63">
        <v>957</v>
      </c>
      <c r="K51" s="62">
        <v>15.0637494097277</v>
      </c>
      <c r="L51" s="63">
        <v>1083</v>
      </c>
      <c r="M51" s="62">
        <v>17.0470643790335</v>
      </c>
      <c r="N51" s="63">
        <v>4</v>
      </c>
      <c r="O51" s="62">
        <v>6.2962379977963195E-2</v>
      </c>
      <c r="P51" s="64">
        <v>120</v>
      </c>
      <c r="Q51" s="65">
        <v>1.8888713993388999</v>
      </c>
      <c r="R51" s="61">
        <v>582</v>
      </c>
      <c r="S51" s="67">
        <v>9.1610262867936392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61</v>
      </c>
      <c r="B52" s="30" t="s">
        <v>46</v>
      </c>
      <c r="C52" s="31">
        <v>83</v>
      </c>
      <c r="D52" s="69">
        <v>13</v>
      </c>
      <c r="E52" s="70">
        <v>15.662650602409601</v>
      </c>
      <c r="F52" s="71">
        <v>0</v>
      </c>
      <c r="G52" s="70">
        <v>0</v>
      </c>
      <c r="H52" s="71">
        <v>10</v>
      </c>
      <c r="I52" s="70">
        <v>12.048192771084301</v>
      </c>
      <c r="J52" s="71">
        <v>4</v>
      </c>
      <c r="K52" s="70">
        <v>4.8192771084337398</v>
      </c>
      <c r="L52" s="71">
        <v>50</v>
      </c>
      <c r="M52" s="70">
        <v>60.240963855421697</v>
      </c>
      <c r="N52" s="78" t="s">
        <v>84</v>
      </c>
      <c r="O52" s="70">
        <v>2.4096385542168699</v>
      </c>
      <c r="P52" s="72">
        <v>4</v>
      </c>
      <c r="Q52" s="73">
        <v>4.8192771084337398</v>
      </c>
      <c r="R52" s="69">
        <v>4</v>
      </c>
      <c r="S52" s="74">
        <v>4.8192771084337398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61</v>
      </c>
      <c r="B53" s="33" t="s">
        <v>47</v>
      </c>
      <c r="C53" s="26">
        <v>16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16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61</v>
      </c>
      <c r="B54" s="30" t="s">
        <v>48</v>
      </c>
      <c r="C54" s="31">
        <v>495</v>
      </c>
      <c r="D54" s="69">
        <v>0</v>
      </c>
      <c r="E54" s="70">
        <v>0</v>
      </c>
      <c r="F54" s="71">
        <v>29</v>
      </c>
      <c r="G54" s="70">
        <v>5.8585858585858599</v>
      </c>
      <c r="H54" s="71">
        <v>70</v>
      </c>
      <c r="I54" s="70">
        <v>14.141414141414099</v>
      </c>
      <c r="J54" s="71">
        <v>127</v>
      </c>
      <c r="K54" s="70">
        <v>25.6565656565657</v>
      </c>
      <c r="L54" s="71">
        <v>256</v>
      </c>
      <c r="M54" s="70">
        <v>51.717171717171702</v>
      </c>
      <c r="N54" s="78" t="s">
        <v>84</v>
      </c>
      <c r="O54" s="70">
        <v>0.40404040404040398</v>
      </c>
      <c r="P54" s="72">
        <v>11</v>
      </c>
      <c r="Q54" s="73">
        <v>2.2222222222222201</v>
      </c>
      <c r="R54" s="69">
        <v>38</v>
      </c>
      <c r="S54" s="74">
        <v>7.67676767676768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61</v>
      </c>
      <c r="B55" s="33" t="s">
        <v>49</v>
      </c>
      <c r="C55" s="26">
        <v>1121</v>
      </c>
      <c r="D55" s="61">
        <v>36</v>
      </c>
      <c r="E55" s="62">
        <v>3.2114183764496</v>
      </c>
      <c r="F55" s="63">
        <v>18</v>
      </c>
      <c r="G55" s="62">
        <v>1.6057091882248</v>
      </c>
      <c r="H55" s="63">
        <v>320</v>
      </c>
      <c r="I55" s="62">
        <v>28.5459411239964</v>
      </c>
      <c r="J55" s="63">
        <v>66</v>
      </c>
      <c r="K55" s="62">
        <v>5.8876003568242599</v>
      </c>
      <c r="L55" s="63">
        <v>602</v>
      </c>
      <c r="M55" s="62">
        <v>53.702051739518303</v>
      </c>
      <c r="N55" s="63">
        <v>11</v>
      </c>
      <c r="O55" s="62">
        <v>0.98126672613737698</v>
      </c>
      <c r="P55" s="64">
        <v>68</v>
      </c>
      <c r="Q55" s="65">
        <v>6.0660124888492399</v>
      </c>
      <c r="R55" s="61">
        <v>79</v>
      </c>
      <c r="S55" s="67">
        <v>7.0472792149866201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61</v>
      </c>
      <c r="B56" s="30" t="s">
        <v>50</v>
      </c>
      <c r="C56" s="31">
        <v>147</v>
      </c>
      <c r="D56" s="69">
        <v>0</v>
      </c>
      <c r="E56" s="70">
        <v>0</v>
      </c>
      <c r="F56" s="71">
        <v>0</v>
      </c>
      <c r="G56" s="70">
        <v>0</v>
      </c>
      <c r="H56" s="71">
        <v>5</v>
      </c>
      <c r="I56" s="70">
        <v>3.40136054421769</v>
      </c>
      <c r="J56" s="71">
        <v>12</v>
      </c>
      <c r="K56" s="70">
        <v>8.1632653061224492</v>
      </c>
      <c r="L56" s="71">
        <v>128</v>
      </c>
      <c r="M56" s="70">
        <v>87.074829931972801</v>
      </c>
      <c r="N56" s="71">
        <v>0</v>
      </c>
      <c r="O56" s="70">
        <v>0</v>
      </c>
      <c r="P56" s="79" t="s">
        <v>84</v>
      </c>
      <c r="Q56" s="73">
        <v>1.3605442176870699</v>
      </c>
      <c r="R56" s="80" t="s">
        <v>84</v>
      </c>
      <c r="S56" s="74">
        <v>1.3605442176870699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61</v>
      </c>
      <c r="B57" s="33" t="s">
        <v>22</v>
      </c>
      <c r="C57" s="26">
        <v>611</v>
      </c>
      <c r="D57" s="61">
        <v>16</v>
      </c>
      <c r="E57" s="62">
        <v>2.6186579378068702</v>
      </c>
      <c r="F57" s="63">
        <v>4</v>
      </c>
      <c r="G57" s="62">
        <v>0.65466448445171899</v>
      </c>
      <c r="H57" s="63">
        <v>42</v>
      </c>
      <c r="I57" s="62">
        <v>6.8739770867430403</v>
      </c>
      <c r="J57" s="63">
        <v>30</v>
      </c>
      <c r="K57" s="62">
        <v>4.9099836333878901</v>
      </c>
      <c r="L57" s="63">
        <v>513</v>
      </c>
      <c r="M57" s="62">
        <v>83.960720130932899</v>
      </c>
      <c r="N57" s="63">
        <v>0</v>
      </c>
      <c r="O57" s="62">
        <v>0</v>
      </c>
      <c r="P57" s="64">
        <v>6</v>
      </c>
      <c r="Q57" s="65">
        <v>0.98199672667757798</v>
      </c>
      <c r="R57" s="61">
        <v>16</v>
      </c>
      <c r="S57" s="67">
        <v>2.6186579378068702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61</v>
      </c>
      <c r="B58" s="34" t="s">
        <v>51</v>
      </c>
      <c r="C58" s="35">
        <v>24</v>
      </c>
      <c r="D58" s="82">
        <v>4</v>
      </c>
      <c r="E58" s="83">
        <v>16.6666666666667</v>
      </c>
      <c r="F58" s="84">
        <v>0</v>
      </c>
      <c r="G58" s="83">
        <v>0</v>
      </c>
      <c r="H58" s="84">
        <v>7</v>
      </c>
      <c r="I58" s="83">
        <v>29.1666666666667</v>
      </c>
      <c r="J58" s="84">
        <v>0</v>
      </c>
      <c r="K58" s="83">
        <v>0</v>
      </c>
      <c r="L58" s="84">
        <v>13</v>
      </c>
      <c r="M58" s="83">
        <v>54.1666666666667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23,417 public school students without disabilities who received expulsions under zero-tolerance policies, 411 (1.8)%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23,417</v>
      </c>
      <c r="D69" s="93" t="str">
        <f>IF(ISTEXT(D7),LEFT(D7,3),TEXT(D7,"#,##0"))</f>
        <v>411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referral to law enforcement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62</v>
      </c>
      <c r="B7" s="25" t="s">
        <v>52</v>
      </c>
      <c r="C7" s="26">
        <v>190947</v>
      </c>
      <c r="D7" s="61">
        <v>4346</v>
      </c>
      <c r="E7" s="62">
        <v>2.2760242370919701</v>
      </c>
      <c r="F7" s="63">
        <v>2896</v>
      </c>
      <c r="G7" s="62">
        <v>1.5166512173535101</v>
      </c>
      <c r="H7" s="63">
        <v>47772</v>
      </c>
      <c r="I7" s="62">
        <v>25.0184606199626</v>
      </c>
      <c r="J7" s="63">
        <v>52172</v>
      </c>
      <c r="K7" s="62">
        <v>27.3227649557207</v>
      </c>
      <c r="L7" s="63">
        <v>79085</v>
      </c>
      <c r="M7" s="62">
        <v>41.417251907597397</v>
      </c>
      <c r="N7" s="63">
        <v>425</v>
      </c>
      <c r="O7" s="62">
        <v>0.22257485061299701</v>
      </c>
      <c r="P7" s="64">
        <v>4251</v>
      </c>
      <c r="Q7" s="65">
        <v>2.22627221166083</v>
      </c>
      <c r="R7" s="66">
        <v>11811</v>
      </c>
      <c r="S7" s="67">
        <v>6.1854860249179104</v>
      </c>
      <c r="T7" s="68">
        <v>95635</v>
      </c>
      <c r="U7" s="27">
        <v>99.538871751973602</v>
      </c>
    </row>
    <row r="8" spans="1:21" s="29" customFormat="1" ht="15" customHeight="1" x14ac:dyDescent="0.2">
      <c r="A8" s="24" t="s">
        <v>62</v>
      </c>
      <c r="B8" s="30" t="s">
        <v>24</v>
      </c>
      <c r="C8" s="31">
        <v>1880</v>
      </c>
      <c r="D8" s="69">
        <v>13</v>
      </c>
      <c r="E8" s="70">
        <v>0.69148936170212805</v>
      </c>
      <c r="F8" s="71">
        <v>10</v>
      </c>
      <c r="G8" s="70">
        <v>0.53191489361702105</v>
      </c>
      <c r="H8" s="71">
        <v>27</v>
      </c>
      <c r="I8" s="70">
        <v>1.4361702127659599</v>
      </c>
      <c r="J8" s="71">
        <v>1046</v>
      </c>
      <c r="K8" s="70">
        <v>55.638297872340402</v>
      </c>
      <c r="L8" s="71">
        <v>769</v>
      </c>
      <c r="M8" s="70">
        <v>40.904255319148902</v>
      </c>
      <c r="N8" s="71">
        <v>0</v>
      </c>
      <c r="O8" s="70">
        <v>0</v>
      </c>
      <c r="P8" s="72">
        <v>15</v>
      </c>
      <c r="Q8" s="73">
        <v>0.79787234042553201</v>
      </c>
      <c r="R8" s="69">
        <v>6</v>
      </c>
      <c r="S8" s="74">
        <v>0.319148936170213</v>
      </c>
      <c r="T8" s="75">
        <v>1432</v>
      </c>
      <c r="U8" s="32">
        <v>100</v>
      </c>
    </row>
    <row r="9" spans="1:21" s="29" customFormat="1" ht="15" customHeight="1" x14ac:dyDescent="0.2">
      <c r="A9" s="24" t="s">
        <v>62</v>
      </c>
      <c r="B9" s="33" t="s">
        <v>25</v>
      </c>
      <c r="C9" s="26">
        <v>367</v>
      </c>
      <c r="D9" s="61">
        <v>197</v>
      </c>
      <c r="E9" s="62">
        <v>53.6784741144414</v>
      </c>
      <c r="F9" s="63">
        <v>12</v>
      </c>
      <c r="G9" s="62">
        <v>3.26975476839237</v>
      </c>
      <c r="H9" s="63">
        <v>11</v>
      </c>
      <c r="I9" s="62">
        <v>2.9972752043596702</v>
      </c>
      <c r="J9" s="63">
        <v>12</v>
      </c>
      <c r="K9" s="62">
        <v>3.26975476839237</v>
      </c>
      <c r="L9" s="63">
        <v>114</v>
      </c>
      <c r="M9" s="62">
        <v>31.0626702997275</v>
      </c>
      <c r="N9" s="63">
        <v>4</v>
      </c>
      <c r="O9" s="62">
        <v>1.0899182561307901</v>
      </c>
      <c r="P9" s="64">
        <v>17</v>
      </c>
      <c r="Q9" s="65">
        <v>4.6321525885558597</v>
      </c>
      <c r="R9" s="61">
        <v>83</v>
      </c>
      <c r="S9" s="67">
        <v>22.6158038147139</v>
      </c>
      <c r="T9" s="68">
        <v>493</v>
      </c>
      <c r="U9" s="27">
        <v>100</v>
      </c>
    </row>
    <row r="10" spans="1:21" s="29" customFormat="1" ht="15" customHeight="1" x14ac:dyDescent="0.2">
      <c r="A10" s="24" t="s">
        <v>62</v>
      </c>
      <c r="B10" s="30" t="s">
        <v>1</v>
      </c>
      <c r="C10" s="31">
        <v>3678</v>
      </c>
      <c r="D10" s="69">
        <v>626</v>
      </c>
      <c r="E10" s="70">
        <v>17.0201196302338</v>
      </c>
      <c r="F10" s="71">
        <v>32</v>
      </c>
      <c r="G10" s="70">
        <v>0.87003806416530705</v>
      </c>
      <c r="H10" s="71">
        <v>1591</v>
      </c>
      <c r="I10" s="70">
        <v>43.257205002718898</v>
      </c>
      <c r="J10" s="71">
        <v>226</v>
      </c>
      <c r="K10" s="70">
        <v>6.1446438281674798</v>
      </c>
      <c r="L10" s="71">
        <v>1137</v>
      </c>
      <c r="M10" s="70">
        <v>30.913539967373602</v>
      </c>
      <c r="N10" s="71">
        <v>4</v>
      </c>
      <c r="O10" s="70">
        <v>0.10875475802066301</v>
      </c>
      <c r="P10" s="72">
        <v>62</v>
      </c>
      <c r="Q10" s="73">
        <v>1.68569874932028</v>
      </c>
      <c r="R10" s="69">
        <v>64</v>
      </c>
      <c r="S10" s="74">
        <v>1.7400761283306101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62</v>
      </c>
      <c r="B11" s="33" t="s">
        <v>26</v>
      </c>
      <c r="C11" s="26">
        <v>958</v>
      </c>
      <c r="D11" s="77" t="s">
        <v>84</v>
      </c>
      <c r="E11" s="62">
        <v>0.20876826722338199</v>
      </c>
      <c r="F11" s="63">
        <v>6</v>
      </c>
      <c r="G11" s="62">
        <v>0.62630480167014602</v>
      </c>
      <c r="H11" s="63">
        <v>78</v>
      </c>
      <c r="I11" s="62">
        <v>8.1419624217119004</v>
      </c>
      <c r="J11" s="63">
        <v>295</v>
      </c>
      <c r="K11" s="62">
        <v>30.793319415448899</v>
      </c>
      <c r="L11" s="63">
        <v>567</v>
      </c>
      <c r="M11" s="62">
        <v>59.185803757828801</v>
      </c>
      <c r="N11" s="76" t="s">
        <v>84</v>
      </c>
      <c r="O11" s="62">
        <v>0.20876826722338199</v>
      </c>
      <c r="P11" s="64">
        <v>8</v>
      </c>
      <c r="Q11" s="65">
        <v>0.83507306889352795</v>
      </c>
      <c r="R11" s="61">
        <v>42</v>
      </c>
      <c r="S11" s="67">
        <v>4.3841336116910199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62</v>
      </c>
      <c r="B12" s="30" t="s">
        <v>2</v>
      </c>
      <c r="C12" s="31">
        <v>25389</v>
      </c>
      <c r="D12" s="69">
        <v>377</v>
      </c>
      <c r="E12" s="70">
        <v>1.48489503328213</v>
      </c>
      <c r="F12" s="71">
        <v>1130</v>
      </c>
      <c r="G12" s="70">
        <v>4.4507463862302599</v>
      </c>
      <c r="H12" s="71">
        <v>15335</v>
      </c>
      <c r="I12" s="70">
        <v>60.4001733033991</v>
      </c>
      <c r="J12" s="71">
        <v>3243</v>
      </c>
      <c r="K12" s="70">
        <v>12.773248257119199</v>
      </c>
      <c r="L12" s="71">
        <v>4715</v>
      </c>
      <c r="M12" s="70">
        <v>18.571034700066999</v>
      </c>
      <c r="N12" s="71">
        <v>196</v>
      </c>
      <c r="O12" s="70">
        <v>0.77198786876206205</v>
      </c>
      <c r="P12" s="72">
        <v>393</v>
      </c>
      <c r="Q12" s="73">
        <v>1.5479144511402601</v>
      </c>
      <c r="R12" s="69">
        <v>5326</v>
      </c>
      <c r="S12" s="74">
        <v>20.977588719524199</v>
      </c>
      <c r="T12" s="75">
        <v>9866</v>
      </c>
      <c r="U12" s="32">
        <v>97.912021082505603</v>
      </c>
    </row>
    <row r="13" spans="1:21" s="29" customFormat="1" ht="15" customHeight="1" x14ac:dyDescent="0.2">
      <c r="A13" s="24" t="s">
        <v>62</v>
      </c>
      <c r="B13" s="33" t="s">
        <v>27</v>
      </c>
      <c r="C13" s="26">
        <v>5082</v>
      </c>
      <c r="D13" s="61">
        <v>93</v>
      </c>
      <c r="E13" s="62">
        <v>1.8299881936245599</v>
      </c>
      <c r="F13" s="63">
        <v>69</v>
      </c>
      <c r="G13" s="62">
        <v>1.35773317591499</v>
      </c>
      <c r="H13" s="63">
        <v>2170</v>
      </c>
      <c r="I13" s="62">
        <v>42.699724517906297</v>
      </c>
      <c r="J13" s="63">
        <v>403</v>
      </c>
      <c r="K13" s="62">
        <v>7.9299488390397501</v>
      </c>
      <c r="L13" s="63">
        <v>2183</v>
      </c>
      <c r="M13" s="62">
        <v>42.955529319165699</v>
      </c>
      <c r="N13" s="63">
        <v>16</v>
      </c>
      <c r="O13" s="62">
        <v>0.31483667847304198</v>
      </c>
      <c r="P13" s="64">
        <v>148</v>
      </c>
      <c r="Q13" s="65">
        <v>2.9122392758756401</v>
      </c>
      <c r="R13" s="61">
        <v>504</v>
      </c>
      <c r="S13" s="67">
        <v>9.9173553719008307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62</v>
      </c>
      <c r="B14" s="30" t="s">
        <v>28</v>
      </c>
      <c r="C14" s="31">
        <v>1839</v>
      </c>
      <c r="D14" s="69">
        <v>15</v>
      </c>
      <c r="E14" s="70">
        <v>0.81566068515497603</v>
      </c>
      <c r="F14" s="71">
        <v>27</v>
      </c>
      <c r="G14" s="70">
        <v>1.4681892332789599</v>
      </c>
      <c r="H14" s="71">
        <v>517</v>
      </c>
      <c r="I14" s="70">
        <v>28.113104948341501</v>
      </c>
      <c r="J14" s="71">
        <v>481</v>
      </c>
      <c r="K14" s="70">
        <v>26.155519303969498</v>
      </c>
      <c r="L14" s="71">
        <v>769</v>
      </c>
      <c r="M14" s="70">
        <v>41.816204458945101</v>
      </c>
      <c r="N14" s="71">
        <v>4</v>
      </c>
      <c r="O14" s="70">
        <v>0.21750951604132701</v>
      </c>
      <c r="P14" s="72">
        <v>26</v>
      </c>
      <c r="Q14" s="73">
        <v>1.41381185426862</v>
      </c>
      <c r="R14" s="69">
        <v>102</v>
      </c>
      <c r="S14" s="74">
        <v>5.5464926590538299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62</v>
      </c>
      <c r="B15" s="33" t="s">
        <v>29</v>
      </c>
      <c r="C15" s="26">
        <v>1111</v>
      </c>
      <c r="D15" s="77" t="s">
        <v>84</v>
      </c>
      <c r="E15" s="62">
        <v>0.18001800180017999</v>
      </c>
      <c r="F15" s="63">
        <v>9</v>
      </c>
      <c r="G15" s="62">
        <v>0.81008100810080996</v>
      </c>
      <c r="H15" s="63">
        <v>119</v>
      </c>
      <c r="I15" s="62">
        <v>10.711071107110699</v>
      </c>
      <c r="J15" s="63">
        <v>610</v>
      </c>
      <c r="K15" s="62">
        <v>54.905490549054903</v>
      </c>
      <c r="L15" s="63">
        <v>358</v>
      </c>
      <c r="M15" s="62">
        <v>32.223222322232203</v>
      </c>
      <c r="N15" s="63">
        <v>0</v>
      </c>
      <c r="O15" s="62">
        <v>0</v>
      </c>
      <c r="P15" s="64">
        <v>13</v>
      </c>
      <c r="Q15" s="65">
        <v>1.1701170117011701</v>
      </c>
      <c r="R15" s="61">
        <v>31</v>
      </c>
      <c r="S15" s="67">
        <v>2.7902790279027898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62</v>
      </c>
      <c r="B16" s="30" t="s">
        <v>3</v>
      </c>
      <c r="C16" s="31">
        <v>59</v>
      </c>
      <c r="D16" s="69">
        <v>0</v>
      </c>
      <c r="E16" s="70">
        <v>0</v>
      </c>
      <c r="F16" s="71">
        <v>0</v>
      </c>
      <c r="G16" s="70">
        <v>0</v>
      </c>
      <c r="H16" s="78" t="s">
        <v>84</v>
      </c>
      <c r="I16" s="70">
        <v>3.3898305084745801</v>
      </c>
      <c r="J16" s="71">
        <v>55</v>
      </c>
      <c r="K16" s="70">
        <v>93.220338983050894</v>
      </c>
      <c r="L16" s="78" t="s">
        <v>84</v>
      </c>
      <c r="M16" s="70">
        <v>3.3898305084745801</v>
      </c>
      <c r="N16" s="71">
        <v>0</v>
      </c>
      <c r="O16" s="70">
        <v>0</v>
      </c>
      <c r="P16" s="72">
        <v>0</v>
      </c>
      <c r="Q16" s="73">
        <v>0</v>
      </c>
      <c r="R16" s="80" t="s">
        <v>84</v>
      </c>
      <c r="S16" s="74">
        <v>3.3898305084745801</v>
      </c>
      <c r="T16" s="75">
        <v>211</v>
      </c>
      <c r="U16" s="32">
        <v>41.2322274881517</v>
      </c>
    </row>
    <row r="17" spans="1:21" s="29" customFormat="1" ht="15" customHeight="1" x14ac:dyDescent="0.2">
      <c r="A17" s="24" t="s">
        <v>62</v>
      </c>
      <c r="B17" s="33" t="s">
        <v>30</v>
      </c>
      <c r="C17" s="26">
        <v>24438</v>
      </c>
      <c r="D17" s="61">
        <v>131</v>
      </c>
      <c r="E17" s="62">
        <v>0.53605041329077696</v>
      </c>
      <c r="F17" s="63">
        <v>179</v>
      </c>
      <c r="G17" s="62">
        <v>0.73246583190113801</v>
      </c>
      <c r="H17" s="63">
        <v>4782</v>
      </c>
      <c r="I17" s="62">
        <v>19.5678860790572</v>
      </c>
      <c r="J17" s="63">
        <v>10050</v>
      </c>
      <c r="K17" s="62">
        <v>41.124478271544298</v>
      </c>
      <c r="L17" s="63">
        <v>8510</v>
      </c>
      <c r="M17" s="62">
        <v>34.822816924461897</v>
      </c>
      <c r="N17" s="63">
        <v>11</v>
      </c>
      <c r="O17" s="62">
        <v>4.5011866764874398E-2</v>
      </c>
      <c r="P17" s="64">
        <v>775</v>
      </c>
      <c r="Q17" s="65">
        <v>3.17129061297979</v>
      </c>
      <c r="R17" s="61">
        <v>784</v>
      </c>
      <c r="S17" s="67">
        <v>3.2081185039692302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62</v>
      </c>
      <c r="B18" s="30" t="s">
        <v>31</v>
      </c>
      <c r="C18" s="31">
        <v>3648</v>
      </c>
      <c r="D18" s="69">
        <v>4</v>
      </c>
      <c r="E18" s="70">
        <v>0.109649122807018</v>
      </c>
      <c r="F18" s="71">
        <v>28</v>
      </c>
      <c r="G18" s="70">
        <v>0.76754385964912297</v>
      </c>
      <c r="H18" s="71">
        <v>229</v>
      </c>
      <c r="I18" s="70">
        <v>6.2774122807017498</v>
      </c>
      <c r="J18" s="71">
        <v>1964</v>
      </c>
      <c r="K18" s="70">
        <v>53.837719298245602</v>
      </c>
      <c r="L18" s="71">
        <v>1311</v>
      </c>
      <c r="M18" s="70">
        <v>35.9375</v>
      </c>
      <c r="N18" s="71">
        <v>4</v>
      </c>
      <c r="O18" s="70">
        <v>0.109649122807018</v>
      </c>
      <c r="P18" s="72">
        <v>108</v>
      </c>
      <c r="Q18" s="73">
        <v>2.9605263157894699</v>
      </c>
      <c r="R18" s="69">
        <v>31</v>
      </c>
      <c r="S18" s="74">
        <v>0.84978070175438603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62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62</v>
      </c>
      <c r="B20" s="30" t="s">
        <v>4</v>
      </c>
      <c r="C20" s="31">
        <v>1343</v>
      </c>
      <c r="D20" s="69">
        <v>36</v>
      </c>
      <c r="E20" s="70">
        <v>2.68056589724497</v>
      </c>
      <c r="F20" s="71">
        <v>6</v>
      </c>
      <c r="G20" s="70">
        <v>0.44676098287416199</v>
      </c>
      <c r="H20" s="71">
        <v>267</v>
      </c>
      <c r="I20" s="70">
        <v>19.880863737900199</v>
      </c>
      <c r="J20" s="71">
        <v>18</v>
      </c>
      <c r="K20" s="70">
        <v>1.3402829486224901</v>
      </c>
      <c r="L20" s="71">
        <v>991</v>
      </c>
      <c r="M20" s="70">
        <v>73.790022338049098</v>
      </c>
      <c r="N20" s="71">
        <v>6</v>
      </c>
      <c r="O20" s="70">
        <v>0.44676098287416199</v>
      </c>
      <c r="P20" s="72">
        <v>19</v>
      </c>
      <c r="Q20" s="73">
        <v>1.41474311243485</v>
      </c>
      <c r="R20" s="69">
        <v>52</v>
      </c>
      <c r="S20" s="74">
        <v>3.8719285182427399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62</v>
      </c>
      <c r="B21" s="33" t="s">
        <v>5</v>
      </c>
      <c r="C21" s="26">
        <v>8613</v>
      </c>
      <c r="D21" s="61">
        <v>22</v>
      </c>
      <c r="E21" s="62">
        <v>0.25542784163473797</v>
      </c>
      <c r="F21" s="63">
        <v>128</v>
      </c>
      <c r="G21" s="62">
        <v>1.48612562405666</v>
      </c>
      <c r="H21" s="63">
        <v>2205</v>
      </c>
      <c r="I21" s="62">
        <v>25.600835945663501</v>
      </c>
      <c r="J21" s="63">
        <v>3356</v>
      </c>
      <c r="K21" s="62">
        <v>38.964356205735498</v>
      </c>
      <c r="L21" s="63">
        <v>2738</v>
      </c>
      <c r="M21" s="62">
        <v>31.789155927086998</v>
      </c>
      <c r="N21" s="63">
        <v>4</v>
      </c>
      <c r="O21" s="62">
        <v>4.6441425751770599E-2</v>
      </c>
      <c r="P21" s="64">
        <v>160</v>
      </c>
      <c r="Q21" s="65">
        <v>1.8576570300708199</v>
      </c>
      <c r="R21" s="61">
        <v>391</v>
      </c>
      <c r="S21" s="67">
        <v>4.5396493672355698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62</v>
      </c>
      <c r="B22" s="30" t="s">
        <v>6</v>
      </c>
      <c r="C22" s="31">
        <v>2713</v>
      </c>
      <c r="D22" s="69">
        <v>8</v>
      </c>
      <c r="E22" s="70">
        <v>0.29487652045705898</v>
      </c>
      <c r="F22" s="71">
        <v>11</v>
      </c>
      <c r="G22" s="70">
        <v>0.40545521562845599</v>
      </c>
      <c r="H22" s="71">
        <v>184</v>
      </c>
      <c r="I22" s="70">
        <v>6.7821599705123496</v>
      </c>
      <c r="J22" s="71">
        <v>586</v>
      </c>
      <c r="K22" s="70">
        <v>21.599705123479499</v>
      </c>
      <c r="L22" s="71">
        <v>1800</v>
      </c>
      <c r="M22" s="70">
        <v>66.347217102838201</v>
      </c>
      <c r="N22" s="78" t="s">
        <v>84</v>
      </c>
      <c r="O22" s="70">
        <v>7.3719130114264605E-2</v>
      </c>
      <c r="P22" s="72">
        <v>122</v>
      </c>
      <c r="Q22" s="73">
        <v>4.4968669369701404</v>
      </c>
      <c r="R22" s="69">
        <v>69</v>
      </c>
      <c r="S22" s="74">
        <v>2.5433099889421298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62</v>
      </c>
      <c r="B23" s="33" t="s">
        <v>33</v>
      </c>
      <c r="C23" s="26">
        <v>1463</v>
      </c>
      <c r="D23" s="61">
        <v>12</v>
      </c>
      <c r="E23" s="62">
        <v>0.82023239917976798</v>
      </c>
      <c r="F23" s="63">
        <v>13</v>
      </c>
      <c r="G23" s="62">
        <v>0.88858509911141503</v>
      </c>
      <c r="H23" s="63">
        <v>174</v>
      </c>
      <c r="I23" s="62">
        <v>11.8933697881066</v>
      </c>
      <c r="J23" s="63">
        <v>196</v>
      </c>
      <c r="K23" s="62">
        <v>13.3971291866029</v>
      </c>
      <c r="L23" s="63">
        <v>1026</v>
      </c>
      <c r="M23" s="62">
        <v>70.129870129870099</v>
      </c>
      <c r="N23" s="76" t="s">
        <v>84</v>
      </c>
      <c r="O23" s="62">
        <v>0.136705399863295</v>
      </c>
      <c r="P23" s="64">
        <v>40</v>
      </c>
      <c r="Q23" s="65">
        <v>2.7341079972658902</v>
      </c>
      <c r="R23" s="61">
        <v>92</v>
      </c>
      <c r="S23" s="67">
        <v>6.2884483937115503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62</v>
      </c>
      <c r="B24" s="30" t="s">
        <v>7</v>
      </c>
      <c r="C24" s="31">
        <v>1604</v>
      </c>
      <c r="D24" s="69">
        <v>18</v>
      </c>
      <c r="E24" s="70">
        <v>1.1221945137157101</v>
      </c>
      <c r="F24" s="71">
        <v>11</v>
      </c>
      <c r="G24" s="70">
        <v>0.68578553615960103</v>
      </c>
      <c r="H24" s="71">
        <v>346</v>
      </c>
      <c r="I24" s="70">
        <v>21.571072319201999</v>
      </c>
      <c r="J24" s="71">
        <v>309</v>
      </c>
      <c r="K24" s="70">
        <v>19.2643391521197</v>
      </c>
      <c r="L24" s="71">
        <v>784</v>
      </c>
      <c r="M24" s="70">
        <v>48.877805486284302</v>
      </c>
      <c r="N24" s="71">
        <v>6</v>
      </c>
      <c r="O24" s="70">
        <v>0.37406483790523698</v>
      </c>
      <c r="P24" s="72">
        <v>130</v>
      </c>
      <c r="Q24" s="73">
        <v>8.1047381546134698</v>
      </c>
      <c r="R24" s="69">
        <v>128</v>
      </c>
      <c r="S24" s="74">
        <v>7.9800498753117202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62</v>
      </c>
      <c r="B25" s="33" t="s">
        <v>34</v>
      </c>
      <c r="C25" s="26">
        <v>2302</v>
      </c>
      <c r="D25" s="61">
        <v>4</v>
      </c>
      <c r="E25" s="62">
        <v>0.173761946133797</v>
      </c>
      <c r="F25" s="63">
        <v>7</v>
      </c>
      <c r="G25" s="62">
        <v>0.304083405734144</v>
      </c>
      <c r="H25" s="63">
        <v>86</v>
      </c>
      <c r="I25" s="62">
        <v>3.7358818418766302</v>
      </c>
      <c r="J25" s="63">
        <v>378</v>
      </c>
      <c r="K25" s="62">
        <v>16.420503909643799</v>
      </c>
      <c r="L25" s="63">
        <v>1785</v>
      </c>
      <c r="M25" s="62">
        <v>77.541268462206801</v>
      </c>
      <c r="N25" s="76" t="s">
        <v>84</v>
      </c>
      <c r="O25" s="62">
        <v>8.6880973066898307E-2</v>
      </c>
      <c r="P25" s="64">
        <v>40</v>
      </c>
      <c r="Q25" s="65">
        <v>1.7376194613379701</v>
      </c>
      <c r="R25" s="61">
        <v>29</v>
      </c>
      <c r="S25" s="67">
        <v>1.2597741094700301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62</v>
      </c>
      <c r="B26" s="30" t="s">
        <v>35</v>
      </c>
      <c r="C26" s="31">
        <v>2040</v>
      </c>
      <c r="D26" s="69">
        <v>24</v>
      </c>
      <c r="E26" s="70">
        <v>1.1764705882352899</v>
      </c>
      <c r="F26" s="71">
        <v>14</v>
      </c>
      <c r="G26" s="70">
        <v>0.68627450980392202</v>
      </c>
      <c r="H26" s="71">
        <v>86</v>
      </c>
      <c r="I26" s="70">
        <v>4.2156862745097996</v>
      </c>
      <c r="J26" s="71">
        <v>1363</v>
      </c>
      <c r="K26" s="70">
        <v>66.813725490196106</v>
      </c>
      <c r="L26" s="71">
        <v>535</v>
      </c>
      <c r="M26" s="70">
        <v>26.2254901960784</v>
      </c>
      <c r="N26" s="78" t="s">
        <v>84</v>
      </c>
      <c r="O26" s="70">
        <v>9.8039215686274495E-2</v>
      </c>
      <c r="P26" s="72">
        <v>16</v>
      </c>
      <c r="Q26" s="73">
        <v>0.78431372549019596</v>
      </c>
      <c r="R26" s="69">
        <v>45</v>
      </c>
      <c r="S26" s="74">
        <v>2.2058823529411802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62</v>
      </c>
      <c r="B27" s="33" t="s">
        <v>8</v>
      </c>
      <c r="C27" s="26">
        <v>470</v>
      </c>
      <c r="D27" s="77" t="s">
        <v>84</v>
      </c>
      <c r="E27" s="62">
        <v>0.42553191489361702</v>
      </c>
      <c r="F27" s="63">
        <v>6</v>
      </c>
      <c r="G27" s="62">
        <v>1.27659574468085</v>
      </c>
      <c r="H27" s="63">
        <v>12</v>
      </c>
      <c r="I27" s="62">
        <v>2.5531914893617</v>
      </c>
      <c r="J27" s="63">
        <v>30</v>
      </c>
      <c r="K27" s="62">
        <v>6.3829787234042596</v>
      </c>
      <c r="L27" s="63">
        <v>416</v>
      </c>
      <c r="M27" s="62">
        <v>88.510638297872305</v>
      </c>
      <c r="N27" s="63">
        <v>0</v>
      </c>
      <c r="O27" s="62">
        <v>0</v>
      </c>
      <c r="P27" s="64">
        <v>4</v>
      </c>
      <c r="Q27" s="65">
        <v>0.85106382978723405</v>
      </c>
      <c r="R27" s="61">
        <v>8</v>
      </c>
      <c r="S27" s="67">
        <v>1.7021276595744701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62</v>
      </c>
      <c r="B28" s="30" t="s">
        <v>36</v>
      </c>
      <c r="C28" s="31">
        <v>1408</v>
      </c>
      <c r="D28" s="80" t="s">
        <v>84</v>
      </c>
      <c r="E28" s="70">
        <v>0.142045454545455</v>
      </c>
      <c r="F28" s="71">
        <v>38</v>
      </c>
      <c r="G28" s="70">
        <v>2.6988636363636398</v>
      </c>
      <c r="H28" s="71">
        <v>187</v>
      </c>
      <c r="I28" s="70">
        <v>13.28125</v>
      </c>
      <c r="J28" s="71">
        <v>440</v>
      </c>
      <c r="K28" s="70">
        <v>31.25</v>
      </c>
      <c r="L28" s="71">
        <v>677</v>
      </c>
      <c r="M28" s="70">
        <v>48.082386363636402</v>
      </c>
      <c r="N28" s="78" t="s">
        <v>84</v>
      </c>
      <c r="O28" s="70">
        <v>0.142045454545455</v>
      </c>
      <c r="P28" s="72">
        <v>62</v>
      </c>
      <c r="Q28" s="73">
        <v>4.4034090909090899</v>
      </c>
      <c r="R28" s="69">
        <v>38</v>
      </c>
      <c r="S28" s="74">
        <v>2.6988636363636398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62</v>
      </c>
      <c r="B29" s="33" t="s">
        <v>37</v>
      </c>
      <c r="C29" s="26">
        <v>1163</v>
      </c>
      <c r="D29" s="77" t="s">
        <v>84</v>
      </c>
      <c r="E29" s="62">
        <v>0.17196904557179701</v>
      </c>
      <c r="F29" s="63">
        <v>15</v>
      </c>
      <c r="G29" s="62">
        <v>1.2897678417884799</v>
      </c>
      <c r="H29" s="63">
        <v>215</v>
      </c>
      <c r="I29" s="62">
        <v>18.486672398968199</v>
      </c>
      <c r="J29" s="63">
        <v>191</v>
      </c>
      <c r="K29" s="62">
        <v>16.423043852106598</v>
      </c>
      <c r="L29" s="63">
        <v>707</v>
      </c>
      <c r="M29" s="62">
        <v>60.7910576096303</v>
      </c>
      <c r="N29" s="63">
        <v>0</v>
      </c>
      <c r="O29" s="62">
        <v>0</v>
      </c>
      <c r="P29" s="64">
        <v>33</v>
      </c>
      <c r="Q29" s="65">
        <v>2.8374892519346502</v>
      </c>
      <c r="R29" s="61">
        <v>44</v>
      </c>
      <c r="S29" s="67">
        <v>3.7833190025795398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62</v>
      </c>
      <c r="B30" s="30" t="s">
        <v>38</v>
      </c>
      <c r="C30" s="31">
        <v>4614</v>
      </c>
      <c r="D30" s="69">
        <v>85</v>
      </c>
      <c r="E30" s="70">
        <v>1.84221933246641</v>
      </c>
      <c r="F30" s="71">
        <v>39</v>
      </c>
      <c r="G30" s="70">
        <v>0.84525357607282203</v>
      </c>
      <c r="H30" s="71">
        <v>364</v>
      </c>
      <c r="I30" s="70">
        <v>7.8890333766796701</v>
      </c>
      <c r="J30" s="71">
        <v>1075</v>
      </c>
      <c r="K30" s="70">
        <v>23.298656263545698</v>
      </c>
      <c r="L30" s="71">
        <v>2996</v>
      </c>
      <c r="M30" s="70">
        <v>64.932813177286505</v>
      </c>
      <c r="N30" s="71">
        <v>0</v>
      </c>
      <c r="O30" s="70">
        <v>0</v>
      </c>
      <c r="P30" s="72">
        <v>55</v>
      </c>
      <c r="Q30" s="73">
        <v>1.19202427394885</v>
      </c>
      <c r="R30" s="69">
        <v>46</v>
      </c>
      <c r="S30" s="74">
        <v>0.99696575639358498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62</v>
      </c>
      <c r="B31" s="33" t="s">
        <v>9</v>
      </c>
      <c r="C31" s="26">
        <v>3681</v>
      </c>
      <c r="D31" s="61">
        <v>135</v>
      </c>
      <c r="E31" s="62">
        <v>3.66748166259169</v>
      </c>
      <c r="F31" s="63">
        <v>132</v>
      </c>
      <c r="G31" s="62">
        <v>3.5859820700896501</v>
      </c>
      <c r="H31" s="63">
        <v>388</v>
      </c>
      <c r="I31" s="62">
        <v>10.540613963596799</v>
      </c>
      <c r="J31" s="63">
        <v>883</v>
      </c>
      <c r="K31" s="62">
        <v>23.988046726433002</v>
      </c>
      <c r="L31" s="63">
        <v>2106</v>
      </c>
      <c r="M31" s="62">
        <v>57.212713936430298</v>
      </c>
      <c r="N31" s="63">
        <v>4</v>
      </c>
      <c r="O31" s="62">
        <v>0.10866612333605</v>
      </c>
      <c r="P31" s="64">
        <v>33</v>
      </c>
      <c r="Q31" s="65">
        <v>0.89649551752241197</v>
      </c>
      <c r="R31" s="61">
        <v>203</v>
      </c>
      <c r="S31" s="67">
        <v>5.5148057593045401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62</v>
      </c>
      <c r="B32" s="30" t="s">
        <v>39</v>
      </c>
      <c r="C32" s="31">
        <v>1944</v>
      </c>
      <c r="D32" s="80" t="s">
        <v>84</v>
      </c>
      <c r="E32" s="70">
        <v>0.102880658436214</v>
      </c>
      <c r="F32" s="71">
        <v>8</v>
      </c>
      <c r="G32" s="70">
        <v>0.41152263374485598</v>
      </c>
      <c r="H32" s="71">
        <v>23</v>
      </c>
      <c r="I32" s="70">
        <v>1.18312757201646</v>
      </c>
      <c r="J32" s="71">
        <v>1422</v>
      </c>
      <c r="K32" s="70">
        <v>73.148148148148195</v>
      </c>
      <c r="L32" s="71">
        <v>483</v>
      </c>
      <c r="M32" s="70">
        <v>24.845679012345698</v>
      </c>
      <c r="N32" s="78" t="s">
        <v>84</v>
      </c>
      <c r="O32" s="70">
        <v>0.102880658436214</v>
      </c>
      <c r="P32" s="72">
        <v>4</v>
      </c>
      <c r="Q32" s="73">
        <v>0.20576131687242799</v>
      </c>
      <c r="R32" s="80" t="s">
        <v>84</v>
      </c>
      <c r="S32" s="74">
        <v>0.102880658436214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62</v>
      </c>
      <c r="B33" s="33" t="s">
        <v>23</v>
      </c>
      <c r="C33" s="26">
        <v>3871</v>
      </c>
      <c r="D33" s="61">
        <v>15</v>
      </c>
      <c r="E33" s="62">
        <v>0.38749677086024298</v>
      </c>
      <c r="F33" s="63">
        <v>12</v>
      </c>
      <c r="G33" s="62">
        <v>0.30999741668819403</v>
      </c>
      <c r="H33" s="63">
        <v>107</v>
      </c>
      <c r="I33" s="62">
        <v>2.7641436321363999</v>
      </c>
      <c r="J33" s="63">
        <v>912</v>
      </c>
      <c r="K33" s="62">
        <v>23.559803668302798</v>
      </c>
      <c r="L33" s="63">
        <v>2764</v>
      </c>
      <c r="M33" s="62">
        <v>71.402738310514096</v>
      </c>
      <c r="N33" s="63">
        <v>4</v>
      </c>
      <c r="O33" s="62">
        <v>0.103332472229398</v>
      </c>
      <c r="P33" s="64">
        <v>57</v>
      </c>
      <c r="Q33" s="65">
        <v>1.47248772926892</v>
      </c>
      <c r="R33" s="61">
        <v>17</v>
      </c>
      <c r="S33" s="67">
        <v>0.43916300697494198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62</v>
      </c>
      <c r="B34" s="30" t="s">
        <v>10</v>
      </c>
      <c r="C34" s="31">
        <v>984</v>
      </c>
      <c r="D34" s="69">
        <v>214</v>
      </c>
      <c r="E34" s="70">
        <v>21.747967479674799</v>
      </c>
      <c r="F34" s="71">
        <v>7</v>
      </c>
      <c r="G34" s="70">
        <v>0.71138211382113803</v>
      </c>
      <c r="H34" s="71">
        <v>37</v>
      </c>
      <c r="I34" s="70">
        <v>3.7601626016260199</v>
      </c>
      <c r="J34" s="71">
        <v>8</v>
      </c>
      <c r="K34" s="70">
        <v>0.81300813008130102</v>
      </c>
      <c r="L34" s="71">
        <v>707</v>
      </c>
      <c r="M34" s="70">
        <v>71.849593495934997</v>
      </c>
      <c r="N34" s="78" t="s">
        <v>84</v>
      </c>
      <c r="O34" s="70">
        <v>0.203252032520325</v>
      </c>
      <c r="P34" s="72">
        <v>9</v>
      </c>
      <c r="Q34" s="73">
        <v>0.91463414634146301</v>
      </c>
      <c r="R34" s="69">
        <v>16</v>
      </c>
      <c r="S34" s="74">
        <v>1.6260162601626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62</v>
      </c>
      <c r="B35" s="33" t="s">
        <v>40</v>
      </c>
      <c r="C35" s="26">
        <v>1140</v>
      </c>
      <c r="D35" s="61">
        <v>32</v>
      </c>
      <c r="E35" s="62">
        <v>2.8070175438596499</v>
      </c>
      <c r="F35" s="63">
        <v>23</v>
      </c>
      <c r="G35" s="62">
        <v>2.0175438596491202</v>
      </c>
      <c r="H35" s="63">
        <v>212</v>
      </c>
      <c r="I35" s="62">
        <v>18.596491228070199</v>
      </c>
      <c r="J35" s="63">
        <v>78</v>
      </c>
      <c r="K35" s="62">
        <v>6.8421052631578902</v>
      </c>
      <c r="L35" s="63">
        <v>754</v>
      </c>
      <c r="M35" s="62">
        <v>66.140350877193001</v>
      </c>
      <c r="N35" s="63">
        <v>4</v>
      </c>
      <c r="O35" s="62">
        <v>0.35087719298245601</v>
      </c>
      <c r="P35" s="64">
        <v>37</v>
      </c>
      <c r="Q35" s="65">
        <v>3.2456140350877201</v>
      </c>
      <c r="R35" s="61">
        <v>43</v>
      </c>
      <c r="S35" s="67">
        <v>3.7719298245614001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62</v>
      </c>
      <c r="B36" s="30" t="s">
        <v>41</v>
      </c>
      <c r="C36" s="31">
        <v>356</v>
      </c>
      <c r="D36" s="69">
        <v>13</v>
      </c>
      <c r="E36" s="70">
        <v>3.6516853932584299</v>
      </c>
      <c r="F36" s="71">
        <v>4</v>
      </c>
      <c r="G36" s="70">
        <v>1.1235955056179801</v>
      </c>
      <c r="H36" s="71">
        <v>123</v>
      </c>
      <c r="I36" s="70">
        <v>34.550561797752799</v>
      </c>
      <c r="J36" s="71">
        <v>9</v>
      </c>
      <c r="K36" s="70">
        <v>2.5280898876404501</v>
      </c>
      <c r="L36" s="71">
        <v>183</v>
      </c>
      <c r="M36" s="70">
        <v>51.404494382022499</v>
      </c>
      <c r="N36" s="78" t="s">
        <v>84</v>
      </c>
      <c r="O36" s="70">
        <v>0.56179775280898903</v>
      </c>
      <c r="P36" s="72">
        <v>22</v>
      </c>
      <c r="Q36" s="73">
        <v>6.1797752808988804</v>
      </c>
      <c r="R36" s="69">
        <v>35</v>
      </c>
      <c r="S36" s="74">
        <v>9.8314606741573005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62</v>
      </c>
      <c r="B37" s="33" t="s">
        <v>11</v>
      </c>
      <c r="C37" s="26">
        <v>1230</v>
      </c>
      <c r="D37" s="61">
        <v>4</v>
      </c>
      <c r="E37" s="62">
        <v>0.32520325203251998</v>
      </c>
      <c r="F37" s="63">
        <v>12</v>
      </c>
      <c r="G37" s="62">
        <v>0.97560975609756095</v>
      </c>
      <c r="H37" s="63">
        <v>49</v>
      </c>
      <c r="I37" s="62">
        <v>3.9837398373983701</v>
      </c>
      <c r="J37" s="63">
        <v>26</v>
      </c>
      <c r="K37" s="62">
        <v>2.1138211382113798</v>
      </c>
      <c r="L37" s="63">
        <v>1119</v>
      </c>
      <c r="M37" s="62">
        <v>90.975609756097597</v>
      </c>
      <c r="N37" s="76" t="s">
        <v>84</v>
      </c>
      <c r="O37" s="62">
        <v>0.16260162601625999</v>
      </c>
      <c r="P37" s="64">
        <v>18</v>
      </c>
      <c r="Q37" s="65">
        <v>1.4634146341463401</v>
      </c>
      <c r="R37" s="61">
        <v>12</v>
      </c>
      <c r="S37" s="67">
        <v>0.97560975609756095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62</v>
      </c>
      <c r="B38" s="30" t="s">
        <v>12</v>
      </c>
      <c r="C38" s="31">
        <v>2096</v>
      </c>
      <c r="D38" s="69">
        <v>6</v>
      </c>
      <c r="E38" s="70">
        <v>0.28625954198473302</v>
      </c>
      <c r="F38" s="71">
        <v>48</v>
      </c>
      <c r="G38" s="70">
        <v>2.2900763358778602</v>
      </c>
      <c r="H38" s="71">
        <v>390</v>
      </c>
      <c r="I38" s="70">
        <v>18.606870229007601</v>
      </c>
      <c r="J38" s="71">
        <v>631</v>
      </c>
      <c r="K38" s="70">
        <v>30.1049618320611</v>
      </c>
      <c r="L38" s="71">
        <v>990</v>
      </c>
      <c r="M38" s="70">
        <v>47.232824427480899</v>
      </c>
      <c r="N38" s="71">
        <v>6</v>
      </c>
      <c r="O38" s="70">
        <v>0.28625954198473302</v>
      </c>
      <c r="P38" s="72">
        <v>25</v>
      </c>
      <c r="Q38" s="73">
        <v>1.19274809160305</v>
      </c>
      <c r="R38" s="69">
        <v>19</v>
      </c>
      <c r="S38" s="74">
        <v>0.90648854961832104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62</v>
      </c>
      <c r="B39" s="33" t="s">
        <v>13</v>
      </c>
      <c r="C39" s="26">
        <v>1817</v>
      </c>
      <c r="D39" s="61">
        <v>555</v>
      </c>
      <c r="E39" s="62">
        <v>30.544854155200898</v>
      </c>
      <c r="F39" s="63">
        <v>6</v>
      </c>
      <c r="G39" s="62">
        <v>0.33021463951568503</v>
      </c>
      <c r="H39" s="63">
        <v>945</v>
      </c>
      <c r="I39" s="62">
        <v>52.0088057237204</v>
      </c>
      <c r="J39" s="63">
        <v>30</v>
      </c>
      <c r="K39" s="62">
        <v>1.6510731975784301</v>
      </c>
      <c r="L39" s="63">
        <v>277</v>
      </c>
      <c r="M39" s="62">
        <v>15.2449091909741</v>
      </c>
      <c r="N39" s="63">
        <v>0</v>
      </c>
      <c r="O39" s="62">
        <v>0</v>
      </c>
      <c r="P39" s="64">
        <v>4</v>
      </c>
      <c r="Q39" s="65">
        <v>0.22014309301045701</v>
      </c>
      <c r="R39" s="61">
        <v>267</v>
      </c>
      <c r="S39" s="67">
        <v>14.694551458448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62</v>
      </c>
      <c r="B40" s="30" t="s">
        <v>14</v>
      </c>
      <c r="C40" s="31">
        <v>6749</v>
      </c>
      <c r="D40" s="69">
        <v>45</v>
      </c>
      <c r="E40" s="70">
        <v>0.66676544673284899</v>
      </c>
      <c r="F40" s="71">
        <v>193</v>
      </c>
      <c r="G40" s="70">
        <v>2.8596829159875501</v>
      </c>
      <c r="H40" s="71">
        <v>1786</v>
      </c>
      <c r="I40" s="70">
        <v>26.463179730330399</v>
      </c>
      <c r="J40" s="71">
        <v>3086</v>
      </c>
      <c r="K40" s="70">
        <v>45.725292635946097</v>
      </c>
      <c r="L40" s="71">
        <v>1592</v>
      </c>
      <c r="M40" s="70">
        <v>23.588679804415499</v>
      </c>
      <c r="N40" s="71">
        <v>15</v>
      </c>
      <c r="O40" s="70">
        <v>0.22225514891095</v>
      </c>
      <c r="P40" s="72">
        <v>32</v>
      </c>
      <c r="Q40" s="73">
        <v>0.47414431767669302</v>
      </c>
      <c r="R40" s="69">
        <v>521</v>
      </c>
      <c r="S40" s="74">
        <v>7.7196621721736598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62</v>
      </c>
      <c r="B41" s="33" t="s">
        <v>15</v>
      </c>
      <c r="C41" s="26">
        <v>7191</v>
      </c>
      <c r="D41" s="61">
        <v>443</v>
      </c>
      <c r="E41" s="62">
        <v>6.1604783757474602</v>
      </c>
      <c r="F41" s="63">
        <v>53</v>
      </c>
      <c r="G41" s="62">
        <v>0.737032401613128</v>
      </c>
      <c r="H41" s="63">
        <v>667</v>
      </c>
      <c r="I41" s="62">
        <v>9.2754832429425704</v>
      </c>
      <c r="J41" s="63">
        <v>2871</v>
      </c>
      <c r="K41" s="62">
        <v>39.924906132665797</v>
      </c>
      <c r="L41" s="63">
        <v>2886</v>
      </c>
      <c r="M41" s="62">
        <v>40.1335002085941</v>
      </c>
      <c r="N41" s="63">
        <v>7</v>
      </c>
      <c r="O41" s="62">
        <v>9.7343902099847002E-2</v>
      </c>
      <c r="P41" s="64">
        <v>264</v>
      </c>
      <c r="Q41" s="65">
        <v>3.6712557363370899</v>
      </c>
      <c r="R41" s="61">
        <v>245</v>
      </c>
      <c r="S41" s="67">
        <v>3.4070365734946502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62</v>
      </c>
      <c r="B42" s="30" t="s">
        <v>16</v>
      </c>
      <c r="C42" s="31">
        <v>384</v>
      </c>
      <c r="D42" s="69">
        <v>74</v>
      </c>
      <c r="E42" s="70">
        <v>19.2708333333333</v>
      </c>
      <c r="F42" s="78" t="s">
        <v>84</v>
      </c>
      <c r="G42" s="70">
        <v>0.52083333333333304</v>
      </c>
      <c r="H42" s="71">
        <v>20</v>
      </c>
      <c r="I42" s="70">
        <v>5.2083333333333304</v>
      </c>
      <c r="J42" s="71">
        <v>12</v>
      </c>
      <c r="K42" s="70">
        <v>3.125</v>
      </c>
      <c r="L42" s="71">
        <v>274</v>
      </c>
      <c r="M42" s="70">
        <v>71.3541666666667</v>
      </c>
      <c r="N42" s="78" t="s">
        <v>84</v>
      </c>
      <c r="O42" s="70">
        <v>0.52083333333333304</v>
      </c>
      <c r="P42" s="72">
        <v>0</v>
      </c>
      <c r="Q42" s="73">
        <v>0</v>
      </c>
      <c r="R42" s="69">
        <v>10</v>
      </c>
      <c r="S42" s="74">
        <v>2.6041666666666701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62</v>
      </c>
      <c r="B43" s="33" t="s">
        <v>17</v>
      </c>
      <c r="C43" s="26">
        <v>2062</v>
      </c>
      <c r="D43" s="77" t="s">
        <v>84</v>
      </c>
      <c r="E43" s="62">
        <v>9.6993210475266697E-2</v>
      </c>
      <c r="F43" s="63">
        <v>17</v>
      </c>
      <c r="G43" s="62">
        <v>0.82444228903976702</v>
      </c>
      <c r="H43" s="63">
        <v>67</v>
      </c>
      <c r="I43" s="62">
        <v>3.24927255092144</v>
      </c>
      <c r="J43" s="63">
        <v>405</v>
      </c>
      <c r="K43" s="62">
        <v>19.641125121241501</v>
      </c>
      <c r="L43" s="63">
        <v>1436</v>
      </c>
      <c r="M43" s="62">
        <v>69.641125121241501</v>
      </c>
      <c r="N43" s="76" t="s">
        <v>84</v>
      </c>
      <c r="O43" s="62">
        <v>9.6993210475266697E-2</v>
      </c>
      <c r="P43" s="64">
        <v>133</v>
      </c>
      <c r="Q43" s="65">
        <v>6.4500484966052403</v>
      </c>
      <c r="R43" s="61">
        <v>18</v>
      </c>
      <c r="S43" s="67">
        <v>0.87293889427740101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62</v>
      </c>
      <c r="B44" s="30" t="s">
        <v>18</v>
      </c>
      <c r="C44" s="31">
        <v>2300</v>
      </c>
      <c r="D44" s="69">
        <v>315</v>
      </c>
      <c r="E44" s="70">
        <v>13.695652173913</v>
      </c>
      <c r="F44" s="71">
        <v>15</v>
      </c>
      <c r="G44" s="70">
        <v>0.65217391304347805</v>
      </c>
      <c r="H44" s="71">
        <v>353</v>
      </c>
      <c r="I44" s="70">
        <v>15.3478260869565</v>
      </c>
      <c r="J44" s="71">
        <v>623</v>
      </c>
      <c r="K44" s="70">
        <v>27.086956521739101</v>
      </c>
      <c r="L44" s="71">
        <v>926</v>
      </c>
      <c r="M44" s="70">
        <v>40.260869565217398</v>
      </c>
      <c r="N44" s="71">
        <v>4</v>
      </c>
      <c r="O44" s="70">
        <v>0.173913043478261</v>
      </c>
      <c r="P44" s="72">
        <v>64</v>
      </c>
      <c r="Q44" s="73">
        <v>2.7826086956521698</v>
      </c>
      <c r="R44" s="69">
        <v>94</v>
      </c>
      <c r="S44" s="74">
        <v>4.0869565217391299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62</v>
      </c>
      <c r="B45" s="33" t="s">
        <v>42</v>
      </c>
      <c r="C45" s="26">
        <v>937</v>
      </c>
      <c r="D45" s="61">
        <v>19</v>
      </c>
      <c r="E45" s="62">
        <v>2.0277481323372499</v>
      </c>
      <c r="F45" s="63">
        <v>4</v>
      </c>
      <c r="G45" s="62">
        <v>0.42689434364994699</v>
      </c>
      <c r="H45" s="63">
        <v>204</v>
      </c>
      <c r="I45" s="62">
        <v>21.7716115261473</v>
      </c>
      <c r="J45" s="63">
        <v>8</v>
      </c>
      <c r="K45" s="62">
        <v>0.85378868729989299</v>
      </c>
      <c r="L45" s="63">
        <v>660</v>
      </c>
      <c r="M45" s="62">
        <v>70.437566702241199</v>
      </c>
      <c r="N45" s="63">
        <v>7</v>
      </c>
      <c r="O45" s="62">
        <v>0.747065101387407</v>
      </c>
      <c r="P45" s="64">
        <v>35</v>
      </c>
      <c r="Q45" s="65">
        <v>3.7353255069370301</v>
      </c>
      <c r="R45" s="61">
        <v>36</v>
      </c>
      <c r="S45" s="67">
        <v>3.8420490928495199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62</v>
      </c>
      <c r="B46" s="30" t="s">
        <v>19</v>
      </c>
      <c r="C46" s="31">
        <v>9854</v>
      </c>
      <c r="D46" s="69">
        <v>15</v>
      </c>
      <c r="E46" s="70">
        <v>0.15222244773696</v>
      </c>
      <c r="F46" s="71">
        <v>86</v>
      </c>
      <c r="G46" s="70">
        <v>0.87274203369190195</v>
      </c>
      <c r="H46" s="71">
        <v>1226</v>
      </c>
      <c r="I46" s="70">
        <v>12.4416480617008</v>
      </c>
      <c r="J46" s="71">
        <v>2950</v>
      </c>
      <c r="K46" s="70">
        <v>29.937081388268702</v>
      </c>
      <c r="L46" s="71">
        <v>5393</v>
      </c>
      <c r="M46" s="70">
        <v>54.729044043028203</v>
      </c>
      <c r="N46" s="71">
        <v>4</v>
      </c>
      <c r="O46" s="70">
        <v>4.0592652729855898E-2</v>
      </c>
      <c r="P46" s="72">
        <v>180</v>
      </c>
      <c r="Q46" s="73">
        <v>1.8266693728435199</v>
      </c>
      <c r="R46" s="69">
        <v>223</v>
      </c>
      <c r="S46" s="74">
        <v>2.2630403896894702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62</v>
      </c>
      <c r="B47" s="33" t="s">
        <v>43</v>
      </c>
      <c r="C47" s="26">
        <v>248</v>
      </c>
      <c r="D47" s="61">
        <v>6</v>
      </c>
      <c r="E47" s="62">
        <v>2.4193548387096802</v>
      </c>
      <c r="F47" s="76" t="s">
        <v>84</v>
      </c>
      <c r="G47" s="62">
        <v>0.80645161290322598</v>
      </c>
      <c r="H47" s="63">
        <v>19</v>
      </c>
      <c r="I47" s="62">
        <v>7.6612903225806503</v>
      </c>
      <c r="J47" s="63">
        <v>17</v>
      </c>
      <c r="K47" s="62">
        <v>6.8548387096774199</v>
      </c>
      <c r="L47" s="63">
        <v>200</v>
      </c>
      <c r="M47" s="62">
        <v>80.645161290322605</v>
      </c>
      <c r="N47" s="63">
        <v>0</v>
      </c>
      <c r="O47" s="62">
        <v>0</v>
      </c>
      <c r="P47" s="64">
        <v>4</v>
      </c>
      <c r="Q47" s="65">
        <v>1.61290322580645</v>
      </c>
      <c r="R47" s="61">
        <v>4</v>
      </c>
      <c r="S47" s="67">
        <v>1.61290322580645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62</v>
      </c>
      <c r="B48" s="30" t="s">
        <v>20</v>
      </c>
      <c r="C48" s="31">
        <v>2543</v>
      </c>
      <c r="D48" s="69">
        <v>10</v>
      </c>
      <c r="E48" s="70">
        <v>0.393236335037357</v>
      </c>
      <c r="F48" s="71">
        <v>4</v>
      </c>
      <c r="G48" s="70">
        <v>0.157294534014943</v>
      </c>
      <c r="H48" s="71">
        <v>98</v>
      </c>
      <c r="I48" s="70">
        <v>3.8537160833661002</v>
      </c>
      <c r="J48" s="71">
        <v>1301</v>
      </c>
      <c r="K48" s="70">
        <v>51.160047188360203</v>
      </c>
      <c r="L48" s="71">
        <v>1079</v>
      </c>
      <c r="M48" s="70">
        <v>42.430200550530898</v>
      </c>
      <c r="N48" s="71">
        <v>0</v>
      </c>
      <c r="O48" s="70">
        <v>0</v>
      </c>
      <c r="P48" s="72">
        <v>51</v>
      </c>
      <c r="Q48" s="73">
        <v>2.0055053086905201</v>
      </c>
      <c r="R48" s="69">
        <v>39</v>
      </c>
      <c r="S48" s="74">
        <v>1.5336217066456901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62</v>
      </c>
      <c r="B49" s="33" t="s">
        <v>44</v>
      </c>
      <c r="C49" s="26">
        <v>831</v>
      </c>
      <c r="D49" s="61">
        <v>234</v>
      </c>
      <c r="E49" s="62">
        <v>28.158844765343002</v>
      </c>
      <c r="F49" s="63">
        <v>12</v>
      </c>
      <c r="G49" s="62">
        <v>1.44404332129964</v>
      </c>
      <c r="H49" s="63">
        <v>36</v>
      </c>
      <c r="I49" s="62">
        <v>4.3321299638989199</v>
      </c>
      <c r="J49" s="63">
        <v>49</v>
      </c>
      <c r="K49" s="62">
        <v>5.8965102286401896</v>
      </c>
      <c r="L49" s="63">
        <v>480</v>
      </c>
      <c r="M49" s="62">
        <v>57.761732851985599</v>
      </c>
      <c r="N49" s="63">
        <v>0</v>
      </c>
      <c r="O49" s="62">
        <v>0</v>
      </c>
      <c r="P49" s="64">
        <v>20</v>
      </c>
      <c r="Q49" s="65">
        <v>2.40673886883273</v>
      </c>
      <c r="R49" s="61">
        <v>26</v>
      </c>
      <c r="S49" s="67">
        <v>3.12876052948255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62</v>
      </c>
      <c r="B50" s="30" t="s">
        <v>45</v>
      </c>
      <c r="C50" s="31">
        <v>3210</v>
      </c>
      <c r="D50" s="69">
        <v>4</v>
      </c>
      <c r="E50" s="70">
        <v>0.124610591900312</v>
      </c>
      <c r="F50" s="71">
        <v>4</v>
      </c>
      <c r="G50" s="70">
        <v>0.124610591900312</v>
      </c>
      <c r="H50" s="71">
        <v>87</v>
      </c>
      <c r="I50" s="70">
        <v>2.7102803738317802</v>
      </c>
      <c r="J50" s="71">
        <v>734</v>
      </c>
      <c r="K50" s="70">
        <v>22.866043613707198</v>
      </c>
      <c r="L50" s="71">
        <v>2366</v>
      </c>
      <c r="M50" s="70">
        <v>73.707165109034307</v>
      </c>
      <c r="N50" s="71">
        <v>0</v>
      </c>
      <c r="O50" s="70">
        <v>0</v>
      </c>
      <c r="P50" s="72">
        <v>15</v>
      </c>
      <c r="Q50" s="73">
        <v>0.467289719626168</v>
      </c>
      <c r="R50" s="69">
        <v>12</v>
      </c>
      <c r="S50" s="74">
        <v>0.37383177570093501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62</v>
      </c>
      <c r="B51" s="33" t="s">
        <v>21</v>
      </c>
      <c r="C51" s="26">
        <v>17018</v>
      </c>
      <c r="D51" s="61">
        <v>80</v>
      </c>
      <c r="E51" s="62">
        <v>0.47009049241979101</v>
      </c>
      <c r="F51" s="63">
        <v>125</v>
      </c>
      <c r="G51" s="62">
        <v>0.73451639440592298</v>
      </c>
      <c r="H51" s="63">
        <v>9042</v>
      </c>
      <c r="I51" s="62">
        <v>53.131977905746901</v>
      </c>
      <c r="J51" s="63">
        <v>3878</v>
      </c>
      <c r="K51" s="62">
        <v>22.787636620049401</v>
      </c>
      <c r="L51" s="63">
        <v>3605</v>
      </c>
      <c r="M51" s="62">
        <v>21.183452814666801</v>
      </c>
      <c r="N51" s="63">
        <v>24</v>
      </c>
      <c r="O51" s="62">
        <v>0.141027147725937</v>
      </c>
      <c r="P51" s="64">
        <v>264</v>
      </c>
      <c r="Q51" s="65">
        <v>1.55129862498531</v>
      </c>
      <c r="R51" s="61">
        <v>1148</v>
      </c>
      <c r="S51" s="67">
        <v>6.7457985662239999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62</v>
      </c>
      <c r="B52" s="30" t="s">
        <v>46</v>
      </c>
      <c r="C52" s="31">
        <v>2264</v>
      </c>
      <c r="D52" s="69">
        <v>198</v>
      </c>
      <c r="E52" s="70">
        <v>8.7455830388692597</v>
      </c>
      <c r="F52" s="71">
        <v>24</v>
      </c>
      <c r="G52" s="70">
        <v>1.0600706713780901</v>
      </c>
      <c r="H52" s="71">
        <v>552</v>
      </c>
      <c r="I52" s="70">
        <v>24.381625441696102</v>
      </c>
      <c r="J52" s="71">
        <v>69</v>
      </c>
      <c r="K52" s="70">
        <v>3.04770318021201</v>
      </c>
      <c r="L52" s="71">
        <v>1331</v>
      </c>
      <c r="M52" s="70">
        <v>58.789752650176702</v>
      </c>
      <c r="N52" s="71">
        <v>54</v>
      </c>
      <c r="O52" s="70">
        <v>2.3851590106007099</v>
      </c>
      <c r="P52" s="72">
        <v>36</v>
      </c>
      <c r="Q52" s="73">
        <v>1.59010600706714</v>
      </c>
      <c r="R52" s="69">
        <v>190</v>
      </c>
      <c r="S52" s="74">
        <v>8.3922261484098897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62</v>
      </c>
      <c r="B53" s="33" t="s">
        <v>47</v>
      </c>
      <c r="C53" s="26">
        <v>285</v>
      </c>
      <c r="D53" s="61">
        <v>4</v>
      </c>
      <c r="E53" s="62">
        <v>1.40350877192982</v>
      </c>
      <c r="F53" s="63">
        <v>0</v>
      </c>
      <c r="G53" s="62">
        <v>0</v>
      </c>
      <c r="H53" s="63">
        <v>4</v>
      </c>
      <c r="I53" s="62">
        <v>1.40350877192982</v>
      </c>
      <c r="J53" s="63">
        <v>22</v>
      </c>
      <c r="K53" s="62">
        <v>7.7192982456140404</v>
      </c>
      <c r="L53" s="63">
        <v>251</v>
      </c>
      <c r="M53" s="62">
        <v>88.070175438596493</v>
      </c>
      <c r="N53" s="63">
        <v>0</v>
      </c>
      <c r="O53" s="62">
        <v>0</v>
      </c>
      <c r="P53" s="64">
        <v>4</v>
      </c>
      <c r="Q53" s="65">
        <v>1.40350877192982</v>
      </c>
      <c r="R53" s="61">
        <v>9</v>
      </c>
      <c r="S53" s="67">
        <v>3.1578947368421102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62</v>
      </c>
      <c r="B54" s="30" t="s">
        <v>48</v>
      </c>
      <c r="C54" s="31">
        <v>12876</v>
      </c>
      <c r="D54" s="69">
        <v>45</v>
      </c>
      <c r="E54" s="70">
        <v>0.34948741845293602</v>
      </c>
      <c r="F54" s="71">
        <v>189</v>
      </c>
      <c r="G54" s="70">
        <v>1.46784715750233</v>
      </c>
      <c r="H54" s="71">
        <v>1074</v>
      </c>
      <c r="I54" s="70">
        <v>8.3410997204100692</v>
      </c>
      <c r="J54" s="71">
        <v>5109</v>
      </c>
      <c r="K54" s="70">
        <v>39.678471575023302</v>
      </c>
      <c r="L54" s="71">
        <v>5997</v>
      </c>
      <c r="M54" s="70">
        <v>46.575023299161202</v>
      </c>
      <c r="N54" s="71">
        <v>9</v>
      </c>
      <c r="O54" s="70">
        <v>6.9897483690587098E-2</v>
      </c>
      <c r="P54" s="72">
        <v>453</v>
      </c>
      <c r="Q54" s="73">
        <v>3.5181733457595499</v>
      </c>
      <c r="R54" s="69">
        <v>478</v>
      </c>
      <c r="S54" s="74">
        <v>3.7123330226778499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62</v>
      </c>
      <c r="B55" s="33" t="s">
        <v>49</v>
      </c>
      <c r="C55" s="26">
        <v>2311</v>
      </c>
      <c r="D55" s="61">
        <v>47</v>
      </c>
      <c r="E55" s="62">
        <v>2.0337516226741701</v>
      </c>
      <c r="F55" s="63">
        <v>34</v>
      </c>
      <c r="G55" s="62">
        <v>1.47122457810472</v>
      </c>
      <c r="H55" s="63">
        <v>667</v>
      </c>
      <c r="I55" s="62">
        <v>28.8619645175249</v>
      </c>
      <c r="J55" s="63">
        <v>107</v>
      </c>
      <c r="K55" s="62">
        <v>4.6300302899177801</v>
      </c>
      <c r="L55" s="63">
        <v>1345</v>
      </c>
      <c r="M55" s="62">
        <v>58.199913457377797</v>
      </c>
      <c r="N55" s="63">
        <v>14</v>
      </c>
      <c r="O55" s="62">
        <v>0.60579835569017704</v>
      </c>
      <c r="P55" s="64">
        <v>97</v>
      </c>
      <c r="Q55" s="65">
        <v>4.1973171787105104</v>
      </c>
      <c r="R55" s="61">
        <v>88</v>
      </c>
      <c r="S55" s="67">
        <v>3.8078753786239701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62</v>
      </c>
      <c r="B56" s="30" t="s">
        <v>50</v>
      </c>
      <c r="C56" s="31">
        <v>564</v>
      </c>
      <c r="D56" s="69">
        <v>0</v>
      </c>
      <c r="E56" s="70">
        <v>0</v>
      </c>
      <c r="F56" s="71">
        <v>0</v>
      </c>
      <c r="G56" s="70">
        <v>0</v>
      </c>
      <c r="H56" s="71">
        <v>6</v>
      </c>
      <c r="I56" s="70">
        <v>1.0638297872340401</v>
      </c>
      <c r="J56" s="71">
        <v>30</v>
      </c>
      <c r="K56" s="70">
        <v>5.31914893617021</v>
      </c>
      <c r="L56" s="71">
        <v>526</v>
      </c>
      <c r="M56" s="70">
        <v>93.262411347517698</v>
      </c>
      <c r="N56" s="71">
        <v>0</v>
      </c>
      <c r="O56" s="70">
        <v>0</v>
      </c>
      <c r="P56" s="79" t="s">
        <v>84</v>
      </c>
      <c r="Q56" s="73">
        <v>0.35460992907801397</v>
      </c>
      <c r="R56" s="80" t="s">
        <v>84</v>
      </c>
      <c r="S56" s="74">
        <v>0.35460992907801397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62</v>
      </c>
      <c r="B57" s="33" t="s">
        <v>22</v>
      </c>
      <c r="C57" s="26">
        <v>5290</v>
      </c>
      <c r="D57" s="61">
        <v>136</v>
      </c>
      <c r="E57" s="62">
        <v>2.5708884688090698</v>
      </c>
      <c r="F57" s="63">
        <v>96</v>
      </c>
      <c r="G57" s="62">
        <v>1.81474480151229</v>
      </c>
      <c r="H57" s="63">
        <v>466</v>
      </c>
      <c r="I57" s="62">
        <v>8.8090737240075594</v>
      </c>
      <c r="J57" s="63">
        <v>555</v>
      </c>
      <c r="K57" s="62">
        <v>10.491493383742901</v>
      </c>
      <c r="L57" s="63">
        <v>3897</v>
      </c>
      <c r="M57" s="62">
        <v>73.6672967863894</v>
      </c>
      <c r="N57" s="63">
        <v>4</v>
      </c>
      <c r="O57" s="62">
        <v>7.5614366729678598E-2</v>
      </c>
      <c r="P57" s="64">
        <v>136</v>
      </c>
      <c r="Q57" s="65">
        <v>2.5708884688090698</v>
      </c>
      <c r="R57" s="61">
        <v>124</v>
      </c>
      <c r="S57" s="67">
        <v>2.3440453686200402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62</v>
      </c>
      <c r="B58" s="34" t="s">
        <v>51</v>
      </c>
      <c r="C58" s="35">
        <v>761</v>
      </c>
      <c r="D58" s="82">
        <v>26</v>
      </c>
      <c r="E58" s="83">
        <v>3.4165571616294299</v>
      </c>
      <c r="F58" s="85" t="s">
        <v>84</v>
      </c>
      <c r="G58" s="83">
        <v>0.26281208935611</v>
      </c>
      <c r="H58" s="84">
        <v>138</v>
      </c>
      <c r="I58" s="83">
        <v>18.134034165571599</v>
      </c>
      <c r="J58" s="84">
        <v>20</v>
      </c>
      <c r="K58" s="83">
        <v>2.6281208935610998</v>
      </c>
      <c r="L58" s="84">
        <v>569</v>
      </c>
      <c r="M58" s="83">
        <v>74.770039421813394</v>
      </c>
      <c r="N58" s="84">
        <v>0</v>
      </c>
      <c r="O58" s="83">
        <v>0</v>
      </c>
      <c r="P58" s="90">
        <v>6</v>
      </c>
      <c r="Q58" s="87">
        <v>0.788436268068331</v>
      </c>
      <c r="R58" s="82">
        <v>14</v>
      </c>
      <c r="S58" s="88">
        <v>1.8396846254927699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190,947 public school students without disabilities who received referral to law enforcement, 4,346 (2.3)%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190,947</v>
      </c>
      <c r="D69" s="93" t="str">
        <f>IF(ISTEXT(D7),LEFT(D7,3),TEXT(D7,"#,##0"))</f>
        <v>4,346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school-related arrests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63</v>
      </c>
      <c r="B7" s="25" t="s">
        <v>52</v>
      </c>
      <c r="C7" s="26">
        <v>47642</v>
      </c>
      <c r="D7" s="61">
        <v>1028</v>
      </c>
      <c r="E7" s="62">
        <v>2.1577599596994199</v>
      </c>
      <c r="F7" s="63">
        <v>583</v>
      </c>
      <c r="G7" s="62">
        <v>1.2237101716972401</v>
      </c>
      <c r="H7" s="63">
        <v>11873</v>
      </c>
      <c r="I7" s="62">
        <v>24.9212879392133</v>
      </c>
      <c r="J7" s="63">
        <v>14144</v>
      </c>
      <c r="K7" s="62">
        <v>29.688090340455901</v>
      </c>
      <c r="L7" s="63">
        <v>18796</v>
      </c>
      <c r="M7" s="62">
        <v>39.452583854582102</v>
      </c>
      <c r="N7" s="63">
        <v>94</v>
      </c>
      <c r="O7" s="62">
        <v>0.197304899038663</v>
      </c>
      <c r="P7" s="64">
        <v>1124</v>
      </c>
      <c r="Q7" s="65">
        <v>2.35926283531338</v>
      </c>
      <c r="R7" s="66">
        <v>2583</v>
      </c>
      <c r="S7" s="67">
        <v>5.4216867469879499</v>
      </c>
      <c r="T7" s="68">
        <v>95635</v>
      </c>
      <c r="U7" s="27">
        <v>97.671354629581202</v>
      </c>
    </row>
    <row r="8" spans="1:21" s="29" customFormat="1" ht="15" customHeight="1" x14ac:dyDescent="0.2">
      <c r="A8" s="24" t="s">
        <v>63</v>
      </c>
      <c r="B8" s="30" t="s">
        <v>24</v>
      </c>
      <c r="C8" s="31">
        <v>1017</v>
      </c>
      <c r="D8" s="69">
        <v>8</v>
      </c>
      <c r="E8" s="70">
        <v>0.78662733529990203</v>
      </c>
      <c r="F8" s="71">
        <v>6</v>
      </c>
      <c r="G8" s="70">
        <v>0.58997050147492602</v>
      </c>
      <c r="H8" s="71">
        <v>10</v>
      </c>
      <c r="I8" s="70">
        <v>0.98328416912487704</v>
      </c>
      <c r="J8" s="71">
        <v>648</v>
      </c>
      <c r="K8" s="70">
        <v>63.716814159291999</v>
      </c>
      <c r="L8" s="71">
        <v>337</v>
      </c>
      <c r="M8" s="70">
        <v>33.136676499508397</v>
      </c>
      <c r="N8" s="78" t="s">
        <v>84</v>
      </c>
      <c r="O8" s="70">
        <v>0.19665683382497501</v>
      </c>
      <c r="P8" s="72">
        <v>6</v>
      </c>
      <c r="Q8" s="73">
        <v>0.58997050147492602</v>
      </c>
      <c r="R8" s="80" t="s">
        <v>84</v>
      </c>
      <c r="S8" s="74">
        <v>0.19665683382497501</v>
      </c>
      <c r="T8" s="75">
        <v>1432</v>
      </c>
      <c r="U8" s="32">
        <v>100</v>
      </c>
    </row>
    <row r="9" spans="1:21" s="29" customFormat="1" ht="15" customHeight="1" x14ac:dyDescent="0.2">
      <c r="A9" s="24" t="s">
        <v>63</v>
      </c>
      <c r="B9" s="33" t="s">
        <v>25</v>
      </c>
      <c r="C9" s="26">
        <v>12</v>
      </c>
      <c r="D9" s="61">
        <v>6</v>
      </c>
      <c r="E9" s="62">
        <v>50</v>
      </c>
      <c r="F9" s="63">
        <v>0</v>
      </c>
      <c r="G9" s="62">
        <v>0</v>
      </c>
      <c r="H9" s="63">
        <v>0</v>
      </c>
      <c r="I9" s="62">
        <v>0</v>
      </c>
      <c r="J9" s="76" t="s">
        <v>84</v>
      </c>
      <c r="K9" s="62">
        <v>16.6666666666667</v>
      </c>
      <c r="L9" s="63">
        <v>4</v>
      </c>
      <c r="M9" s="62">
        <v>33.3333333333333</v>
      </c>
      <c r="N9" s="63">
        <v>0</v>
      </c>
      <c r="O9" s="62">
        <v>0</v>
      </c>
      <c r="P9" s="64">
        <v>0</v>
      </c>
      <c r="Q9" s="65">
        <v>0</v>
      </c>
      <c r="R9" s="61">
        <v>0</v>
      </c>
      <c r="S9" s="67">
        <v>0</v>
      </c>
      <c r="T9" s="68">
        <v>493</v>
      </c>
      <c r="U9" s="27">
        <v>100</v>
      </c>
    </row>
    <row r="10" spans="1:21" s="29" customFormat="1" ht="15" customHeight="1" x14ac:dyDescent="0.2">
      <c r="A10" s="24" t="s">
        <v>63</v>
      </c>
      <c r="B10" s="30" t="s">
        <v>1</v>
      </c>
      <c r="C10" s="31">
        <v>1225</v>
      </c>
      <c r="D10" s="69">
        <v>203</v>
      </c>
      <c r="E10" s="70">
        <v>16.571428571428601</v>
      </c>
      <c r="F10" s="71">
        <v>11</v>
      </c>
      <c r="G10" s="70">
        <v>0.89795918367346905</v>
      </c>
      <c r="H10" s="71">
        <v>543</v>
      </c>
      <c r="I10" s="70">
        <v>44.326530612244902</v>
      </c>
      <c r="J10" s="71">
        <v>76</v>
      </c>
      <c r="K10" s="70">
        <v>6.2040816326530601</v>
      </c>
      <c r="L10" s="71">
        <v>366</v>
      </c>
      <c r="M10" s="70">
        <v>29.877551020408202</v>
      </c>
      <c r="N10" s="78" t="s">
        <v>84</v>
      </c>
      <c r="O10" s="70">
        <v>0.16326530612244899</v>
      </c>
      <c r="P10" s="72">
        <v>24</v>
      </c>
      <c r="Q10" s="73">
        <v>1.9591836734693899</v>
      </c>
      <c r="R10" s="69">
        <v>8</v>
      </c>
      <c r="S10" s="74">
        <v>0.65306122448979598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63</v>
      </c>
      <c r="B11" s="33" t="s">
        <v>26</v>
      </c>
      <c r="C11" s="26">
        <v>351</v>
      </c>
      <c r="D11" s="77" t="s">
        <v>84</v>
      </c>
      <c r="E11" s="62">
        <v>0.56980056980057003</v>
      </c>
      <c r="F11" s="76" t="s">
        <v>84</v>
      </c>
      <c r="G11" s="62">
        <v>0.56980056980057003</v>
      </c>
      <c r="H11" s="63">
        <v>37</v>
      </c>
      <c r="I11" s="62">
        <v>10.5413105413105</v>
      </c>
      <c r="J11" s="63">
        <v>121</v>
      </c>
      <c r="K11" s="62">
        <v>34.472934472934497</v>
      </c>
      <c r="L11" s="63">
        <v>185</v>
      </c>
      <c r="M11" s="62">
        <v>52.706552706552699</v>
      </c>
      <c r="N11" s="76" t="s">
        <v>84</v>
      </c>
      <c r="O11" s="62">
        <v>0.56980056980057003</v>
      </c>
      <c r="P11" s="81" t="s">
        <v>84</v>
      </c>
      <c r="Q11" s="65">
        <v>0.56980056980057003</v>
      </c>
      <c r="R11" s="61">
        <v>24</v>
      </c>
      <c r="S11" s="67">
        <v>6.83760683760684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63</v>
      </c>
      <c r="B12" s="30" t="s">
        <v>2</v>
      </c>
      <c r="C12" s="31">
        <v>4858</v>
      </c>
      <c r="D12" s="69">
        <v>53</v>
      </c>
      <c r="E12" s="70">
        <v>1.0909839440098801</v>
      </c>
      <c r="F12" s="71">
        <v>207</v>
      </c>
      <c r="G12" s="70">
        <v>4.2610127624536798</v>
      </c>
      <c r="H12" s="71">
        <v>2920</v>
      </c>
      <c r="I12" s="70">
        <v>60.107039934129297</v>
      </c>
      <c r="J12" s="71">
        <v>738</v>
      </c>
      <c r="K12" s="70">
        <v>15.191436805269699</v>
      </c>
      <c r="L12" s="71">
        <v>756</v>
      </c>
      <c r="M12" s="70">
        <v>15.5619596541787</v>
      </c>
      <c r="N12" s="71">
        <v>45</v>
      </c>
      <c r="O12" s="70">
        <v>0.92630712227253997</v>
      </c>
      <c r="P12" s="72">
        <v>139</v>
      </c>
      <c r="Q12" s="73">
        <v>2.86125977768629</v>
      </c>
      <c r="R12" s="69">
        <v>927</v>
      </c>
      <c r="S12" s="74">
        <v>19.081926718814302</v>
      </c>
      <c r="T12" s="75">
        <v>9866</v>
      </c>
      <c r="U12" s="32">
        <v>98.854652341374404</v>
      </c>
    </row>
    <row r="13" spans="1:21" s="29" customFormat="1" ht="15" customHeight="1" x14ac:dyDescent="0.2">
      <c r="A13" s="24" t="s">
        <v>63</v>
      </c>
      <c r="B13" s="33" t="s">
        <v>27</v>
      </c>
      <c r="C13" s="26">
        <v>158</v>
      </c>
      <c r="D13" s="61">
        <v>5</v>
      </c>
      <c r="E13" s="62">
        <v>3.16455696202532</v>
      </c>
      <c r="F13" s="76" t="s">
        <v>84</v>
      </c>
      <c r="G13" s="62">
        <v>1.26582278481013</v>
      </c>
      <c r="H13" s="63">
        <v>41</v>
      </c>
      <c r="I13" s="62">
        <v>25.949367088607602</v>
      </c>
      <c r="J13" s="63">
        <v>12</v>
      </c>
      <c r="K13" s="62">
        <v>7.59493670886076</v>
      </c>
      <c r="L13" s="63">
        <v>94</v>
      </c>
      <c r="M13" s="62">
        <v>59.493670886075897</v>
      </c>
      <c r="N13" s="63">
        <v>0</v>
      </c>
      <c r="O13" s="62">
        <v>0</v>
      </c>
      <c r="P13" s="64">
        <v>4</v>
      </c>
      <c r="Q13" s="65">
        <v>2.5316455696202498</v>
      </c>
      <c r="R13" s="61">
        <v>0</v>
      </c>
      <c r="S13" s="67">
        <v>0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63</v>
      </c>
      <c r="B14" s="30" t="s">
        <v>28</v>
      </c>
      <c r="C14" s="31">
        <v>1153</v>
      </c>
      <c r="D14" s="69">
        <v>6</v>
      </c>
      <c r="E14" s="70">
        <v>0.52038161318300102</v>
      </c>
      <c r="F14" s="71">
        <v>20</v>
      </c>
      <c r="G14" s="70">
        <v>1.7346053772766701</v>
      </c>
      <c r="H14" s="71">
        <v>344</v>
      </c>
      <c r="I14" s="70">
        <v>29.8352124891587</v>
      </c>
      <c r="J14" s="71">
        <v>349</v>
      </c>
      <c r="K14" s="70">
        <v>30.268863833477901</v>
      </c>
      <c r="L14" s="71">
        <v>412</v>
      </c>
      <c r="M14" s="70">
        <v>35.7328707718994</v>
      </c>
      <c r="N14" s="71">
        <v>0</v>
      </c>
      <c r="O14" s="70">
        <v>0</v>
      </c>
      <c r="P14" s="72">
        <v>22</v>
      </c>
      <c r="Q14" s="73">
        <v>1.90806591500434</v>
      </c>
      <c r="R14" s="69">
        <v>78</v>
      </c>
      <c r="S14" s="74">
        <v>6.7649609713790104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63</v>
      </c>
      <c r="B15" s="33" t="s">
        <v>29</v>
      </c>
      <c r="C15" s="26">
        <v>54</v>
      </c>
      <c r="D15" s="61">
        <v>0</v>
      </c>
      <c r="E15" s="62">
        <v>0</v>
      </c>
      <c r="F15" s="63">
        <v>0</v>
      </c>
      <c r="G15" s="62">
        <v>0</v>
      </c>
      <c r="H15" s="63">
        <v>4</v>
      </c>
      <c r="I15" s="62">
        <v>7.4074074074074101</v>
      </c>
      <c r="J15" s="63">
        <v>30</v>
      </c>
      <c r="K15" s="62">
        <v>55.5555555555556</v>
      </c>
      <c r="L15" s="63">
        <v>20</v>
      </c>
      <c r="M15" s="62">
        <v>37.037037037037003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63</v>
      </c>
      <c r="B16" s="30" t="s">
        <v>3</v>
      </c>
      <c r="C16" s="31">
        <v>0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0</v>
      </c>
      <c r="K16" s="70">
        <v>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41.2322274881517</v>
      </c>
    </row>
    <row r="17" spans="1:21" s="29" customFormat="1" ht="15" customHeight="1" x14ac:dyDescent="0.2">
      <c r="A17" s="24" t="s">
        <v>63</v>
      </c>
      <c r="B17" s="33" t="s">
        <v>30</v>
      </c>
      <c r="C17" s="26">
        <v>1791</v>
      </c>
      <c r="D17" s="61">
        <v>12</v>
      </c>
      <c r="E17" s="62">
        <v>0.67001675041876096</v>
      </c>
      <c r="F17" s="63">
        <v>14</v>
      </c>
      <c r="G17" s="62">
        <v>0.781686208821887</v>
      </c>
      <c r="H17" s="63">
        <v>443</v>
      </c>
      <c r="I17" s="62">
        <v>24.7347850362926</v>
      </c>
      <c r="J17" s="63">
        <v>843</v>
      </c>
      <c r="K17" s="62">
        <v>47.068676716917899</v>
      </c>
      <c r="L17" s="63">
        <v>427</v>
      </c>
      <c r="M17" s="62">
        <v>23.841429369067601</v>
      </c>
      <c r="N17" s="63">
        <v>0</v>
      </c>
      <c r="O17" s="62">
        <v>0</v>
      </c>
      <c r="P17" s="64">
        <v>52</v>
      </c>
      <c r="Q17" s="65">
        <v>2.9034059184813001</v>
      </c>
      <c r="R17" s="61">
        <v>91</v>
      </c>
      <c r="S17" s="67">
        <v>5.0809603573422697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63</v>
      </c>
      <c r="B18" s="30" t="s">
        <v>31</v>
      </c>
      <c r="C18" s="31">
        <v>2312</v>
      </c>
      <c r="D18" s="69">
        <v>6</v>
      </c>
      <c r="E18" s="70">
        <v>0.25951557093425598</v>
      </c>
      <c r="F18" s="71">
        <v>42</v>
      </c>
      <c r="G18" s="70">
        <v>1.81660899653979</v>
      </c>
      <c r="H18" s="71">
        <v>220</v>
      </c>
      <c r="I18" s="70">
        <v>9.5155709342560595</v>
      </c>
      <c r="J18" s="71">
        <v>1119</v>
      </c>
      <c r="K18" s="70">
        <v>48.399653979238799</v>
      </c>
      <c r="L18" s="71">
        <v>836</v>
      </c>
      <c r="M18" s="70">
        <v>36.159169550172997</v>
      </c>
      <c r="N18" s="71">
        <v>8</v>
      </c>
      <c r="O18" s="70">
        <v>0.34602076124567499</v>
      </c>
      <c r="P18" s="72">
        <v>81</v>
      </c>
      <c r="Q18" s="73">
        <v>3.5034602076124601</v>
      </c>
      <c r="R18" s="69">
        <v>47</v>
      </c>
      <c r="S18" s="74">
        <v>2.0328719723183402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63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63</v>
      </c>
      <c r="B20" s="30" t="s">
        <v>4</v>
      </c>
      <c r="C20" s="31">
        <v>186</v>
      </c>
      <c r="D20" s="80" t="s">
        <v>84</v>
      </c>
      <c r="E20" s="70">
        <v>1.0752688172042999</v>
      </c>
      <c r="F20" s="71">
        <v>0</v>
      </c>
      <c r="G20" s="70">
        <v>0</v>
      </c>
      <c r="H20" s="71">
        <v>47</v>
      </c>
      <c r="I20" s="70">
        <v>25.268817204301101</v>
      </c>
      <c r="J20" s="78" t="s">
        <v>84</v>
      </c>
      <c r="K20" s="70">
        <v>1.0752688172042999</v>
      </c>
      <c r="L20" s="71">
        <v>133</v>
      </c>
      <c r="M20" s="70">
        <v>71.505376344086002</v>
      </c>
      <c r="N20" s="71">
        <v>0</v>
      </c>
      <c r="O20" s="70">
        <v>0</v>
      </c>
      <c r="P20" s="79" t="s">
        <v>84</v>
      </c>
      <c r="Q20" s="73">
        <v>1.0752688172042999</v>
      </c>
      <c r="R20" s="69">
        <v>9</v>
      </c>
      <c r="S20" s="74">
        <v>4.8387096774193603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63</v>
      </c>
      <c r="B21" s="33" t="s">
        <v>5</v>
      </c>
      <c r="C21" s="26">
        <v>3530</v>
      </c>
      <c r="D21" s="61">
        <v>7</v>
      </c>
      <c r="E21" s="62">
        <v>0.19830028328611901</v>
      </c>
      <c r="F21" s="63">
        <v>29</v>
      </c>
      <c r="G21" s="62">
        <v>0.82152974504249299</v>
      </c>
      <c r="H21" s="63">
        <v>839</v>
      </c>
      <c r="I21" s="62">
        <v>23.767705382436301</v>
      </c>
      <c r="J21" s="63">
        <v>1470</v>
      </c>
      <c r="K21" s="62">
        <v>41.643059490085001</v>
      </c>
      <c r="L21" s="63">
        <v>1102</v>
      </c>
      <c r="M21" s="62">
        <v>31.218130311614701</v>
      </c>
      <c r="N21" s="63">
        <v>4</v>
      </c>
      <c r="O21" s="62">
        <v>0.113314447592068</v>
      </c>
      <c r="P21" s="64">
        <v>79</v>
      </c>
      <c r="Q21" s="65">
        <v>2.2379603399433399</v>
      </c>
      <c r="R21" s="61">
        <v>112</v>
      </c>
      <c r="S21" s="67">
        <v>3.1728045325779002</v>
      </c>
      <c r="T21" s="68">
        <v>4221</v>
      </c>
      <c r="U21" s="27">
        <v>99.289267945984406</v>
      </c>
    </row>
    <row r="22" spans="1:21" s="29" customFormat="1" ht="15" customHeight="1" x14ac:dyDescent="0.2">
      <c r="A22" s="24" t="s">
        <v>63</v>
      </c>
      <c r="B22" s="30" t="s">
        <v>6</v>
      </c>
      <c r="C22" s="31">
        <v>1522</v>
      </c>
      <c r="D22" s="69">
        <v>7</v>
      </c>
      <c r="E22" s="70">
        <v>0.45992115637319297</v>
      </c>
      <c r="F22" s="71">
        <v>7</v>
      </c>
      <c r="G22" s="70">
        <v>0.45992115637319297</v>
      </c>
      <c r="H22" s="71">
        <v>146</v>
      </c>
      <c r="I22" s="70">
        <v>9.5926412614980308</v>
      </c>
      <c r="J22" s="71">
        <v>407</v>
      </c>
      <c r="K22" s="70">
        <v>26.7411300919842</v>
      </c>
      <c r="L22" s="71">
        <v>871</v>
      </c>
      <c r="M22" s="70">
        <v>57.227332457293002</v>
      </c>
      <c r="N22" s="78" t="s">
        <v>84</v>
      </c>
      <c r="O22" s="70">
        <v>0.131406044678055</v>
      </c>
      <c r="P22" s="72">
        <v>82</v>
      </c>
      <c r="Q22" s="73">
        <v>5.3876478318002601</v>
      </c>
      <c r="R22" s="69">
        <v>41</v>
      </c>
      <c r="S22" s="74">
        <v>2.69382391590013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63</v>
      </c>
      <c r="B23" s="33" t="s">
        <v>33</v>
      </c>
      <c r="C23" s="26">
        <v>491</v>
      </c>
      <c r="D23" s="77" t="s">
        <v>84</v>
      </c>
      <c r="E23" s="62">
        <v>0.40733197556008099</v>
      </c>
      <c r="F23" s="63">
        <v>4</v>
      </c>
      <c r="G23" s="62">
        <v>0.81466395112016299</v>
      </c>
      <c r="H23" s="63">
        <v>66</v>
      </c>
      <c r="I23" s="62">
        <v>13.4419551934827</v>
      </c>
      <c r="J23" s="63">
        <v>81</v>
      </c>
      <c r="K23" s="62">
        <v>16.4969450101833</v>
      </c>
      <c r="L23" s="63">
        <v>313</v>
      </c>
      <c r="M23" s="62">
        <v>63.747454175152697</v>
      </c>
      <c r="N23" s="63">
        <v>4</v>
      </c>
      <c r="O23" s="62">
        <v>0.81466395112016299</v>
      </c>
      <c r="P23" s="64">
        <v>21</v>
      </c>
      <c r="Q23" s="65">
        <v>4.2769857433808598</v>
      </c>
      <c r="R23" s="61">
        <v>31</v>
      </c>
      <c r="S23" s="67">
        <v>6.3136456211812604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63</v>
      </c>
      <c r="B24" s="30" t="s">
        <v>7</v>
      </c>
      <c r="C24" s="31">
        <v>942</v>
      </c>
      <c r="D24" s="69">
        <v>28</v>
      </c>
      <c r="E24" s="70">
        <v>2.9723991507431</v>
      </c>
      <c r="F24" s="71">
        <v>9</v>
      </c>
      <c r="G24" s="70">
        <v>0.95541401273885396</v>
      </c>
      <c r="H24" s="71">
        <v>209</v>
      </c>
      <c r="I24" s="70">
        <v>22.1868365180467</v>
      </c>
      <c r="J24" s="71">
        <v>146</v>
      </c>
      <c r="K24" s="70">
        <v>15.4989384288747</v>
      </c>
      <c r="L24" s="71">
        <v>433</v>
      </c>
      <c r="M24" s="70">
        <v>45.966029723991497</v>
      </c>
      <c r="N24" s="71">
        <v>6</v>
      </c>
      <c r="O24" s="70">
        <v>0.63694267515923597</v>
      </c>
      <c r="P24" s="72">
        <v>111</v>
      </c>
      <c r="Q24" s="73">
        <v>11.7834394904459</v>
      </c>
      <c r="R24" s="69">
        <v>70</v>
      </c>
      <c r="S24" s="74">
        <v>7.4309978768577496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63</v>
      </c>
      <c r="B25" s="33" t="s">
        <v>34</v>
      </c>
      <c r="C25" s="26">
        <v>523</v>
      </c>
      <c r="D25" s="77" t="s">
        <v>84</v>
      </c>
      <c r="E25" s="62">
        <v>0.38240917782026801</v>
      </c>
      <c r="F25" s="63">
        <v>0</v>
      </c>
      <c r="G25" s="62">
        <v>0</v>
      </c>
      <c r="H25" s="63">
        <v>11</v>
      </c>
      <c r="I25" s="62">
        <v>2.10325047801147</v>
      </c>
      <c r="J25" s="63">
        <v>132</v>
      </c>
      <c r="K25" s="62">
        <v>25.239005736137699</v>
      </c>
      <c r="L25" s="63">
        <v>374</v>
      </c>
      <c r="M25" s="62">
        <v>71.510516252390104</v>
      </c>
      <c r="N25" s="63">
        <v>0</v>
      </c>
      <c r="O25" s="62">
        <v>0</v>
      </c>
      <c r="P25" s="64">
        <v>4</v>
      </c>
      <c r="Q25" s="65">
        <v>0.76481835564053502</v>
      </c>
      <c r="R25" s="77" t="s">
        <v>84</v>
      </c>
      <c r="S25" s="67">
        <v>0.38240917782026801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63</v>
      </c>
      <c r="B26" s="30" t="s">
        <v>35</v>
      </c>
      <c r="C26" s="31">
        <v>1125</v>
      </c>
      <c r="D26" s="69">
        <v>8</v>
      </c>
      <c r="E26" s="70">
        <v>0.71111111111111103</v>
      </c>
      <c r="F26" s="71">
        <v>10</v>
      </c>
      <c r="G26" s="70">
        <v>0.88888888888888895</v>
      </c>
      <c r="H26" s="71">
        <v>80</v>
      </c>
      <c r="I26" s="70">
        <v>7.1111111111111098</v>
      </c>
      <c r="J26" s="71">
        <v>705</v>
      </c>
      <c r="K26" s="70">
        <v>62.6666666666667</v>
      </c>
      <c r="L26" s="71">
        <v>308</v>
      </c>
      <c r="M26" s="70">
        <v>27.377777777777801</v>
      </c>
      <c r="N26" s="71">
        <v>0</v>
      </c>
      <c r="O26" s="70">
        <v>0</v>
      </c>
      <c r="P26" s="72">
        <v>14</v>
      </c>
      <c r="Q26" s="73">
        <v>1.24444444444444</v>
      </c>
      <c r="R26" s="69">
        <v>6</v>
      </c>
      <c r="S26" s="74">
        <v>0.53333333333333299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63</v>
      </c>
      <c r="B27" s="33" t="s">
        <v>8</v>
      </c>
      <c r="C27" s="26">
        <v>73</v>
      </c>
      <c r="D27" s="61">
        <v>0</v>
      </c>
      <c r="E27" s="62">
        <v>0</v>
      </c>
      <c r="F27" s="76" t="s">
        <v>84</v>
      </c>
      <c r="G27" s="62">
        <v>2.7397260273972601</v>
      </c>
      <c r="H27" s="76" t="s">
        <v>84</v>
      </c>
      <c r="I27" s="62">
        <v>2.7397260273972601</v>
      </c>
      <c r="J27" s="76" t="s">
        <v>84</v>
      </c>
      <c r="K27" s="62">
        <v>2.7397260273972601</v>
      </c>
      <c r="L27" s="63">
        <v>67</v>
      </c>
      <c r="M27" s="62">
        <v>91.780821917808197</v>
      </c>
      <c r="N27" s="63">
        <v>0</v>
      </c>
      <c r="O27" s="62">
        <v>0</v>
      </c>
      <c r="P27" s="64">
        <v>0</v>
      </c>
      <c r="Q27" s="65">
        <v>0</v>
      </c>
      <c r="R27" s="77" t="s">
        <v>84</v>
      </c>
      <c r="S27" s="67">
        <v>2.7397260273972601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63</v>
      </c>
      <c r="B28" s="30" t="s">
        <v>36</v>
      </c>
      <c r="C28" s="31">
        <v>805</v>
      </c>
      <c r="D28" s="69">
        <v>4</v>
      </c>
      <c r="E28" s="70">
        <v>0.49689440993788803</v>
      </c>
      <c r="F28" s="71">
        <v>15</v>
      </c>
      <c r="G28" s="70">
        <v>1.86335403726708</v>
      </c>
      <c r="H28" s="71">
        <v>79</v>
      </c>
      <c r="I28" s="70">
        <v>9.8136645962732896</v>
      </c>
      <c r="J28" s="71">
        <v>351</v>
      </c>
      <c r="K28" s="70">
        <v>43.602484472049703</v>
      </c>
      <c r="L28" s="71">
        <v>323</v>
      </c>
      <c r="M28" s="70">
        <v>40.124223602484498</v>
      </c>
      <c r="N28" s="71">
        <v>0</v>
      </c>
      <c r="O28" s="70">
        <v>0</v>
      </c>
      <c r="P28" s="72">
        <v>33</v>
      </c>
      <c r="Q28" s="73">
        <v>4.0993788819875796</v>
      </c>
      <c r="R28" s="69">
        <v>20</v>
      </c>
      <c r="S28" s="74">
        <v>2.4844720496894399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63</v>
      </c>
      <c r="B29" s="33" t="s">
        <v>37</v>
      </c>
      <c r="C29" s="26">
        <v>399</v>
      </c>
      <c r="D29" s="77" t="s">
        <v>84</v>
      </c>
      <c r="E29" s="62">
        <v>0.50125313283207995</v>
      </c>
      <c r="F29" s="63">
        <v>4</v>
      </c>
      <c r="G29" s="62">
        <v>1.0025062656641599</v>
      </c>
      <c r="H29" s="63">
        <v>119</v>
      </c>
      <c r="I29" s="62">
        <v>29.824561403508799</v>
      </c>
      <c r="J29" s="63">
        <v>143</v>
      </c>
      <c r="K29" s="62">
        <v>35.839598997493702</v>
      </c>
      <c r="L29" s="63">
        <v>122</v>
      </c>
      <c r="M29" s="62">
        <v>30.576441102756899</v>
      </c>
      <c r="N29" s="63">
        <v>0</v>
      </c>
      <c r="O29" s="62">
        <v>0</v>
      </c>
      <c r="P29" s="64">
        <v>9</v>
      </c>
      <c r="Q29" s="65">
        <v>2.2556390977443601</v>
      </c>
      <c r="R29" s="61">
        <v>19</v>
      </c>
      <c r="S29" s="67">
        <v>4.7619047619047601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63</v>
      </c>
      <c r="B30" s="30" t="s">
        <v>38</v>
      </c>
      <c r="C30" s="31">
        <v>1179</v>
      </c>
      <c r="D30" s="69">
        <v>8</v>
      </c>
      <c r="E30" s="70">
        <v>0.67854113655640402</v>
      </c>
      <c r="F30" s="71">
        <v>9</v>
      </c>
      <c r="G30" s="70">
        <v>0.76335877862595403</v>
      </c>
      <c r="H30" s="71">
        <v>65</v>
      </c>
      <c r="I30" s="70">
        <v>5.5131467345207801</v>
      </c>
      <c r="J30" s="71">
        <v>459</v>
      </c>
      <c r="K30" s="70">
        <v>38.931297709923697</v>
      </c>
      <c r="L30" s="71">
        <v>634</v>
      </c>
      <c r="M30" s="70">
        <v>53.774385072095001</v>
      </c>
      <c r="N30" s="71">
        <v>0</v>
      </c>
      <c r="O30" s="70">
        <v>0</v>
      </c>
      <c r="P30" s="72">
        <v>4</v>
      </c>
      <c r="Q30" s="73">
        <v>0.33927056827820201</v>
      </c>
      <c r="R30" s="69">
        <v>16</v>
      </c>
      <c r="S30" s="74">
        <v>1.35708227311281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63</v>
      </c>
      <c r="B31" s="33" t="s">
        <v>9</v>
      </c>
      <c r="C31" s="26">
        <v>650</v>
      </c>
      <c r="D31" s="61">
        <v>12</v>
      </c>
      <c r="E31" s="62">
        <v>1.84615384615385</v>
      </c>
      <c r="F31" s="63">
        <v>11</v>
      </c>
      <c r="G31" s="62">
        <v>1.6923076923076901</v>
      </c>
      <c r="H31" s="63">
        <v>45</v>
      </c>
      <c r="I31" s="62">
        <v>6.9230769230769198</v>
      </c>
      <c r="J31" s="63">
        <v>122</v>
      </c>
      <c r="K31" s="62">
        <v>18.769230769230798</v>
      </c>
      <c r="L31" s="63">
        <v>456</v>
      </c>
      <c r="M31" s="62">
        <v>70.153846153846203</v>
      </c>
      <c r="N31" s="63">
        <v>0</v>
      </c>
      <c r="O31" s="62">
        <v>0</v>
      </c>
      <c r="P31" s="64">
        <v>4</v>
      </c>
      <c r="Q31" s="65">
        <v>0.61538461538461497</v>
      </c>
      <c r="R31" s="61">
        <v>8</v>
      </c>
      <c r="S31" s="67">
        <v>1.2307692307692299</v>
      </c>
      <c r="T31" s="68">
        <v>2077</v>
      </c>
      <c r="U31" s="27">
        <v>94.992778045257594</v>
      </c>
    </row>
    <row r="32" spans="1:21" s="29" customFormat="1" ht="15" customHeight="1" x14ac:dyDescent="0.2">
      <c r="A32" s="24" t="s">
        <v>63</v>
      </c>
      <c r="B32" s="30" t="s">
        <v>39</v>
      </c>
      <c r="C32" s="31">
        <v>684</v>
      </c>
      <c r="D32" s="69">
        <v>0</v>
      </c>
      <c r="E32" s="70">
        <v>0</v>
      </c>
      <c r="F32" s="71">
        <v>4</v>
      </c>
      <c r="G32" s="70">
        <v>0.58479532163742698</v>
      </c>
      <c r="H32" s="71">
        <v>14</v>
      </c>
      <c r="I32" s="70">
        <v>2.0467836257309902</v>
      </c>
      <c r="J32" s="71">
        <v>445</v>
      </c>
      <c r="K32" s="70">
        <v>65.058479532163702</v>
      </c>
      <c r="L32" s="71">
        <v>221</v>
      </c>
      <c r="M32" s="70">
        <v>32.309941520467802</v>
      </c>
      <c r="N32" s="71">
        <v>0</v>
      </c>
      <c r="O32" s="70">
        <v>0</v>
      </c>
      <c r="P32" s="72">
        <v>0</v>
      </c>
      <c r="Q32" s="73">
        <v>0</v>
      </c>
      <c r="R32" s="69">
        <v>4</v>
      </c>
      <c r="S32" s="74">
        <v>0.58479532163742698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63</v>
      </c>
      <c r="B33" s="33" t="s">
        <v>23</v>
      </c>
      <c r="C33" s="26">
        <v>1007</v>
      </c>
      <c r="D33" s="77" t="s">
        <v>84</v>
      </c>
      <c r="E33" s="62">
        <v>0.19860973187686201</v>
      </c>
      <c r="F33" s="63">
        <v>7</v>
      </c>
      <c r="G33" s="62">
        <v>0.69513406156901703</v>
      </c>
      <c r="H33" s="63">
        <v>20</v>
      </c>
      <c r="I33" s="62">
        <v>1.9860973187686199</v>
      </c>
      <c r="J33" s="63">
        <v>379</v>
      </c>
      <c r="K33" s="62">
        <v>37.636544190665298</v>
      </c>
      <c r="L33" s="63">
        <v>583</v>
      </c>
      <c r="M33" s="62">
        <v>57.894736842105303</v>
      </c>
      <c r="N33" s="76" t="s">
        <v>84</v>
      </c>
      <c r="O33" s="62">
        <v>0.19860973187686201</v>
      </c>
      <c r="P33" s="64">
        <v>14</v>
      </c>
      <c r="Q33" s="65">
        <v>1.3902681231380301</v>
      </c>
      <c r="R33" s="61">
        <v>6</v>
      </c>
      <c r="S33" s="67">
        <v>0.59582919563058601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63</v>
      </c>
      <c r="B34" s="30" t="s">
        <v>10</v>
      </c>
      <c r="C34" s="31">
        <v>261</v>
      </c>
      <c r="D34" s="69">
        <v>61</v>
      </c>
      <c r="E34" s="70">
        <v>23.371647509578501</v>
      </c>
      <c r="F34" s="78" t="s">
        <v>84</v>
      </c>
      <c r="G34" s="70">
        <v>0.76628352490421503</v>
      </c>
      <c r="H34" s="71">
        <v>9</v>
      </c>
      <c r="I34" s="70">
        <v>3.4482758620689702</v>
      </c>
      <c r="J34" s="71">
        <v>4</v>
      </c>
      <c r="K34" s="70">
        <v>1.5325670498084301</v>
      </c>
      <c r="L34" s="71">
        <v>183</v>
      </c>
      <c r="M34" s="70">
        <v>70.114942528735597</v>
      </c>
      <c r="N34" s="71">
        <v>0</v>
      </c>
      <c r="O34" s="70">
        <v>0</v>
      </c>
      <c r="P34" s="79" t="s">
        <v>84</v>
      </c>
      <c r="Q34" s="73">
        <v>0.76628352490421503</v>
      </c>
      <c r="R34" s="69">
        <v>4</v>
      </c>
      <c r="S34" s="74">
        <v>1.5325670498084301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63</v>
      </c>
      <c r="B35" s="33" t="s">
        <v>40</v>
      </c>
      <c r="C35" s="26">
        <v>149</v>
      </c>
      <c r="D35" s="61">
        <v>4</v>
      </c>
      <c r="E35" s="62">
        <v>2.6845637583892601</v>
      </c>
      <c r="F35" s="76" t="s">
        <v>84</v>
      </c>
      <c r="G35" s="62">
        <v>1.34228187919463</v>
      </c>
      <c r="H35" s="63">
        <v>19</v>
      </c>
      <c r="I35" s="62">
        <v>12.751677852348999</v>
      </c>
      <c r="J35" s="63">
        <v>7</v>
      </c>
      <c r="K35" s="62">
        <v>4.6979865771812097</v>
      </c>
      <c r="L35" s="63">
        <v>110</v>
      </c>
      <c r="M35" s="62">
        <v>73.825503355704697</v>
      </c>
      <c r="N35" s="63">
        <v>0</v>
      </c>
      <c r="O35" s="62">
        <v>0</v>
      </c>
      <c r="P35" s="64">
        <v>7</v>
      </c>
      <c r="Q35" s="65">
        <v>4.6979865771812097</v>
      </c>
      <c r="R35" s="61">
        <v>4</v>
      </c>
      <c r="S35" s="67">
        <v>2.6845637583892601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63</v>
      </c>
      <c r="B36" s="30" t="s">
        <v>41</v>
      </c>
      <c r="C36" s="31">
        <v>154</v>
      </c>
      <c r="D36" s="69">
        <v>6</v>
      </c>
      <c r="E36" s="70">
        <v>3.8961038961039001</v>
      </c>
      <c r="F36" s="78" t="s">
        <v>84</v>
      </c>
      <c r="G36" s="70">
        <v>1.2987012987013</v>
      </c>
      <c r="H36" s="71">
        <v>82</v>
      </c>
      <c r="I36" s="70">
        <v>53.246753246753201</v>
      </c>
      <c r="J36" s="71">
        <v>10</v>
      </c>
      <c r="K36" s="70">
        <v>6.4935064935064899</v>
      </c>
      <c r="L36" s="71">
        <v>47</v>
      </c>
      <c r="M36" s="70">
        <v>30.519480519480499</v>
      </c>
      <c r="N36" s="71">
        <v>0</v>
      </c>
      <c r="O36" s="70">
        <v>0</v>
      </c>
      <c r="P36" s="72">
        <v>7</v>
      </c>
      <c r="Q36" s="73">
        <v>4.5454545454545503</v>
      </c>
      <c r="R36" s="69">
        <v>23</v>
      </c>
      <c r="S36" s="74">
        <v>14.935064935064901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63</v>
      </c>
      <c r="B37" s="33" t="s">
        <v>11</v>
      </c>
      <c r="C37" s="26">
        <v>221</v>
      </c>
      <c r="D37" s="61">
        <v>4</v>
      </c>
      <c r="E37" s="62">
        <v>1.80995475113122</v>
      </c>
      <c r="F37" s="76" t="s">
        <v>84</v>
      </c>
      <c r="G37" s="62">
        <v>0.90497737556561098</v>
      </c>
      <c r="H37" s="63">
        <v>23</v>
      </c>
      <c r="I37" s="62">
        <v>10.4072398190045</v>
      </c>
      <c r="J37" s="63">
        <v>10</v>
      </c>
      <c r="K37" s="62">
        <v>4.5248868778280498</v>
      </c>
      <c r="L37" s="63">
        <v>178</v>
      </c>
      <c r="M37" s="62">
        <v>80.542986425339393</v>
      </c>
      <c r="N37" s="76" t="s">
        <v>84</v>
      </c>
      <c r="O37" s="62">
        <v>0.90497737556561098</v>
      </c>
      <c r="P37" s="81" t="s">
        <v>84</v>
      </c>
      <c r="Q37" s="65">
        <v>0.90497737556561098</v>
      </c>
      <c r="R37" s="77" t="s">
        <v>84</v>
      </c>
      <c r="S37" s="67">
        <v>0.90497737556561098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63</v>
      </c>
      <c r="B38" s="30" t="s">
        <v>12</v>
      </c>
      <c r="C38" s="31">
        <v>592</v>
      </c>
      <c r="D38" s="69">
        <v>0</v>
      </c>
      <c r="E38" s="70">
        <v>0</v>
      </c>
      <c r="F38" s="71">
        <v>9</v>
      </c>
      <c r="G38" s="70">
        <v>1.52027027027027</v>
      </c>
      <c r="H38" s="71">
        <v>102</v>
      </c>
      <c r="I38" s="70">
        <v>17.229729729729701</v>
      </c>
      <c r="J38" s="71">
        <v>211</v>
      </c>
      <c r="K38" s="70">
        <v>35.641891891891902</v>
      </c>
      <c r="L38" s="71">
        <v>264</v>
      </c>
      <c r="M38" s="70">
        <v>44.594594594594597</v>
      </c>
      <c r="N38" s="78" t="s">
        <v>84</v>
      </c>
      <c r="O38" s="70">
        <v>0.337837837837838</v>
      </c>
      <c r="P38" s="72">
        <v>4</v>
      </c>
      <c r="Q38" s="73">
        <v>0.67567567567567599</v>
      </c>
      <c r="R38" s="69">
        <v>15</v>
      </c>
      <c r="S38" s="74">
        <v>2.5337837837837802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63</v>
      </c>
      <c r="B39" s="33" t="s">
        <v>13</v>
      </c>
      <c r="C39" s="26">
        <v>359</v>
      </c>
      <c r="D39" s="61">
        <v>69</v>
      </c>
      <c r="E39" s="62">
        <v>19.220055710306401</v>
      </c>
      <c r="F39" s="63">
        <v>0</v>
      </c>
      <c r="G39" s="62">
        <v>0</v>
      </c>
      <c r="H39" s="63">
        <v>211</v>
      </c>
      <c r="I39" s="62">
        <v>58.774373259052901</v>
      </c>
      <c r="J39" s="63">
        <v>8</v>
      </c>
      <c r="K39" s="62">
        <v>2.22841225626741</v>
      </c>
      <c r="L39" s="63">
        <v>71</v>
      </c>
      <c r="M39" s="62">
        <v>19.777158774373301</v>
      </c>
      <c r="N39" s="63">
        <v>0</v>
      </c>
      <c r="O39" s="62">
        <v>0</v>
      </c>
      <c r="P39" s="64">
        <v>0</v>
      </c>
      <c r="Q39" s="65">
        <v>0</v>
      </c>
      <c r="R39" s="61">
        <v>41</v>
      </c>
      <c r="S39" s="67">
        <v>11.4206128133705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63</v>
      </c>
      <c r="B40" s="30" t="s">
        <v>14</v>
      </c>
      <c r="C40" s="31">
        <v>714</v>
      </c>
      <c r="D40" s="69">
        <v>13</v>
      </c>
      <c r="E40" s="70">
        <v>1.8207282913165299</v>
      </c>
      <c r="F40" s="71">
        <v>4</v>
      </c>
      <c r="G40" s="70">
        <v>0.56022408963585402</v>
      </c>
      <c r="H40" s="71">
        <v>71</v>
      </c>
      <c r="I40" s="70">
        <v>9.9439775910364094</v>
      </c>
      <c r="J40" s="71">
        <v>109</v>
      </c>
      <c r="K40" s="70">
        <v>15.266106442577</v>
      </c>
      <c r="L40" s="71">
        <v>513</v>
      </c>
      <c r="M40" s="70">
        <v>71.848739495798299</v>
      </c>
      <c r="N40" s="71">
        <v>0</v>
      </c>
      <c r="O40" s="70">
        <v>0</v>
      </c>
      <c r="P40" s="72">
        <v>4</v>
      </c>
      <c r="Q40" s="73">
        <v>0.56022408963585402</v>
      </c>
      <c r="R40" s="69">
        <v>4</v>
      </c>
      <c r="S40" s="74">
        <v>0.56022408963585402</v>
      </c>
      <c r="T40" s="75">
        <v>4864</v>
      </c>
      <c r="U40" s="32">
        <v>67.1875</v>
      </c>
    </row>
    <row r="41" spans="1:21" s="29" customFormat="1" ht="15" customHeight="1" x14ac:dyDescent="0.2">
      <c r="A41" s="24" t="s">
        <v>63</v>
      </c>
      <c r="B41" s="33" t="s">
        <v>15</v>
      </c>
      <c r="C41" s="26">
        <v>1130</v>
      </c>
      <c r="D41" s="61">
        <v>133</v>
      </c>
      <c r="E41" s="62">
        <v>11.769911504424799</v>
      </c>
      <c r="F41" s="63">
        <v>6</v>
      </c>
      <c r="G41" s="62">
        <v>0.53097345132743401</v>
      </c>
      <c r="H41" s="63">
        <v>107</v>
      </c>
      <c r="I41" s="62">
        <v>9.46902654867257</v>
      </c>
      <c r="J41" s="63">
        <v>431</v>
      </c>
      <c r="K41" s="62">
        <v>38.141592920354</v>
      </c>
      <c r="L41" s="63">
        <v>422</v>
      </c>
      <c r="M41" s="62">
        <v>37.345132743362797</v>
      </c>
      <c r="N41" s="63">
        <v>0</v>
      </c>
      <c r="O41" s="62">
        <v>0</v>
      </c>
      <c r="P41" s="64">
        <v>31</v>
      </c>
      <c r="Q41" s="65">
        <v>2.74336283185841</v>
      </c>
      <c r="R41" s="61">
        <v>36</v>
      </c>
      <c r="S41" s="67">
        <v>3.1858407079646001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63</v>
      </c>
      <c r="B42" s="30" t="s">
        <v>16</v>
      </c>
      <c r="C42" s="31">
        <v>131</v>
      </c>
      <c r="D42" s="69">
        <v>28</v>
      </c>
      <c r="E42" s="70">
        <v>21.374045801526702</v>
      </c>
      <c r="F42" s="78" t="s">
        <v>84</v>
      </c>
      <c r="G42" s="70">
        <v>1.5267175572519101</v>
      </c>
      <c r="H42" s="71">
        <v>6</v>
      </c>
      <c r="I42" s="70">
        <v>4.5801526717557204</v>
      </c>
      <c r="J42" s="71">
        <v>4</v>
      </c>
      <c r="K42" s="70">
        <v>3.0534351145038201</v>
      </c>
      <c r="L42" s="71">
        <v>91</v>
      </c>
      <c r="M42" s="70">
        <v>69.465648854961799</v>
      </c>
      <c r="N42" s="71">
        <v>0</v>
      </c>
      <c r="O42" s="70">
        <v>0</v>
      </c>
      <c r="P42" s="72">
        <v>0</v>
      </c>
      <c r="Q42" s="73">
        <v>0</v>
      </c>
      <c r="R42" s="69">
        <v>4</v>
      </c>
      <c r="S42" s="74">
        <v>3.0534351145038201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63</v>
      </c>
      <c r="B43" s="33" t="s">
        <v>17</v>
      </c>
      <c r="C43" s="26">
        <v>823</v>
      </c>
      <c r="D43" s="61">
        <v>0</v>
      </c>
      <c r="E43" s="62">
        <v>0</v>
      </c>
      <c r="F43" s="63">
        <v>4</v>
      </c>
      <c r="G43" s="62">
        <v>0.48602673147023101</v>
      </c>
      <c r="H43" s="63">
        <v>38</v>
      </c>
      <c r="I43" s="62">
        <v>4.61725394896719</v>
      </c>
      <c r="J43" s="63">
        <v>250</v>
      </c>
      <c r="K43" s="62">
        <v>30.3766707168894</v>
      </c>
      <c r="L43" s="63">
        <v>483</v>
      </c>
      <c r="M43" s="62">
        <v>58.6877278250304</v>
      </c>
      <c r="N43" s="63">
        <v>0</v>
      </c>
      <c r="O43" s="62">
        <v>0</v>
      </c>
      <c r="P43" s="64">
        <v>48</v>
      </c>
      <c r="Q43" s="65">
        <v>5.8323207776427699</v>
      </c>
      <c r="R43" s="61">
        <v>17</v>
      </c>
      <c r="S43" s="67">
        <v>2.06561360874848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63</v>
      </c>
      <c r="B44" s="30" t="s">
        <v>18</v>
      </c>
      <c r="C44" s="31">
        <v>722</v>
      </c>
      <c r="D44" s="69">
        <v>98</v>
      </c>
      <c r="E44" s="70">
        <v>13.573407202216099</v>
      </c>
      <c r="F44" s="71">
        <v>6</v>
      </c>
      <c r="G44" s="70">
        <v>0.83102493074792205</v>
      </c>
      <c r="H44" s="71">
        <v>92</v>
      </c>
      <c r="I44" s="70">
        <v>12.742382271468101</v>
      </c>
      <c r="J44" s="71">
        <v>213</v>
      </c>
      <c r="K44" s="70">
        <v>29.501385041551199</v>
      </c>
      <c r="L44" s="71">
        <v>285</v>
      </c>
      <c r="M44" s="70">
        <v>39.473684210526301</v>
      </c>
      <c r="N44" s="78" t="s">
        <v>84</v>
      </c>
      <c r="O44" s="70">
        <v>0.277008310249308</v>
      </c>
      <c r="P44" s="72">
        <v>26</v>
      </c>
      <c r="Q44" s="73">
        <v>3.6011080332410002</v>
      </c>
      <c r="R44" s="69">
        <v>22</v>
      </c>
      <c r="S44" s="74">
        <v>3.0470914127423798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63</v>
      </c>
      <c r="B45" s="33" t="s">
        <v>42</v>
      </c>
      <c r="C45" s="26">
        <v>205</v>
      </c>
      <c r="D45" s="61">
        <v>6</v>
      </c>
      <c r="E45" s="62">
        <v>2.9268292682926802</v>
      </c>
      <c r="F45" s="63">
        <v>0</v>
      </c>
      <c r="G45" s="62">
        <v>0</v>
      </c>
      <c r="H45" s="63">
        <v>53</v>
      </c>
      <c r="I45" s="62">
        <v>25.853658536585399</v>
      </c>
      <c r="J45" s="76" t="s">
        <v>84</v>
      </c>
      <c r="K45" s="62">
        <v>0.97560975609756095</v>
      </c>
      <c r="L45" s="63">
        <v>138</v>
      </c>
      <c r="M45" s="62">
        <v>67.317073170731703</v>
      </c>
      <c r="N45" s="76" t="s">
        <v>84</v>
      </c>
      <c r="O45" s="62">
        <v>0.97560975609756095</v>
      </c>
      <c r="P45" s="64">
        <v>4</v>
      </c>
      <c r="Q45" s="65">
        <v>1.9512195121951199</v>
      </c>
      <c r="R45" s="61">
        <v>5</v>
      </c>
      <c r="S45" s="67">
        <v>2.4390243902439002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63</v>
      </c>
      <c r="B46" s="30" t="s">
        <v>19</v>
      </c>
      <c r="C46" s="31">
        <v>4298</v>
      </c>
      <c r="D46" s="69">
        <v>8</v>
      </c>
      <c r="E46" s="70">
        <v>0.186133085155886</v>
      </c>
      <c r="F46" s="71">
        <v>30</v>
      </c>
      <c r="G46" s="70">
        <v>0.69799906933457401</v>
      </c>
      <c r="H46" s="71">
        <v>572</v>
      </c>
      <c r="I46" s="70">
        <v>13.3085155886459</v>
      </c>
      <c r="J46" s="71">
        <v>1635</v>
      </c>
      <c r="K46" s="70">
        <v>38.040949278734303</v>
      </c>
      <c r="L46" s="71">
        <v>1979</v>
      </c>
      <c r="M46" s="70">
        <v>46.044671940437397</v>
      </c>
      <c r="N46" s="78" t="s">
        <v>84</v>
      </c>
      <c r="O46" s="70">
        <v>4.6533271288971598E-2</v>
      </c>
      <c r="P46" s="72">
        <v>72</v>
      </c>
      <c r="Q46" s="73">
        <v>1.67519776640298</v>
      </c>
      <c r="R46" s="69">
        <v>116</v>
      </c>
      <c r="S46" s="74">
        <v>2.69892973476035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63</v>
      </c>
      <c r="B47" s="33" t="s">
        <v>43</v>
      </c>
      <c r="C47" s="26">
        <v>88</v>
      </c>
      <c r="D47" s="61">
        <v>0</v>
      </c>
      <c r="E47" s="62">
        <v>0</v>
      </c>
      <c r="F47" s="76" t="s">
        <v>84</v>
      </c>
      <c r="G47" s="62">
        <v>2.2727272727272698</v>
      </c>
      <c r="H47" s="63">
        <v>9</v>
      </c>
      <c r="I47" s="62">
        <v>10.2272727272727</v>
      </c>
      <c r="J47" s="63">
        <v>7</v>
      </c>
      <c r="K47" s="62">
        <v>7.9545454545454497</v>
      </c>
      <c r="L47" s="63">
        <v>68</v>
      </c>
      <c r="M47" s="62">
        <v>77.272727272727295</v>
      </c>
      <c r="N47" s="63">
        <v>0</v>
      </c>
      <c r="O47" s="62">
        <v>0</v>
      </c>
      <c r="P47" s="81" t="s">
        <v>84</v>
      </c>
      <c r="Q47" s="65">
        <v>2.2727272727272698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63</v>
      </c>
      <c r="B48" s="30" t="s">
        <v>20</v>
      </c>
      <c r="C48" s="31">
        <v>1713</v>
      </c>
      <c r="D48" s="69">
        <v>6</v>
      </c>
      <c r="E48" s="70">
        <v>0.35026269702276702</v>
      </c>
      <c r="F48" s="71">
        <v>4</v>
      </c>
      <c r="G48" s="70">
        <v>0.233508464681845</v>
      </c>
      <c r="H48" s="71">
        <v>73</v>
      </c>
      <c r="I48" s="70">
        <v>4.2615294804436701</v>
      </c>
      <c r="J48" s="71">
        <v>885</v>
      </c>
      <c r="K48" s="70">
        <v>51.663747810858098</v>
      </c>
      <c r="L48" s="71">
        <v>711</v>
      </c>
      <c r="M48" s="70">
        <v>41.506129597197898</v>
      </c>
      <c r="N48" s="71">
        <v>0</v>
      </c>
      <c r="O48" s="70">
        <v>0</v>
      </c>
      <c r="P48" s="72">
        <v>34</v>
      </c>
      <c r="Q48" s="73">
        <v>1.9848219497956801</v>
      </c>
      <c r="R48" s="69">
        <v>32</v>
      </c>
      <c r="S48" s="74">
        <v>1.86806771745476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63</v>
      </c>
      <c r="B49" s="33" t="s">
        <v>44</v>
      </c>
      <c r="C49" s="26">
        <v>330</v>
      </c>
      <c r="D49" s="61">
        <v>112</v>
      </c>
      <c r="E49" s="62">
        <v>33.939393939393902</v>
      </c>
      <c r="F49" s="63">
        <v>4</v>
      </c>
      <c r="G49" s="62">
        <v>1.2121212121212099</v>
      </c>
      <c r="H49" s="63">
        <v>13</v>
      </c>
      <c r="I49" s="62">
        <v>3.9393939393939399</v>
      </c>
      <c r="J49" s="63">
        <v>7</v>
      </c>
      <c r="K49" s="62">
        <v>2.1212121212121202</v>
      </c>
      <c r="L49" s="63">
        <v>185</v>
      </c>
      <c r="M49" s="62">
        <v>56.060606060606098</v>
      </c>
      <c r="N49" s="63">
        <v>0</v>
      </c>
      <c r="O49" s="62">
        <v>0</v>
      </c>
      <c r="P49" s="64">
        <v>9</v>
      </c>
      <c r="Q49" s="65">
        <v>2.7272727272727302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63</v>
      </c>
      <c r="B50" s="30" t="s">
        <v>45</v>
      </c>
      <c r="C50" s="31">
        <v>1242</v>
      </c>
      <c r="D50" s="69">
        <v>4</v>
      </c>
      <c r="E50" s="70">
        <v>0.322061191626409</v>
      </c>
      <c r="F50" s="71">
        <v>0</v>
      </c>
      <c r="G50" s="70">
        <v>0</v>
      </c>
      <c r="H50" s="71">
        <v>46</v>
      </c>
      <c r="I50" s="70">
        <v>3.7037037037037002</v>
      </c>
      <c r="J50" s="71">
        <v>393</v>
      </c>
      <c r="K50" s="70">
        <v>31.6425120772947</v>
      </c>
      <c r="L50" s="71">
        <v>795</v>
      </c>
      <c r="M50" s="70">
        <v>64.009661835748801</v>
      </c>
      <c r="N50" s="71">
        <v>0</v>
      </c>
      <c r="O50" s="70">
        <v>0</v>
      </c>
      <c r="P50" s="72">
        <v>4</v>
      </c>
      <c r="Q50" s="73">
        <v>0.322061191626409</v>
      </c>
      <c r="R50" s="69">
        <v>8</v>
      </c>
      <c r="S50" s="74">
        <v>0.64412238325281801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63</v>
      </c>
      <c r="B51" s="33" t="s">
        <v>21</v>
      </c>
      <c r="C51" s="26">
        <v>5674</v>
      </c>
      <c r="D51" s="61">
        <v>39</v>
      </c>
      <c r="E51" s="62">
        <v>0.687345787804018</v>
      </c>
      <c r="F51" s="63">
        <v>52</v>
      </c>
      <c r="G51" s="62">
        <v>0.91646105040535797</v>
      </c>
      <c r="H51" s="63">
        <v>3651</v>
      </c>
      <c r="I51" s="62">
        <v>64.346140289037706</v>
      </c>
      <c r="J51" s="63">
        <v>906</v>
      </c>
      <c r="K51" s="62">
        <v>15.9675713782164</v>
      </c>
      <c r="L51" s="63">
        <v>915</v>
      </c>
      <c r="M51" s="62">
        <v>16.126189636940399</v>
      </c>
      <c r="N51" s="63">
        <v>8</v>
      </c>
      <c r="O51" s="62">
        <v>0.14099400775467</v>
      </c>
      <c r="P51" s="64">
        <v>103</v>
      </c>
      <c r="Q51" s="65">
        <v>1.8152978498413801</v>
      </c>
      <c r="R51" s="61">
        <v>654</v>
      </c>
      <c r="S51" s="67">
        <v>11.5262601339443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63</v>
      </c>
      <c r="B52" s="30" t="s">
        <v>46</v>
      </c>
      <c r="C52" s="31">
        <v>354</v>
      </c>
      <c r="D52" s="69">
        <v>19</v>
      </c>
      <c r="E52" s="70">
        <v>5.3672316384180796</v>
      </c>
      <c r="F52" s="78" t="s">
        <v>84</v>
      </c>
      <c r="G52" s="70">
        <v>0.56497175141242895</v>
      </c>
      <c r="H52" s="71">
        <v>54</v>
      </c>
      <c r="I52" s="70">
        <v>15.254237288135601</v>
      </c>
      <c r="J52" s="71">
        <v>12</v>
      </c>
      <c r="K52" s="70">
        <v>3.3898305084745801</v>
      </c>
      <c r="L52" s="71">
        <v>259</v>
      </c>
      <c r="M52" s="70">
        <v>73.163841807909606</v>
      </c>
      <c r="N52" s="71">
        <v>6</v>
      </c>
      <c r="O52" s="70">
        <v>1.6949152542372901</v>
      </c>
      <c r="P52" s="79" t="s">
        <v>84</v>
      </c>
      <c r="Q52" s="73">
        <v>0.56497175141242895</v>
      </c>
      <c r="R52" s="69">
        <v>9</v>
      </c>
      <c r="S52" s="74">
        <v>2.5423728813559299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63</v>
      </c>
      <c r="B53" s="33" t="s">
        <v>47</v>
      </c>
      <c r="C53" s="26">
        <v>27</v>
      </c>
      <c r="D53" s="61">
        <v>0</v>
      </c>
      <c r="E53" s="62">
        <v>0</v>
      </c>
      <c r="F53" s="63">
        <v>0</v>
      </c>
      <c r="G53" s="62">
        <v>0</v>
      </c>
      <c r="H53" s="63">
        <v>4</v>
      </c>
      <c r="I53" s="62">
        <v>14.814814814814801</v>
      </c>
      <c r="J53" s="63">
        <v>4</v>
      </c>
      <c r="K53" s="62">
        <v>14.814814814814801</v>
      </c>
      <c r="L53" s="63">
        <v>19</v>
      </c>
      <c r="M53" s="62">
        <v>70.370370370370395</v>
      </c>
      <c r="N53" s="63">
        <v>0</v>
      </c>
      <c r="O53" s="62">
        <v>0</v>
      </c>
      <c r="P53" s="64">
        <v>0</v>
      </c>
      <c r="Q53" s="65">
        <v>0</v>
      </c>
      <c r="R53" s="77" t="s">
        <v>84</v>
      </c>
      <c r="S53" s="67">
        <v>7.4074074074074101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63</v>
      </c>
      <c r="B54" s="30" t="s">
        <v>48</v>
      </c>
      <c r="C54" s="31">
        <v>299</v>
      </c>
      <c r="D54" s="69">
        <v>0</v>
      </c>
      <c r="E54" s="70">
        <v>0</v>
      </c>
      <c r="F54" s="78" t="s">
        <v>84</v>
      </c>
      <c r="G54" s="70">
        <v>0.668896321070234</v>
      </c>
      <c r="H54" s="71">
        <v>15</v>
      </c>
      <c r="I54" s="70">
        <v>5.0167224080267596</v>
      </c>
      <c r="J54" s="71">
        <v>103</v>
      </c>
      <c r="K54" s="70">
        <v>34.448160535117097</v>
      </c>
      <c r="L54" s="71">
        <v>173</v>
      </c>
      <c r="M54" s="70">
        <v>57.859531772575302</v>
      </c>
      <c r="N54" s="78" t="s">
        <v>84</v>
      </c>
      <c r="O54" s="70">
        <v>0.668896321070234</v>
      </c>
      <c r="P54" s="72">
        <v>4</v>
      </c>
      <c r="Q54" s="73">
        <v>1.33779264214047</v>
      </c>
      <c r="R54" s="69">
        <v>4</v>
      </c>
      <c r="S54" s="74">
        <v>1.33779264214047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63</v>
      </c>
      <c r="B55" s="33" t="s">
        <v>49</v>
      </c>
      <c r="C55" s="26">
        <v>556</v>
      </c>
      <c r="D55" s="61">
        <v>13</v>
      </c>
      <c r="E55" s="62">
        <v>2.33812949640288</v>
      </c>
      <c r="F55" s="63">
        <v>8</v>
      </c>
      <c r="G55" s="62">
        <v>1.43884892086331</v>
      </c>
      <c r="H55" s="63">
        <v>175</v>
      </c>
      <c r="I55" s="62">
        <v>31.474820143884902</v>
      </c>
      <c r="J55" s="63">
        <v>14</v>
      </c>
      <c r="K55" s="62">
        <v>2.5179856115107899</v>
      </c>
      <c r="L55" s="63">
        <v>323</v>
      </c>
      <c r="M55" s="62">
        <v>58.093525179856101</v>
      </c>
      <c r="N55" s="63">
        <v>4</v>
      </c>
      <c r="O55" s="62">
        <v>0.71942446043165498</v>
      </c>
      <c r="P55" s="64">
        <v>19</v>
      </c>
      <c r="Q55" s="65">
        <v>3.4172661870503598</v>
      </c>
      <c r="R55" s="61">
        <v>20</v>
      </c>
      <c r="S55" s="67">
        <v>3.5971223021582701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63</v>
      </c>
      <c r="B56" s="30" t="s">
        <v>50</v>
      </c>
      <c r="C56" s="31">
        <v>48</v>
      </c>
      <c r="D56" s="69">
        <v>0</v>
      </c>
      <c r="E56" s="70">
        <v>0</v>
      </c>
      <c r="F56" s="71">
        <v>0</v>
      </c>
      <c r="G56" s="70">
        <v>0</v>
      </c>
      <c r="H56" s="71">
        <v>4</v>
      </c>
      <c r="I56" s="70">
        <v>8.3333333333333304</v>
      </c>
      <c r="J56" s="71">
        <v>5</v>
      </c>
      <c r="K56" s="70">
        <v>10.4166666666667</v>
      </c>
      <c r="L56" s="71">
        <v>37</v>
      </c>
      <c r="M56" s="70">
        <v>77.0833333333333</v>
      </c>
      <c r="N56" s="71">
        <v>0</v>
      </c>
      <c r="O56" s="70">
        <v>0</v>
      </c>
      <c r="P56" s="79" t="s">
        <v>84</v>
      </c>
      <c r="Q56" s="73">
        <v>4.1666666666666696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63</v>
      </c>
      <c r="B57" s="33" t="s">
        <v>22</v>
      </c>
      <c r="C57" s="26">
        <v>1496</v>
      </c>
      <c r="D57" s="61">
        <v>24</v>
      </c>
      <c r="E57" s="62">
        <v>1.6042780748663099</v>
      </c>
      <c r="F57" s="63">
        <v>30</v>
      </c>
      <c r="G57" s="62">
        <v>2.0053475935828899</v>
      </c>
      <c r="H57" s="63">
        <v>128</v>
      </c>
      <c r="I57" s="62">
        <v>8.5561497326203195</v>
      </c>
      <c r="J57" s="63">
        <v>132</v>
      </c>
      <c r="K57" s="62">
        <v>8.8235294117647101</v>
      </c>
      <c r="L57" s="63">
        <v>1152</v>
      </c>
      <c r="M57" s="62">
        <v>77.005347593582897</v>
      </c>
      <c r="N57" s="63">
        <v>0</v>
      </c>
      <c r="O57" s="62">
        <v>0</v>
      </c>
      <c r="P57" s="64">
        <v>30</v>
      </c>
      <c r="Q57" s="65">
        <v>2.0053475935828899</v>
      </c>
      <c r="R57" s="61">
        <v>41</v>
      </c>
      <c r="S57" s="67">
        <v>2.7406417112299502</v>
      </c>
      <c r="T57" s="68">
        <v>2242</v>
      </c>
      <c r="U57" s="27">
        <v>92.149866190900994</v>
      </c>
    </row>
    <row r="58" spans="1:21" s="29" customFormat="1" ht="15" customHeight="1" thickBot="1" x14ac:dyDescent="0.25">
      <c r="A58" s="24" t="s">
        <v>63</v>
      </c>
      <c r="B58" s="34" t="s">
        <v>51</v>
      </c>
      <c r="C58" s="35">
        <v>33</v>
      </c>
      <c r="D58" s="82">
        <v>0</v>
      </c>
      <c r="E58" s="83">
        <v>0</v>
      </c>
      <c r="F58" s="84">
        <v>0</v>
      </c>
      <c r="G58" s="83">
        <v>0</v>
      </c>
      <c r="H58" s="84">
        <v>14</v>
      </c>
      <c r="I58" s="83">
        <v>42.424242424242401</v>
      </c>
      <c r="J58" s="85" t="s">
        <v>84</v>
      </c>
      <c r="K58" s="83">
        <v>6.0606060606060597</v>
      </c>
      <c r="L58" s="84">
        <v>17</v>
      </c>
      <c r="M58" s="83">
        <v>51.515151515151501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47,642 public school students without disabilities who received school-related arrests, 1,028 (2.2)%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47,642</v>
      </c>
      <c r="D69" s="93" t="str">
        <f>IF(ISTEXT(D7),LEFT(D7,3),TEXT(D7,"#,##0"))</f>
        <v>1,028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tabSelected="1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corporal punishment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53</v>
      </c>
      <c r="B7" s="25" t="s">
        <v>52</v>
      </c>
      <c r="C7" s="26">
        <v>141139</v>
      </c>
      <c r="D7" s="61">
        <v>3219</v>
      </c>
      <c r="E7" s="62">
        <v>2.2807303438454301</v>
      </c>
      <c r="F7" s="63">
        <v>403</v>
      </c>
      <c r="G7" s="62">
        <v>0.28553411884737701</v>
      </c>
      <c r="H7" s="63">
        <v>12117</v>
      </c>
      <c r="I7" s="62">
        <v>8.5851536428627107</v>
      </c>
      <c r="J7" s="63">
        <v>49391</v>
      </c>
      <c r="K7" s="62">
        <v>34.994579811391603</v>
      </c>
      <c r="L7" s="63">
        <v>74217</v>
      </c>
      <c r="M7" s="62">
        <v>52.584331758054098</v>
      </c>
      <c r="N7" s="63">
        <v>77</v>
      </c>
      <c r="O7" s="62">
        <v>5.4556146777290503E-2</v>
      </c>
      <c r="P7" s="64">
        <v>1715</v>
      </c>
      <c r="Q7" s="65">
        <v>1.2151141782214701</v>
      </c>
      <c r="R7" s="66">
        <v>2377</v>
      </c>
      <c r="S7" s="67">
        <v>1.68415533622882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53</v>
      </c>
      <c r="B8" s="30" t="s">
        <v>24</v>
      </c>
      <c r="C8" s="31">
        <v>23863</v>
      </c>
      <c r="D8" s="69">
        <v>228</v>
      </c>
      <c r="E8" s="70">
        <v>0.95545405020324303</v>
      </c>
      <c r="F8" s="71">
        <v>23</v>
      </c>
      <c r="G8" s="70">
        <v>9.6383522608221903E-2</v>
      </c>
      <c r="H8" s="71">
        <v>699</v>
      </c>
      <c r="I8" s="70">
        <v>2.9292209697020501</v>
      </c>
      <c r="J8" s="71">
        <v>8023</v>
      </c>
      <c r="K8" s="70">
        <v>33.621087038511497</v>
      </c>
      <c r="L8" s="71">
        <v>14660</v>
      </c>
      <c r="M8" s="70">
        <v>61.434019192892798</v>
      </c>
      <c r="N8" s="71">
        <v>9</v>
      </c>
      <c r="O8" s="70">
        <v>3.7715291455391202E-2</v>
      </c>
      <c r="P8" s="72">
        <v>221</v>
      </c>
      <c r="Q8" s="73">
        <v>0.92611993462682796</v>
      </c>
      <c r="R8" s="69">
        <v>314</v>
      </c>
      <c r="S8" s="74">
        <v>1.3158446129992001</v>
      </c>
      <c r="T8" s="75">
        <v>1432</v>
      </c>
      <c r="U8" s="32">
        <v>100</v>
      </c>
    </row>
    <row r="9" spans="1:21" s="29" customFormat="1" ht="15" customHeight="1" x14ac:dyDescent="0.2">
      <c r="A9" s="24" t="s">
        <v>53</v>
      </c>
      <c r="B9" s="33" t="s">
        <v>25</v>
      </c>
      <c r="C9" s="26">
        <v>119</v>
      </c>
      <c r="D9" s="61">
        <v>36</v>
      </c>
      <c r="E9" s="62">
        <v>30.252100840336102</v>
      </c>
      <c r="F9" s="63">
        <v>4</v>
      </c>
      <c r="G9" s="62">
        <v>3.3613445378151301</v>
      </c>
      <c r="H9" s="63">
        <v>7</v>
      </c>
      <c r="I9" s="62">
        <v>5.8823529411764701</v>
      </c>
      <c r="J9" s="76" t="s">
        <v>84</v>
      </c>
      <c r="K9" s="62">
        <v>1.6806722689075599</v>
      </c>
      <c r="L9" s="63">
        <v>57</v>
      </c>
      <c r="M9" s="62">
        <v>47.899159663865497</v>
      </c>
      <c r="N9" s="63">
        <v>4</v>
      </c>
      <c r="O9" s="62">
        <v>3.3613445378151301</v>
      </c>
      <c r="P9" s="64">
        <v>9</v>
      </c>
      <c r="Q9" s="65">
        <v>7.5630252100840298</v>
      </c>
      <c r="R9" s="77" t="s">
        <v>84</v>
      </c>
      <c r="S9" s="67">
        <v>1.6806722689075599</v>
      </c>
      <c r="T9" s="68">
        <v>493</v>
      </c>
      <c r="U9" s="27">
        <v>100</v>
      </c>
    </row>
    <row r="10" spans="1:21" s="29" customFormat="1" ht="15" customHeight="1" x14ac:dyDescent="0.2">
      <c r="A10" s="24" t="s">
        <v>53</v>
      </c>
      <c r="B10" s="30" t="s">
        <v>1</v>
      </c>
      <c r="C10" s="31">
        <v>503</v>
      </c>
      <c r="D10" s="69">
        <v>189</v>
      </c>
      <c r="E10" s="70">
        <v>37.574552683896599</v>
      </c>
      <c r="F10" s="71">
        <v>4</v>
      </c>
      <c r="G10" s="70">
        <v>0.79522862823061602</v>
      </c>
      <c r="H10" s="71">
        <v>101</v>
      </c>
      <c r="I10" s="70">
        <v>20.079522862823101</v>
      </c>
      <c r="J10" s="71">
        <v>15</v>
      </c>
      <c r="K10" s="70">
        <v>2.9821073558648101</v>
      </c>
      <c r="L10" s="71">
        <v>190</v>
      </c>
      <c r="M10" s="70">
        <v>37.773359840954299</v>
      </c>
      <c r="N10" s="78" t="s">
        <v>84</v>
      </c>
      <c r="O10" s="70">
        <v>0.39761431411530801</v>
      </c>
      <c r="P10" s="79" t="s">
        <v>84</v>
      </c>
      <c r="Q10" s="73">
        <v>0.39761431411530801</v>
      </c>
      <c r="R10" s="69">
        <v>4</v>
      </c>
      <c r="S10" s="74">
        <v>0.79522862823061602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53</v>
      </c>
      <c r="B11" s="33" t="s">
        <v>26</v>
      </c>
      <c r="C11" s="26">
        <v>17165</v>
      </c>
      <c r="D11" s="61">
        <v>58</v>
      </c>
      <c r="E11" s="62">
        <v>0.33789688319254302</v>
      </c>
      <c r="F11" s="63">
        <v>29</v>
      </c>
      <c r="G11" s="62">
        <v>0.16894844159627101</v>
      </c>
      <c r="H11" s="63">
        <v>687</v>
      </c>
      <c r="I11" s="62">
        <v>4.0023303233323597</v>
      </c>
      <c r="J11" s="63">
        <v>5244</v>
      </c>
      <c r="K11" s="62">
        <v>30.550538887270601</v>
      </c>
      <c r="L11" s="63">
        <v>11033</v>
      </c>
      <c r="M11" s="62">
        <v>64.276143314884905</v>
      </c>
      <c r="N11" s="63">
        <v>12</v>
      </c>
      <c r="O11" s="62">
        <v>6.9909699970871E-2</v>
      </c>
      <c r="P11" s="64">
        <v>102</v>
      </c>
      <c r="Q11" s="65">
        <v>0.59423244975240297</v>
      </c>
      <c r="R11" s="61">
        <v>152</v>
      </c>
      <c r="S11" s="67">
        <v>0.88552286629769905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53</v>
      </c>
      <c r="B12" s="30" t="s">
        <v>2</v>
      </c>
      <c r="C12" s="31">
        <v>1288</v>
      </c>
      <c r="D12" s="69">
        <v>4</v>
      </c>
      <c r="E12" s="70">
        <v>0.31055900621117999</v>
      </c>
      <c r="F12" s="71">
        <v>47</v>
      </c>
      <c r="G12" s="70">
        <v>3.6490683229813698</v>
      </c>
      <c r="H12" s="71">
        <v>612</v>
      </c>
      <c r="I12" s="70">
        <v>47.515527950310599</v>
      </c>
      <c r="J12" s="71">
        <v>174</v>
      </c>
      <c r="K12" s="70">
        <v>13.509316770186301</v>
      </c>
      <c r="L12" s="71">
        <v>411</v>
      </c>
      <c r="M12" s="70">
        <v>31.909937888198801</v>
      </c>
      <c r="N12" s="71">
        <v>13</v>
      </c>
      <c r="O12" s="70">
        <v>1.0093167701863399</v>
      </c>
      <c r="P12" s="72">
        <v>27</v>
      </c>
      <c r="Q12" s="73">
        <v>2.0962732919254701</v>
      </c>
      <c r="R12" s="69">
        <v>196</v>
      </c>
      <c r="S12" s="74">
        <v>15.2173913043478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53</v>
      </c>
      <c r="B13" s="33" t="s">
        <v>27</v>
      </c>
      <c r="C13" s="26">
        <v>375</v>
      </c>
      <c r="D13" s="61">
        <v>4</v>
      </c>
      <c r="E13" s="62">
        <v>1.06666666666667</v>
      </c>
      <c r="F13" s="76" t="s">
        <v>84</v>
      </c>
      <c r="G13" s="62">
        <v>0.53333333333333299</v>
      </c>
      <c r="H13" s="63">
        <v>265</v>
      </c>
      <c r="I13" s="62">
        <v>70.6666666666667</v>
      </c>
      <c r="J13" s="63">
        <v>24</v>
      </c>
      <c r="K13" s="62">
        <v>6.4</v>
      </c>
      <c r="L13" s="63">
        <v>76</v>
      </c>
      <c r="M13" s="62">
        <v>20.266666666666701</v>
      </c>
      <c r="N13" s="63">
        <v>0</v>
      </c>
      <c r="O13" s="62">
        <v>0</v>
      </c>
      <c r="P13" s="64">
        <v>4</v>
      </c>
      <c r="Q13" s="65">
        <v>1.06666666666667</v>
      </c>
      <c r="R13" s="61">
        <v>100</v>
      </c>
      <c r="S13" s="67">
        <v>26.6666666666667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53</v>
      </c>
      <c r="B14" s="30" t="s">
        <v>28</v>
      </c>
      <c r="C14" s="31">
        <v>129</v>
      </c>
      <c r="D14" s="69">
        <v>7</v>
      </c>
      <c r="E14" s="70">
        <v>5.4263565891472902</v>
      </c>
      <c r="F14" s="71">
        <v>0</v>
      </c>
      <c r="G14" s="70">
        <v>0</v>
      </c>
      <c r="H14" s="71">
        <v>31</v>
      </c>
      <c r="I14" s="70">
        <v>24.031007751937999</v>
      </c>
      <c r="J14" s="71">
        <v>14</v>
      </c>
      <c r="K14" s="70">
        <v>10.8527131782946</v>
      </c>
      <c r="L14" s="71">
        <v>77</v>
      </c>
      <c r="M14" s="70">
        <v>59.689922480620197</v>
      </c>
      <c r="N14" s="71">
        <v>0</v>
      </c>
      <c r="O14" s="70">
        <v>0</v>
      </c>
      <c r="P14" s="72">
        <v>0</v>
      </c>
      <c r="Q14" s="73">
        <v>0</v>
      </c>
      <c r="R14" s="69">
        <v>9</v>
      </c>
      <c r="S14" s="74">
        <v>6.9767441860465098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53</v>
      </c>
      <c r="B15" s="33" t="s">
        <v>29</v>
      </c>
      <c r="C15" s="26">
        <v>0</v>
      </c>
      <c r="D15" s="61">
        <v>0</v>
      </c>
      <c r="E15" s="62">
        <v>0</v>
      </c>
      <c r="F15" s="63">
        <v>0</v>
      </c>
      <c r="G15" s="62">
        <v>0</v>
      </c>
      <c r="H15" s="63">
        <v>0</v>
      </c>
      <c r="I15" s="62">
        <v>0</v>
      </c>
      <c r="J15" s="63">
        <v>0</v>
      </c>
      <c r="K15" s="62">
        <v>0</v>
      </c>
      <c r="L15" s="63">
        <v>0</v>
      </c>
      <c r="M15" s="62">
        <v>0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53</v>
      </c>
      <c r="B16" s="30" t="s">
        <v>3</v>
      </c>
      <c r="C16" s="31">
        <v>29</v>
      </c>
      <c r="D16" s="69">
        <v>0</v>
      </c>
      <c r="E16" s="70">
        <v>0</v>
      </c>
      <c r="F16" s="71">
        <v>0</v>
      </c>
      <c r="G16" s="70">
        <v>0</v>
      </c>
      <c r="H16" s="71">
        <v>4</v>
      </c>
      <c r="I16" s="70">
        <v>13.7931034482759</v>
      </c>
      <c r="J16" s="71">
        <v>25</v>
      </c>
      <c r="K16" s="70">
        <v>86.2068965517241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4</v>
      </c>
      <c r="S16" s="74">
        <v>13.7931034482759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53</v>
      </c>
      <c r="B17" s="33" t="s">
        <v>30</v>
      </c>
      <c r="C17" s="26">
        <v>3407</v>
      </c>
      <c r="D17" s="61">
        <v>13</v>
      </c>
      <c r="E17" s="62">
        <v>0.38156736131494001</v>
      </c>
      <c r="F17" s="63">
        <v>4</v>
      </c>
      <c r="G17" s="62">
        <v>0.117405341943058</v>
      </c>
      <c r="H17" s="63">
        <v>194</v>
      </c>
      <c r="I17" s="62">
        <v>5.6941590842383301</v>
      </c>
      <c r="J17" s="63">
        <v>938</v>
      </c>
      <c r="K17" s="62">
        <v>27.531552685647199</v>
      </c>
      <c r="L17" s="63">
        <v>2133</v>
      </c>
      <c r="M17" s="62">
        <v>62.6063985911359</v>
      </c>
      <c r="N17" s="76" t="s">
        <v>84</v>
      </c>
      <c r="O17" s="62">
        <v>5.8702670971529203E-2</v>
      </c>
      <c r="P17" s="64">
        <v>123</v>
      </c>
      <c r="Q17" s="65">
        <v>3.6102142647490498</v>
      </c>
      <c r="R17" s="61">
        <v>28</v>
      </c>
      <c r="S17" s="67">
        <v>0.82183739360140895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53</v>
      </c>
      <c r="B18" s="30" t="s">
        <v>31</v>
      </c>
      <c r="C18" s="31">
        <v>10487</v>
      </c>
      <c r="D18" s="69">
        <v>17</v>
      </c>
      <c r="E18" s="70">
        <v>0.16210546390769501</v>
      </c>
      <c r="F18" s="71">
        <v>18</v>
      </c>
      <c r="G18" s="70">
        <v>0.171641079431677</v>
      </c>
      <c r="H18" s="71">
        <v>424</v>
      </c>
      <c r="I18" s="70">
        <v>4.0431009821683999</v>
      </c>
      <c r="J18" s="71">
        <v>6177</v>
      </c>
      <c r="K18" s="70">
        <v>58.901497091637303</v>
      </c>
      <c r="L18" s="71">
        <v>3628</v>
      </c>
      <c r="M18" s="70">
        <v>34.595213121006999</v>
      </c>
      <c r="N18" s="71">
        <v>0</v>
      </c>
      <c r="O18" s="70">
        <v>0</v>
      </c>
      <c r="P18" s="72">
        <v>223</v>
      </c>
      <c r="Q18" s="73">
        <v>2.1264422618480001</v>
      </c>
      <c r="R18" s="69">
        <v>100</v>
      </c>
      <c r="S18" s="74">
        <v>0.95356155239820695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53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53</v>
      </c>
      <c r="B20" s="30" t="s">
        <v>4</v>
      </c>
      <c r="C20" s="31">
        <v>95</v>
      </c>
      <c r="D20" s="80" t="s">
        <v>84</v>
      </c>
      <c r="E20" s="70">
        <v>2.1052631578947398</v>
      </c>
      <c r="F20" s="78" t="s">
        <v>84</v>
      </c>
      <c r="G20" s="70">
        <v>2.1052631578947398</v>
      </c>
      <c r="H20" s="71">
        <v>23</v>
      </c>
      <c r="I20" s="70">
        <v>24.210526315789501</v>
      </c>
      <c r="J20" s="78" t="s">
        <v>84</v>
      </c>
      <c r="K20" s="70">
        <v>2.1052631578947398</v>
      </c>
      <c r="L20" s="71">
        <v>66</v>
      </c>
      <c r="M20" s="70">
        <v>69.473684210526301</v>
      </c>
      <c r="N20" s="71">
        <v>0</v>
      </c>
      <c r="O20" s="70">
        <v>0</v>
      </c>
      <c r="P20" s="72">
        <v>0</v>
      </c>
      <c r="Q20" s="73">
        <v>0</v>
      </c>
      <c r="R20" s="69">
        <v>5</v>
      </c>
      <c r="S20" s="74">
        <v>5.2631578947368398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53</v>
      </c>
      <c r="B21" s="33" t="s">
        <v>5</v>
      </c>
      <c r="C21" s="26">
        <v>496</v>
      </c>
      <c r="D21" s="77" t="s">
        <v>84</v>
      </c>
      <c r="E21" s="62">
        <v>0.40322580645161299</v>
      </c>
      <c r="F21" s="63">
        <v>4</v>
      </c>
      <c r="G21" s="62">
        <v>0.80645161290322598</v>
      </c>
      <c r="H21" s="63">
        <v>95</v>
      </c>
      <c r="I21" s="62">
        <v>19.153225806451601</v>
      </c>
      <c r="J21" s="63">
        <v>101</v>
      </c>
      <c r="K21" s="62">
        <v>20.362903225806502</v>
      </c>
      <c r="L21" s="63">
        <v>285</v>
      </c>
      <c r="M21" s="62">
        <v>57.459677419354797</v>
      </c>
      <c r="N21" s="63">
        <v>0</v>
      </c>
      <c r="O21" s="62">
        <v>0</v>
      </c>
      <c r="P21" s="64">
        <v>9</v>
      </c>
      <c r="Q21" s="65">
        <v>1.81451612903226</v>
      </c>
      <c r="R21" s="61">
        <v>4</v>
      </c>
      <c r="S21" s="67">
        <v>0.80645161290322598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53</v>
      </c>
      <c r="B22" s="30" t="s">
        <v>6</v>
      </c>
      <c r="C22" s="31">
        <v>507</v>
      </c>
      <c r="D22" s="80" t="s">
        <v>84</v>
      </c>
      <c r="E22" s="70">
        <v>0.39447731755424098</v>
      </c>
      <c r="F22" s="78" t="s">
        <v>84</v>
      </c>
      <c r="G22" s="70">
        <v>0.39447731755424098</v>
      </c>
      <c r="H22" s="71">
        <v>20</v>
      </c>
      <c r="I22" s="70">
        <v>3.94477317554241</v>
      </c>
      <c r="J22" s="71">
        <v>73</v>
      </c>
      <c r="K22" s="70">
        <v>14.398422090729801</v>
      </c>
      <c r="L22" s="71">
        <v>392</v>
      </c>
      <c r="M22" s="70">
        <v>77.317554240631196</v>
      </c>
      <c r="N22" s="71">
        <v>0</v>
      </c>
      <c r="O22" s="70">
        <v>0</v>
      </c>
      <c r="P22" s="72">
        <v>18</v>
      </c>
      <c r="Q22" s="73">
        <v>3.55029585798817</v>
      </c>
      <c r="R22" s="69">
        <v>4</v>
      </c>
      <c r="S22" s="74">
        <v>0.78895463510848096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53</v>
      </c>
      <c r="B23" s="33" t="s">
        <v>33</v>
      </c>
      <c r="C23" s="26">
        <v>222</v>
      </c>
      <c r="D23" s="77" t="s">
        <v>84</v>
      </c>
      <c r="E23" s="62">
        <v>0.90090090090090102</v>
      </c>
      <c r="F23" s="63">
        <v>0</v>
      </c>
      <c r="G23" s="62">
        <v>0</v>
      </c>
      <c r="H23" s="63">
        <v>6</v>
      </c>
      <c r="I23" s="62">
        <v>2.7027027027027</v>
      </c>
      <c r="J23" s="63">
        <v>4</v>
      </c>
      <c r="K23" s="62">
        <v>1.8018018018018001</v>
      </c>
      <c r="L23" s="63">
        <v>208</v>
      </c>
      <c r="M23" s="62">
        <v>93.693693693693703</v>
      </c>
      <c r="N23" s="63">
        <v>0</v>
      </c>
      <c r="O23" s="62">
        <v>0</v>
      </c>
      <c r="P23" s="81" t="s">
        <v>84</v>
      </c>
      <c r="Q23" s="65">
        <v>0.90090090090090102</v>
      </c>
      <c r="R23" s="61">
        <v>0</v>
      </c>
      <c r="S23" s="67">
        <v>0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53</v>
      </c>
      <c r="B24" s="30" t="s">
        <v>7</v>
      </c>
      <c r="C24" s="31">
        <v>44</v>
      </c>
      <c r="D24" s="80" t="s">
        <v>84</v>
      </c>
      <c r="E24" s="70">
        <v>4.5454545454545503</v>
      </c>
      <c r="F24" s="71">
        <v>0</v>
      </c>
      <c r="G24" s="70">
        <v>0</v>
      </c>
      <c r="H24" s="78" t="s">
        <v>84</v>
      </c>
      <c r="I24" s="70">
        <v>4.5454545454545503</v>
      </c>
      <c r="J24" s="78" t="s">
        <v>84</v>
      </c>
      <c r="K24" s="70">
        <v>4.5454545454545503</v>
      </c>
      <c r="L24" s="71">
        <v>36</v>
      </c>
      <c r="M24" s="70">
        <v>81.818181818181799</v>
      </c>
      <c r="N24" s="71">
        <v>0</v>
      </c>
      <c r="O24" s="70">
        <v>0</v>
      </c>
      <c r="P24" s="79" t="s">
        <v>84</v>
      </c>
      <c r="Q24" s="73">
        <v>4.5454545454545503</v>
      </c>
      <c r="R24" s="80" t="s">
        <v>84</v>
      </c>
      <c r="S24" s="74">
        <v>4.5454545454545503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53</v>
      </c>
      <c r="B25" s="33" t="s">
        <v>34</v>
      </c>
      <c r="C25" s="26">
        <v>894</v>
      </c>
      <c r="D25" s="61">
        <v>0</v>
      </c>
      <c r="E25" s="62">
        <v>0</v>
      </c>
      <c r="F25" s="63">
        <v>0</v>
      </c>
      <c r="G25" s="62">
        <v>0</v>
      </c>
      <c r="H25" s="63">
        <v>12</v>
      </c>
      <c r="I25" s="62">
        <v>1.34228187919463</v>
      </c>
      <c r="J25" s="63">
        <v>34</v>
      </c>
      <c r="K25" s="62">
        <v>3.8031319910514498</v>
      </c>
      <c r="L25" s="63">
        <v>846</v>
      </c>
      <c r="M25" s="62">
        <v>94.630872483221495</v>
      </c>
      <c r="N25" s="63">
        <v>0</v>
      </c>
      <c r="O25" s="62">
        <v>0</v>
      </c>
      <c r="P25" s="81" t="s">
        <v>84</v>
      </c>
      <c r="Q25" s="65">
        <v>0.223713646532438</v>
      </c>
      <c r="R25" s="77" t="s">
        <v>84</v>
      </c>
      <c r="S25" s="67">
        <v>0.223713646532438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53</v>
      </c>
      <c r="B26" s="30" t="s">
        <v>35</v>
      </c>
      <c r="C26" s="31">
        <v>3500</v>
      </c>
      <c r="D26" s="69">
        <v>47</v>
      </c>
      <c r="E26" s="70">
        <v>1.3428571428571401</v>
      </c>
      <c r="F26" s="78" t="s">
        <v>84</v>
      </c>
      <c r="G26" s="70">
        <v>5.7142857142857099E-2</v>
      </c>
      <c r="H26" s="71">
        <v>39</v>
      </c>
      <c r="I26" s="70">
        <v>1.1142857142857101</v>
      </c>
      <c r="J26" s="71">
        <v>1936</v>
      </c>
      <c r="K26" s="70">
        <v>55.314285714285703</v>
      </c>
      <c r="L26" s="71">
        <v>1438</v>
      </c>
      <c r="M26" s="70">
        <v>41.085714285714303</v>
      </c>
      <c r="N26" s="78" t="s">
        <v>84</v>
      </c>
      <c r="O26" s="70">
        <v>5.7142857142857099E-2</v>
      </c>
      <c r="P26" s="72">
        <v>36</v>
      </c>
      <c r="Q26" s="73">
        <v>1.02857142857143</v>
      </c>
      <c r="R26" s="69">
        <v>12</v>
      </c>
      <c r="S26" s="74">
        <v>0.34285714285714303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53</v>
      </c>
      <c r="B27" s="33" t="s">
        <v>8</v>
      </c>
      <c r="C27" s="26">
        <v>114</v>
      </c>
      <c r="D27" s="77" t="s">
        <v>84</v>
      </c>
      <c r="E27" s="62">
        <v>1.7543859649122799</v>
      </c>
      <c r="F27" s="63">
        <v>4</v>
      </c>
      <c r="G27" s="62">
        <v>3.5087719298245599</v>
      </c>
      <c r="H27" s="76" t="s">
        <v>84</v>
      </c>
      <c r="I27" s="62">
        <v>1.7543859649122799</v>
      </c>
      <c r="J27" s="63">
        <v>20</v>
      </c>
      <c r="K27" s="62">
        <v>17.543859649122801</v>
      </c>
      <c r="L27" s="63">
        <v>84</v>
      </c>
      <c r="M27" s="62">
        <v>73.684210526315795</v>
      </c>
      <c r="N27" s="63">
        <v>0</v>
      </c>
      <c r="O27" s="62">
        <v>0</v>
      </c>
      <c r="P27" s="81" t="s">
        <v>84</v>
      </c>
      <c r="Q27" s="65">
        <v>1.7543859649122799</v>
      </c>
      <c r="R27" s="61">
        <v>19</v>
      </c>
      <c r="S27" s="67">
        <v>16.6666666666667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53</v>
      </c>
      <c r="B28" s="30" t="s">
        <v>36</v>
      </c>
      <c r="C28" s="31">
        <v>2</v>
      </c>
      <c r="D28" s="69">
        <v>0</v>
      </c>
      <c r="E28" s="70">
        <v>0</v>
      </c>
      <c r="F28" s="71">
        <v>0</v>
      </c>
      <c r="G28" s="70">
        <v>0</v>
      </c>
      <c r="H28" s="71">
        <v>0</v>
      </c>
      <c r="I28" s="70">
        <v>0</v>
      </c>
      <c r="J28" s="71">
        <v>0</v>
      </c>
      <c r="K28" s="70">
        <v>0</v>
      </c>
      <c r="L28" s="78" t="s">
        <v>84</v>
      </c>
      <c r="M28" s="70">
        <v>100</v>
      </c>
      <c r="N28" s="71">
        <v>0</v>
      </c>
      <c r="O28" s="70">
        <v>0</v>
      </c>
      <c r="P28" s="72">
        <v>0</v>
      </c>
      <c r="Q28" s="73">
        <v>0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53</v>
      </c>
      <c r="B29" s="33" t="s">
        <v>37</v>
      </c>
      <c r="C29" s="26">
        <v>93</v>
      </c>
      <c r="D29" s="61">
        <v>0</v>
      </c>
      <c r="E29" s="62">
        <v>0</v>
      </c>
      <c r="F29" s="63">
        <v>0</v>
      </c>
      <c r="G29" s="62">
        <v>0</v>
      </c>
      <c r="H29" s="63">
        <v>4</v>
      </c>
      <c r="I29" s="62">
        <v>4.3010752688171996</v>
      </c>
      <c r="J29" s="76" t="s">
        <v>84</v>
      </c>
      <c r="K29" s="62">
        <v>2.1505376344085998</v>
      </c>
      <c r="L29" s="63">
        <v>83</v>
      </c>
      <c r="M29" s="62">
        <v>89.247311827957006</v>
      </c>
      <c r="N29" s="63">
        <v>0</v>
      </c>
      <c r="O29" s="62">
        <v>0</v>
      </c>
      <c r="P29" s="64">
        <v>4</v>
      </c>
      <c r="Q29" s="65">
        <v>4.3010752688171996</v>
      </c>
      <c r="R29" s="61">
        <v>0</v>
      </c>
      <c r="S29" s="67">
        <v>0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53</v>
      </c>
      <c r="B30" s="30" t="s">
        <v>38</v>
      </c>
      <c r="C30" s="31">
        <v>1441</v>
      </c>
      <c r="D30" s="69">
        <v>4</v>
      </c>
      <c r="E30" s="70">
        <v>0.277585010409438</v>
      </c>
      <c r="F30" s="71">
        <v>7</v>
      </c>
      <c r="G30" s="70">
        <v>0.48577376821651602</v>
      </c>
      <c r="H30" s="71">
        <v>71</v>
      </c>
      <c r="I30" s="70">
        <v>4.9271339347675198</v>
      </c>
      <c r="J30" s="71">
        <v>490</v>
      </c>
      <c r="K30" s="70">
        <v>34.004163775156101</v>
      </c>
      <c r="L30" s="71">
        <v>853</v>
      </c>
      <c r="M30" s="70">
        <v>59.195003469812598</v>
      </c>
      <c r="N30" s="71">
        <v>0</v>
      </c>
      <c r="O30" s="70">
        <v>0</v>
      </c>
      <c r="P30" s="72">
        <v>16</v>
      </c>
      <c r="Q30" s="73">
        <v>1.11034004163775</v>
      </c>
      <c r="R30" s="69">
        <v>31</v>
      </c>
      <c r="S30" s="74">
        <v>2.1512838306731399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53</v>
      </c>
      <c r="B31" s="33" t="s">
        <v>9</v>
      </c>
      <c r="C31" s="26">
        <v>163</v>
      </c>
      <c r="D31" s="77" t="s">
        <v>84</v>
      </c>
      <c r="E31" s="62">
        <v>1.22699386503067</v>
      </c>
      <c r="F31" s="76" t="s">
        <v>84</v>
      </c>
      <c r="G31" s="62">
        <v>1.22699386503067</v>
      </c>
      <c r="H31" s="63">
        <v>6</v>
      </c>
      <c r="I31" s="62">
        <v>3.6809815950920202</v>
      </c>
      <c r="J31" s="63">
        <v>24</v>
      </c>
      <c r="K31" s="62">
        <v>14.7239263803681</v>
      </c>
      <c r="L31" s="63">
        <v>129</v>
      </c>
      <c r="M31" s="62">
        <v>79.141104294478495</v>
      </c>
      <c r="N31" s="63">
        <v>0</v>
      </c>
      <c r="O31" s="62">
        <v>0</v>
      </c>
      <c r="P31" s="64">
        <v>0</v>
      </c>
      <c r="Q31" s="65">
        <v>0</v>
      </c>
      <c r="R31" s="77" t="s">
        <v>84</v>
      </c>
      <c r="S31" s="67">
        <v>1.22699386503067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53</v>
      </c>
      <c r="B32" s="30" t="s">
        <v>39</v>
      </c>
      <c r="C32" s="31">
        <v>27416</v>
      </c>
      <c r="D32" s="69">
        <v>57</v>
      </c>
      <c r="E32" s="70">
        <v>0.20790779107090801</v>
      </c>
      <c r="F32" s="71">
        <v>32</v>
      </c>
      <c r="G32" s="70">
        <v>0.11672016340822899</v>
      </c>
      <c r="H32" s="71">
        <v>374</v>
      </c>
      <c r="I32" s="70">
        <v>1.3641669098336699</v>
      </c>
      <c r="J32" s="71">
        <v>17671</v>
      </c>
      <c r="K32" s="70">
        <v>64.4550627370878</v>
      </c>
      <c r="L32" s="71">
        <v>9274</v>
      </c>
      <c r="M32" s="70">
        <v>33.826962357747298</v>
      </c>
      <c r="N32" s="71">
        <v>4</v>
      </c>
      <c r="O32" s="70">
        <v>1.45900204260286E-2</v>
      </c>
      <c r="P32" s="72">
        <v>4</v>
      </c>
      <c r="Q32" s="73">
        <v>1.45900204260286E-2</v>
      </c>
      <c r="R32" s="69">
        <v>91</v>
      </c>
      <c r="S32" s="74">
        <v>0.33192296469215099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53</v>
      </c>
      <c r="B33" s="33" t="s">
        <v>23</v>
      </c>
      <c r="C33" s="26">
        <v>4241</v>
      </c>
      <c r="D33" s="61">
        <v>23</v>
      </c>
      <c r="E33" s="62">
        <v>0.54232492336713001</v>
      </c>
      <c r="F33" s="63">
        <v>8</v>
      </c>
      <c r="G33" s="62">
        <v>0.18863475595378401</v>
      </c>
      <c r="H33" s="63">
        <v>72</v>
      </c>
      <c r="I33" s="62">
        <v>1.6977128035840601</v>
      </c>
      <c r="J33" s="63">
        <v>824</v>
      </c>
      <c r="K33" s="62">
        <v>19.429379863239799</v>
      </c>
      <c r="L33" s="63">
        <v>3267</v>
      </c>
      <c r="M33" s="62">
        <v>77.033718462626695</v>
      </c>
      <c r="N33" s="63">
        <v>5</v>
      </c>
      <c r="O33" s="62">
        <v>0.117896722471115</v>
      </c>
      <c r="P33" s="64">
        <v>42</v>
      </c>
      <c r="Q33" s="65">
        <v>0.99033246875736902</v>
      </c>
      <c r="R33" s="61">
        <v>16</v>
      </c>
      <c r="S33" s="67">
        <v>0.37726951190756902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53</v>
      </c>
      <c r="B34" s="30" t="s">
        <v>10</v>
      </c>
      <c r="C34" s="31">
        <v>157</v>
      </c>
      <c r="D34" s="69">
        <v>115</v>
      </c>
      <c r="E34" s="70">
        <v>73.248407643312106</v>
      </c>
      <c r="F34" s="71">
        <v>0</v>
      </c>
      <c r="G34" s="70">
        <v>0</v>
      </c>
      <c r="H34" s="71">
        <v>0</v>
      </c>
      <c r="I34" s="70">
        <v>0</v>
      </c>
      <c r="J34" s="71">
        <v>0</v>
      </c>
      <c r="K34" s="70">
        <v>0</v>
      </c>
      <c r="L34" s="71">
        <v>42</v>
      </c>
      <c r="M34" s="70">
        <v>26.751592356687901</v>
      </c>
      <c r="N34" s="71">
        <v>0</v>
      </c>
      <c r="O34" s="70">
        <v>0</v>
      </c>
      <c r="P34" s="72">
        <v>0</v>
      </c>
      <c r="Q34" s="73">
        <v>0</v>
      </c>
      <c r="R34" s="69">
        <v>40</v>
      </c>
      <c r="S34" s="74">
        <v>25.4777070063694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53</v>
      </c>
      <c r="B35" s="33" t="s">
        <v>40</v>
      </c>
      <c r="C35" s="26">
        <v>61</v>
      </c>
      <c r="D35" s="77" t="s">
        <v>84</v>
      </c>
      <c r="E35" s="62">
        <v>3.27868852459016</v>
      </c>
      <c r="F35" s="63">
        <v>0</v>
      </c>
      <c r="G35" s="62">
        <v>0</v>
      </c>
      <c r="H35" s="63">
        <v>12</v>
      </c>
      <c r="I35" s="62">
        <v>19.672131147540998</v>
      </c>
      <c r="J35" s="76" t="s">
        <v>84</v>
      </c>
      <c r="K35" s="62">
        <v>3.27868852459016</v>
      </c>
      <c r="L35" s="63">
        <v>43</v>
      </c>
      <c r="M35" s="62">
        <v>70.491803278688494</v>
      </c>
      <c r="N35" s="63">
        <v>0</v>
      </c>
      <c r="O35" s="62">
        <v>0</v>
      </c>
      <c r="P35" s="81" t="s">
        <v>84</v>
      </c>
      <c r="Q35" s="65">
        <v>3.27868852459016</v>
      </c>
      <c r="R35" s="77" t="s">
        <v>84</v>
      </c>
      <c r="S35" s="67">
        <v>3.27868852459016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53</v>
      </c>
      <c r="B36" s="30" t="s">
        <v>41</v>
      </c>
      <c r="C36" s="31">
        <v>2</v>
      </c>
      <c r="D36" s="69">
        <v>0</v>
      </c>
      <c r="E36" s="70">
        <v>0</v>
      </c>
      <c r="F36" s="71">
        <v>0</v>
      </c>
      <c r="G36" s="70">
        <v>0</v>
      </c>
      <c r="H36" s="71">
        <v>0</v>
      </c>
      <c r="I36" s="70">
        <v>0</v>
      </c>
      <c r="J36" s="71">
        <v>0</v>
      </c>
      <c r="K36" s="70">
        <v>0</v>
      </c>
      <c r="L36" s="78" t="s">
        <v>84</v>
      </c>
      <c r="M36" s="70">
        <v>100</v>
      </c>
      <c r="N36" s="71">
        <v>0</v>
      </c>
      <c r="O36" s="70">
        <v>0</v>
      </c>
      <c r="P36" s="72">
        <v>0</v>
      </c>
      <c r="Q36" s="73">
        <v>0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53</v>
      </c>
      <c r="B37" s="33" t="s">
        <v>11</v>
      </c>
      <c r="C37" s="26">
        <v>72</v>
      </c>
      <c r="D37" s="61">
        <v>0</v>
      </c>
      <c r="E37" s="62">
        <v>0</v>
      </c>
      <c r="F37" s="63">
        <v>0</v>
      </c>
      <c r="G37" s="62">
        <v>0</v>
      </c>
      <c r="H37" s="63">
        <v>0</v>
      </c>
      <c r="I37" s="62">
        <v>0</v>
      </c>
      <c r="J37" s="63">
        <v>0</v>
      </c>
      <c r="K37" s="62">
        <v>0</v>
      </c>
      <c r="L37" s="63">
        <v>70</v>
      </c>
      <c r="M37" s="62">
        <v>97.2222222222222</v>
      </c>
      <c r="N37" s="63">
        <v>0</v>
      </c>
      <c r="O37" s="62">
        <v>0</v>
      </c>
      <c r="P37" s="81" t="s">
        <v>84</v>
      </c>
      <c r="Q37" s="65">
        <v>2.7777777777777799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53</v>
      </c>
      <c r="B38" s="30" t="s">
        <v>12</v>
      </c>
      <c r="C38" s="31">
        <v>115</v>
      </c>
      <c r="D38" s="69">
        <v>0</v>
      </c>
      <c r="E38" s="70">
        <v>0</v>
      </c>
      <c r="F38" s="78" t="s">
        <v>84</v>
      </c>
      <c r="G38" s="70">
        <v>1.73913043478261</v>
      </c>
      <c r="H38" s="71">
        <v>8</v>
      </c>
      <c r="I38" s="70">
        <v>6.9565217391304301</v>
      </c>
      <c r="J38" s="71">
        <v>24</v>
      </c>
      <c r="K38" s="70">
        <v>20.869565217391301</v>
      </c>
      <c r="L38" s="71">
        <v>81</v>
      </c>
      <c r="M38" s="70">
        <v>70.434782608695699</v>
      </c>
      <c r="N38" s="71">
        <v>0</v>
      </c>
      <c r="O38" s="70">
        <v>0</v>
      </c>
      <c r="P38" s="72">
        <v>0</v>
      </c>
      <c r="Q38" s="73">
        <v>0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53</v>
      </c>
      <c r="B39" s="33" t="s">
        <v>13</v>
      </c>
      <c r="C39" s="26">
        <v>42</v>
      </c>
      <c r="D39" s="61">
        <v>4</v>
      </c>
      <c r="E39" s="62">
        <v>9.5238095238095202</v>
      </c>
      <c r="F39" s="63">
        <v>0</v>
      </c>
      <c r="G39" s="62">
        <v>0</v>
      </c>
      <c r="H39" s="63">
        <v>30</v>
      </c>
      <c r="I39" s="62">
        <v>71.428571428571402</v>
      </c>
      <c r="J39" s="63">
        <v>4</v>
      </c>
      <c r="K39" s="62">
        <v>9.5238095238095202</v>
      </c>
      <c r="L39" s="63">
        <v>4</v>
      </c>
      <c r="M39" s="62">
        <v>9.5238095238095202</v>
      </c>
      <c r="N39" s="63">
        <v>0</v>
      </c>
      <c r="O39" s="62">
        <v>0</v>
      </c>
      <c r="P39" s="64">
        <v>0</v>
      </c>
      <c r="Q39" s="65">
        <v>0</v>
      </c>
      <c r="R39" s="61">
        <v>0</v>
      </c>
      <c r="S39" s="67">
        <v>0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53</v>
      </c>
      <c r="B40" s="30" t="s">
        <v>14</v>
      </c>
      <c r="C40" s="31">
        <v>439</v>
      </c>
      <c r="D40" s="80" t="s">
        <v>84</v>
      </c>
      <c r="E40" s="70">
        <v>0.45558086560364502</v>
      </c>
      <c r="F40" s="71">
        <v>9</v>
      </c>
      <c r="G40" s="70">
        <v>2.0501138952164002</v>
      </c>
      <c r="H40" s="71">
        <v>17</v>
      </c>
      <c r="I40" s="70">
        <v>3.8724373576309801</v>
      </c>
      <c r="J40" s="71">
        <v>56</v>
      </c>
      <c r="K40" s="70">
        <v>12.756264236902</v>
      </c>
      <c r="L40" s="71">
        <v>351</v>
      </c>
      <c r="M40" s="70">
        <v>79.954441913439595</v>
      </c>
      <c r="N40" s="78" t="s">
        <v>84</v>
      </c>
      <c r="O40" s="70">
        <v>0.45558086560364502</v>
      </c>
      <c r="P40" s="79" t="s">
        <v>84</v>
      </c>
      <c r="Q40" s="73">
        <v>0.45558086560364502</v>
      </c>
      <c r="R40" s="69">
        <v>0</v>
      </c>
      <c r="S40" s="74">
        <v>0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53</v>
      </c>
      <c r="B41" s="33" t="s">
        <v>15</v>
      </c>
      <c r="C41" s="26">
        <v>382</v>
      </c>
      <c r="D41" s="61">
        <v>103</v>
      </c>
      <c r="E41" s="62">
        <v>26.9633507853403</v>
      </c>
      <c r="F41" s="76" t="s">
        <v>84</v>
      </c>
      <c r="G41" s="62">
        <v>0.52356020942408399</v>
      </c>
      <c r="H41" s="63">
        <v>9</v>
      </c>
      <c r="I41" s="62">
        <v>2.3560209424083798</v>
      </c>
      <c r="J41" s="63">
        <v>131</v>
      </c>
      <c r="K41" s="62">
        <v>34.293193717277497</v>
      </c>
      <c r="L41" s="63">
        <v>122</v>
      </c>
      <c r="M41" s="62">
        <v>31.937172774869101</v>
      </c>
      <c r="N41" s="63">
        <v>0</v>
      </c>
      <c r="O41" s="62">
        <v>0</v>
      </c>
      <c r="P41" s="64">
        <v>15</v>
      </c>
      <c r="Q41" s="65">
        <v>3.9267015706806299</v>
      </c>
      <c r="R41" s="77" t="s">
        <v>84</v>
      </c>
      <c r="S41" s="67">
        <v>0.52356020942408399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53</v>
      </c>
      <c r="B42" s="30" t="s">
        <v>16</v>
      </c>
      <c r="C42" s="31">
        <v>51</v>
      </c>
      <c r="D42" s="69">
        <v>15</v>
      </c>
      <c r="E42" s="70">
        <v>29.411764705882401</v>
      </c>
      <c r="F42" s="71">
        <v>0</v>
      </c>
      <c r="G42" s="70">
        <v>0</v>
      </c>
      <c r="H42" s="78" t="s">
        <v>84</v>
      </c>
      <c r="I42" s="70">
        <v>3.9215686274509798</v>
      </c>
      <c r="J42" s="78" t="s">
        <v>84</v>
      </c>
      <c r="K42" s="70">
        <v>3.9215686274509798</v>
      </c>
      <c r="L42" s="71">
        <v>32</v>
      </c>
      <c r="M42" s="70">
        <v>62.745098039215698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53</v>
      </c>
      <c r="B43" s="33" t="s">
        <v>17</v>
      </c>
      <c r="C43" s="26">
        <v>392</v>
      </c>
      <c r="D43" s="61">
        <v>0</v>
      </c>
      <c r="E43" s="62">
        <v>0</v>
      </c>
      <c r="F43" s="63">
        <v>4</v>
      </c>
      <c r="G43" s="62">
        <v>1.0204081632653099</v>
      </c>
      <c r="H43" s="63">
        <v>20</v>
      </c>
      <c r="I43" s="62">
        <v>5.1020408163265296</v>
      </c>
      <c r="J43" s="63">
        <v>33</v>
      </c>
      <c r="K43" s="62">
        <v>8.4183673469387799</v>
      </c>
      <c r="L43" s="63">
        <v>331</v>
      </c>
      <c r="M43" s="62">
        <v>84.438775510204096</v>
      </c>
      <c r="N43" s="63">
        <v>0</v>
      </c>
      <c r="O43" s="62">
        <v>0</v>
      </c>
      <c r="P43" s="64">
        <v>4</v>
      </c>
      <c r="Q43" s="65">
        <v>1.0204081632653099</v>
      </c>
      <c r="R43" s="61">
        <v>0</v>
      </c>
      <c r="S43" s="67">
        <v>0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53</v>
      </c>
      <c r="B44" s="30" t="s">
        <v>18</v>
      </c>
      <c r="C44" s="31">
        <v>7945</v>
      </c>
      <c r="D44" s="69">
        <v>2146</v>
      </c>
      <c r="E44" s="70">
        <v>27.010698552548799</v>
      </c>
      <c r="F44" s="71">
        <v>15</v>
      </c>
      <c r="G44" s="70">
        <v>0.188797986154814</v>
      </c>
      <c r="H44" s="71">
        <v>356</v>
      </c>
      <c r="I44" s="70">
        <v>4.48080553807426</v>
      </c>
      <c r="J44" s="71">
        <v>484</v>
      </c>
      <c r="K44" s="70">
        <v>6.0918816865953396</v>
      </c>
      <c r="L44" s="71">
        <v>4712</v>
      </c>
      <c r="M44" s="70">
        <v>59.307740717432303</v>
      </c>
      <c r="N44" s="71">
        <v>10</v>
      </c>
      <c r="O44" s="70">
        <v>0.12586532410321</v>
      </c>
      <c r="P44" s="72">
        <v>222</v>
      </c>
      <c r="Q44" s="73">
        <v>2.7942101950912499</v>
      </c>
      <c r="R44" s="69">
        <v>83</v>
      </c>
      <c r="S44" s="74">
        <v>1.0446821900566401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53</v>
      </c>
      <c r="B45" s="33" t="s">
        <v>42</v>
      </c>
      <c r="C45" s="26">
        <v>4</v>
      </c>
      <c r="D45" s="61">
        <v>0</v>
      </c>
      <c r="E45" s="62">
        <v>0</v>
      </c>
      <c r="F45" s="63">
        <v>0</v>
      </c>
      <c r="G45" s="62">
        <v>0</v>
      </c>
      <c r="H45" s="63">
        <v>0</v>
      </c>
      <c r="I45" s="62">
        <v>0</v>
      </c>
      <c r="J45" s="63">
        <v>0</v>
      </c>
      <c r="K45" s="62">
        <v>0</v>
      </c>
      <c r="L45" s="63">
        <v>4</v>
      </c>
      <c r="M45" s="62">
        <v>100</v>
      </c>
      <c r="N45" s="63">
        <v>0</v>
      </c>
      <c r="O45" s="62">
        <v>0</v>
      </c>
      <c r="P45" s="64">
        <v>0</v>
      </c>
      <c r="Q45" s="65">
        <v>0</v>
      </c>
      <c r="R45" s="61">
        <v>0</v>
      </c>
      <c r="S45" s="67">
        <v>0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53</v>
      </c>
      <c r="B46" s="30" t="s">
        <v>19</v>
      </c>
      <c r="C46" s="31">
        <v>1463</v>
      </c>
      <c r="D46" s="69">
        <v>0</v>
      </c>
      <c r="E46" s="70">
        <v>0</v>
      </c>
      <c r="F46" s="71">
        <v>55</v>
      </c>
      <c r="G46" s="70">
        <v>3.7593984962406002</v>
      </c>
      <c r="H46" s="71">
        <v>18</v>
      </c>
      <c r="I46" s="70">
        <v>1.2303485987696501</v>
      </c>
      <c r="J46" s="71">
        <v>398</v>
      </c>
      <c r="K46" s="70">
        <v>27.204374572795601</v>
      </c>
      <c r="L46" s="71">
        <v>923</v>
      </c>
      <c r="M46" s="70">
        <v>63.089542036910501</v>
      </c>
      <c r="N46" s="78" t="s">
        <v>84</v>
      </c>
      <c r="O46" s="70">
        <v>0.136705399863295</v>
      </c>
      <c r="P46" s="72">
        <v>67</v>
      </c>
      <c r="Q46" s="73">
        <v>4.5796308954203697</v>
      </c>
      <c r="R46" s="69">
        <v>4</v>
      </c>
      <c r="S46" s="74">
        <v>0.27341079972658899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53</v>
      </c>
      <c r="B47" s="33" t="s">
        <v>43</v>
      </c>
      <c r="C47" s="26">
        <v>8</v>
      </c>
      <c r="D47" s="61">
        <v>0</v>
      </c>
      <c r="E47" s="62">
        <v>0</v>
      </c>
      <c r="F47" s="76" t="s">
        <v>84</v>
      </c>
      <c r="G47" s="62">
        <v>25</v>
      </c>
      <c r="H47" s="76" t="s">
        <v>84</v>
      </c>
      <c r="I47" s="62">
        <v>25</v>
      </c>
      <c r="J47" s="76" t="s">
        <v>84</v>
      </c>
      <c r="K47" s="62">
        <v>25</v>
      </c>
      <c r="L47" s="76" t="s">
        <v>84</v>
      </c>
      <c r="M47" s="62">
        <v>25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53</v>
      </c>
      <c r="B48" s="30" t="s">
        <v>20</v>
      </c>
      <c r="C48" s="31">
        <v>113</v>
      </c>
      <c r="D48" s="80" t="s">
        <v>84</v>
      </c>
      <c r="E48" s="70">
        <v>1.76991150442478</v>
      </c>
      <c r="F48" s="71">
        <v>0</v>
      </c>
      <c r="G48" s="70">
        <v>0</v>
      </c>
      <c r="H48" s="78" t="s">
        <v>84</v>
      </c>
      <c r="I48" s="70">
        <v>1.76991150442478</v>
      </c>
      <c r="J48" s="71">
        <v>41</v>
      </c>
      <c r="K48" s="70">
        <v>36.283185840708001</v>
      </c>
      <c r="L48" s="71">
        <v>66</v>
      </c>
      <c r="M48" s="70">
        <v>58.407079646017699</v>
      </c>
      <c r="N48" s="71">
        <v>0</v>
      </c>
      <c r="O48" s="70">
        <v>0</v>
      </c>
      <c r="P48" s="79" t="s">
        <v>84</v>
      </c>
      <c r="Q48" s="73">
        <v>1.76991150442478</v>
      </c>
      <c r="R48" s="80" t="s">
        <v>84</v>
      </c>
      <c r="S48" s="74">
        <v>1.76991150442478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53</v>
      </c>
      <c r="B49" s="33" t="s">
        <v>44</v>
      </c>
      <c r="C49" s="26">
        <v>97</v>
      </c>
      <c r="D49" s="77" t="s">
        <v>84</v>
      </c>
      <c r="E49" s="62">
        <v>2.0618556701030899</v>
      </c>
      <c r="F49" s="63">
        <v>0</v>
      </c>
      <c r="G49" s="62">
        <v>0</v>
      </c>
      <c r="H49" s="76" t="s">
        <v>84</v>
      </c>
      <c r="I49" s="62">
        <v>2.0618556701030899</v>
      </c>
      <c r="J49" s="63">
        <v>4</v>
      </c>
      <c r="K49" s="62">
        <v>4.1237113402061896</v>
      </c>
      <c r="L49" s="63">
        <v>89</v>
      </c>
      <c r="M49" s="62">
        <v>91.752577319587601</v>
      </c>
      <c r="N49" s="63">
        <v>0</v>
      </c>
      <c r="O49" s="62">
        <v>0</v>
      </c>
      <c r="P49" s="64">
        <v>0</v>
      </c>
      <c r="Q49" s="65">
        <v>0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53</v>
      </c>
      <c r="B50" s="30" t="s">
        <v>45</v>
      </c>
      <c r="C50" s="31">
        <v>8564</v>
      </c>
      <c r="D50" s="69">
        <v>6</v>
      </c>
      <c r="E50" s="70">
        <v>7.0060719290051393E-2</v>
      </c>
      <c r="F50" s="71">
        <v>16</v>
      </c>
      <c r="G50" s="70">
        <v>0.18682858477347</v>
      </c>
      <c r="H50" s="71">
        <v>159</v>
      </c>
      <c r="I50" s="70">
        <v>1.8566090611863599</v>
      </c>
      <c r="J50" s="71">
        <v>1903</v>
      </c>
      <c r="K50" s="70">
        <v>22.220924801494601</v>
      </c>
      <c r="L50" s="71">
        <v>6430</v>
      </c>
      <c r="M50" s="70">
        <v>75.081737505838404</v>
      </c>
      <c r="N50" s="78" t="s">
        <v>84</v>
      </c>
      <c r="O50" s="70">
        <v>2.3353573096683799E-2</v>
      </c>
      <c r="P50" s="72">
        <v>48</v>
      </c>
      <c r="Q50" s="73">
        <v>0.56048575432041103</v>
      </c>
      <c r="R50" s="69">
        <v>31</v>
      </c>
      <c r="S50" s="74">
        <v>0.36198038299859903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53</v>
      </c>
      <c r="B51" s="33" t="s">
        <v>21</v>
      </c>
      <c r="C51" s="26">
        <v>23989</v>
      </c>
      <c r="D51" s="61">
        <v>109</v>
      </c>
      <c r="E51" s="62">
        <v>0.45437492183917599</v>
      </c>
      <c r="F51" s="63">
        <v>105</v>
      </c>
      <c r="G51" s="62">
        <v>0.43770061278085798</v>
      </c>
      <c r="H51" s="63">
        <v>7689</v>
      </c>
      <c r="I51" s="62">
        <v>32.052190587352499</v>
      </c>
      <c r="J51" s="63">
        <v>4417</v>
      </c>
      <c r="K51" s="62">
        <v>18.4126057776481</v>
      </c>
      <c r="L51" s="63">
        <v>11161</v>
      </c>
      <c r="M51" s="62">
        <v>46.525490849972897</v>
      </c>
      <c r="N51" s="63">
        <v>11</v>
      </c>
      <c r="O51" s="62">
        <v>4.5854349910375597E-2</v>
      </c>
      <c r="P51" s="64">
        <v>497</v>
      </c>
      <c r="Q51" s="65">
        <v>2.0717829004960602</v>
      </c>
      <c r="R51" s="61">
        <v>1118</v>
      </c>
      <c r="S51" s="67">
        <v>4.6604693817999898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53</v>
      </c>
      <c r="B52" s="30" t="s">
        <v>46</v>
      </c>
      <c r="C52" s="31">
        <v>26</v>
      </c>
      <c r="D52" s="80" t="s">
        <v>84</v>
      </c>
      <c r="E52" s="70">
        <v>7.6923076923076898</v>
      </c>
      <c r="F52" s="71">
        <v>0</v>
      </c>
      <c r="G52" s="70">
        <v>0</v>
      </c>
      <c r="H52" s="78" t="s">
        <v>84</v>
      </c>
      <c r="I52" s="70">
        <v>7.6923076923076898</v>
      </c>
      <c r="J52" s="78" t="s">
        <v>84</v>
      </c>
      <c r="K52" s="70">
        <v>7.6923076923076898</v>
      </c>
      <c r="L52" s="71">
        <v>18</v>
      </c>
      <c r="M52" s="70">
        <v>69.230769230769198</v>
      </c>
      <c r="N52" s="78" t="s">
        <v>84</v>
      </c>
      <c r="O52" s="70">
        <v>7.6923076923076898</v>
      </c>
      <c r="P52" s="72">
        <v>0</v>
      </c>
      <c r="Q52" s="73">
        <v>0</v>
      </c>
      <c r="R52" s="69">
        <v>0</v>
      </c>
      <c r="S52" s="74">
        <v>0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53</v>
      </c>
      <c r="B53" s="33" t="s">
        <v>47</v>
      </c>
      <c r="C53" s="26">
        <v>12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12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53</v>
      </c>
      <c r="B54" s="30" t="s">
        <v>48</v>
      </c>
      <c r="C54" s="31">
        <v>164</v>
      </c>
      <c r="D54" s="69">
        <v>0</v>
      </c>
      <c r="E54" s="70">
        <v>0</v>
      </c>
      <c r="F54" s="71">
        <v>4</v>
      </c>
      <c r="G54" s="70">
        <v>2.4390243902439002</v>
      </c>
      <c r="H54" s="78" t="s">
        <v>84</v>
      </c>
      <c r="I54" s="70">
        <v>1.2195121951219501</v>
      </c>
      <c r="J54" s="71">
        <v>56</v>
      </c>
      <c r="K54" s="70">
        <v>34.146341463414601</v>
      </c>
      <c r="L54" s="71">
        <v>98</v>
      </c>
      <c r="M54" s="70">
        <v>59.756097560975597</v>
      </c>
      <c r="N54" s="71">
        <v>0</v>
      </c>
      <c r="O54" s="70">
        <v>0</v>
      </c>
      <c r="P54" s="72">
        <v>4</v>
      </c>
      <c r="Q54" s="73">
        <v>2.4390243902439002</v>
      </c>
      <c r="R54" s="69">
        <v>4</v>
      </c>
      <c r="S54" s="74">
        <v>2.4390243902439002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53</v>
      </c>
      <c r="B55" s="33" t="s">
        <v>49</v>
      </c>
      <c r="C55" s="26">
        <v>49</v>
      </c>
      <c r="D55" s="61">
        <v>16</v>
      </c>
      <c r="E55" s="62">
        <v>32.653061224489797</v>
      </c>
      <c r="F55" s="63">
        <v>0</v>
      </c>
      <c r="G55" s="62">
        <v>0</v>
      </c>
      <c r="H55" s="63">
        <v>21</v>
      </c>
      <c r="I55" s="62">
        <v>42.857142857142897</v>
      </c>
      <c r="J55" s="63">
        <v>0</v>
      </c>
      <c r="K55" s="62">
        <v>0</v>
      </c>
      <c r="L55" s="63">
        <v>7</v>
      </c>
      <c r="M55" s="62">
        <v>14.285714285714301</v>
      </c>
      <c r="N55" s="63">
        <v>0</v>
      </c>
      <c r="O55" s="62">
        <v>0</v>
      </c>
      <c r="P55" s="64">
        <v>5</v>
      </c>
      <c r="Q55" s="65">
        <v>10.2040816326531</v>
      </c>
      <c r="R55" s="61">
        <v>0</v>
      </c>
      <c r="S55" s="67">
        <v>0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53</v>
      </c>
      <c r="B56" s="30" t="s">
        <v>50</v>
      </c>
      <c r="C56" s="31">
        <v>280</v>
      </c>
      <c r="D56" s="69">
        <v>0</v>
      </c>
      <c r="E56" s="70">
        <v>0</v>
      </c>
      <c r="F56" s="71">
        <v>0</v>
      </c>
      <c r="G56" s="70">
        <v>0</v>
      </c>
      <c r="H56" s="71">
        <v>6</v>
      </c>
      <c r="I56" s="70">
        <v>2.1428571428571401</v>
      </c>
      <c r="J56" s="71">
        <v>12</v>
      </c>
      <c r="K56" s="70">
        <v>4.28571428571429</v>
      </c>
      <c r="L56" s="71">
        <v>262</v>
      </c>
      <c r="M56" s="70">
        <v>93.571428571428598</v>
      </c>
      <c r="N56" s="71">
        <v>0</v>
      </c>
      <c r="O56" s="70">
        <v>0</v>
      </c>
      <c r="P56" s="72">
        <v>0</v>
      </c>
      <c r="Q56" s="73">
        <v>0</v>
      </c>
      <c r="R56" s="80" t="s">
        <v>84</v>
      </c>
      <c r="S56" s="74">
        <v>0.71428571428571397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53</v>
      </c>
      <c r="B57" s="33" t="s">
        <v>22</v>
      </c>
      <c r="C57" s="26">
        <v>129</v>
      </c>
      <c r="D57" s="61">
        <v>0</v>
      </c>
      <c r="E57" s="62">
        <v>0</v>
      </c>
      <c r="F57" s="63">
        <v>0</v>
      </c>
      <c r="G57" s="62">
        <v>0</v>
      </c>
      <c r="H57" s="63">
        <v>7</v>
      </c>
      <c r="I57" s="62">
        <v>5.4263565891472902</v>
      </c>
      <c r="J57" s="63">
        <v>4</v>
      </c>
      <c r="K57" s="62">
        <v>3.1007751937984498</v>
      </c>
      <c r="L57" s="63">
        <v>118</v>
      </c>
      <c r="M57" s="62">
        <v>91.472868217054298</v>
      </c>
      <c r="N57" s="63">
        <v>0</v>
      </c>
      <c r="O57" s="62">
        <v>0</v>
      </c>
      <c r="P57" s="64">
        <v>0</v>
      </c>
      <c r="Q57" s="65">
        <v>0</v>
      </c>
      <c r="R57" s="77" t="s">
        <v>84</v>
      </c>
      <c r="S57" s="67">
        <v>1.55038759689922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53</v>
      </c>
      <c r="B58" s="34" t="s">
        <v>51</v>
      </c>
      <c r="C58" s="35">
        <v>14</v>
      </c>
      <c r="D58" s="82">
        <v>0</v>
      </c>
      <c r="E58" s="83">
        <v>0</v>
      </c>
      <c r="F58" s="84">
        <v>0</v>
      </c>
      <c r="G58" s="83">
        <v>0</v>
      </c>
      <c r="H58" s="85" t="s">
        <v>84</v>
      </c>
      <c r="I58" s="83">
        <v>14.285714285714301</v>
      </c>
      <c r="J58" s="84">
        <v>0</v>
      </c>
      <c r="K58" s="83">
        <v>0</v>
      </c>
      <c r="L58" s="84">
        <v>10</v>
      </c>
      <c r="M58" s="83">
        <v>71.428571428571402</v>
      </c>
      <c r="N58" s="84">
        <v>0</v>
      </c>
      <c r="O58" s="83">
        <v>0</v>
      </c>
      <c r="P58" s="86" t="s">
        <v>84</v>
      </c>
      <c r="Q58" s="87">
        <v>14.285714285714301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141,139 public school students without disabilities who received corporal punishment, 3,219 (2.3)%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85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141,139</v>
      </c>
      <c r="D69" s="93" t="str">
        <f>IF(ISTEXT(D7),LEFT(D7,3),TEXT(D7,"#,##0"))</f>
        <v>3,219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one or more in-school suspensions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54</v>
      </c>
      <c r="B7" s="25" t="s">
        <v>52</v>
      </c>
      <c r="C7" s="26">
        <v>2719369</v>
      </c>
      <c r="D7" s="61">
        <v>34493</v>
      </c>
      <c r="E7" s="62">
        <v>1.26841925461385</v>
      </c>
      <c r="F7" s="63">
        <v>30957</v>
      </c>
      <c r="G7" s="62">
        <v>1.13838908952775</v>
      </c>
      <c r="H7" s="63">
        <v>631993</v>
      </c>
      <c r="I7" s="62">
        <v>23.240428202277801</v>
      </c>
      <c r="J7" s="63">
        <v>852803</v>
      </c>
      <c r="K7" s="62">
        <v>31.360326605179399</v>
      </c>
      <c r="L7" s="63">
        <v>1100031</v>
      </c>
      <c r="M7" s="62">
        <v>40.451700376079899</v>
      </c>
      <c r="N7" s="63">
        <v>4440</v>
      </c>
      <c r="O7" s="62">
        <v>0.163273171092264</v>
      </c>
      <c r="P7" s="64">
        <v>64652</v>
      </c>
      <c r="Q7" s="65">
        <v>2.3774633012290698</v>
      </c>
      <c r="R7" s="66">
        <v>146325</v>
      </c>
      <c r="S7" s="67">
        <v>5.3808438648818901</v>
      </c>
      <c r="T7" s="68">
        <v>95635</v>
      </c>
      <c r="U7" s="27">
        <v>99.604747215977397</v>
      </c>
    </row>
    <row r="8" spans="1:21" s="29" customFormat="1" ht="15" customHeight="1" x14ac:dyDescent="0.2">
      <c r="A8" s="24" t="s">
        <v>54</v>
      </c>
      <c r="B8" s="30" t="s">
        <v>24</v>
      </c>
      <c r="C8" s="31">
        <v>58067</v>
      </c>
      <c r="D8" s="69">
        <v>309</v>
      </c>
      <c r="E8" s="70">
        <v>0.53214390273305001</v>
      </c>
      <c r="F8" s="71">
        <v>220</v>
      </c>
      <c r="G8" s="70">
        <v>0.37887268155751103</v>
      </c>
      <c r="H8" s="71">
        <v>2223</v>
      </c>
      <c r="I8" s="70">
        <v>3.8283362322833998</v>
      </c>
      <c r="J8" s="71">
        <v>28682</v>
      </c>
      <c r="K8" s="70">
        <v>49.3946647837843</v>
      </c>
      <c r="L8" s="71">
        <v>26212</v>
      </c>
      <c r="M8" s="70">
        <v>45.140957859024901</v>
      </c>
      <c r="N8" s="71">
        <v>22</v>
      </c>
      <c r="O8" s="70">
        <v>3.7887268155751101E-2</v>
      </c>
      <c r="P8" s="72">
        <v>399</v>
      </c>
      <c r="Q8" s="73">
        <v>0.68713727246112299</v>
      </c>
      <c r="R8" s="69">
        <v>647</v>
      </c>
      <c r="S8" s="74">
        <v>1.11423011348959</v>
      </c>
      <c r="T8" s="75">
        <v>1432</v>
      </c>
      <c r="U8" s="32">
        <v>100</v>
      </c>
    </row>
    <row r="9" spans="1:21" s="29" customFormat="1" ht="15" customHeight="1" x14ac:dyDescent="0.2">
      <c r="A9" s="24" t="s">
        <v>54</v>
      </c>
      <c r="B9" s="33" t="s">
        <v>25</v>
      </c>
      <c r="C9" s="26">
        <v>4474</v>
      </c>
      <c r="D9" s="61">
        <v>1273</v>
      </c>
      <c r="E9" s="62">
        <v>28.4532856504247</v>
      </c>
      <c r="F9" s="63">
        <v>120</v>
      </c>
      <c r="G9" s="62">
        <v>2.68216361198033</v>
      </c>
      <c r="H9" s="63">
        <v>359</v>
      </c>
      <c r="I9" s="62">
        <v>8.0241394725078194</v>
      </c>
      <c r="J9" s="63">
        <v>295</v>
      </c>
      <c r="K9" s="62">
        <v>6.5936522127849804</v>
      </c>
      <c r="L9" s="63">
        <v>1890</v>
      </c>
      <c r="M9" s="62">
        <v>42.244076888690202</v>
      </c>
      <c r="N9" s="63">
        <v>141</v>
      </c>
      <c r="O9" s="62">
        <v>3.1515422440768899</v>
      </c>
      <c r="P9" s="64">
        <v>396</v>
      </c>
      <c r="Q9" s="65">
        <v>8.8511399195350897</v>
      </c>
      <c r="R9" s="61">
        <v>471</v>
      </c>
      <c r="S9" s="67">
        <v>10.5274921770228</v>
      </c>
      <c r="T9" s="68">
        <v>493</v>
      </c>
      <c r="U9" s="27">
        <v>100</v>
      </c>
    </row>
    <row r="10" spans="1:21" s="29" customFormat="1" ht="15" customHeight="1" x14ac:dyDescent="0.2">
      <c r="A10" s="24" t="s">
        <v>54</v>
      </c>
      <c r="B10" s="30" t="s">
        <v>1</v>
      </c>
      <c r="C10" s="31">
        <v>56441</v>
      </c>
      <c r="D10" s="69">
        <v>4274</v>
      </c>
      <c r="E10" s="70">
        <v>7.5725093460427697</v>
      </c>
      <c r="F10" s="71">
        <v>625</v>
      </c>
      <c r="G10" s="70">
        <v>1.10735103913822</v>
      </c>
      <c r="H10" s="71">
        <v>25345</v>
      </c>
      <c r="I10" s="70">
        <v>44.905299339132903</v>
      </c>
      <c r="J10" s="71">
        <v>5680</v>
      </c>
      <c r="K10" s="70">
        <v>10.063606243688101</v>
      </c>
      <c r="L10" s="71">
        <v>19372</v>
      </c>
      <c r="M10" s="70">
        <v>34.322566928296801</v>
      </c>
      <c r="N10" s="71">
        <v>233</v>
      </c>
      <c r="O10" s="70">
        <v>0.41282046739072698</v>
      </c>
      <c r="P10" s="72">
        <v>912</v>
      </c>
      <c r="Q10" s="73">
        <v>1.61584663631048</v>
      </c>
      <c r="R10" s="69">
        <v>2225</v>
      </c>
      <c r="S10" s="74">
        <v>3.9421696993320499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54</v>
      </c>
      <c r="B11" s="33" t="s">
        <v>26</v>
      </c>
      <c r="C11" s="26">
        <v>49156</v>
      </c>
      <c r="D11" s="61">
        <v>252</v>
      </c>
      <c r="E11" s="62">
        <v>0.51265359264382804</v>
      </c>
      <c r="F11" s="63">
        <v>237</v>
      </c>
      <c r="G11" s="62">
        <v>0.48213849784360002</v>
      </c>
      <c r="H11" s="63">
        <v>4474</v>
      </c>
      <c r="I11" s="62">
        <v>9.1016356090812902</v>
      </c>
      <c r="J11" s="63">
        <v>19602</v>
      </c>
      <c r="K11" s="62">
        <v>39.877125884937698</v>
      </c>
      <c r="L11" s="63">
        <v>24036</v>
      </c>
      <c r="M11" s="62">
        <v>48.897387907885097</v>
      </c>
      <c r="N11" s="63">
        <v>158</v>
      </c>
      <c r="O11" s="62">
        <v>0.32142566522906701</v>
      </c>
      <c r="P11" s="64">
        <v>397</v>
      </c>
      <c r="Q11" s="65">
        <v>0.80763284237936395</v>
      </c>
      <c r="R11" s="61">
        <v>2140</v>
      </c>
      <c r="S11" s="67">
        <v>4.3534868581658399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54</v>
      </c>
      <c r="B12" s="30" t="s">
        <v>2</v>
      </c>
      <c r="C12" s="31">
        <v>131057</v>
      </c>
      <c r="D12" s="69">
        <v>1464</v>
      </c>
      <c r="E12" s="70">
        <v>1.1170711980283401</v>
      </c>
      <c r="F12" s="71">
        <v>4907</v>
      </c>
      <c r="G12" s="70">
        <v>3.74417238300892</v>
      </c>
      <c r="H12" s="71">
        <v>75007</v>
      </c>
      <c r="I12" s="70">
        <v>57.232349283136301</v>
      </c>
      <c r="J12" s="71">
        <v>16764</v>
      </c>
      <c r="K12" s="70">
        <v>12.791380849554001</v>
      </c>
      <c r="L12" s="71">
        <v>28323</v>
      </c>
      <c r="M12" s="70">
        <v>21.611207337265501</v>
      </c>
      <c r="N12" s="71">
        <v>1085</v>
      </c>
      <c r="O12" s="70">
        <v>0.82788405045132996</v>
      </c>
      <c r="P12" s="72">
        <v>3507</v>
      </c>
      <c r="Q12" s="73">
        <v>2.6759348985555902</v>
      </c>
      <c r="R12" s="69">
        <v>27376</v>
      </c>
      <c r="S12" s="74">
        <v>20.888620981710201</v>
      </c>
      <c r="T12" s="75">
        <v>9866</v>
      </c>
      <c r="U12" s="32">
        <v>98.854652341374404</v>
      </c>
    </row>
    <row r="13" spans="1:21" s="29" customFormat="1" ht="15" customHeight="1" x14ac:dyDescent="0.2">
      <c r="A13" s="24" t="s">
        <v>54</v>
      </c>
      <c r="B13" s="33" t="s">
        <v>27</v>
      </c>
      <c r="C13" s="26">
        <v>21608</v>
      </c>
      <c r="D13" s="61">
        <v>206</v>
      </c>
      <c r="E13" s="62">
        <v>0.95335061088485795</v>
      </c>
      <c r="F13" s="63">
        <v>298</v>
      </c>
      <c r="G13" s="62">
        <v>1.37911884487227</v>
      </c>
      <c r="H13" s="63">
        <v>9476</v>
      </c>
      <c r="I13" s="62">
        <v>43.854128100703399</v>
      </c>
      <c r="J13" s="63">
        <v>2300</v>
      </c>
      <c r="K13" s="62">
        <v>10.644205849685299</v>
      </c>
      <c r="L13" s="63">
        <v>8615</v>
      </c>
      <c r="M13" s="62">
        <v>39.869492780451701</v>
      </c>
      <c r="N13" s="63">
        <v>41</v>
      </c>
      <c r="O13" s="62">
        <v>0.189744539059608</v>
      </c>
      <c r="P13" s="64">
        <v>672</v>
      </c>
      <c r="Q13" s="65">
        <v>3.1099592743428399</v>
      </c>
      <c r="R13" s="61">
        <v>2888</v>
      </c>
      <c r="S13" s="67">
        <v>13.3654202147353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54</v>
      </c>
      <c r="B14" s="30" t="s">
        <v>28</v>
      </c>
      <c r="C14" s="31">
        <v>28001</v>
      </c>
      <c r="D14" s="69">
        <v>170</v>
      </c>
      <c r="E14" s="70">
        <v>0.60712117424377698</v>
      </c>
      <c r="F14" s="71">
        <v>406</v>
      </c>
      <c r="G14" s="70">
        <v>1.44994821613514</v>
      </c>
      <c r="H14" s="71">
        <v>7783</v>
      </c>
      <c r="I14" s="70">
        <v>27.7954358772901</v>
      </c>
      <c r="J14" s="71">
        <v>7748</v>
      </c>
      <c r="K14" s="70">
        <v>27.670440341416398</v>
      </c>
      <c r="L14" s="71">
        <v>11295</v>
      </c>
      <c r="M14" s="70">
        <v>40.3378450769615</v>
      </c>
      <c r="N14" s="71">
        <v>25</v>
      </c>
      <c r="O14" s="70">
        <v>8.9282525624084896E-2</v>
      </c>
      <c r="P14" s="72">
        <v>574</v>
      </c>
      <c r="Q14" s="73">
        <v>2.0499267883289898</v>
      </c>
      <c r="R14" s="69">
        <v>1452</v>
      </c>
      <c r="S14" s="74">
        <v>5.1855290882468497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54</v>
      </c>
      <c r="B15" s="33" t="s">
        <v>29</v>
      </c>
      <c r="C15" s="26">
        <v>9472</v>
      </c>
      <c r="D15" s="61">
        <v>35</v>
      </c>
      <c r="E15" s="62">
        <v>0.36951013513513498</v>
      </c>
      <c r="F15" s="63">
        <v>99</v>
      </c>
      <c r="G15" s="62">
        <v>1.0451858108108101</v>
      </c>
      <c r="H15" s="63">
        <v>951</v>
      </c>
      <c r="I15" s="62">
        <v>10.040118243243199</v>
      </c>
      <c r="J15" s="63">
        <v>4914</v>
      </c>
      <c r="K15" s="62">
        <v>51.879222972972997</v>
      </c>
      <c r="L15" s="63">
        <v>3337</v>
      </c>
      <c r="M15" s="62">
        <v>35.230152027027003</v>
      </c>
      <c r="N15" s="63">
        <v>4</v>
      </c>
      <c r="O15" s="62">
        <v>4.2229729729729701E-2</v>
      </c>
      <c r="P15" s="64">
        <v>132</v>
      </c>
      <c r="Q15" s="65">
        <v>1.39358108108108</v>
      </c>
      <c r="R15" s="61">
        <v>257</v>
      </c>
      <c r="S15" s="67">
        <v>2.71326013513514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54</v>
      </c>
      <c r="B16" s="30" t="s">
        <v>3</v>
      </c>
      <c r="C16" s="31">
        <v>1432</v>
      </c>
      <c r="D16" s="69">
        <v>4</v>
      </c>
      <c r="E16" s="70">
        <v>0.27932960893854702</v>
      </c>
      <c r="F16" s="71">
        <v>4</v>
      </c>
      <c r="G16" s="70">
        <v>0.27932960893854702</v>
      </c>
      <c r="H16" s="71">
        <v>68</v>
      </c>
      <c r="I16" s="70">
        <v>4.7486033519553104</v>
      </c>
      <c r="J16" s="71">
        <v>1341</v>
      </c>
      <c r="K16" s="70">
        <v>93.645251396648106</v>
      </c>
      <c r="L16" s="71">
        <v>11</v>
      </c>
      <c r="M16" s="70">
        <v>0.76815642458100597</v>
      </c>
      <c r="N16" s="71">
        <v>0</v>
      </c>
      <c r="O16" s="70">
        <v>0</v>
      </c>
      <c r="P16" s="72">
        <v>4</v>
      </c>
      <c r="Q16" s="73">
        <v>0.27932960893854702</v>
      </c>
      <c r="R16" s="69">
        <v>32</v>
      </c>
      <c r="S16" s="74">
        <v>2.2346368715083802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54</v>
      </c>
      <c r="B17" s="33" t="s">
        <v>30</v>
      </c>
      <c r="C17" s="26">
        <v>348640</v>
      </c>
      <c r="D17" s="61">
        <v>1159</v>
      </c>
      <c r="E17" s="62">
        <v>0.33243460302891198</v>
      </c>
      <c r="F17" s="63">
        <v>2603</v>
      </c>
      <c r="G17" s="62">
        <v>0.746615419917393</v>
      </c>
      <c r="H17" s="63">
        <v>89343</v>
      </c>
      <c r="I17" s="62">
        <v>25.6261473152822</v>
      </c>
      <c r="J17" s="63">
        <v>124869</v>
      </c>
      <c r="K17" s="62">
        <v>35.816027994492899</v>
      </c>
      <c r="L17" s="63">
        <v>120061</v>
      </c>
      <c r="M17" s="62">
        <v>34.436955025240898</v>
      </c>
      <c r="N17" s="63">
        <v>280</v>
      </c>
      <c r="O17" s="62">
        <v>8.0312069756769203E-2</v>
      </c>
      <c r="P17" s="64">
        <v>10325</v>
      </c>
      <c r="Q17" s="65">
        <v>2.9615075722808601</v>
      </c>
      <c r="R17" s="61">
        <v>10737</v>
      </c>
      <c r="S17" s="67">
        <v>3.0796810463515398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54</v>
      </c>
      <c r="B18" s="30" t="s">
        <v>31</v>
      </c>
      <c r="C18" s="31">
        <v>168486</v>
      </c>
      <c r="D18" s="69">
        <v>341</v>
      </c>
      <c r="E18" s="70">
        <v>0.202390703085123</v>
      </c>
      <c r="F18" s="71">
        <v>1700</v>
      </c>
      <c r="G18" s="70">
        <v>1.0089859098085301</v>
      </c>
      <c r="H18" s="71">
        <v>16219</v>
      </c>
      <c r="I18" s="70">
        <v>9.6263191006967901</v>
      </c>
      <c r="J18" s="71">
        <v>91074</v>
      </c>
      <c r="K18" s="70">
        <v>54.054342794059998</v>
      </c>
      <c r="L18" s="71">
        <v>54416</v>
      </c>
      <c r="M18" s="70">
        <v>32.297045451847602</v>
      </c>
      <c r="N18" s="71">
        <v>97</v>
      </c>
      <c r="O18" s="70">
        <v>5.7571548971427897E-2</v>
      </c>
      <c r="P18" s="72">
        <v>4639</v>
      </c>
      <c r="Q18" s="73">
        <v>2.7533444915304499</v>
      </c>
      <c r="R18" s="69">
        <v>3561</v>
      </c>
      <c r="S18" s="74">
        <v>2.1135287204871598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54</v>
      </c>
      <c r="B19" s="33" t="s">
        <v>32</v>
      </c>
      <c r="C19" s="26">
        <v>2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76" t="s">
        <v>84</v>
      </c>
      <c r="O19" s="62">
        <v>100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54</v>
      </c>
      <c r="B20" s="30" t="s">
        <v>4</v>
      </c>
      <c r="C20" s="31">
        <v>9135</v>
      </c>
      <c r="D20" s="69">
        <v>217</v>
      </c>
      <c r="E20" s="70">
        <v>2.3754789272030701</v>
      </c>
      <c r="F20" s="71">
        <v>49</v>
      </c>
      <c r="G20" s="70">
        <v>0.53639846743295005</v>
      </c>
      <c r="H20" s="71">
        <v>2171</v>
      </c>
      <c r="I20" s="70">
        <v>23.765736179529299</v>
      </c>
      <c r="J20" s="71">
        <v>141</v>
      </c>
      <c r="K20" s="70">
        <v>1.54351395730706</v>
      </c>
      <c r="L20" s="71">
        <v>6384</v>
      </c>
      <c r="M20" s="70">
        <v>69.885057471264403</v>
      </c>
      <c r="N20" s="71">
        <v>24</v>
      </c>
      <c r="O20" s="70">
        <v>0.26272577996715901</v>
      </c>
      <c r="P20" s="72">
        <v>149</v>
      </c>
      <c r="Q20" s="73">
        <v>1.63108921729611</v>
      </c>
      <c r="R20" s="69">
        <v>494</v>
      </c>
      <c r="S20" s="74">
        <v>5.4077723043240304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54</v>
      </c>
      <c r="B21" s="33" t="s">
        <v>5</v>
      </c>
      <c r="C21" s="26">
        <v>96453</v>
      </c>
      <c r="D21" s="61">
        <v>254</v>
      </c>
      <c r="E21" s="62">
        <v>0.263340694431485</v>
      </c>
      <c r="F21" s="63">
        <v>1161</v>
      </c>
      <c r="G21" s="62">
        <v>1.20369506391714</v>
      </c>
      <c r="H21" s="63">
        <v>23472</v>
      </c>
      <c r="I21" s="62">
        <v>24.335168423999299</v>
      </c>
      <c r="J21" s="63">
        <v>33786</v>
      </c>
      <c r="K21" s="62">
        <v>35.028459456937597</v>
      </c>
      <c r="L21" s="63">
        <v>34968</v>
      </c>
      <c r="M21" s="62">
        <v>36.253926782992799</v>
      </c>
      <c r="N21" s="63">
        <v>48</v>
      </c>
      <c r="O21" s="62">
        <v>4.9765170601225497E-2</v>
      </c>
      <c r="P21" s="64">
        <v>2764</v>
      </c>
      <c r="Q21" s="65">
        <v>2.8656444071205698</v>
      </c>
      <c r="R21" s="61">
        <v>4404</v>
      </c>
      <c r="S21" s="67">
        <v>4.5659544026624399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54</v>
      </c>
      <c r="B22" s="30" t="s">
        <v>6</v>
      </c>
      <c r="C22" s="31">
        <v>61413</v>
      </c>
      <c r="D22" s="69">
        <v>170</v>
      </c>
      <c r="E22" s="70">
        <v>0.27681435526679998</v>
      </c>
      <c r="F22" s="71">
        <v>392</v>
      </c>
      <c r="G22" s="70">
        <v>0.63830133685050405</v>
      </c>
      <c r="H22" s="71">
        <v>5795</v>
      </c>
      <c r="I22" s="70">
        <v>9.4361128751241594</v>
      </c>
      <c r="J22" s="71">
        <v>14198</v>
      </c>
      <c r="K22" s="70">
        <v>23.118883623988399</v>
      </c>
      <c r="L22" s="71">
        <v>37355</v>
      </c>
      <c r="M22" s="70">
        <v>60.825883770537203</v>
      </c>
      <c r="N22" s="71">
        <v>24</v>
      </c>
      <c r="O22" s="70">
        <v>3.9079673684724703E-2</v>
      </c>
      <c r="P22" s="72">
        <v>3479</v>
      </c>
      <c r="Q22" s="73">
        <v>5.6649243645482201</v>
      </c>
      <c r="R22" s="69">
        <v>2677</v>
      </c>
      <c r="S22" s="74">
        <v>4.3590119355836698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54</v>
      </c>
      <c r="B23" s="33" t="s">
        <v>33</v>
      </c>
      <c r="C23" s="26">
        <v>16612</v>
      </c>
      <c r="D23" s="61">
        <v>121</v>
      </c>
      <c r="E23" s="62">
        <v>0.72838911630146896</v>
      </c>
      <c r="F23" s="63">
        <v>182</v>
      </c>
      <c r="G23" s="62">
        <v>1.09559354683361</v>
      </c>
      <c r="H23" s="63">
        <v>2069</v>
      </c>
      <c r="I23" s="62">
        <v>12.4548519142788</v>
      </c>
      <c r="J23" s="63">
        <v>2290</v>
      </c>
      <c r="K23" s="62">
        <v>13.7852155068625</v>
      </c>
      <c r="L23" s="63">
        <v>11469</v>
      </c>
      <c r="M23" s="62">
        <v>69.040452684806198</v>
      </c>
      <c r="N23" s="63">
        <v>26</v>
      </c>
      <c r="O23" s="62">
        <v>0.156513363833373</v>
      </c>
      <c r="P23" s="64">
        <v>455</v>
      </c>
      <c r="Q23" s="65">
        <v>2.7389838670840398</v>
      </c>
      <c r="R23" s="61">
        <v>919</v>
      </c>
      <c r="S23" s="67">
        <v>5.5321454370334697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54</v>
      </c>
      <c r="B24" s="30" t="s">
        <v>7</v>
      </c>
      <c r="C24" s="31">
        <v>16707</v>
      </c>
      <c r="D24" s="69">
        <v>303</v>
      </c>
      <c r="E24" s="70">
        <v>1.8136110612318199</v>
      </c>
      <c r="F24" s="71">
        <v>178</v>
      </c>
      <c r="G24" s="70">
        <v>1.06542167953552</v>
      </c>
      <c r="H24" s="71">
        <v>3786</v>
      </c>
      <c r="I24" s="70">
        <v>22.661159992817399</v>
      </c>
      <c r="J24" s="71">
        <v>2361</v>
      </c>
      <c r="K24" s="70">
        <v>14.1318010414796</v>
      </c>
      <c r="L24" s="71">
        <v>9320</v>
      </c>
      <c r="M24" s="70">
        <v>55.785000299275801</v>
      </c>
      <c r="N24" s="71">
        <v>24</v>
      </c>
      <c r="O24" s="70">
        <v>0.14365236128568901</v>
      </c>
      <c r="P24" s="72">
        <v>735</v>
      </c>
      <c r="Q24" s="73">
        <v>4.3993535643742101</v>
      </c>
      <c r="R24" s="69">
        <v>1851</v>
      </c>
      <c r="S24" s="74">
        <v>11.0791883641587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54</v>
      </c>
      <c r="B25" s="33" t="s">
        <v>34</v>
      </c>
      <c r="C25" s="26">
        <v>56799</v>
      </c>
      <c r="D25" s="61">
        <v>71</v>
      </c>
      <c r="E25" s="62">
        <v>0.125002200742971</v>
      </c>
      <c r="F25" s="63">
        <v>253</v>
      </c>
      <c r="G25" s="62">
        <v>0.44543037729537499</v>
      </c>
      <c r="H25" s="63">
        <v>2039</v>
      </c>
      <c r="I25" s="62">
        <v>3.5898519340129198</v>
      </c>
      <c r="J25" s="63">
        <v>11639</v>
      </c>
      <c r="K25" s="62">
        <v>20.491557949963902</v>
      </c>
      <c r="L25" s="63">
        <v>41337</v>
      </c>
      <c r="M25" s="62">
        <v>72.777689748058904</v>
      </c>
      <c r="N25" s="63">
        <v>33</v>
      </c>
      <c r="O25" s="62">
        <v>5.8099614429831498E-2</v>
      </c>
      <c r="P25" s="64">
        <v>1427</v>
      </c>
      <c r="Q25" s="65">
        <v>2.5123681754960501</v>
      </c>
      <c r="R25" s="61">
        <v>902</v>
      </c>
      <c r="S25" s="67">
        <v>1.58805612774873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54</v>
      </c>
      <c r="B26" s="30" t="s">
        <v>35</v>
      </c>
      <c r="C26" s="31">
        <v>62496</v>
      </c>
      <c r="D26" s="69">
        <v>308</v>
      </c>
      <c r="E26" s="70">
        <v>0.49283154121863798</v>
      </c>
      <c r="F26" s="71">
        <v>360</v>
      </c>
      <c r="G26" s="70">
        <v>0.57603686635944695</v>
      </c>
      <c r="H26" s="71">
        <v>1951</v>
      </c>
      <c r="I26" s="70">
        <v>3.1217997951868899</v>
      </c>
      <c r="J26" s="71">
        <v>40763</v>
      </c>
      <c r="K26" s="70">
        <v>65.224974398361496</v>
      </c>
      <c r="L26" s="71">
        <v>18593</v>
      </c>
      <c r="M26" s="70">
        <v>29.7507040450589</v>
      </c>
      <c r="N26" s="71">
        <v>10</v>
      </c>
      <c r="O26" s="70">
        <v>1.6001024065540201E-2</v>
      </c>
      <c r="P26" s="72">
        <v>511</v>
      </c>
      <c r="Q26" s="73">
        <v>0.81765232974910396</v>
      </c>
      <c r="R26" s="69">
        <v>785</v>
      </c>
      <c r="S26" s="74">
        <v>1.2560803891449099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54</v>
      </c>
      <c r="B27" s="33" t="s">
        <v>8</v>
      </c>
      <c r="C27" s="26">
        <v>3729</v>
      </c>
      <c r="D27" s="61">
        <v>46</v>
      </c>
      <c r="E27" s="62">
        <v>1.2335746849021201</v>
      </c>
      <c r="F27" s="63">
        <v>22</v>
      </c>
      <c r="G27" s="62">
        <v>0.58997050147492602</v>
      </c>
      <c r="H27" s="63">
        <v>55</v>
      </c>
      <c r="I27" s="62">
        <v>1.47492625368732</v>
      </c>
      <c r="J27" s="63">
        <v>248</v>
      </c>
      <c r="K27" s="62">
        <v>6.6505765620809898</v>
      </c>
      <c r="L27" s="63">
        <v>3313</v>
      </c>
      <c r="M27" s="62">
        <v>88.844194153928697</v>
      </c>
      <c r="N27" s="63">
        <v>0</v>
      </c>
      <c r="O27" s="62">
        <v>0</v>
      </c>
      <c r="P27" s="64">
        <v>45</v>
      </c>
      <c r="Q27" s="65">
        <v>1.2067578439259901</v>
      </c>
      <c r="R27" s="61">
        <v>177</v>
      </c>
      <c r="S27" s="67">
        <v>4.7465808527755398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54</v>
      </c>
      <c r="B28" s="30" t="s">
        <v>36</v>
      </c>
      <c r="C28" s="31">
        <v>14025</v>
      </c>
      <c r="D28" s="69">
        <v>54</v>
      </c>
      <c r="E28" s="70">
        <v>0.38502673796791398</v>
      </c>
      <c r="F28" s="71">
        <v>132</v>
      </c>
      <c r="G28" s="70">
        <v>0.94117647058823495</v>
      </c>
      <c r="H28" s="71">
        <v>1177</v>
      </c>
      <c r="I28" s="70">
        <v>8.3921568627451002</v>
      </c>
      <c r="J28" s="71">
        <v>7200</v>
      </c>
      <c r="K28" s="70">
        <v>51.336898395721903</v>
      </c>
      <c r="L28" s="71">
        <v>4807</v>
      </c>
      <c r="M28" s="70">
        <v>34.274509803921603</v>
      </c>
      <c r="N28" s="71">
        <v>38</v>
      </c>
      <c r="O28" s="70">
        <v>0.27094474153297698</v>
      </c>
      <c r="P28" s="72">
        <v>617</v>
      </c>
      <c r="Q28" s="73">
        <v>4.39928698752228</v>
      </c>
      <c r="R28" s="69">
        <v>358</v>
      </c>
      <c r="S28" s="74">
        <v>2.5525846702317301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54</v>
      </c>
      <c r="B29" s="33" t="s">
        <v>37</v>
      </c>
      <c r="C29" s="26">
        <v>22263</v>
      </c>
      <c r="D29" s="61">
        <v>65</v>
      </c>
      <c r="E29" s="62">
        <v>0.291964245609307</v>
      </c>
      <c r="F29" s="63">
        <v>405</v>
      </c>
      <c r="G29" s="62">
        <v>1.8191618380272201</v>
      </c>
      <c r="H29" s="63">
        <v>5611</v>
      </c>
      <c r="I29" s="62">
        <v>25.2032520325203</v>
      </c>
      <c r="J29" s="63">
        <v>3852</v>
      </c>
      <c r="K29" s="62">
        <v>17.30225037057</v>
      </c>
      <c r="L29" s="63">
        <v>11291</v>
      </c>
      <c r="M29" s="62">
        <v>50.716435341149001</v>
      </c>
      <c r="N29" s="63">
        <v>25</v>
      </c>
      <c r="O29" s="62">
        <v>0.112293940618964</v>
      </c>
      <c r="P29" s="64">
        <v>1014</v>
      </c>
      <c r="Q29" s="65">
        <v>4.5546422315051904</v>
      </c>
      <c r="R29" s="61">
        <v>1666</v>
      </c>
      <c r="S29" s="67">
        <v>7.4832682028477704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54</v>
      </c>
      <c r="B30" s="30" t="s">
        <v>38</v>
      </c>
      <c r="C30" s="31">
        <v>46932</v>
      </c>
      <c r="D30" s="69">
        <v>480</v>
      </c>
      <c r="E30" s="70">
        <v>1.02275632830478</v>
      </c>
      <c r="F30" s="71">
        <v>376</v>
      </c>
      <c r="G30" s="70">
        <v>0.80115912383874499</v>
      </c>
      <c r="H30" s="71">
        <v>2864</v>
      </c>
      <c r="I30" s="70">
        <v>6.1024460922185302</v>
      </c>
      <c r="J30" s="71">
        <v>13213</v>
      </c>
      <c r="K30" s="70">
        <v>28.153498678939702</v>
      </c>
      <c r="L30" s="71">
        <v>29050</v>
      </c>
      <c r="M30" s="70">
        <v>61.898065285945599</v>
      </c>
      <c r="N30" s="71">
        <v>25</v>
      </c>
      <c r="O30" s="70">
        <v>5.3268558765873997E-2</v>
      </c>
      <c r="P30" s="72">
        <v>924</v>
      </c>
      <c r="Q30" s="73">
        <v>1.9688059319867</v>
      </c>
      <c r="R30" s="69">
        <v>1422</v>
      </c>
      <c r="S30" s="74">
        <v>3.02991562260291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54</v>
      </c>
      <c r="B31" s="33" t="s">
        <v>9</v>
      </c>
      <c r="C31" s="26">
        <v>22009</v>
      </c>
      <c r="D31" s="61">
        <v>897</v>
      </c>
      <c r="E31" s="62">
        <v>4.0756054341405799</v>
      </c>
      <c r="F31" s="63">
        <v>687</v>
      </c>
      <c r="G31" s="62">
        <v>3.1214503157799101</v>
      </c>
      <c r="H31" s="63">
        <v>2217</v>
      </c>
      <c r="I31" s="62">
        <v>10.073151892407701</v>
      </c>
      <c r="J31" s="63">
        <v>5808</v>
      </c>
      <c r="K31" s="62">
        <v>26.389204416375101</v>
      </c>
      <c r="L31" s="63">
        <v>11795</v>
      </c>
      <c r="M31" s="62">
        <v>53.591712481257701</v>
      </c>
      <c r="N31" s="63">
        <v>24</v>
      </c>
      <c r="O31" s="62">
        <v>0.10904629924122</v>
      </c>
      <c r="P31" s="64">
        <v>581</v>
      </c>
      <c r="Q31" s="65">
        <v>2.6398291607978601</v>
      </c>
      <c r="R31" s="61">
        <v>1862</v>
      </c>
      <c r="S31" s="67">
        <v>8.4601753827979493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54</v>
      </c>
      <c r="B32" s="30" t="s">
        <v>39</v>
      </c>
      <c r="C32" s="31">
        <v>59614</v>
      </c>
      <c r="D32" s="69">
        <v>120</v>
      </c>
      <c r="E32" s="70">
        <v>0.20129499781930399</v>
      </c>
      <c r="F32" s="71">
        <v>221</v>
      </c>
      <c r="G32" s="70">
        <v>0.37071828765055198</v>
      </c>
      <c r="H32" s="71">
        <v>888</v>
      </c>
      <c r="I32" s="70">
        <v>1.48958298386285</v>
      </c>
      <c r="J32" s="71">
        <v>38483</v>
      </c>
      <c r="K32" s="70">
        <v>64.553628342335699</v>
      </c>
      <c r="L32" s="71">
        <v>19887</v>
      </c>
      <c r="M32" s="70">
        <v>33.359613513604202</v>
      </c>
      <c r="N32" s="71">
        <v>6</v>
      </c>
      <c r="O32" s="70">
        <v>1.00647498909652E-2</v>
      </c>
      <c r="P32" s="72">
        <v>9</v>
      </c>
      <c r="Q32" s="73">
        <v>1.50971248364478E-2</v>
      </c>
      <c r="R32" s="69">
        <v>232</v>
      </c>
      <c r="S32" s="74">
        <v>0.38917032911732102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54</v>
      </c>
      <c r="B33" s="33" t="s">
        <v>23</v>
      </c>
      <c r="C33" s="26">
        <v>80177</v>
      </c>
      <c r="D33" s="61">
        <v>377</v>
      </c>
      <c r="E33" s="62">
        <v>0.47020966112476098</v>
      </c>
      <c r="F33" s="63">
        <v>523</v>
      </c>
      <c r="G33" s="62">
        <v>0.65230677126856795</v>
      </c>
      <c r="H33" s="63">
        <v>3351</v>
      </c>
      <c r="I33" s="62">
        <v>4.1795028499444999</v>
      </c>
      <c r="J33" s="63">
        <v>23564</v>
      </c>
      <c r="K33" s="62">
        <v>29.389974681018199</v>
      </c>
      <c r="L33" s="63">
        <v>50803</v>
      </c>
      <c r="M33" s="62">
        <v>63.363558127642598</v>
      </c>
      <c r="N33" s="63">
        <v>149</v>
      </c>
      <c r="O33" s="62">
        <v>0.18583883158511799</v>
      </c>
      <c r="P33" s="64">
        <v>1410</v>
      </c>
      <c r="Q33" s="65">
        <v>1.75860907741622</v>
      </c>
      <c r="R33" s="61">
        <v>1133</v>
      </c>
      <c r="S33" s="67">
        <v>1.41312346433516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54</v>
      </c>
      <c r="B34" s="30" t="s">
        <v>10</v>
      </c>
      <c r="C34" s="31">
        <v>6805</v>
      </c>
      <c r="D34" s="69">
        <v>1940</v>
      </c>
      <c r="E34" s="70">
        <v>28.5084496693608</v>
      </c>
      <c r="F34" s="71">
        <v>26</v>
      </c>
      <c r="G34" s="70">
        <v>0.38207200587803097</v>
      </c>
      <c r="H34" s="71">
        <v>230</v>
      </c>
      <c r="I34" s="70">
        <v>3.3798677443056602</v>
      </c>
      <c r="J34" s="71">
        <v>104</v>
      </c>
      <c r="K34" s="70">
        <v>1.5282880235121199</v>
      </c>
      <c r="L34" s="71">
        <v>4422</v>
      </c>
      <c r="M34" s="70">
        <v>64.981631153563598</v>
      </c>
      <c r="N34" s="71">
        <v>9</v>
      </c>
      <c r="O34" s="70">
        <v>0.13225569434239501</v>
      </c>
      <c r="P34" s="72">
        <v>74</v>
      </c>
      <c r="Q34" s="73">
        <v>1.08743570903747</v>
      </c>
      <c r="R34" s="69">
        <v>276</v>
      </c>
      <c r="S34" s="74">
        <v>4.0558412931667904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54</v>
      </c>
      <c r="B35" s="33" t="s">
        <v>40</v>
      </c>
      <c r="C35" s="26">
        <v>9372</v>
      </c>
      <c r="D35" s="61">
        <v>223</v>
      </c>
      <c r="E35" s="62">
        <v>2.3794280836534401</v>
      </c>
      <c r="F35" s="63">
        <v>102</v>
      </c>
      <c r="G35" s="62">
        <v>1.08834827144686</v>
      </c>
      <c r="H35" s="63">
        <v>1987</v>
      </c>
      <c r="I35" s="62">
        <v>21.201451131028598</v>
      </c>
      <c r="J35" s="63">
        <v>1021</v>
      </c>
      <c r="K35" s="62">
        <v>10.894152795561199</v>
      </c>
      <c r="L35" s="63">
        <v>5829</v>
      </c>
      <c r="M35" s="62">
        <v>62.1959026888604</v>
      </c>
      <c r="N35" s="63">
        <v>4</v>
      </c>
      <c r="O35" s="62">
        <v>4.2680324370465199E-2</v>
      </c>
      <c r="P35" s="64">
        <v>206</v>
      </c>
      <c r="Q35" s="65">
        <v>2.1980367050789602</v>
      </c>
      <c r="R35" s="61">
        <v>559</v>
      </c>
      <c r="S35" s="67">
        <v>5.9645753307725098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54</v>
      </c>
      <c r="B36" s="30" t="s">
        <v>41</v>
      </c>
      <c r="C36" s="31">
        <v>12813</v>
      </c>
      <c r="D36" s="69">
        <v>247</v>
      </c>
      <c r="E36" s="70">
        <v>1.9277296495746501</v>
      </c>
      <c r="F36" s="71">
        <v>206</v>
      </c>
      <c r="G36" s="70">
        <v>1.60774213689222</v>
      </c>
      <c r="H36" s="71">
        <v>5338</v>
      </c>
      <c r="I36" s="70">
        <v>41.660813236556599</v>
      </c>
      <c r="J36" s="71">
        <v>2056</v>
      </c>
      <c r="K36" s="70">
        <v>16.046203075002001</v>
      </c>
      <c r="L36" s="71">
        <v>4280</v>
      </c>
      <c r="M36" s="70">
        <v>33.403574494653903</v>
      </c>
      <c r="N36" s="71">
        <v>99</v>
      </c>
      <c r="O36" s="70">
        <v>0.772652774525872</v>
      </c>
      <c r="P36" s="72">
        <v>587</v>
      </c>
      <c r="Q36" s="73">
        <v>4.5812846327948202</v>
      </c>
      <c r="R36" s="69">
        <v>1353</v>
      </c>
      <c r="S36" s="74">
        <v>10.5595879185203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54</v>
      </c>
      <c r="B37" s="33" t="s">
        <v>11</v>
      </c>
      <c r="C37" s="26">
        <v>6431</v>
      </c>
      <c r="D37" s="61">
        <v>36</v>
      </c>
      <c r="E37" s="62">
        <v>0.55978852433525095</v>
      </c>
      <c r="F37" s="63">
        <v>63</v>
      </c>
      <c r="G37" s="62">
        <v>0.97962991758668905</v>
      </c>
      <c r="H37" s="63">
        <v>334</v>
      </c>
      <c r="I37" s="62">
        <v>5.1935935313326098</v>
      </c>
      <c r="J37" s="63">
        <v>253</v>
      </c>
      <c r="K37" s="62">
        <v>3.9340693515782901</v>
      </c>
      <c r="L37" s="63">
        <v>5692</v>
      </c>
      <c r="M37" s="62">
        <v>88.508785569895807</v>
      </c>
      <c r="N37" s="63">
        <v>0</v>
      </c>
      <c r="O37" s="62">
        <v>0</v>
      </c>
      <c r="P37" s="64">
        <v>53</v>
      </c>
      <c r="Q37" s="65">
        <v>0.82413310527134198</v>
      </c>
      <c r="R37" s="61">
        <v>122</v>
      </c>
      <c r="S37" s="67">
        <v>1.8970611102472399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54</v>
      </c>
      <c r="B38" s="30" t="s">
        <v>12</v>
      </c>
      <c r="C38" s="31">
        <v>37737</v>
      </c>
      <c r="D38" s="69">
        <v>44</v>
      </c>
      <c r="E38" s="70">
        <v>0.116596443808464</v>
      </c>
      <c r="F38" s="71">
        <v>1020</v>
      </c>
      <c r="G38" s="70">
        <v>2.7029175610143898</v>
      </c>
      <c r="H38" s="71">
        <v>9914</v>
      </c>
      <c r="I38" s="70">
        <v>26.271298725388899</v>
      </c>
      <c r="J38" s="71">
        <v>12301</v>
      </c>
      <c r="K38" s="70">
        <v>32.596655801997997</v>
      </c>
      <c r="L38" s="71">
        <v>14027</v>
      </c>
      <c r="M38" s="70">
        <v>37.170416302302797</v>
      </c>
      <c r="N38" s="71">
        <v>31</v>
      </c>
      <c r="O38" s="70">
        <v>8.21474945014177E-2</v>
      </c>
      <c r="P38" s="72">
        <v>400</v>
      </c>
      <c r="Q38" s="73">
        <v>1.05996767098603</v>
      </c>
      <c r="R38" s="69">
        <v>637</v>
      </c>
      <c r="S38" s="74">
        <v>1.68799851604526</v>
      </c>
      <c r="T38" s="75">
        <v>2538</v>
      </c>
      <c r="U38" s="32">
        <v>97.084318360914097</v>
      </c>
    </row>
    <row r="39" spans="1:21" s="29" customFormat="1" ht="15" customHeight="1" x14ac:dyDescent="0.2">
      <c r="A39" s="24" t="s">
        <v>54</v>
      </c>
      <c r="B39" s="33" t="s">
        <v>13</v>
      </c>
      <c r="C39" s="26">
        <v>15638</v>
      </c>
      <c r="D39" s="61">
        <v>2083</v>
      </c>
      <c r="E39" s="62">
        <v>13.320117662105099</v>
      </c>
      <c r="F39" s="63">
        <v>57</v>
      </c>
      <c r="G39" s="62">
        <v>0.36449673871339</v>
      </c>
      <c r="H39" s="63">
        <v>9893</v>
      </c>
      <c r="I39" s="62">
        <v>63.262565545466202</v>
      </c>
      <c r="J39" s="63">
        <v>445</v>
      </c>
      <c r="K39" s="62">
        <v>2.8456324338150698</v>
      </c>
      <c r="L39" s="63">
        <v>2962</v>
      </c>
      <c r="M39" s="62">
        <v>18.9410410538432</v>
      </c>
      <c r="N39" s="63">
        <v>6</v>
      </c>
      <c r="O39" s="62">
        <v>3.83680777593043E-2</v>
      </c>
      <c r="P39" s="64">
        <v>192</v>
      </c>
      <c r="Q39" s="65">
        <v>1.2277784882977401</v>
      </c>
      <c r="R39" s="61">
        <v>1941</v>
      </c>
      <c r="S39" s="67">
        <v>12.4120731551349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54</v>
      </c>
      <c r="B40" s="30" t="s">
        <v>14</v>
      </c>
      <c r="C40" s="31">
        <v>97008</v>
      </c>
      <c r="D40" s="69">
        <v>841</v>
      </c>
      <c r="E40" s="70">
        <v>0.86693880917037802</v>
      </c>
      <c r="F40" s="71">
        <v>2406</v>
      </c>
      <c r="G40" s="70">
        <v>2.48020781791192</v>
      </c>
      <c r="H40" s="71">
        <v>19161</v>
      </c>
      <c r="I40" s="70">
        <v>19.751979218208799</v>
      </c>
      <c r="J40" s="71">
        <v>30888</v>
      </c>
      <c r="K40" s="70">
        <v>31.840672934191002</v>
      </c>
      <c r="L40" s="71">
        <v>42782</v>
      </c>
      <c r="M40" s="70">
        <v>44.101517400626797</v>
      </c>
      <c r="N40" s="71">
        <v>102</v>
      </c>
      <c r="O40" s="70">
        <v>0.10514596734290001</v>
      </c>
      <c r="P40" s="72">
        <v>828</v>
      </c>
      <c r="Q40" s="73">
        <v>0.85353785254824299</v>
      </c>
      <c r="R40" s="69">
        <v>4281</v>
      </c>
      <c r="S40" s="74">
        <v>4.4130380999505201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54</v>
      </c>
      <c r="B41" s="33" t="s">
        <v>15</v>
      </c>
      <c r="C41" s="26">
        <v>116092</v>
      </c>
      <c r="D41" s="61">
        <v>2621</v>
      </c>
      <c r="E41" s="62">
        <v>2.2576921751714201</v>
      </c>
      <c r="F41" s="63">
        <v>731</v>
      </c>
      <c r="G41" s="62">
        <v>0.62967301795127995</v>
      </c>
      <c r="H41" s="63">
        <v>13393</v>
      </c>
      <c r="I41" s="62">
        <v>11.5365399855287</v>
      </c>
      <c r="J41" s="63">
        <v>50497</v>
      </c>
      <c r="K41" s="62">
        <v>43.497398614891601</v>
      </c>
      <c r="L41" s="63">
        <v>44669</v>
      </c>
      <c r="M41" s="62">
        <v>38.4772421872308</v>
      </c>
      <c r="N41" s="63">
        <v>64</v>
      </c>
      <c r="O41" s="62">
        <v>5.5128691038142198E-2</v>
      </c>
      <c r="P41" s="64">
        <v>4117</v>
      </c>
      <c r="Q41" s="65">
        <v>3.5463253281879901</v>
      </c>
      <c r="R41" s="61">
        <v>5302</v>
      </c>
      <c r="S41" s="67">
        <v>4.5670674981910899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54</v>
      </c>
      <c r="B42" s="30" t="s">
        <v>16</v>
      </c>
      <c r="C42" s="31">
        <v>2202</v>
      </c>
      <c r="D42" s="69">
        <v>581</v>
      </c>
      <c r="E42" s="70">
        <v>26.385104450499501</v>
      </c>
      <c r="F42" s="71">
        <v>13</v>
      </c>
      <c r="G42" s="70">
        <v>0.59037238873751097</v>
      </c>
      <c r="H42" s="71">
        <v>65</v>
      </c>
      <c r="I42" s="70">
        <v>2.9518619436875602</v>
      </c>
      <c r="J42" s="71">
        <v>120</v>
      </c>
      <c r="K42" s="70">
        <v>5.4495912806539497</v>
      </c>
      <c r="L42" s="71">
        <v>1416</v>
      </c>
      <c r="M42" s="70">
        <v>64.305177111716603</v>
      </c>
      <c r="N42" s="71">
        <v>5</v>
      </c>
      <c r="O42" s="70">
        <v>0.22706630336058101</v>
      </c>
      <c r="P42" s="79" t="s">
        <v>84</v>
      </c>
      <c r="Q42" s="73">
        <v>9.0826521344232497E-2</v>
      </c>
      <c r="R42" s="69">
        <v>127</v>
      </c>
      <c r="S42" s="74">
        <v>5.7674841053587604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54</v>
      </c>
      <c r="B43" s="33" t="s">
        <v>17</v>
      </c>
      <c r="C43" s="26">
        <v>65865</v>
      </c>
      <c r="D43" s="61">
        <v>69</v>
      </c>
      <c r="E43" s="62">
        <v>0.104759735823275</v>
      </c>
      <c r="F43" s="63">
        <v>346</v>
      </c>
      <c r="G43" s="62">
        <v>0.52531693615729103</v>
      </c>
      <c r="H43" s="63">
        <v>2202</v>
      </c>
      <c r="I43" s="62">
        <v>3.34320200409929</v>
      </c>
      <c r="J43" s="63">
        <v>21063</v>
      </c>
      <c r="K43" s="62">
        <v>31.979048052835299</v>
      </c>
      <c r="L43" s="63">
        <v>38741</v>
      </c>
      <c r="M43" s="62">
        <v>58.818796022166602</v>
      </c>
      <c r="N43" s="63">
        <v>27</v>
      </c>
      <c r="O43" s="62">
        <v>4.0992940104759699E-2</v>
      </c>
      <c r="P43" s="64">
        <v>3417</v>
      </c>
      <c r="Q43" s="65">
        <v>5.1878843088134801</v>
      </c>
      <c r="R43" s="61">
        <v>921</v>
      </c>
      <c r="S43" s="67">
        <v>1.3983147346845799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54</v>
      </c>
      <c r="B44" s="30" t="s">
        <v>18</v>
      </c>
      <c r="C44" s="31">
        <v>35407</v>
      </c>
      <c r="D44" s="69">
        <v>5942</v>
      </c>
      <c r="E44" s="70">
        <v>16.781992261417201</v>
      </c>
      <c r="F44" s="71">
        <v>231</v>
      </c>
      <c r="G44" s="70">
        <v>0.65241336458892296</v>
      </c>
      <c r="H44" s="71">
        <v>4345</v>
      </c>
      <c r="I44" s="70">
        <v>12.271584714886901</v>
      </c>
      <c r="J44" s="71">
        <v>5718</v>
      </c>
      <c r="K44" s="70">
        <v>16.149348998785602</v>
      </c>
      <c r="L44" s="71">
        <v>18093</v>
      </c>
      <c r="M44" s="70">
        <v>51.100064958906401</v>
      </c>
      <c r="N44" s="71">
        <v>60</v>
      </c>
      <c r="O44" s="70">
        <v>0.16945801677634401</v>
      </c>
      <c r="P44" s="72">
        <v>1018</v>
      </c>
      <c r="Q44" s="73">
        <v>2.8751376846386298</v>
      </c>
      <c r="R44" s="69">
        <v>1141</v>
      </c>
      <c r="S44" s="74">
        <v>3.2225266190301398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54</v>
      </c>
      <c r="B45" s="33" t="s">
        <v>42</v>
      </c>
      <c r="C45" s="26">
        <v>19540</v>
      </c>
      <c r="D45" s="61">
        <v>512</v>
      </c>
      <c r="E45" s="62">
        <v>2.6202661207778899</v>
      </c>
      <c r="F45" s="63">
        <v>249</v>
      </c>
      <c r="G45" s="62">
        <v>1.2743091095189401</v>
      </c>
      <c r="H45" s="63">
        <v>5145</v>
      </c>
      <c r="I45" s="62">
        <v>26.3306038894575</v>
      </c>
      <c r="J45" s="63">
        <v>697</v>
      </c>
      <c r="K45" s="62">
        <v>3.5670419651995902</v>
      </c>
      <c r="L45" s="63">
        <v>11843</v>
      </c>
      <c r="M45" s="62">
        <v>60.609007164790199</v>
      </c>
      <c r="N45" s="63">
        <v>165</v>
      </c>
      <c r="O45" s="62">
        <v>0.84442169907881304</v>
      </c>
      <c r="P45" s="64">
        <v>929</v>
      </c>
      <c r="Q45" s="65">
        <v>4.7543500511770702</v>
      </c>
      <c r="R45" s="61">
        <v>1422</v>
      </c>
      <c r="S45" s="67">
        <v>7.2773797338792203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54</v>
      </c>
      <c r="B46" s="30" t="s">
        <v>19</v>
      </c>
      <c r="C46" s="31">
        <v>63785</v>
      </c>
      <c r="D46" s="69">
        <v>97</v>
      </c>
      <c r="E46" s="70">
        <v>0.152073371482323</v>
      </c>
      <c r="F46" s="71">
        <v>649</v>
      </c>
      <c r="G46" s="70">
        <v>1.01748059888689</v>
      </c>
      <c r="H46" s="71">
        <v>7367</v>
      </c>
      <c r="I46" s="70">
        <v>11.549737399074999</v>
      </c>
      <c r="J46" s="71">
        <v>17741</v>
      </c>
      <c r="K46" s="70">
        <v>27.8137493141021</v>
      </c>
      <c r="L46" s="71">
        <v>36646</v>
      </c>
      <c r="M46" s="70">
        <v>57.452379085992</v>
      </c>
      <c r="N46" s="71">
        <v>29</v>
      </c>
      <c r="O46" s="70">
        <v>4.5465234773065799E-2</v>
      </c>
      <c r="P46" s="72">
        <v>1256</v>
      </c>
      <c r="Q46" s="73">
        <v>1.96911499568864</v>
      </c>
      <c r="R46" s="69">
        <v>1249</v>
      </c>
      <c r="S46" s="74">
        <v>1.95814062867445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54</v>
      </c>
      <c r="B47" s="33" t="s">
        <v>43</v>
      </c>
      <c r="C47" s="26">
        <v>5773</v>
      </c>
      <c r="D47" s="61">
        <v>34</v>
      </c>
      <c r="E47" s="62">
        <v>0.58894855361164</v>
      </c>
      <c r="F47" s="63">
        <v>88</v>
      </c>
      <c r="G47" s="62">
        <v>1.5243374328771899</v>
      </c>
      <c r="H47" s="63">
        <v>1323</v>
      </c>
      <c r="I47" s="62">
        <v>22.917027542005901</v>
      </c>
      <c r="J47" s="63">
        <v>574</v>
      </c>
      <c r="K47" s="62">
        <v>9.9428373462670994</v>
      </c>
      <c r="L47" s="63">
        <v>3543</v>
      </c>
      <c r="M47" s="62">
        <v>61.371903689589502</v>
      </c>
      <c r="N47" s="63">
        <v>19</v>
      </c>
      <c r="O47" s="62">
        <v>0.329118309371211</v>
      </c>
      <c r="P47" s="64">
        <v>192</v>
      </c>
      <c r="Q47" s="65">
        <v>3.3258271262774999</v>
      </c>
      <c r="R47" s="61">
        <v>274</v>
      </c>
      <c r="S47" s="67">
        <v>4.7462324614585096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54</v>
      </c>
      <c r="B48" s="30" t="s">
        <v>20</v>
      </c>
      <c r="C48" s="31">
        <v>73624</v>
      </c>
      <c r="D48" s="69">
        <v>248</v>
      </c>
      <c r="E48" s="70">
        <v>0.33684668043029398</v>
      </c>
      <c r="F48" s="71">
        <v>341</v>
      </c>
      <c r="G48" s="70">
        <v>0.46316418559165501</v>
      </c>
      <c r="H48" s="71">
        <v>3669</v>
      </c>
      <c r="I48" s="70">
        <v>4.9834293165272197</v>
      </c>
      <c r="J48" s="71">
        <v>38894</v>
      </c>
      <c r="K48" s="70">
        <v>52.827882212322102</v>
      </c>
      <c r="L48" s="71">
        <v>28768</v>
      </c>
      <c r="M48" s="70">
        <v>39.074214929914199</v>
      </c>
      <c r="N48" s="71">
        <v>72</v>
      </c>
      <c r="O48" s="70">
        <v>9.7794197544278996E-2</v>
      </c>
      <c r="P48" s="72">
        <v>1632</v>
      </c>
      <c r="Q48" s="73">
        <v>2.21666847767032</v>
      </c>
      <c r="R48" s="69">
        <v>2330</v>
      </c>
      <c r="S48" s="74">
        <v>3.1647288927523598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54</v>
      </c>
      <c r="B49" s="33" t="s">
        <v>44</v>
      </c>
      <c r="C49" s="26">
        <v>6087</v>
      </c>
      <c r="D49" s="61">
        <v>1890</v>
      </c>
      <c r="E49" s="62">
        <v>31.0497782158699</v>
      </c>
      <c r="F49" s="63">
        <v>49</v>
      </c>
      <c r="G49" s="62">
        <v>0.80499425004107095</v>
      </c>
      <c r="H49" s="63">
        <v>282</v>
      </c>
      <c r="I49" s="62">
        <v>4.6328240512567804</v>
      </c>
      <c r="J49" s="63">
        <v>232</v>
      </c>
      <c r="K49" s="62">
        <v>3.8114013471332302</v>
      </c>
      <c r="L49" s="63">
        <v>3504</v>
      </c>
      <c r="M49" s="62">
        <v>57.565303104977801</v>
      </c>
      <c r="N49" s="76" t="s">
        <v>84</v>
      </c>
      <c r="O49" s="62">
        <v>3.2856908164941703E-2</v>
      </c>
      <c r="P49" s="64">
        <v>128</v>
      </c>
      <c r="Q49" s="65">
        <v>2.1028421225562699</v>
      </c>
      <c r="R49" s="61">
        <v>294</v>
      </c>
      <c r="S49" s="67">
        <v>4.8299655002464297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54</v>
      </c>
      <c r="B50" s="30" t="s">
        <v>45</v>
      </c>
      <c r="C50" s="31">
        <v>88317</v>
      </c>
      <c r="D50" s="69">
        <v>177</v>
      </c>
      <c r="E50" s="70">
        <v>0.20041441625055201</v>
      </c>
      <c r="F50" s="71">
        <v>679</v>
      </c>
      <c r="G50" s="70">
        <v>0.76882140471256999</v>
      </c>
      <c r="H50" s="71">
        <v>3153</v>
      </c>
      <c r="I50" s="70">
        <v>3.5700940928699998</v>
      </c>
      <c r="J50" s="71">
        <v>32765</v>
      </c>
      <c r="K50" s="70">
        <v>37.0993127031036</v>
      </c>
      <c r="L50" s="71">
        <v>50841</v>
      </c>
      <c r="M50" s="70">
        <v>57.566493427086499</v>
      </c>
      <c r="N50" s="71">
        <v>73</v>
      </c>
      <c r="O50" s="70">
        <v>8.2656793142883003E-2</v>
      </c>
      <c r="P50" s="72">
        <v>629</v>
      </c>
      <c r="Q50" s="73">
        <v>0.71220716283388297</v>
      </c>
      <c r="R50" s="69">
        <v>1679</v>
      </c>
      <c r="S50" s="74">
        <v>1.9011062422863101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54</v>
      </c>
      <c r="B51" s="33" t="s">
        <v>21</v>
      </c>
      <c r="C51" s="26">
        <v>471303</v>
      </c>
      <c r="D51" s="61">
        <v>1841</v>
      </c>
      <c r="E51" s="62">
        <v>0.390619198265235</v>
      </c>
      <c r="F51" s="63">
        <v>5586</v>
      </c>
      <c r="G51" s="62">
        <v>1.18522479169451</v>
      </c>
      <c r="H51" s="63">
        <v>238711</v>
      </c>
      <c r="I51" s="62">
        <v>50.649157760506498</v>
      </c>
      <c r="J51" s="63">
        <v>105104</v>
      </c>
      <c r="K51" s="62">
        <v>22.3007279817867</v>
      </c>
      <c r="L51" s="63">
        <v>111289</v>
      </c>
      <c r="M51" s="62">
        <v>23.613047232884199</v>
      </c>
      <c r="N51" s="63">
        <v>617</v>
      </c>
      <c r="O51" s="62">
        <v>0.13091365851692</v>
      </c>
      <c r="P51" s="64">
        <v>8155</v>
      </c>
      <c r="Q51" s="65">
        <v>1.730309376346</v>
      </c>
      <c r="R51" s="61">
        <v>45947</v>
      </c>
      <c r="S51" s="67">
        <v>9.7489300938037697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54</v>
      </c>
      <c r="B52" s="30" t="s">
        <v>46</v>
      </c>
      <c r="C52" s="31">
        <v>6371</v>
      </c>
      <c r="D52" s="69">
        <v>140</v>
      </c>
      <c r="E52" s="70">
        <v>2.1974572280646698</v>
      </c>
      <c r="F52" s="71">
        <v>56</v>
      </c>
      <c r="G52" s="70">
        <v>0.87898289122586704</v>
      </c>
      <c r="H52" s="71">
        <v>1593</v>
      </c>
      <c r="I52" s="70">
        <v>25.003924030764399</v>
      </c>
      <c r="J52" s="71">
        <v>179</v>
      </c>
      <c r="K52" s="70">
        <v>2.8096060273112502</v>
      </c>
      <c r="L52" s="71">
        <v>4182</v>
      </c>
      <c r="M52" s="70">
        <v>65.641186626903107</v>
      </c>
      <c r="N52" s="71">
        <v>118</v>
      </c>
      <c r="O52" s="70">
        <v>1.8521425207973601</v>
      </c>
      <c r="P52" s="72">
        <v>103</v>
      </c>
      <c r="Q52" s="73">
        <v>1.6167006749332899</v>
      </c>
      <c r="R52" s="69">
        <v>366</v>
      </c>
      <c r="S52" s="74">
        <v>5.7447810390833496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54</v>
      </c>
      <c r="B53" s="33" t="s">
        <v>47</v>
      </c>
      <c r="C53" s="26">
        <v>2477</v>
      </c>
      <c r="D53" s="61">
        <v>54</v>
      </c>
      <c r="E53" s="62">
        <v>2.1800565199838502</v>
      </c>
      <c r="F53" s="63">
        <v>21</v>
      </c>
      <c r="G53" s="62">
        <v>0.84779975777149796</v>
      </c>
      <c r="H53" s="63">
        <v>41</v>
      </c>
      <c r="I53" s="62">
        <v>1.65522809850626</v>
      </c>
      <c r="J53" s="63">
        <v>99</v>
      </c>
      <c r="K53" s="62">
        <v>3.99677028663706</v>
      </c>
      <c r="L53" s="63">
        <v>2245</v>
      </c>
      <c r="M53" s="62">
        <v>90.633831247476806</v>
      </c>
      <c r="N53" s="63">
        <v>0</v>
      </c>
      <c r="O53" s="62">
        <v>0</v>
      </c>
      <c r="P53" s="64">
        <v>17</v>
      </c>
      <c r="Q53" s="65">
        <v>0.68631408962454599</v>
      </c>
      <c r="R53" s="61">
        <v>56</v>
      </c>
      <c r="S53" s="67">
        <v>2.2607993540573301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54</v>
      </c>
      <c r="B54" s="30" t="s">
        <v>48</v>
      </c>
      <c r="C54" s="31">
        <v>60172</v>
      </c>
      <c r="D54" s="69">
        <v>187</v>
      </c>
      <c r="E54" s="70">
        <v>0.310775776108489</v>
      </c>
      <c r="F54" s="71">
        <v>831</v>
      </c>
      <c r="G54" s="70">
        <v>1.3810410157548401</v>
      </c>
      <c r="H54" s="71">
        <v>4899</v>
      </c>
      <c r="I54" s="70">
        <v>8.1416605730239997</v>
      </c>
      <c r="J54" s="71">
        <v>24073</v>
      </c>
      <c r="K54" s="70">
        <v>40.006979990693303</v>
      </c>
      <c r="L54" s="71">
        <v>28166</v>
      </c>
      <c r="M54" s="70">
        <v>46.809147111613399</v>
      </c>
      <c r="N54" s="71">
        <v>53</v>
      </c>
      <c r="O54" s="70">
        <v>8.8080834939839106E-2</v>
      </c>
      <c r="P54" s="72">
        <v>1963</v>
      </c>
      <c r="Q54" s="73">
        <v>3.2623146978661199</v>
      </c>
      <c r="R54" s="69">
        <v>2205</v>
      </c>
      <c r="S54" s="74">
        <v>3.6644951140065101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54</v>
      </c>
      <c r="B55" s="33" t="s">
        <v>49</v>
      </c>
      <c r="C55" s="26">
        <v>29193</v>
      </c>
      <c r="D55" s="61">
        <v>885</v>
      </c>
      <c r="E55" s="62">
        <v>3.0315486589250802</v>
      </c>
      <c r="F55" s="63">
        <v>690</v>
      </c>
      <c r="G55" s="62">
        <v>2.3635803103483699</v>
      </c>
      <c r="H55" s="63">
        <v>7075</v>
      </c>
      <c r="I55" s="62">
        <v>24.2352618778474</v>
      </c>
      <c r="J55" s="63">
        <v>1876</v>
      </c>
      <c r="K55" s="62">
        <v>6.4261980611790497</v>
      </c>
      <c r="L55" s="63">
        <v>16546</v>
      </c>
      <c r="M55" s="62">
        <v>56.677970746411802</v>
      </c>
      <c r="N55" s="63">
        <v>329</v>
      </c>
      <c r="O55" s="62">
        <v>1.12698249580379</v>
      </c>
      <c r="P55" s="64">
        <v>1792</v>
      </c>
      <c r="Q55" s="65">
        <v>6.1384578494844702</v>
      </c>
      <c r="R55" s="61">
        <v>2111</v>
      </c>
      <c r="S55" s="67">
        <v>7.2311855581817603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54</v>
      </c>
      <c r="B56" s="30" t="s">
        <v>50</v>
      </c>
      <c r="C56" s="31">
        <v>17573</v>
      </c>
      <c r="D56" s="69">
        <v>9</v>
      </c>
      <c r="E56" s="70">
        <v>5.12149319979514E-2</v>
      </c>
      <c r="F56" s="71">
        <v>45</v>
      </c>
      <c r="G56" s="70">
        <v>0.25607465998975698</v>
      </c>
      <c r="H56" s="71">
        <v>257</v>
      </c>
      <c r="I56" s="70">
        <v>1.4624708359415</v>
      </c>
      <c r="J56" s="71">
        <v>1758</v>
      </c>
      <c r="K56" s="70">
        <v>10.003983383599801</v>
      </c>
      <c r="L56" s="71">
        <v>15276</v>
      </c>
      <c r="M56" s="70">
        <v>86.928811244522805</v>
      </c>
      <c r="N56" s="78" t="s">
        <v>84</v>
      </c>
      <c r="O56" s="70">
        <v>1.13810959995448E-2</v>
      </c>
      <c r="P56" s="72">
        <v>226</v>
      </c>
      <c r="Q56" s="73">
        <v>1.28606384794856</v>
      </c>
      <c r="R56" s="69">
        <v>42</v>
      </c>
      <c r="S56" s="74">
        <v>0.23900301599043999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54</v>
      </c>
      <c r="B57" s="33" t="s">
        <v>22</v>
      </c>
      <c r="C57" s="26">
        <v>20576</v>
      </c>
      <c r="D57" s="61">
        <v>553</v>
      </c>
      <c r="E57" s="62">
        <v>2.6875972006220801</v>
      </c>
      <c r="F57" s="63">
        <v>294</v>
      </c>
      <c r="G57" s="62">
        <v>1.4288491446345299</v>
      </c>
      <c r="H57" s="63">
        <v>2301</v>
      </c>
      <c r="I57" s="62">
        <v>11.182931570762101</v>
      </c>
      <c r="J57" s="63">
        <v>3412</v>
      </c>
      <c r="K57" s="62">
        <v>16.582426127527199</v>
      </c>
      <c r="L57" s="63">
        <v>13416</v>
      </c>
      <c r="M57" s="62">
        <v>65.202177293934696</v>
      </c>
      <c r="N57" s="63">
        <v>11</v>
      </c>
      <c r="O57" s="62">
        <v>5.34603421461897E-2</v>
      </c>
      <c r="P57" s="64">
        <v>589</v>
      </c>
      <c r="Q57" s="65">
        <v>2.8625583203732501</v>
      </c>
      <c r="R57" s="61">
        <v>933</v>
      </c>
      <c r="S57" s="67">
        <v>4.5344090202177298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54</v>
      </c>
      <c r="B58" s="34" t="s">
        <v>51</v>
      </c>
      <c r="C58" s="35">
        <v>4013</v>
      </c>
      <c r="D58" s="82">
        <v>272</v>
      </c>
      <c r="E58" s="83">
        <v>6.7779715923249402</v>
      </c>
      <c r="F58" s="84">
        <v>19</v>
      </c>
      <c r="G58" s="83">
        <v>0.47346125093446301</v>
      </c>
      <c r="H58" s="84">
        <v>621</v>
      </c>
      <c r="I58" s="83">
        <v>15.4747072015948</v>
      </c>
      <c r="J58" s="84">
        <v>118</v>
      </c>
      <c r="K58" s="83">
        <v>2.9404435584350899</v>
      </c>
      <c r="L58" s="84">
        <v>2913</v>
      </c>
      <c r="M58" s="83">
        <v>72.589085472215302</v>
      </c>
      <c r="N58" s="85" t="s">
        <v>84</v>
      </c>
      <c r="O58" s="83">
        <v>4.9838026414154003E-2</v>
      </c>
      <c r="P58" s="90">
        <v>68</v>
      </c>
      <c r="Q58" s="87">
        <v>1.6944928980812399</v>
      </c>
      <c r="R58" s="82">
        <v>89</v>
      </c>
      <c r="S58" s="88">
        <v>2.21779217542985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2,719,369 public school students without disabilities who received one or more in-school suspensions, 34,493 (1.3)%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2,719,369</v>
      </c>
      <c r="D69" s="93" t="str">
        <f>IF(ISTEXT(D7),LEFT(D7,3),TEXT(D7,"#,##0"))</f>
        <v>34,493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only one out-of-school suspension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55</v>
      </c>
      <c r="B7" s="25" t="s">
        <v>52</v>
      </c>
      <c r="C7" s="26">
        <v>1391979</v>
      </c>
      <c r="D7" s="61">
        <v>20129</v>
      </c>
      <c r="E7" s="62">
        <v>1.4460706662959699</v>
      </c>
      <c r="F7" s="63">
        <v>21408</v>
      </c>
      <c r="G7" s="62">
        <v>1.5379542363785701</v>
      </c>
      <c r="H7" s="63">
        <v>331406</v>
      </c>
      <c r="I7" s="62">
        <v>23.808261475209001</v>
      </c>
      <c r="J7" s="63">
        <v>485656</v>
      </c>
      <c r="K7" s="62">
        <v>34.889606811596998</v>
      </c>
      <c r="L7" s="63">
        <v>495298</v>
      </c>
      <c r="M7" s="62">
        <v>35.582289675347099</v>
      </c>
      <c r="N7" s="63">
        <v>3848</v>
      </c>
      <c r="O7" s="62">
        <v>0.27644095205459301</v>
      </c>
      <c r="P7" s="64">
        <v>34234</v>
      </c>
      <c r="Q7" s="65">
        <v>2.4593761831177101</v>
      </c>
      <c r="R7" s="66">
        <v>99025</v>
      </c>
      <c r="S7" s="67">
        <v>7.1139722653861899</v>
      </c>
      <c r="T7" s="68">
        <v>95635</v>
      </c>
      <c r="U7" s="27">
        <v>99.789825900559407</v>
      </c>
    </row>
    <row r="8" spans="1:21" s="29" customFormat="1" ht="15" customHeight="1" x14ac:dyDescent="0.2">
      <c r="A8" s="24" t="s">
        <v>55</v>
      </c>
      <c r="B8" s="30" t="s">
        <v>24</v>
      </c>
      <c r="C8" s="31">
        <v>34470</v>
      </c>
      <c r="D8" s="69">
        <v>219</v>
      </c>
      <c r="E8" s="70">
        <v>0.63533507397737199</v>
      </c>
      <c r="F8" s="71">
        <v>94</v>
      </c>
      <c r="G8" s="70">
        <v>0.27270089933275299</v>
      </c>
      <c r="H8" s="71">
        <v>806</v>
      </c>
      <c r="I8" s="70">
        <v>2.3382651581084999</v>
      </c>
      <c r="J8" s="71">
        <v>19851</v>
      </c>
      <c r="K8" s="70">
        <v>57.5892080069626</v>
      </c>
      <c r="L8" s="71">
        <v>13255</v>
      </c>
      <c r="M8" s="70">
        <v>38.453727879315302</v>
      </c>
      <c r="N8" s="71">
        <v>14</v>
      </c>
      <c r="O8" s="70">
        <v>4.0615027560197303E-2</v>
      </c>
      <c r="P8" s="72">
        <v>231</v>
      </c>
      <c r="Q8" s="73">
        <v>0.67014795474325495</v>
      </c>
      <c r="R8" s="69">
        <v>239</v>
      </c>
      <c r="S8" s="74">
        <v>0.69335654192051099</v>
      </c>
      <c r="T8" s="75">
        <v>1432</v>
      </c>
      <c r="U8" s="32">
        <v>100</v>
      </c>
    </row>
    <row r="9" spans="1:21" s="29" customFormat="1" ht="15" customHeight="1" x14ac:dyDescent="0.2">
      <c r="A9" s="24" t="s">
        <v>55</v>
      </c>
      <c r="B9" s="33" t="s">
        <v>25</v>
      </c>
      <c r="C9" s="26">
        <v>3259</v>
      </c>
      <c r="D9" s="61">
        <v>1028</v>
      </c>
      <c r="E9" s="62">
        <v>31.543418226449798</v>
      </c>
      <c r="F9" s="63">
        <v>117</v>
      </c>
      <c r="G9" s="62">
        <v>3.5900583000920498</v>
      </c>
      <c r="H9" s="63">
        <v>218</v>
      </c>
      <c r="I9" s="62">
        <v>6.6891684565817702</v>
      </c>
      <c r="J9" s="63">
        <v>207</v>
      </c>
      <c r="K9" s="62">
        <v>6.3516416078551696</v>
      </c>
      <c r="L9" s="63">
        <v>1321</v>
      </c>
      <c r="M9" s="62">
        <v>40.5339061061675</v>
      </c>
      <c r="N9" s="63">
        <v>111</v>
      </c>
      <c r="O9" s="62">
        <v>3.4059527462411801</v>
      </c>
      <c r="P9" s="64">
        <v>257</v>
      </c>
      <c r="Q9" s="65">
        <v>7.8858545566124603</v>
      </c>
      <c r="R9" s="61">
        <v>572</v>
      </c>
      <c r="S9" s="67">
        <v>17.551396133783399</v>
      </c>
      <c r="T9" s="68">
        <v>493</v>
      </c>
      <c r="U9" s="27">
        <v>100</v>
      </c>
    </row>
    <row r="10" spans="1:21" s="29" customFormat="1" ht="15" customHeight="1" x14ac:dyDescent="0.2">
      <c r="A10" s="24" t="s">
        <v>55</v>
      </c>
      <c r="B10" s="30" t="s">
        <v>1</v>
      </c>
      <c r="C10" s="31">
        <v>34367</v>
      </c>
      <c r="D10" s="69">
        <v>2725</v>
      </c>
      <c r="E10" s="70">
        <v>7.9291180492914703</v>
      </c>
      <c r="F10" s="71">
        <v>391</v>
      </c>
      <c r="G10" s="70">
        <v>1.1377193237698999</v>
      </c>
      <c r="H10" s="71">
        <v>15838</v>
      </c>
      <c r="I10" s="70">
        <v>46.084907032909499</v>
      </c>
      <c r="J10" s="71">
        <v>3530</v>
      </c>
      <c r="K10" s="70">
        <v>10.2714813629354</v>
      </c>
      <c r="L10" s="71">
        <v>11188</v>
      </c>
      <c r="M10" s="70">
        <v>32.554485407512999</v>
      </c>
      <c r="N10" s="71">
        <v>95</v>
      </c>
      <c r="O10" s="70">
        <v>0.27642796869089498</v>
      </c>
      <c r="P10" s="72">
        <v>600</v>
      </c>
      <c r="Q10" s="73">
        <v>1.74586085488987</v>
      </c>
      <c r="R10" s="69">
        <v>1852</v>
      </c>
      <c r="S10" s="74">
        <v>5.38889050542672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55</v>
      </c>
      <c r="B11" s="33" t="s">
        <v>26</v>
      </c>
      <c r="C11" s="26">
        <v>18765</v>
      </c>
      <c r="D11" s="61">
        <v>61</v>
      </c>
      <c r="E11" s="62">
        <v>0.32507327471356301</v>
      </c>
      <c r="F11" s="63">
        <v>72</v>
      </c>
      <c r="G11" s="62">
        <v>0.383693045563549</v>
      </c>
      <c r="H11" s="63">
        <v>1162</v>
      </c>
      <c r="I11" s="62">
        <v>6.1923794297894998</v>
      </c>
      <c r="J11" s="63">
        <v>9360</v>
      </c>
      <c r="K11" s="62">
        <v>49.880095923261401</v>
      </c>
      <c r="L11" s="63">
        <v>7943</v>
      </c>
      <c r="M11" s="62">
        <v>42.328803623767698</v>
      </c>
      <c r="N11" s="63">
        <v>64</v>
      </c>
      <c r="O11" s="62">
        <v>0.341060484945377</v>
      </c>
      <c r="P11" s="64">
        <v>103</v>
      </c>
      <c r="Q11" s="65">
        <v>0.54889421795896598</v>
      </c>
      <c r="R11" s="61">
        <v>591</v>
      </c>
      <c r="S11" s="67">
        <v>3.1494804156674698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55</v>
      </c>
      <c r="B12" s="30" t="s">
        <v>2</v>
      </c>
      <c r="C12" s="31">
        <v>188530</v>
      </c>
      <c r="D12" s="69">
        <v>2265</v>
      </c>
      <c r="E12" s="70">
        <v>1.2014003076433499</v>
      </c>
      <c r="F12" s="71">
        <v>8315</v>
      </c>
      <c r="G12" s="70">
        <v>4.4104386569776697</v>
      </c>
      <c r="H12" s="71">
        <v>104232</v>
      </c>
      <c r="I12" s="70">
        <v>55.286691773192601</v>
      </c>
      <c r="J12" s="71">
        <v>27200</v>
      </c>
      <c r="K12" s="70">
        <v>14.4274120829576</v>
      </c>
      <c r="L12" s="71">
        <v>40744</v>
      </c>
      <c r="M12" s="70">
        <v>21.611414628971499</v>
      </c>
      <c r="N12" s="71">
        <v>1732</v>
      </c>
      <c r="O12" s="70">
        <v>0.91868668116480101</v>
      </c>
      <c r="P12" s="72">
        <v>4042</v>
      </c>
      <c r="Q12" s="73">
        <v>2.1439558690924501</v>
      </c>
      <c r="R12" s="69">
        <v>37627</v>
      </c>
      <c r="S12" s="74">
        <v>19.958096854611998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55</v>
      </c>
      <c r="B13" s="33" t="s">
        <v>27</v>
      </c>
      <c r="C13" s="26">
        <v>23865</v>
      </c>
      <c r="D13" s="61">
        <v>364</v>
      </c>
      <c r="E13" s="62">
        <v>1.52524617640897</v>
      </c>
      <c r="F13" s="63">
        <v>398</v>
      </c>
      <c r="G13" s="62">
        <v>1.6677142258537601</v>
      </c>
      <c r="H13" s="63">
        <v>10508</v>
      </c>
      <c r="I13" s="62">
        <v>44.031007751937999</v>
      </c>
      <c r="J13" s="63">
        <v>2358</v>
      </c>
      <c r="K13" s="62">
        <v>9.8805782526712793</v>
      </c>
      <c r="L13" s="63">
        <v>9442</v>
      </c>
      <c r="M13" s="62">
        <v>39.564215378168903</v>
      </c>
      <c r="N13" s="63">
        <v>48</v>
      </c>
      <c r="O13" s="62">
        <v>0.20113136392206199</v>
      </c>
      <c r="P13" s="64">
        <v>747</v>
      </c>
      <c r="Q13" s="65">
        <v>3.13010685103708</v>
      </c>
      <c r="R13" s="61">
        <v>2979</v>
      </c>
      <c r="S13" s="67">
        <v>12.4827152734129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55</v>
      </c>
      <c r="B14" s="30" t="s">
        <v>28</v>
      </c>
      <c r="C14" s="31">
        <v>11815</v>
      </c>
      <c r="D14" s="69">
        <v>69</v>
      </c>
      <c r="E14" s="70">
        <v>0.58400338552687303</v>
      </c>
      <c r="F14" s="71">
        <v>135</v>
      </c>
      <c r="G14" s="70">
        <v>1.1426153195091</v>
      </c>
      <c r="H14" s="71">
        <v>3955</v>
      </c>
      <c r="I14" s="70">
        <v>33.474396953025803</v>
      </c>
      <c r="J14" s="71">
        <v>3992</v>
      </c>
      <c r="K14" s="70">
        <v>33.787558188743098</v>
      </c>
      <c r="L14" s="71">
        <v>3411</v>
      </c>
      <c r="M14" s="70">
        <v>28.870080406263199</v>
      </c>
      <c r="N14" s="71">
        <v>11</v>
      </c>
      <c r="O14" s="70">
        <v>9.3101988997037699E-2</v>
      </c>
      <c r="P14" s="72">
        <v>242</v>
      </c>
      <c r="Q14" s="73">
        <v>2.0482437579348298</v>
      </c>
      <c r="R14" s="69">
        <v>678</v>
      </c>
      <c r="S14" s="74">
        <v>5.7384680490901401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55</v>
      </c>
      <c r="B15" s="33" t="s">
        <v>29</v>
      </c>
      <c r="C15" s="26">
        <v>5651</v>
      </c>
      <c r="D15" s="61">
        <v>16</v>
      </c>
      <c r="E15" s="62">
        <v>0.28313572818970101</v>
      </c>
      <c r="F15" s="63">
        <v>55</v>
      </c>
      <c r="G15" s="62">
        <v>0.97327906565209699</v>
      </c>
      <c r="H15" s="63">
        <v>653</v>
      </c>
      <c r="I15" s="62">
        <v>11.5554769067422</v>
      </c>
      <c r="J15" s="63">
        <v>3018</v>
      </c>
      <c r="K15" s="62">
        <v>53.406476729782298</v>
      </c>
      <c r="L15" s="63">
        <v>1841</v>
      </c>
      <c r="M15" s="62">
        <v>32.578304724827497</v>
      </c>
      <c r="N15" s="63">
        <v>4</v>
      </c>
      <c r="O15" s="62">
        <v>7.0783932047425197E-2</v>
      </c>
      <c r="P15" s="64">
        <v>64</v>
      </c>
      <c r="Q15" s="65">
        <v>1.1325429127588</v>
      </c>
      <c r="R15" s="61">
        <v>160</v>
      </c>
      <c r="S15" s="67">
        <v>2.8313572818970099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55</v>
      </c>
      <c r="B16" s="30" t="s">
        <v>3</v>
      </c>
      <c r="C16" s="31">
        <v>4215</v>
      </c>
      <c r="D16" s="80" t="s">
        <v>84</v>
      </c>
      <c r="E16" s="70">
        <v>4.74495848161329E-2</v>
      </c>
      <c r="F16" s="71">
        <v>15</v>
      </c>
      <c r="G16" s="70">
        <v>0.35587188612099602</v>
      </c>
      <c r="H16" s="71">
        <v>270</v>
      </c>
      <c r="I16" s="70">
        <v>6.4056939501779402</v>
      </c>
      <c r="J16" s="71">
        <v>3885</v>
      </c>
      <c r="K16" s="70">
        <v>92.170818505338104</v>
      </c>
      <c r="L16" s="71">
        <v>33</v>
      </c>
      <c r="M16" s="70">
        <v>0.78291814946619198</v>
      </c>
      <c r="N16" s="78" t="s">
        <v>84</v>
      </c>
      <c r="O16" s="70">
        <v>4.74495848161329E-2</v>
      </c>
      <c r="P16" s="72">
        <v>8</v>
      </c>
      <c r="Q16" s="73">
        <v>0.18979833926453099</v>
      </c>
      <c r="R16" s="69">
        <v>129</v>
      </c>
      <c r="S16" s="74">
        <v>3.0604982206405702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55</v>
      </c>
      <c r="B17" s="33" t="s">
        <v>30</v>
      </c>
      <c r="C17" s="26">
        <v>52649</v>
      </c>
      <c r="D17" s="61">
        <v>179</v>
      </c>
      <c r="E17" s="62">
        <v>0.33998746414936698</v>
      </c>
      <c r="F17" s="63">
        <v>420</v>
      </c>
      <c r="G17" s="62">
        <v>0.79773594940074799</v>
      </c>
      <c r="H17" s="63">
        <v>12872</v>
      </c>
      <c r="I17" s="62">
        <v>24.448707477824801</v>
      </c>
      <c r="J17" s="63">
        <v>20007</v>
      </c>
      <c r="K17" s="62">
        <v>38.000721761097097</v>
      </c>
      <c r="L17" s="63">
        <v>17478</v>
      </c>
      <c r="M17" s="62">
        <v>33.197211722919697</v>
      </c>
      <c r="N17" s="63">
        <v>58</v>
      </c>
      <c r="O17" s="62">
        <v>0.110163535869627</v>
      </c>
      <c r="P17" s="64">
        <v>1635</v>
      </c>
      <c r="Q17" s="65">
        <v>3.10547208873863</v>
      </c>
      <c r="R17" s="61">
        <v>3758</v>
      </c>
      <c r="S17" s="67">
        <v>7.1378373758285996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55</v>
      </c>
      <c r="B18" s="30" t="s">
        <v>31</v>
      </c>
      <c r="C18" s="31">
        <v>65717</v>
      </c>
      <c r="D18" s="69">
        <v>120</v>
      </c>
      <c r="E18" s="70">
        <v>0.182601153430619</v>
      </c>
      <c r="F18" s="71">
        <v>678</v>
      </c>
      <c r="G18" s="70">
        <v>1.0316965168829999</v>
      </c>
      <c r="H18" s="71">
        <v>5959</v>
      </c>
      <c r="I18" s="70">
        <v>9.0676689441088296</v>
      </c>
      <c r="J18" s="71">
        <v>41104</v>
      </c>
      <c r="K18" s="70">
        <v>62.546981755101399</v>
      </c>
      <c r="L18" s="71">
        <v>16140</v>
      </c>
      <c r="M18" s="70">
        <v>24.5598551364183</v>
      </c>
      <c r="N18" s="71">
        <v>51</v>
      </c>
      <c r="O18" s="70">
        <v>7.7605490208013106E-2</v>
      </c>
      <c r="P18" s="72">
        <v>1665</v>
      </c>
      <c r="Q18" s="73">
        <v>2.5335910038498399</v>
      </c>
      <c r="R18" s="69">
        <v>1655</v>
      </c>
      <c r="S18" s="74">
        <v>2.51837424106396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55</v>
      </c>
      <c r="B19" s="33" t="s">
        <v>32</v>
      </c>
      <c r="C19" s="26">
        <v>2</v>
      </c>
      <c r="D19" s="61">
        <v>0</v>
      </c>
      <c r="E19" s="62">
        <v>0</v>
      </c>
      <c r="F19" s="76" t="s">
        <v>84</v>
      </c>
      <c r="G19" s="62">
        <v>100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55</v>
      </c>
      <c r="B20" s="30" t="s">
        <v>4</v>
      </c>
      <c r="C20" s="31">
        <v>5080</v>
      </c>
      <c r="D20" s="69">
        <v>132</v>
      </c>
      <c r="E20" s="70">
        <v>2.59842519685039</v>
      </c>
      <c r="F20" s="71">
        <v>26</v>
      </c>
      <c r="G20" s="70">
        <v>0.511811023622047</v>
      </c>
      <c r="H20" s="71">
        <v>1078</v>
      </c>
      <c r="I20" s="70">
        <v>21.220472440944899</v>
      </c>
      <c r="J20" s="71">
        <v>79</v>
      </c>
      <c r="K20" s="70">
        <v>1.5551181102362199</v>
      </c>
      <c r="L20" s="71">
        <v>3660</v>
      </c>
      <c r="M20" s="70">
        <v>72.047244094488207</v>
      </c>
      <c r="N20" s="71">
        <v>18</v>
      </c>
      <c r="O20" s="70">
        <v>0.35433070866141703</v>
      </c>
      <c r="P20" s="72">
        <v>87</v>
      </c>
      <c r="Q20" s="73">
        <v>1.71259842519685</v>
      </c>
      <c r="R20" s="69">
        <v>204</v>
      </c>
      <c r="S20" s="74">
        <v>4.0157480314960603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55</v>
      </c>
      <c r="B21" s="33" t="s">
        <v>5</v>
      </c>
      <c r="C21" s="26">
        <v>63056</v>
      </c>
      <c r="D21" s="61">
        <v>165</v>
      </c>
      <c r="E21" s="62">
        <v>0.26167216442527302</v>
      </c>
      <c r="F21" s="63">
        <v>674</v>
      </c>
      <c r="G21" s="62">
        <v>1.0688911443796001</v>
      </c>
      <c r="H21" s="63">
        <v>14043</v>
      </c>
      <c r="I21" s="62">
        <v>22.2706800304491</v>
      </c>
      <c r="J21" s="63">
        <v>29399</v>
      </c>
      <c r="K21" s="62">
        <v>46.623636132961202</v>
      </c>
      <c r="L21" s="63">
        <v>17162</v>
      </c>
      <c r="M21" s="62">
        <v>27.217076884039599</v>
      </c>
      <c r="N21" s="63">
        <v>33</v>
      </c>
      <c r="O21" s="62">
        <v>5.2334432885054599E-2</v>
      </c>
      <c r="P21" s="64">
        <v>1580</v>
      </c>
      <c r="Q21" s="65">
        <v>2.5057092108601902</v>
      </c>
      <c r="R21" s="61">
        <v>3050</v>
      </c>
      <c r="S21" s="67">
        <v>4.8369703121035297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55</v>
      </c>
      <c r="B22" s="30" t="s">
        <v>6</v>
      </c>
      <c r="C22" s="31">
        <v>34891</v>
      </c>
      <c r="D22" s="69">
        <v>102</v>
      </c>
      <c r="E22" s="70">
        <v>0.29233899859562601</v>
      </c>
      <c r="F22" s="71">
        <v>227</v>
      </c>
      <c r="G22" s="70">
        <v>0.65059757530595297</v>
      </c>
      <c r="H22" s="71">
        <v>3602</v>
      </c>
      <c r="I22" s="70">
        <v>10.3235791464848</v>
      </c>
      <c r="J22" s="71">
        <v>10727</v>
      </c>
      <c r="K22" s="70">
        <v>30.744318018973399</v>
      </c>
      <c r="L22" s="71">
        <v>18245</v>
      </c>
      <c r="M22" s="70">
        <v>52.291421856639197</v>
      </c>
      <c r="N22" s="71">
        <v>21</v>
      </c>
      <c r="O22" s="70">
        <v>6.0187440887334798E-2</v>
      </c>
      <c r="P22" s="72">
        <v>1967</v>
      </c>
      <c r="Q22" s="73">
        <v>5.6375569631136999</v>
      </c>
      <c r="R22" s="69">
        <v>1610</v>
      </c>
      <c r="S22" s="74">
        <v>4.6143704680290103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55</v>
      </c>
      <c r="B23" s="33" t="s">
        <v>33</v>
      </c>
      <c r="C23" s="26">
        <v>8479</v>
      </c>
      <c r="D23" s="61">
        <v>51</v>
      </c>
      <c r="E23" s="62">
        <v>0.60148602429531794</v>
      </c>
      <c r="F23" s="63">
        <v>97</v>
      </c>
      <c r="G23" s="62">
        <v>1.1440028305224701</v>
      </c>
      <c r="H23" s="63">
        <v>1111</v>
      </c>
      <c r="I23" s="62">
        <v>13.102960254747</v>
      </c>
      <c r="J23" s="63">
        <v>1648</v>
      </c>
      <c r="K23" s="62">
        <v>19.436254275268301</v>
      </c>
      <c r="L23" s="63">
        <v>5249</v>
      </c>
      <c r="M23" s="62">
        <v>61.905885127963202</v>
      </c>
      <c r="N23" s="63">
        <v>11</v>
      </c>
      <c r="O23" s="62">
        <v>0.12973227974997101</v>
      </c>
      <c r="P23" s="64">
        <v>312</v>
      </c>
      <c r="Q23" s="65">
        <v>3.6796792074537099</v>
      </c>
      <c r="R23" s="61">
        <v>426</v>
      </c>
      <c r="S23" s="67">
        <v>5.0241773794079503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55</v>
      </c>
      <c r="B24" s="30" t="s">
        <v>7</v>
      </c>
      <c r="C24" s="31">
        <v>9077</v>
      </c>
      <c r="D24" s="69">
        <v>151</v>
      </c>
      <c r="E24" s="70">
        <v>1.66354522419302</v>
      </c>
      <c r="F24" s="71">
        <v>109</v>
      </c>
      <c r="G24" s="70">
        <v>1.2008372810399901</v>
      </c>
      <c r="H24" s="71">
        <v>1919</v>
      </c>
      <c r="I24" s="70">
        <v>21.141346259777499</v>
      </c>
      <c r="J24" s="71">
        <v>1786</v>
      </c>
      <c r="K24" s="70">
        <v>19.676104439792901</v>
      </c>
      <c r="L24" s="71">
        <v>4630</v>
      </c>
      <c r="M24" s="70">
        <v>51.008042304726203</v>
      </c>
      <c r="N24" s="71">
        <v>12</v>
      </c>
      <c r="O24" s="70">
        <v>0.13220226947229299</v>
      </c>
      <c r="P24" s="72">
        <v>470</v>
      </c>
      <c r="Q24" s="73">
        <v>5.1779222209981297</v>
      </c>
      <c r="R24" s="69">
        <v>929</v>
      </c>
      <c r="S24" s="74">
        <v>10.234659028313301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55</v>
      </c>
      <c r="B25" s="33" t="s">
        <v>34</v>
      </c>
      <c r="C25" s="26">
        <v>18332</v>
      </c>
      <c r="D25" s="61">
        <v>19</v>
      </c>
      <c r="E25" s="62">
        <v>0.10364390137464501</v>
      </c>
      <c r="F25" s="63">
        <v>80</v>
      </c>
      <c r="G25" s="62">
        <v>0.43639537420903302</v>
      </c>
      <c r="H25" s="63">
        <v>629</v>
      </c>
      <c r="I25" s="62">
        <v>3.4311586297185199</v>
      </c>
      <c r="J25" s="63">
        <v>4344</v>
      </c>
      <c r="K25" s="62">
        <v>23.6962688195505</v>
      </c>
      <c r="L25" s="63">
        <v>12850</v>
      </c>
      <c r="M25" s="62">
        <v>70.096006982326003</v>
      </c>
      <c r="N25" s="63">
        <v>6</v>
      </c>
      <c r="O25" s="62">
        <v>3.2729653065677503E-2</v>
      </c>
      <c r="P25" s="64">
        <v>404</v>
      </c>
      <c r="Q25" s="65">
        <v>2.2037966397556201</v>
      </c>
      <c r="R25" s="61">
        <v>317</v>
      </c>
      <c r="S25" s="67">
        <v>1.7292166703032901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55</v>
      </c>
      <c r="B26" s="30" t="s">
        <v>35</v>
      </c>
      <c r="C26" s="31">
        <v>30475</v>
      </c>
      <c r="D26" s="69">
        <v>225</v>
      </c>
      <c r="E26" s="70">
        <v>0.73831009023789995</v>
      </c>
      <c r="F26" s="71">
        <v>139</v>
      </c>
      <c r="G26" s="70">
        <v>0.45611156685808002</v>
      </c>
      <c r="H26" s="71">
        <v>830</v>
      </c>
      <c r="I26" s="70">
        <v>2.7235438884331402</v>
      </c>
      <c r="J26" s="71">
        <v>19207</v>
      </c>
      <c r="K26" s="70">
        <v>63.025430680885997</v>
      </c>
      <c r="L26" s="71">
        <v>9802</v>
      </c>
      <c r="M26" s="70">
        <v>32.1640689089418</v>
      </c>
      <c r="N26" s="71">
        <v>10</v>
      </c>
      <c r="O26" s="70">
        <v>3.28137817883511E-2</v>
      </c>
      <c r="P26" s="72">
        <v>262</v>
      </c>
      <c r="Q26" s="73">
        <v>0.85972108285479898</v>
      </c>
      <c r="R26" s="69">
        <v>337</v>
      </c>
      <c r="S26" s="74">
        <v>1.10582444626743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55</v>
      </c>
      <c r="B27" s="33" t="s">
        <v>8</v>
      </c>
      <c r="C27" s="26">
        <v>2975</v>
      </c>
      <c r="D27" s="61">
        <v>24</v>
      </c>
      <c r="E27" s="62">
        <v>0.80672268907563005</v>
      </c>
      <c r="F27" s="63">
        <v>29</v>
      </c>
      <c r="G27" s="62">
        <v>0.97478991596638698</v>
      </c>
      <c r="H27" s="63">
        <v>54</v>
      </c>
      <c r="I27" s="62">
        <v>1.8151260504201701</v>
      </c>
      <c r="J27" s="63">
        <v>203</v>
      </c>
      <c r="K27" s="62">
        <v>6.8235294117647101</v>
      </c>
      <c r="L27" s="63">
        <v>2629</v>
      </c>
      <c r="M27" s="62">
        <v>88.369747899159705</v>
      </c>
      <c r="N27" s="63">
        <v>4</v>
      </c>
      <c r="O27" s="62">
        <v>0.13445378151260501</v>
      </c>
      <c r="P27" s="64">
        <v>32</v>
      </c>
      <c r="Q27" s="65">
        <v>1.0756302521008401</v>
      </c>
      <c r="R27" s="61">
        <v>145</v>
      </c>
      <c r="S27" s="67">
        <v>4.8739495798319297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55</v>
      </c>
      <c r="B28" s="30" t="s">
        <v>36</v>
      </c>
      <c r="C28" s="31">
        <v>25706</v>
      </c>
      <c r="D28" s="69">
        <v>80</v>
      </c>
      <c r="E28" s="70">
        <v>0.311211390336886</v>
      </c>
      <c r="F28" s="71">
        <v>377</v>
      </c>
      <c r="G28" s="70">
        <v>1.46658367696258</v>
      </c>
      <c r="H28" s="71">
        <v>2203</v>
      </c>
      <c r="I28" s="70">
        <v>8.5699836614020093</v>
      </c>
      <c r="J28" s="71">
        <v>15737</v>
      </c>
      <c r="K28" s="70">
        <v>61.2191706216448</v>
      </c>
      <c r="L28" s="71">
        <v>6369</v>
      </c>
      <c r="M28" s="70">
        <v>24.7763168131954</v>
      </c>
      <c r="N28" s="71">
        <v>114</v>
      </c>
      <c r="O28" s="70">
        <v>0.44347623123006302</v>
      </c>
      <c r="P28" s="72">
        <v>826</v>
      </c>
      <c r="Q28" s="73">
        <v>3.2132576052283501</v>
      </c>
      <c r="R28" s="69">
        <v>590</v>
      </c>
      <c r="S28" s="74">
        <v>2.2951840037345401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55</v>
      </c>
      <c r="B29" s="33" t="s">
        <v>37</v>
      </c>
      <c r="C29" s="26">
        <v>18632</v>
      </c>
      <c r="D29" s="61">
        <v>71</v>
      </c>
      <c r="E29" s="62">
        <v>0.38106483469300101</v>
      </c>
      <c r="F29" s="63">
        <v>431</v>
      </c>
      <c r="G29" s="62">
        <v>2.3132245598969501</v>
      </c>
      <c r="H29" s="63">
        <v>5006</v>
      </c>
      <c r="I29" s="62">
        <v>26.867754401030499</v>
      </c>
      <c r="J29" s="63">
        <v>3676</v>
      </c>
      <c r="K29" s="62">
        <v>19.7294976384714</v>
      </c>
      <c r="L29" s="63">
        <v>8568</v>
      </c>
      <c r="M29" s="62">
        <v>45.985401459854003</v>
      </c>
      <c r="N29" s="63">
        <v>20</v>
      </c>
      <c r="O29" s="62">
        <v>0.107342206955775</v>
      </c>
      <c r="P29" s="64">
        <v>860</v>
      </c>
      <c r="Q29" s="65">
        <v>4.6157148990983297</v>
      </c>
      <c r="R29" s="61">
        <v>1788</v>
      </c>
      <c r="S29" s="67">
        <v>9.5963933018462892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55</v>
      </c>
      <c r="B30" s="30" t="s">
        <v>38</v>
      </c>
      <c r="C30" s="31">
        <v>56221</v>
      </c>
      <c r="D30" s="69">
        <v>454</v>
      </c>
      <c r="E30" s="70">
        <v>0.80752743636719404</v>
      </c>
      <c r="F30" s="71">
        <v>526</v>
      </c>
      <c r="G30" s="70">
        <v>0.93559346151793799</v>
      </c>
      <c r="H30" s="71">
        <v>3310</v>
      </c>
      <c r="I30" s="70">
        <v>5.8874797673467203</v>
      </c>
      <c r="J30" s="71">
        <v>24355</v>
      </c>
      <c r="K30" s="70">
        <v>43.320111702033003</v>
      </c>
      <c r="L30" s="71">
        <v>26329</v>
      </c>
      <c r="M30" s="70">
        <v>46.831255224915999</v>
      </c>
      <c r="N30" s="71">
        <v>26</v>
      </c>
      <c r="O30" s="70">
        <v>4.6246064637768799E-2</v>
      </c>
      <c r="P30" s="72">
        <v>1221</v>
      </c>
      <c r="Q30" s="73">
        <v>2.17178634318137</v>
      </c>
      <c r="R30" s="69">
        <v>1864</v>
      </c>
      <c r="S30" s="74">
        <v>3.3154870955692699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55</v>
      </c>
      <c r="B31" s="33" t="s">
        <v>9</v>
      </c>
      <c r="C31" s="26">
        <v>13490</v>
      </c>
      <c r="D31" s="61">
        <v>621</v>
      </c>
      <c r="E31" s="62">
        <v>4.6034099332839098</v>
      </c>
      <c r="F31" s="63">
        <v>468</v>
      </c>
      <c r="G31" s="62">
        <v>3.4692364714603401</v>
      </c>
      <c r="H31" s="63">
        <v>1401</v>
      </c>
      <c r="I31" s="62">
        <v>10.385470719051099</v>
      </c>
      <c r="J31" s="63">
        <v>4451</v>
      </c>
      <c r="K31" s="62">
        <v>32.994810971089699</v>
      </c>
      <c r="L31" s="63">
        <v>6229</v>
      </c>
      <c r="M31" s="62">
        <v>46.174944403261698</v>
      </c>
      <c r="N31" s="63">
        <v>10</v>
      </c>
      <c r="O31" s="62">
        <v>7.4128984432913297E-2</v>
      </c>
      <c r="P31" s="64">
        <v>310</v>
      </c>
      <c r="Q31" s="65">
        <v>2.2979985174203099</v>
      </c>
      <c r="R31" s="61">
        <v>1029</v>
      </c>
      <c r="S31" s="67">
        <v>7.6278724981467798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55</v>
      </c>
      <c r="B32" s="30" t="s">
        <v>39</v>
      </c>
      <c r="C32" s="31">
        <v>25067</v>
      </c>
      <c r="D32" s="69">
        <v>20</v>
      </c>
      <c r="E32" s="70">
        <v>7.97861730562094E-2</v>
      </c>
      <c r="F32" s="71">
        <v>72</v>
      </c>
      <c r="G32" s="70">
        <v>0.28723022300235401</v>
      </c>
      <c r="H32" s="71">
        <v>304</v>
      </c>
      <c r="I32" s="70">
        <v>1.21274983045438</v>
      </c>
      <c r="J32" s="71">
        <v>18042</v>
      </c>
      <c r="K32" s="70">
        <v>71.9751067140065</v>
      </c>
      <c r="L32" s="71">
        <v>6618</v>
      </c>
      <c r="M32" s="70">
        <v>26.4012446642997</v>
      </c>
      <c r="N32" s="71">
        <v>4</v>
      </c>
      <c r="O32" s="70">
        <v>1.5957234611241902E-2</v>
      </c>
      <c r="P32" s="72">
        <v>7</v>
      </c>
      <c r="Q32" s="73">
        <v>2.7925160569673299E-2</v>
      </c>
      <c r="R32" s="69">
        <v>91</v>
      </c>
      <c r="S32" s="74">
        <v>0.36302708740575301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55</v>
      </c>
      <c r="B33" s="33" t="s">
        <v>23</v>
      </c>
      <c r="C33" s="26">
        <v>29355</v>
      </c>
      <c r="D33" s="61">
        <v>138</v>
      </c>
      <c r="E33" s="62">
        <v>0.47010730710270798</v>
      </c>
      <c r="F33" s="63">
        <v>210</v>
      </c>
      <c r="G33" s="62">
        <v>0.71538068472151295</v>
      </c>
      <c r="H33" s="63">
        <v>1324</v>
      </c>
      <c r="I33" s="62">
        <v>4.5103048884346801</v>
      </c>
      <c r="J33" s="63">
        <v>12710</v>
      </c>
      <c r="K33" s="62">
        <v>43.297564299097303</v>
      </c>
      <c r="L33" s="63">
        <v>14447</v>
      </c>
      <c r="M33" s="62">
        <v>49.214784534150901</v>
      </c>
      <c r="N33" s="63">
        <v>42</v>
      </c>
      <c r="O33" s="62">
        <v>0.14307613694430199</v>
      </c>
      <c r="P33" s="64">
        <v>484</v>
      </c>
      <c r="Q33" s="65">
        <v>1.6487821495486299</v>
      </c>
      <c r="R33" s="61">
        <v>678</v>
      </c>
      <c r="S33" s="67">
        <v>2.3096576392437398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55</v>
      </c>
      <c r="B34" s="30" t="s">
        <v>10</v>
      </c>
      <c r="C34" s="31">
        <v>2946</v>
      </c>
      <c r="D34" s="69">
        <v>891</v>
      </c>
      <c r="E34" s="70">
        <v>30.2443991853361</v>
      </c>
      <c r="F34" s="71">
        <v>7</v>
      </c>
      <c r="G34" s="70">
        <v>0.23761031907671401</v>
      </c>
      <c r="H34" s="71">
        <v>89</v>
      </c>
      <c r="I34" s="70">
        <v>3.0210454854039401</v>
      </c>
      <c r="J34" s="71">
        <v>43</v>
      </c>
      <c r="K34" s="70">
        <v>1.4596062457569601</v>
      </c>
      <c r="L34" s="71">
        <v>1881</v>
      </c>
      <c r="M34" s="70">
        <v>63.849287169042803</v>
      </c>
      <c r="N34" s="71">
        <v>7</v>
      </c>
      <c r="O34" s="70">
        <v>0.23761031907671401</v>
      </c>
      <c r="P34" s="72">
        <v>28</v>
      </c>
      <c r="Q34" s="73">
        <v>0.95044127630685704</v>
      </c>
      <c r="R34" s="69">
        <v>113</v>
      </c>
      <c r="S34" s="74">
        <v>3.8357094365241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55</v>
      </c>
      <c r="B35" s="33" t="s">
        <v>40</v>
      </c>
      <c r="C35" s="26">
        <v>6150</v>
      </c>
      <c r="D35" s="61">
        <v>174</v>
      </c>
      <c r="E35" s="62">
        <v>2.8292682926829298</v>
      </c>
      <c r="F35" s="63">
        <v>82</v>
      </c>
      <c r="G35" s="62">
        <v>1.3333333333333299</v>
      </c>
      <c r="H35" s="63">
        <v>1178</v>
      </c>
      <c r="I35" s="62">
        <v>19.154471544715399</v>
      </c>
      <c r="J35" s="63">
        <v>1429</v>
      </c>
      <c r="K35" s="62">
        <v>23.235772357723601</v>
      </c>
      <c r="L35" s="63">
        <v>3098</v>
      </c>
      <c r="M35" s="62">
        <v>50.373983739837399</v>
      </c>
      <c r="N35" s="63">
        <v>4</v>
      </c>
      <c r="O35" s="62">
        <v>6.50406504065041E-2</v>
      </c>
      <c r="P35" s="64">
        <v>185</v>
      </c>
      <c r="Q35" s="65">
        <v>3.0081300813008101</v>
      </c>
      <c r="R35" s="61">
        <v>326</v>
      </c>
      <c r="S35" s="67">
        <v>5.3008130081300804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55</v>
      </c>
      <c r="B36" s="30" t="s">
        <v>41</v>
      </c>
      <c r="C36" s="31">
        <v>11059</v>
      </c>
      <c r="D36" s="69">
        <v>194</v>
      </c>
      <c r="E36" s="70">
        <v>1.7542273261596899</v>
      </c>
      <c r="F36" s="71">
        <v>267</v>
      </c>
      <c r="G36" s="70">
        <v>2.4143231756939998</v>
      </c>
      <c r="H36" s="71">
        <v>4798</v>
      </c>
      <c r="I36" s="70">
        <v>43.385477891310202</v>
      </c>
      <c r="J36" s="71">
        <v>1820</v>
      </c>
      <c r="K36" s="70">
        <v>16.4571841938692</v>
      </c>
      <c r="L36" s="71">
        <v>3292</v>
      </c>
      <c r="M36" s="70">
        <v>29.767610091328301</v>
      </c>
      <c r="N36" s="71">
        <v>145</v>
      </c>
      <c r="O36" s="70">
        <v>1.3111492901709001</v>
      </c>
      <c r="P36" s="72">
        <v>543</v>
      </c>
      <c r="Q36" s="73">
        <v>4.9100280314675802</v>
      </c>
      <c r="R36" s="69">
        <v>1256</v>
      </c>
      <c r="S36" s="74">
        <v>11.357265575549301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55</v>
      </c>
      <c r="B37" s="33" t="s">
        <v>11</v>
      </c>
      <c r="C37" s="26">
        <v>3622</v>
      </c>
      <c r="D37" s="61">
        <v>6</v>
      </c>
      <c r="E37" s="62">
        <v>0.16565433462175599</v>
      </c>
      <c r="F37" s="63">
        <v>45</v>
      </c>
      <c r="G37" s="62">
        <v>1.2424075096631699</v>
      </c>
      <c r="H37" s="63">
        <v>142</v>
      </c>
      <c r="I37" s="62">
        <v>3.92048591938156</v>
      </c>
      <c r="J37" s="63">
        <v>165</v>
      </c>
      <c r="K37" s="62">
        <v>4.5554942020982896</v>
      </c>
      <c r="L37" s="63">
        <v>3230</v>
      </c>
      <c r="M37" s="62">
        <v>89.177250138045295</v>
      </c>
      <c r="N37" s="63">
        <v>4</v>
      </c>
      <c r="O37" s="62">
        <v>0.110436223081171</v>
      </c>
      <c r="P37" s="64">
        <v>30</v>
      </c>
      <c r="Q37" s="65">
        <v>0.82827167310878003</v>
      </c>
      <c r="R37" s="61">
        <v>89</v>
      </c>
      <c r="S37" s="67">
        <v>2.4572059635560501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55</v>
      </c>
      <c r="B38" s="30" t="s">
        <v>12</v>
      </c>
      <c r="C38" s="31">
        <v>25413</v>
      </c>
      <c r="D38" s="69">
        <v>31</v>
      </c>
      <c r="E38" s="70">
        <v>0.12198481092354301</v>
      </c>
      <c r="F38" s="71">
        <v>719</v>
      </c>
      <c r="G38" s="70">
        <v>2.8292606146460502</v>
      </c>
      <c r="H38" s="71">
        <v>6618</v>
      </c>
      <c r="I38" s="70">
        <v>26.041789635226099</v>
      </c>
      <c r="J38" s="71">
        <v>9422</v>
      </c>
      <c r="K38" s="70">
        <v>37.075512532955599</v>
      </c>
      <c r="L38" s="71">
        <v>8395</v>
      </c>
      <c r="M38" s="70">
        <v>33.034273796875603</v>
      </c>
      <c r="N38" s="71">
        <v>24</v>
      </c>
      <c r="O38" s="70">
        <v>9.4439853618226904E-2</v>
      </c>
      <c r="P38" s="72">
        <v>204</v>
      </c>
      <c r="Q38" s="73">
        <v>0.80273875575492903</v>
      </c>
      <c r="R38" s="69">
        <v>635</v>
      </c>
      <c r="S38" s="74">
        <v>2.4987211269822498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55</v>
      </c>
      <c r="B39" s="33" t="s">
        <v>13</v>
      </c>
      <c r="C39" s="26">
        <v>10943</v>
      </c>
      <c r="D39" s="61">
        <v>1441</v>
      </c>
      <c r="E39" s="62">
        <v>13.1682354016266</v>
      </c>
      <c r="F39" s="63">
        <v>44</v>
      </c>
      <c r="G39" s="62">
        <v>0.40208352371379003</v>
      </c>
      <c r="H39" s="63">
        <v>6969</v>
      </c>
      <c r="I39" s="62">
        <v>63.684547199122697</v>
      </c>
      <c r="J39" s="63">
        <v>324</v>
      </c>
      <c r="K39" s="62">
        <v>2.9607968564379101</v>
      </c>
      <c r="L39" s="63">
        <v>2065</v>
      </c>
      <c r="M39" s="62">
        <v>18.870510828840398</v>
      </c>
      <c r="N39" s="63">
        <v>4</v>
      </c>
      <c r="O39" s="62">
        <v>3.6553047610344502E-2</v>
      </c>
      <c r="P39" s="64">
        <v>96</v>
      </c>
      <c r="Q39" s="65">
        <v>0.87727314264826795</v>
      </c>
      <c r="R39" s="61">
        <v>1401</v>
      </c>
      <c r="S39" s="67">
        <v>12.8027049255232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55</v>
      </c>
      <c r="B40" s="30" t="s">
        <v>14</v>
      </c>
      <c r="C40" s="31">
        <v>40682</v>
      </c>
      <c r="D40" s="69">
        <v>274</v>
      </c>
      <c r="E40" s="70">
        <v>0.67351654294282504</v>
      </c>
      <c r="F40" s="71">
        <v>755</v>
      </c>
      <c r="G40" s="70">
        <v>1.8558576274519401</v>
      </c>
      <c r="H40" s="71">
        <v>7556</v>
      </c>
      <c r="I40" s="70">
        <v>18.573324811956098</v>
      </c>
      <c r="J40" s="71">
        <v>14776</v>
      </c>
      <c r="K40" s="70">
        <v>36.3207315274569</v>
      </c>
      <c r="L40" s="71">
        <v>16830</v>
      </c>
      <c r="M40" s="70">
        <v>41.3696475099553</v>
      </c>
      <c r="N40" s="71">
        <v>30</v>
      </c>
      <c r="O40" s="70">
        <v>7.3742687183521005E-2</v>
      </c>
      <c r="P40" s="72">
        <v>461</v>
      </c>
      <c r="Q40" s="73">
        <v>1.1331792930534399</v>
      </c>
      <c r="R40" s="69">
        <v>1598</v>
      </c>
      <c r="S40" s="74">
        <v>3.92802713730888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55</v>
      </c>
      <c r="B41" s="33" t="s">
        <v>15</v>
      </c>
      <c r="C41" s="26">
        <v>56039</v>
      </c>
      <c r="D41" s="61">
        <v>1491</v>
      </c>
      <c r="E41" s="62">
        <v>2.6606470493763301</v>
      </c>
      <c r="F41" s="63">
        <v>401</v>
      </c>
      <c r="G41" s="62">
        <v>0.71557308303146006</v>
      </c>
      <c r="H41" s="63">
        <v>6412</v>
      </c>
      <c r="I41" s="62">
        <v>11.4420314423883</v>
      </c>
      <c r="J41" s="63">
        <v>26975</v>
      </c>
      <c r="K41" s="62">
        <v>48.136119488213602</v>
      </c>
      <c r="L41" s="63">
        <v>18596</v>
      </c>
      <c r="M41" s="62">
        <v>33.184032548760698</v>
      </c>
      <c r="N41" s="63">
        <v>45</v>
      </c>
      <c r="O41" s="62">
        <v>8.0301218794054094E-2</v>
      </c>
      <c r="P41" s="64">
        <v>2119</v>
      </c>
      <c r="Q41" s="65">
        <v>3.7812951694355701</v>
      </c>
      <c r="R41" s="61">
        <v>2218</v>
      </c>
      <c r="S41" s="67">
        <v>3.9579578507824902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55</v>
      </c>
      <c r="B42" s="30" t="s">
        <v>16</v>
      </c>
      <c r="C42" s="31">
        <v>1038</v>
      </c>
      <c r="D42" s="69">
        <v>319</v>
      </c>
      <c r="E42" s="70">
        <v>30.732177263969199</v>
      </c>
      <c r="F42" s="71">
        <v>4</v>
      </c>
      <c r="G42" s="70">
        <v>0.38535645472061703</v>
      </c>
      <c r="H42" s="71">
        <v>29</v>
      </c>
      <c r="I42" s="70">
        <v>2.7938342967244698</v>
      </c>
      <c r="J42" s="71">
        <v>45</v>
      </c>
      <c r="K42" s="70">
        <v>4.3352601156069399</v>
      </c>
      <c r="L42" s="71">
        <v>635</v>
      </c>
      <c r="M42" s="70">
        <v>61.175337186897899</v>
      </c>
      <c r="N42" s="71">
        <v>4</v>
      </c>
      <c r="O42" s="70">
        <v>0.38535645472061703</v>
      </c>
      <c r="P42" s="79" t="s">
        <v>84</v>
      </c>
      <c r="Q42" s="73">
        <v>0.19267822736030801</v>
      </c>
      <c r="R42" s="69">
        <v>62</v>
      </c>
      <c r="S42" s="74">
        <v>5.9730250481695597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55</v>
      </c>
      <c r="B43" s="33" t="s">
        <v>17</v>
      </c>
      <c r="C43" s="26">
        <v>53364</v>
      </c>
      <c r="D43" s="61">
        <v>74</v>
      </c>
      <c r="E43" s="62">
        <v>0.138670264597856</v>
      </c>
      <c r="F43" s="63">
        <v>306</v>
      </c>
      <c r="G43" s="62">
        <v>0.57342028333708095</v>
      </c>
      <c r="H43" s="63">
        <v>2156</v>
      </c>
      <c r="I43" s="62">
        <v>4.04017689828349</v>
      </c>
      <c r="J43" s="63">
        <v>20049</v>
      </c>
      <c r="K43" s="62">
        <v>37.570272093546201</v>
      </c>
      <c r="L43" s="63">
        <v>27858</v>
      </c>
      <c r="M43" s="62">
        <v>52.203732853609203</v>
      </c>
      <c r="N43" s="63">
        <v>25</v>
      </c>
      <c r="O43" s="62">
        <v>4.6848062364140602E-2</v>
      </c>
      <c r="P43" s="64">
        <v>2896</v>
      </c>
      <c r="Q43" s="65">
        <v>5.4268795442620501</v>
      </c>
      <c r="R43" s="61">
        <v>1010</v>
      </c>
      <c r="S43" s="67">
        <v>1.89266171951128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55</v>
      </c>
      <c r="B44" s="30" t="s">
        <v>18</v>
      </c>
      <c r="C44" s="31">
        <v>21269</v>
      </c>
      <c r="D44" s="69">
        <v>2632</v>
      </c>
      <c r="E44" s="70">
        <v>12.3748178099582</v>
      </c>
      <c r="F44" s="71">
        <v>160</v>
      </c>
      <c r="G44" s="70">
        <v>0.75226855987587604</v>
      </c>
      <c r="H44" s="71">
        <v>3995</v>
      </c>
      <c r="I44" s="70">
        <v>18.783205604400798</v>
      </c>
      <c r="J44" s="71">
        <v>5141</v>
      </c>
      <c r="K44" s="70">
        <v>24.1713291645117</v>
      </c>
      <c r="L44" s="71">
        <v>8780</v>
      </c>
      <c r="M44" s="70">
        <v>41.280737223188702</v>
      </c>
      <c r="N44" s="71">
        <v>46</v>
      </c>
      <c r="O44" s="70">
        <v>0.21627721096431399</v>
      </c>
      <c r="P44" s="72">
        <v>515</v>
      </c>
      <c r="Q44" s="73">
        <v>2.4213644271004799</v>
      </c>
      <c r="R44" s="69">
        <v>1569</v>
      </c>
      <c r="S44" s="74">
        <v>7.3769335652828101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55</v>
      </c>
      <c r="B45" s="33" t="s">
        <v>42</v>
      </c>
      <c r="C45" s="26">
        <v>14583</v>
      </c>
      <c r="D45" s="61">
        <v>404</v>
      </c>
      <c r="E45" s="62">
        <v>2.7703490365494101</v>
      </c>
      <c r="F45" s="63">
        <v>232</v>
      </c>
      <c r="G45" s="62">
        <v>1.59089350613728</v>
      </c>
      <c r="H45" s="63">
        <v>3506</v>
      </c>
      <c r="I45" s="62">
        <v>24.041692381540098</v>
      </c>
      <c r="J45" s="63">
        <v>746</v>
      </c>
      <c r="K45" s="62">
        <v>5.1155454981828203</v>
      </c>
      <c r="L45" s="63">
        <v>8845</v>
      </c>
      <c r="M45" s="62">
        <v>60.652814921483902</v>
      </c>
      <c r="N45" s="63">
        <v>122</v>
      </c>
      <c r="O45" s="62">
        <v>0.83659055064115795</v>
      </c>
      <c r="P45" s="64">
        <v>728</v>
      </c>
      <c r="Q45" s="65">
        <v>4.9921141054652702</v>
      </c>
      <c r="R45" s="61">
        <v>1021</v>
      </c>
      <c r="S45" s="67">
        <v>7.0013028869231304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55</v>
      </c>
      <c r="B46" s="30" t="s">
        <v>19</v>
      </c>
      <c r="C46" s="31">
        <v>45488</v>
      </c>
      <c r="D46" s="69">
        <v>54</v>
      </c>
      <c r="E46" s="70">
        <v>0.11871262750615499</v>
      </c>
      <c r="F46" s="71">
        <v>492</v>
      </c>
      <c r="G46" s="70">
        <v>1.0816039395005299</v>
      </c>
      <c r="H46" s="71">
        <v>6253</v>
      </c>
      <c r="I46" s="70">
        <v>13.746482588814599</v>
      </c>
      <c r="J46" s="71">
        <v>18672</v>
      </c>
      <c r="K46" s="70">
        <v>41.048188533239497</v>
      </c>
      <c r="L46" s="71">
        <v>19036</v>
      </c>
      <c r="M46" s="70">
        <v>41.848399577910698</v>
      </c>
      <c r="N46" s="71">
        <v>20</v>
      </c>
      <c r="O46" s="70">
        <v>4.3967639817094603E-2</v>
      </c>
      <c r="P46" s="72">
        <v>961</v>
      </c>
      <c r="Q46" s="73">
        <v>2.1126450932114</v>
      </c>
      <c r="R46" s="69">
        <v>885</v>
      </c>
      <c r="S46" s="74">
        <v>1.9455680619064399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55</v>
      </c>
      <c r="B47" s="33" t="s">
        <v>43</v>
      </c>
      <c r="C47" s="26">
        <v>5298</v>
      </c>
      <c r="D47" s="61">
        <v>54</v>
      </c>
      <c r="E47" s="62">
        <v>1.0192525481313699</v>
      </c>
      <c r="F47" s="63">
        <v>101</v>
      </c>
      <c r="G47" s="62">
        <v>1.9063797659494099</v>
      </c>
      <c r="H47" s="63">
        <v>1494</v>
      </c>
      <c r="I47" s="62">
        <v>28.199320498301201</v>
      </c>
      <c r="J47" s="63">
        <v>776</v>
      </c>
      <c r="K47" s="62">
        <v>14.6470366175915</v>
      </c>
      <c r="L47" s="63">
        <v>2693</v>
      </c>
      <c r="M47" s="62">
        <v>50.8305020762552</v>
      </c>
      <c r="N47" s="63">
        <v>4</v>
      </c>
      <c r="O47" s="62">
        <v>7.5500188750471903E-2</v>
      </c>
      <c r="P47" s="64">
        <v>176</v>
      </c>
      <c r="Q47" s="65">
        <v>3.3220083050207601</v>
      </c>
      <c r="R47" s="61">
        <v>339</v>
      </c>
      <c r="S47" s="67">
        <v>6.3986409966024897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55</v>
      </c>
      <c r="B48" s="30" t="s">
        <v>20</v>
      </c>
      <c r="C48" s="31">
        <v>31393</v>
      </c>
      <c r="D48" s="69">
        <v>94</v>
      </c>
      <c r="E48" s="70">
        <v>0.299429809193132</v>
      </c>
      <c r="F48" s="71">
        <v>122</v>
      </c>
      <c r="G48" s="70">
        <v>0.388621667250661</v>
      </c>
      <c r="H48" s="71">
        <v>1496</v>
      </c>
      <c r="I48" s="70">
        <v>4.7653935590736802</v>
      </c>
      <c r="J48" s="71">
        <v>17714</v>
      </c>
      <c r="K48" s="70">
        <v>56.4265919153952</v>
      </c>
      <c r="L48" s="71">
        <v>11205</v>
      </c>
      <c r="M48" s="70">
        <v>35.692670340521801</v>
      </c>
      <c r="N48" s="71">
        <v>30</v>
      </c>
      <c r="O48" s="70">
        <v>9.5562705061637901E-2</v>
      </c>
      <c r="P48" s="72">
        <v>732</v>
      </c>
      <c r="Q48" s="73">
        <v>2.3317300035039699</v>
      </c>
      <c r="R48" s="69">
        <v>897</v>
      </c>
      <c r="S48" s="74">
        <v>2.8573248813429699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55</v>
      </c>
      <c r="B49" s="33" t="s">
        <v>44</v>
      </c>
      <c r="C49" s="26">
        <v>1991</v>
      </c>
      <c r="D49" s="61">
        <v>587</v>
      </c>
      <c r="E49" s="62">
        <v>29.482672024108499</v>
      </c>
      <c r="F49" s="63">
        <v>23</v>
      </c>
      <c r="G49" s="62">
        <v>1.1551983927674501</v>
      </c>
      <c r="H49" s="63">
        <v>98</v>
      </c>
      <c r="I49" s="62">
        <v>4.9221496735308898</v>
      </c>
      <c r="J49" s="63">
        <v>111</v>
      </c>
      <c r="K49" s="62">
        <v>5.5750878955298804</v>
      </c>
      <c r="L49" s="63">
        <v>1125</v>
      </c>
      <c r="M49" s="62">
        <v>56.504269211451501</v>
      </c>
      <c r="N49" s="63">
        <v>4</v>
      </c>
      <c r="O49" s="62">
        <v>0.200904068307383</v>
      </c>
      <c r="P49" s="64">
        <v>43</v>
      </c>
      <c r="Q49" s="65">
        <v>2.15971873430437</v>
      </c>
      <c r="R49" s="61">
        <v>82</v>
      </c>
      <c r="S49" s="67">
        <v>4.1185334003013603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55</v>
      </c>
      <c r="B50" s="30" t="s">
        <v>45</v>
      </c>
      <c r="C50" s="31">
        <v>36472</v>
      </c>
      <c r="D50" s="69">
        <v>60</v>
      </c>
      <c r="E50" s="70">
        <v>0.16450976091248101</v>
      </c>
      <c r="F50" s="71">
        <v>261</v>
      </c>
      <c r="G50" s="70">
        <v>0.71561745996929105</v>
      </c>
      <c r="H50" s="71">
        <v>1171</v>
      </c>
      <c r="I50" s="70">
        <v>3.2106821671419201</v>
      </c>
      <c r="J50" s="71">
        <v>18910</v>
      </c>
      <c r="K50" s="70">
        <v>51.847992980916899</v>
      </c>
      <c r="L50" s="71">
        <v>15824</v>
      </c>
      <c r="M50" s="70">
        <v>43.3867076113183</v>
      </c>
      <c r="N50" s="71">
        <v>23</v>
      </c>
      <c r="O50" s="70">
        <v>6.3062075016451002E-2</v>
      </c>
      <c r="P50" s="72">
        <v>223</v>
      </c>
      <c r="Q50" s="73">
        <v>0.61142794472471995</v>
      </c>
      <c r="R50" s="69">
        <v>780</v>
      </c>
      <c r="S50" s="74">
        <v>2.1386268918622502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55</v>
      </c>
      <c r="B51" s="33" t="s">
        <v>21</v>
      </c>
      <c r="C51" s="26">
        <v>133208</v>
      </c>
      <c r="D51" s="61">
        <v>508</v>
      </c>
      <c r="E51" s="62">
        <v>0.38135847696835001</v>
      </c>
      <c r="F51" s="63">
        <v>1405</v>
      </c>
      <c r="G51" s="62">
        <v>1.0547414569695499</v>
      </c>
      <c r="H51" s="63">
        <v>69604</v>
      </c>
      <c r="I51" s="62">
        <v>52.252116989970602</v>
      </c>
      <c r="J51" s="63">
        <v>37493</v>
      </c>
      <c r="K51" s="62">
        <v>28.146207434988899</v>
      </c>
      <c r="L51" s="63">
        <v>22051</v>
      </c>
      <c r="M51" s="62">
        <v>16.553810581947001</v>
      </c>
      <c r="N51" s="63">
        <v>147</v>
      </c>
      <c r="O51" s="62">
        <v>0.110353732508558</v>
      </c>
      <c r="P51" s="64">
        <v>2000</v>
      </c>
      <c r="Q51" s="65">
        <v>1.5014113266470499</v>
      </c>
      <c r="R51" s="61">
        <v>16151</v>
      </c>
      <c r="S51" s="67">
        <v>12.1246471683382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55</v>
      </c>
      <c r="B52" s="30" t="s">
        <v>46</v>
      </c>
      <c r="C52" s="31">
        <v>7002</v>
      </c>
      <c r="D52" s="69">
        <v>217</v>
      </c>
      <c r="E52" s="70">
        <v>3.0991145387032302</v>
      </c>
      <c r="F52" s="71">
        <v>82</v>
      </c>
      <c r="G52" s="70">
        <v>1.1710939731505301</v>
      </c>
      <c r="H52" s="71">
        <v>1658</v>
      </c>
      <c r="I52" s="70">
        <v>23.678948871750901</v>
      </c>
      <c r="J52" s="71">
        <v>222</v>
      </c>
      <c r="K52" s="70">
        <v>3.1705227077977698</v>
      </c>
      <c r="L52" s="71">
        <v>4505</v>
      </c>
      <c r="M52" s="70">
        <v>64.338760354184501</v>
      </c>
      <c r="N52" s="71">
        <v>195</v>
      </c>
      <c r="O52" s="70">
        <v>2.7849185946872299</v>
      </c>
      <c r="P52" s="72">
        <v>123</v>
      </c>
      <c r="Q52" s="73">
        <v>1.7566409597257899</v>
      </c>
      <c r="R52" s="69">
        <v>453</v>
      </c>
      <c r="S52" s="74">
        <v>6.4695801199657197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55</v>
      </c>
      <c r="B53" s="33" t="s">
        <v>47</v>
      </c>
      <c r="C53" s="26">
        <v>1415</v>
      </c>
      <c r="D53" s="61">
        <v>24</v>
      </c>
      <c r="E53" s="62">
        <v>1.6961130742049499</v>
      </c>
      <c r="F53" s="63">
        <v>7</v>
      </c>
      <c r="G53" s="62">
        <v>0.49469964664311</v>
      </c>
      <c r="H53" s="63">
        <v>21</v>
      </c>
      <c r="I53" s="62">
        <v>1.4840989399293301</v>
      </c>
      <c r="J53" s="63">
        <v>57</v>
      </c>
      <c r="K53" s="62">
        <v>4.0282685512367502</v>
      </c>
      <c r="L53" s="63">
        <v>1286</v>
      </c>
      <c r="M53" s="62">
        <v>90.883392226148402</v>
      </c>
      <c r="N53" s="63">
        <v>4</v>
      </c>
      <c r="O53" s="62">
        <v>0.28268551236749101</v>
      </c>
      <c r="P53" s="64">
        <v>16</v>
      </c>
      <c r="Q53" s="65">
        <v>1.13074204946996</v>
      </c>
      <c r="R53" s="61">
        <v>28</v>
      </c>
      <c r="S53" s="67">
        <v>1.97879858657244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55</v>
      </c>
      <c r="B54" s="30" t="s">
        <v>48</v>
      </c>
      <c r="C54" s="31">
        <v>38875</v>
      </c>
      <c r="D54" s="69">
        <v>127</v>
      </c>
      <c r="E54" s="70">
        <v>0.326688102893891</v>
      </c>
      <c r="F54" s="71">
        <v>497</v>
      </c>
      <c r="G54" s="70">
        <v>1.27845659163987</v>
      </c>
      <c r="H54" s="71">
        <v>3327</v>
      </c>
      <c r="I54" s="70">
        <v>8.55819935691318</v>
      </c>
      <c r="J54" s="71">
        <v>18429</v>
      </c>
      <c r="K54" s="70">
        <v>47.405787781350497</v>
      </c>
      <c r="L54" s="71">
        <v>15014</v>
      </c>
      <c r="M54" s="70">
        <v>38.621221864951799</v>
      </c>
      <c r="N54" s="71">
        <v>38</v>
      </c>
      <c r="O54" s="70">
        <v>9.7749196141479103E-2</v>
      </c>
      <c r="P54" s="72">
        <v>1443</v>
      </c>
      <c r="Q54" s="73">
        <v>3.71189710610932</v>
      </c>
      <c r="R54" s="69">
        <v>1515</v>
      </c>
      <c r="S54" s="74">
        <v>3.8971061093247599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55</v>
      </c>
      <c r="B55" s="33" t="s">
        <v>49</v>
      </c>
      <c r="C55" s="26">
        <v>27328</v>
      </c>
      <c r="D55" s="61">
        <v>656</v>
      </c>
      <c r="E55" s="62">
        <v>2.4004683840749399</v>
      </c>
      <c r="F55" s="63">
        <v>927</v>
      </c>
      <c r="G55" s="62">
        <v>3.39212529274005</v>
      </c>
      <c r="H55" s="63">
        <v>6694</v>
      </c>
      <c r="I55" s="62">
        <v>24.495023419203701</v>
      </c>
      <c r="J55" s="63">
        <v>2550</v>
      </c>
      <c r="K55" s="62">
        <v>9.3310889929742409</v>
      </c>
      <c r="L55" s="63">
        <v>14352</v>
      </c>
      <c r="M55" s="62">
        <v>52.517564402810301</v>
      </c>
      <c r="N55" s="63">
        <v>397</v>
      </c>
      <c r="O55" s="62">
        <v>1.4527224824356</v>
      </c>
      <c r="P55" s="64">
        <v>1752</v>
      </c>
      <c r="Q55" s="65">
        <v>6.41100702576112</v>
      </c>
      <c r="R55" s="61">
        <v>2199</v>
      </c>
      <c r="S55" s="67">
        <v>8.0466920374707307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55</v>
      </c>
      <c r="B56" s="30" t="s">
        <v>50</v>
      </c>
      <c r="C56" s="31">
        <v>10947</v>
      </c>
      <c r="D56" s="69">
        <v>7</v>
      </c>
      <c r="E56" s="70">
        <v>6.3944459669315806E-2</v>
      </c>
      <c r="F56" s="71">
        <v>23</v>
      </c>
      <c r="G56" s="70">
        <v>0.21010322462775199</v>
      </c>
      <c r="H56" s="71">
        <v>96</v>
      </c>
      <c r="I56" s="70">
        <v>0.87695258975061696</v>
      </c>
      <c r="J56" s="71">
        <v>1059</v>
      </c>
      <c r="K56" s="70">
        <v>9.6738832556864907</v>
      </c>
      <c r="L56" s="71">
        <v>9642</v>
      </c>
      <c r="M56" s="70">
        <v>88.078925733077597</v>
      </c>
      <c r="N56" s="71">
        <v>4</v>
      </c>
      <c r="O56" s="70">
        <v>3.6539691239608998E-2</v>
      </c>
      <c r="P56" s="72">
        <v>116</v>
      </c>
      <c r="Q56" s="73">
        <v>1.0596510459486601</v>
      </c>
      <c r="R56" s="69">
        <v>32</v>
      </c>
      <c r="S56" s="74">
        <v>0.29231752991687199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55</v>
      </c>
      <c r="B57" s="33" t="s">
        <v>22</v>
      </c>
      <c r="C57" s="26">
        <v>19565</v>
      </c>
      <c r="D57" s="61">
        <v>416</v>
      </c>
      <c r="E57" s="62">
        <v>2.1262458471760799</v>
      </c>
      <c r="F57" s="63">
        <v>280</v>
      </c>
      <c r="G57" s="62">
        <v>1.4311270125223601</v>
      </c>
      <c r="H57" s="63">
        <v>2472</v>
      </c>
      <c r="I57" s="62">
        <v>12.6348070534117</v>
      </c>
      <c r="J57" s="63">
        <v>7795</v>
      </c>
      <c r="K57" s="62">
        <v>39.841553795042202</v>
      </c>
      <c r="L57" s="63">
        <v>8198</v>
      </c>
      <c r="M57" s="62">
        <v>41.901354459494002</v>
      </c>
      <c r="N57" s="63">
        <v>12</v>
      </c>
      <c r="O57" s="62">
        <v>6.1334014822386901E-2</v>
      </c>
      <c r="P57" s="64">
        <v>392</v>
      </c>
      <c r="Q57" s="65">
        <v>2.0035778175313101</v>
      </c>
      <c r="R57" s="61">
        <v>1041</v>
      </c>
      <c r="S57" s="67">
        <v>5.3207257858420602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55</v>
      </c>
      <c r="B58" s="34" t="s">
        <v>51</v>
      </c>
      <c r="C58" s="35">
        <v>1758</v>
      </c>
      <c r="D58" s="82">
        <v>94</v>
      </c>
      <c r="E58" s="83">
        <v>5.3469852104664399</v>
      </c>
      <c r="F58" s="84">
        <v>8</v>
      </c>
      <c r="G58" s="83">
        <v>0.45506257110352699</v>
      </c>
      <c r="H58" s="84">
        <v>287</v>
      </c>
      <c r="I58" s="83">
        <v>16.325369738338999</v>
      </c>
      <c r="J58" s="84">
        <v>57</v>
      </c>
      <c r="K58" s="83">
        <v>3.24232081911263</v>
      </c>
      <c r="L58" s="84">
        <v>1279</v>
      </c>
      <c r="M58" s="83">
        <v>72.753128555176303</v>
      </c>
      <c r="N58" s="84">
        <v>0</v>
      </c>
      <c r="O58" s="83">
        <v>0</v>
      </c>
      <c r="P58" s="90">
        <v>33</v>
      </c>
      <c r="Q58" s="87">
        <v>1.87713310580205</v>
      </c>
      <c r="R58" s="82">
        <v>27</v>
      </c>
      <c r="S58" s="88">
        <v>1.5358361774744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1,391,979 public school students without disabilities who received only one out-of-school suspension, 20,129 (1.4)%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1,391,979</v>
      </c>
      <c r="D69" s="93" t="str">
        <f>IF(ISTEXT(D7),LEFT(D7,3),TEXT(D7,"#,##0"))</f>
        <v>20,129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more than one out-of-school suspension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56</v>
      </c>
      <c r="B7" s="25" t="s">
        <v>52</v>
      </c>
      <c r="C7" s="26">
        <v>1059641</v>
      </c>
      <c r="D7" s="61">
        <v>13592</v>
      </c>
      <c r="E7" s="62">
        <v>1.28269857432848</v>
      </c>
      <c r="F7" s="63">
        <v>8136</v>
      </c>
      <c r="G7" s="62">
        <v>0.76780721017778697</v>
      </c>
      <c r="H7" s="63">
        <v>218455</v>
      </c>
      <c r="I7" s="62">
        <v>20.615944456660301</v>
      </c>
      <c r="J7" s="63">
        <v>476690</v>
      </c>
      <c r="K7" s="62">
        <v>44.985990538305003</v>
      </c>
      <c r="L7" s="63">
        <v>313845</v>
      </c>
      <c r="M7" s="62">
        <v>29.618049886706899</v>
      </c>
      <c r="N7" s="63">
        <v>2027</v>
      </c>
      <c r="O7" s="62">
        <v>0.19129120145407699</v>
      </c>
      <c r="P7" s="64">
        <v>26896</v>
      </c>
      <c r="Q7" s="65">
        <v>2.53821813236747</v>
      </c>
      <c r="R7" s="66">
        <v>57536</v>
      </c>
      <c r="S7" s="67">
        <v>5.4297634764981701</v>
      </c>
      <c r="T7" s="68">
        <v>95635</v>
      </c>
      <c r="U7" s="27">
        <v>99.789825900559407</v>
      </c>
    </row>
    <row r="8" spans="1:21" s="29" customFormat="1" ht="15" customHeight="1" x14ac:dyDescent="0.2">
      <c r="A8" s="24" t="s">
        <v>56</v>
      </c>
      <c r="B8" s="30" t="s">
        <v>24</v>
      </c>
      <c r="C8" s="31">
        <v>26085</v>
      </c>
      <c r="D8" s="69">
        <v>125</v>
      </c>
      <c r="E8" s="70">
        <v>0.47920260686218102</v>
      </c>
      <c r="F8" s="71">
        <v>75</v>
      </c>
      <c r="G8" s="70">
        <v>0.287521564117309</v>
      </c>
      <c r="H8" s="71">
        <v>321</v>
      </c>
      <c r="I8" s="70">
        <v>1.23059229442208</v>
      </c>
      <c r="J8" s="71">
        <v>18911</v>
      </c>
      <c r="K8" s="70">
        <v>72.4976039869657</v>
      </c>
      <c r="L8" s="71">
        <v>6513</v>
      </c>
      <c r="M8" s="70">
        <v>24.968372627947101</v>
      </c>
      <c r="N8" s="71">
        <v>4</v>
      </c>
      <c r="O8" s="70">
        <v>1.53344834195898E-2</v>
      </c>
      <c r="P8" s="72">
        <v>136</v>
      </c>
      <c r="Q8" s="73">
        <v>0.52137243626605301</v>
      </c>
      <c r="R8" s="69">
        <v>85</v>
      </c>
      <c r="S8" s="74">
        <v>0.32585777266628302</v>
      </c>
      <c r="T8" s="75">
        <v>1432</v>
      </c>
      <c r="U8" s="32">
        <v>100</v>
      </c>
    </row>
    <row r="9" spans="1:21" s="29" customFormat="1" ht="15" customHeight="1" x14ac:dyDescent="0.2">
      <c r="A9" s="24" t="s">
        <v>56</v>
      </c>
      <c r="B9" s="33" t="s">
        <v>25</v>
      </c>
      <c r="C9" s="26">
        <v>1788</v>
      </c>
      <c r="D9" s="61">
        <v>895</v>
      </c>
      <c r="E9" s="62">
        <v>50.055928411633097</v>
      </c>
      <c r="F9" s="63">
        <v>25</v>
      </c>
      <c r="G9" s="62">
        <v>1.3982102908277401</v>
      </c>
      <c r="H9" s="63">
        <v>68</v>
      </c>
      <c r="I9" s="62">
        <v>3.8031319910514498</v>
      </c>
      <c r="J9" s="63">
        <v>91</v>
      </c>
      <c r="K9" s="62">
        <v>5.0894854586129803</v>
      </c>
      <c r="L9" s="63">
        <v>573</v>
      </c>
      <c r="M9" s="62">
        <v>32.046979865771803</v>
      </c>
      <c r="N9" s="63">
        <v>42</v>
      </c>
      <c r="O9" s="62">
        <v>2.3489932885906</v>
      </c>
      <c r="P9" s="64">
        <v>94</v>
      </c>
      <c r="Q9" s="65">
        <v>5.2572706935123001</v>
      </c>
      <c r="R9" s="61">
        <v>562</v>
      </c>
      <c r="S9" s="67">
        <v>31.431767337807599</v>
      </c>
      <c r="T9" s="68">
        <v>493</v>
      </c>
      <c r="U9" s="27">
        <v>100</v>
      </c>
    </row>
    <row r="10" spans="1:21" s="29" customFormat="1" ht="15" customHeight="1" x14ac:dyDescent="0.2">
      <c r="A10" s="24" t="s">
        <v>56</v>
      </c>
      <c r="B10" s="30" t="s">
        <v>1</v>
      </c>
      <c r="C10" s="31">
        <v>18364</v>
      </c>
      <c r="D10" s="69">
        <v>1841</v>
      </c>
      <c r="E10" s="70">
        <v>10.0250490089305</v>
      </c>
      <c r="F10" s="71">
        <v>146</v>
      </c>
      <c r="G10" s="70">
        <v>0.79503376170768902</v>
      </c>
      <c r="H10" s="71">
        <v>8504</v>
      </c>
      <c r="I10" s="70">
        <v>46.307993901110898</v>
      </c>
      <c r="J10" s="71">
        <v>2129</v>
      </c>
      <c r="K10" s="70">
        <v>11.5933347854498</v>
      </c>
      <c r="L10" s="71">
        <v>5340</v>
      </c>
      <c r="M10" s="70">
        <v>29.078632106294901</v>
      </c>
      <c r="N10" s="71">
        <v>51</v>
      </c>
      <c r="O10" s="70">
        <v>0.27771727292528903</v>
      </c>
      <c r="P10" s="72">
        <v>353</v>
      </c>
      <c r="Q10" s="73">
        <v>1.92223916358092</v>
      </c>
      <c r="R10" s="69">
        <v>977</v>
      </c>
      <c r="S10" s="74">
        <v>5.32019167937269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56</v>
      </c>
      <c r="B11" s="33" t="s">
        <v>26</v>
      </c>
      <c r="C11" s="26">
        <v>11813</v>
      </c>
      <c r="D11" s="61">
        <v>56</v>
      </c>
      <c r="E11" s="62">
        <v>0.47405400829594502</v>
      </c>
      <c r="F11" s="63">
        <v>50</v>
      </c>
      <c r="G11" s="62">
        <v>0.42326250740709398</v>
      </c>
      <c r="H11" s="63">
        <v>835</v>
      </c>
      <c r="I11" s="62">
        <v>7.0684838736984696</v>
      </c>
      <c r="J11" s="63">
        <v>6328</v>
      </c>
      <c r="K11" s="62">
        <v>53.5681029374418</v>
      </c>
      <c r="L11" s="63">
        <v>4330</v>
      </c>
      <c r="M11" s="62">
        <v>36.654533141454301</v>
      </c>
      <c r="N11" s="63">
        <v>74</v>
      </c>
      <c r="O11" s="62">
        <v>0.62642851096249896</v>
      </c>
      <c r="P11" s="64">
        <v>140</v>
      </c>
      <c r="Q11" s="65">
        <v>1.1851350207398601</v>
      </c>
      <c r="R11" s="61">
        <v>516</v>
      </c>
      <c r="S11" s="67">
        <v>4.36806907644121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56</v>
      </c>
      <c r="B12" s="30" t="s">
        <v>2</v>
      </c>
      <c r="C12" s="31">
        <v>98302</v>
      </c>
      <c r="D12" s="69">
        <v>1666</v>
      </c>
      <c r="E12" s="70">
        <v>1.6947773188744899</v>
      </c>
      <c r="F12" s="71">
        <v>2494</v>
      </c>
      <c r="G12" s="70">
        <v>2.5370796118085099</v>
      </c>
      <c r="H12" s="71">
        <v>52468</v>
      </c>
      <c r="I12" s="70">
        <v>53.374295538239302</v>
      </c>
      <c r="J12" s="71">
        <v>18825</v>
      </c>
      <c r="K12" s="70">
        <v>19.150169884641201</v>
      </c>
      <c r="L12" s="71">
        <v>19717</v>
      </c>
      <c r="M12" s="70">
        <v>20.057577668816499</v>
      </c>
      <c r="N12" s="71">
        <v>854</v>
      </c>
      <c r="O12" s="70">
        <v>0.868751398750788</v>
      </c>
      <c r="P12" s="72">
        <v>2278</v>
      </c>
      <c r="Q12" s="73">
        <v>2.3173485788692001</v>
      </c>
      <c r="R12" s="69">
        <v>19496</v>
      </c>
      <c r="S12" s="74">
        <v>19.832760269373999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56</v>
      </c>
      <c r="B13" s="33" t="s">
        <v>27</v>
      </c>
      <c r="C13" s="26">
        <v>10060</v>
      </c>
      <c r="D13" s="61">
        <v>157</v>
      </c>
      <c r="E13" s="62">
        <v>1.5606361829025801</v>
      </c>
      <c r="F13" s="63">
        <v>109</v>
      </c>
      <c r="G13" s="62">
        <v>1.08349900596421</v>
      </c>
      <c r="H13" s="63">
        <v>4611</v>
      </c>
      <c r="I13" s="62">
        <v>45.834990059642102</v>
      </c>
      <c r="J13" s="63">
        <v>1358</v>
      </c>
      <c r="K13" s="62">
        <v>13.4990059642147</v>
      </c>
      <c r="L13" s="63">
        <v>3518</v>
      </c>
      <c r="M13" s="62">
        <v>34.970178926441299</v>
      </c>
      <c r="N13" s="63">
        <v>15</v>
      </c>
      <c r="O13" s="62">
        <v>0.14910536779324099</v>
      </c>
      <c r="P13" s="64">
        <v>292</v>
      </c>
      <c r="Q13" s="65">
        <v>2.9025844930417501</v>
      </c>
      <c r="R13" s="61">
        <v>1168</v>
      </c>
      <c r="S13" s="67">
        <v>11.610337972167001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56</v>
      </c>
      <c r="B14" s="30" t="s">
        <v>28</v>
      </c>
      <c r="C14" s="31">
        <v>7071</v>
      </c>
      <c r="D14" s="69">
        <v>43</v>
      </c>
      <c r="E14" s="70">
        <v>0.60811766369678999</v>
      </c>
      <c r="F14" s="71">
        <v>47</v>
      </c>
      <c r="G14" s="70">
        <v>0.66468674869183997</v>
      </c>
      <c r="H14" s="71">
        <v>2380</v>
      </c>
      <c r="I14" s="70">
        <v>33.658605572054903</v>
      </c>
      <c r="J14" s="71">
        <v>2748</v>
      </c>
      <c r="K14" s="70">
        <v>38.862961391599498</v>
      </c>
      <c r="L14" s="71">
        <v>1708</v>
      </c>
      <c r="M14" s="70">
        <v>24.154999292886401</v>
      </c>
      <c r="N14" s="71">
        <v>4</v>
      </c>
      <c r="O14" s="70">
        <v>5.6569084995050201E-2</v>
      </c>
      <c r="P14" s="72">
        <v>141</v>
      </c>
      <c r="Q14" s="73">
        <v>1.9940602460755199</v>
      </c>
      <c r="R14" s="69">
        <v>383</v>
      </c>
      <c r="S14" s="74">
        <v>5.4164898882760601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56</v>
      </c>
      <c r="B15" s="33" t="s">
        <v>29</v>
      </c>
      <c r="C15" s="26">
        <v>4439</v>
      </c>
      <c r="D15" s="61">
        <v>8</v>
      </c>
      <c r="E15" s="62">
        <v>0.180220770443794</v>
      </c>
      <c r="F15" s="63">
        <v>23</v>
      </c>
      <c r="G15" s="62">
        <v>0.51813471502590702</v>
      </c>
      <c r="H15" s="63">
        <v>413</v>
      </c>
      <c r="I15" s="62">
        <v>9.3038972741608497</v>
      </c>
      <c r="J15" s="63">
        <v>2886</v>
      </c>
      <c r="K15" s="62">
        <v>65.014642937598595</v>
      </c>
      <c r="L15" s="63">
        <v>1065</v>
      </c>
      <c r="M15" s="62">
        <v>23.991890065330001</v>
      </c>
      <c r="N15" s="63">
        <v>0</v>
      </c>
      <c r="O15" s="62">
        <v>0</v>
      </c>
      <c r="P15" s="64">
        <v>44</v>
      </c>
      <c r="Q15" s="65">
        <v>0.99121423744086501</v>
      </c>
      <c r="R15" s="61">
        <v>105</v>
      </c>
      <c r="S15" s="67">
        <v>2.3653976120747902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56</v>
      </c>
      <c r="B16" s="30" t="s">
        <v>3</v>
      </c>
      <c r="C16" s="31">
        <v>3038</v>
      </c>
      <c r="D16" s="69">
        <v>0</v>
      </c>
      <c r="E16" s="70">
        <v>0</v>
      </c>
      <c r="F16" s="71">
        <v>0</v>
      </c>
      <c r="G16" s="70">
        <v>0</v>
      </c>
      <c r="H16" s="71">
        <v>102</v>
      </c>
      <c r="I16" s="70">
        <v>3.3574720210664899</v>
      </c>
      <c r="J16" s="71">
        <v>2926</v>
      </c>
      <c r="K16" s="70">
        <v>96.313364055299502</v>
      </c>
      <c r="L16" s="71">
        <v>4</v>
      </c>
      <c r="M16" s="70">
        <v>0.13166556945358801</v>
      </c>
      <c r="N16" s="78" t="s">
        <v>84</v>
      </c>
      <c r="O16" s="70">
        <v>6.5832784726794005E-2</v>
      </c>
      <c r="P16" s="72">
        <v>4</v>
      </c>
      <c r="Q16" s="73">
        <v>0.13166556945358801</v>
      </c>
      <c r="R16" s="69">
        <v>47</v>
      </c>
      <c r="S16" s="74">
        <v>1.5470704410796601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56</v>
      </c>
      <c r="B17" s="33" t="s">
        <v>30</v>
      </c>
      <c r="C17" s="26">
        <v>189302</v>
      </c>
      <c r="D17" s="61">
        <v>689</v>
      </c>
      <c r="E17" s="62">
        <v>0.36396868495842599</v>
      </c>
      <c r="F17" s="63">
        <v>712</v>
      </c>
      <c r="G17" s="62">
        <v>0.376118583004934</v>
      </c>
      <c r="H17" s="63">
        <v>39898</v>
      </c>
      <c r="I17" s="62">
        <v>21.0763753156332</v>
      </c>
      <c r="J17" s="63">
        <v>87758</v>
      </c>
      <c r="K17" s="62">
        <v>46.358728381105301</v>
      </c>
      <c r="L17" s="63">
        <v>54136</v>
      </c>
      <c r="M17" s="62">
        <v>28.597690462858299</v>
      </c>
      <c r="N17" s="63">
        <v>105</v>
      </c>
      <c r="O17" s="62">
        <v>5.5466925864491701E-2</v>
      </c>
      <c r="P17" s="64">
        <v>6004</v>
      </c>
      <c r="Q17" s="65">
        <v>3.17165164657531</v>
      </c>
      <c r="R17" s="61">
        <v>4761</v>
      </c>
      <c r="S17" s="67">
        <v>2.5150288956270899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56</v>
      </c>
      <c r="B18" s="30" t="s">
        <v>31</v>
      </c>
      <c r="C18" s="31">
        <v>61166</v>
      </c>
      <c r="D18" s="69">
        <v>100</v>
      </c>
      <c r="E18" s="70">
        <v>0.16348952032174699</v>
      </c>
      <c r="F18" s="71">
        <v>352</v>
      </c>
      <c r="G18" s="70">
        <v>0.57548311153255105</v>
      </c>
      <c r="H18" s="71">
        <v>3713</v>
      </c>
      <c r="I18" s="70">
        <v>6.0703658895464798</v>
      </c>
      <c r="J18" s="71">
        <v>45357</v>
      </c>
      <c r="K18" s="70">
        <v>74.153941732334999</v>
      </c>
      <c r="L18" s="71">
        <v>10342</v>
      </c>
      <c r="M18" s="70">
        <v>16.9080861916751</v>
      </c>
      <c r="N18" s="71">
        <v>73</v>
      </c>
      <c r="O18" s="70">
        <v>0.11934734983487599</v>
      </c>
      <c r="P18" s="72">
        <v>1229</v>
      </c>
      <c r="Q18" s="73">
        <v>2.0092862047542801</v>
      </c>
      <c r="R18" s="69">
        <v>1113</v>
      </c>
      <c r="S18" s="74">
        <v>1.81963836118105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56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56</v>
      </c>
      <c r="B20" s="30" t="s">
        <v>4</v>
      </c>
      <c r="C20" s="31">
        <v>2664</v>
      </c>
      <c r="D20" s="69">
        <v>76</v>
      </c>
      <c r="E20" s="70">
        <v>2.8528528528528501</v>
      </c>
      <c r="F20" s="71">
        <v>18</v>
      </c>
      <c r="G20" s="70">
        <v>0.67567567567567599</v>
      </c>
      <c r="H20" s="71">
        <v>627</v>
      </c>
      <c r="I20" s="70">
        <v>23.536036036035998</v>
      </c>
      <c r="J20" s="71">
        <v>63</v>
      </c>
      <c r="K20" s="70">
        <v>2.36486486486486</v>
      </c>
      <c r="L20" s="71">
        <v>1828</v>
      </c>
      <c r="M20" s="70">
        <v>68.618618618618598</v>
      </c>
      <c r="N20" s="71">
        <v>13</v>
      </c>
      <c r="O20" s="70">
        <v>0.48798798798798798</v>
      </c>
      <c r="P20" s="72">
        <v>39</v>
      </c>
      <c r="Q20" s="73">
        <v>1.4639639639639599</v>
      </c>
      <c r="R20" s="69">
        <v>152</v>
      </c>
      <c r="S20" s="74">
        <v>5.7057057057057099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56</v>
      </c>
      <c r="B21" s="33" t="s">
        <v>5</v>
      </c>
      <c r="C21" s="26">
        <v>31585</v>
      </c>
      <c r="D21" s="61">
        <v>69</v>
      </c>
      <c r="E21" s="62">
        <v>0.218458128858635</v>
      </c>
      <c r="F21" s="63">
        <v>168</v>
      </c>
      <c r="G21" s="62">
        <v>0.53189805287319902</v>
      </c>
      <c r="H21" s="63">
        <v>5721</v>
      </c>
      <c r="I21" s="62">
        <v>18.113028336235601</v>
      </c>
      <c r="J21" s="63">
        <v>15514</v>
      </c>
      <c r="K21" s="62">
        <v>49.1182523349691</v>
      </c>
      <c r="L21" s="63">
        <v>9101</v>
      </c>
      <c r="M21" s="62">
        <v>28.8143105904702</v>
      </c>
      <c r="N21" s="63">
        <v>18</v>
      </c>
      <c r="O21" s="62">
        <v>5.6989077093557099E-2</v>
      </c>
      <c r="P21" s="64">
        <v>994</v>
      </c>
      <c r="Q21" s="65">
        <v>3.1470634794997601</v>
      </c>
      <c r="R21" s="61">
        <v>950</v>
      </c>
      <c r="S21" s="67">
        <v>3.0077568466044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56</v>
      </c>
      <c r="B22" s="30" t="s">
        <v>6</v>
      </c>
      <c r="C22" s="31">
        <v>23350</v>
      </c>
      <c r="D22" s="69">
        <v>47</v>
      </c>
      <c r="E22" s="70">
        <v>0.20128479657387599</v>
      </c>
      <c r="F22" s="71">
        <v>78</v>
      </c>
      <c r="G22" s="70">
        <v>0.33404710920770903</v>
      </c>
      <c r="H22" s="71">
        <v>2049</v>
      </c>
      <c r="I22" s="70">
        <v>8.7751605995717306</v>
      </c>
      <c r="J22" s="71">
        <v>9487</v>
      </c>
      <c r="K22" s="70">
        <v>40.629550321199098</v>
      </c>
      <c r="L22" s="71">
        <v>10227</v>
      </c>
      <c r="M22" s="70">
        <v>43.798715203426099</v>
      </c>
      <c r="N22" s="71">
        <v>8</v>
      </c>
      <c r="O22" s="70">
        <v>3.4261241970021401E-2</v>
      </c>
      <c r="P22" s="72">
        <v>1454</v>
      </c>
      <c r="Q22" s="73">
        <v>6.22698072805139</v>
      </c>
      <c r="R22" s="69">
        <v>858</v>
      </c>
      <c r="S22" s="74">
        <v>3.6745182012847999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56</v>
      </c>
      <c r="B23" s="33" t="s">
        <v>33</v>
      </c>
      <c r="C23" s="26">
        <v>4462</v>
      </c>
      <c r="D23" s="61">
        <v>28</v>
      </c>
      <c r="E23" s="62">
        <v>0.627521290900941</v>
      </c>
      <c r="F23" s="63">
        <v>18</v>
      </c>
      <c r="G23" s="62">
        <v>0.40340654415060501</v>
      </c>
      <c r="H23" s="63">
        <v>643</v>
      </c>
      <c r="I23" s="62">
        <v>14.4105782160466</v>
      </c>
      <c r="J23" s="63">
        <v>1082</v>
      </c>
      <c r="K23" s="62">
        <v>24.2492155983864</v>
      </c>
      <c r="L23" s="63">
        <v>2541</v>
      </c>
      <c r="M23" s="62">
        <v>56.947557149260398</v>
      </c>
      <c r="N23" s="63">
        <v>4</v>
      </c>
      <c r="O23" s="62">
        <v>8.9645898700134494E-2</v>
      </c>
      <c r="P23" s="64">
        <v>146</v>
      </c>
      <c r="Q23" s="65">
        <v>3.2720753025549101</v>
      </c>
      <c r="R23" s="61">
        <v>166</v>
      </c>
      <c r="S23" s="67">
        <v>3.7203047960555802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56</v>
      </c>
      <c r="B24" s="30" t="s">
        <v>7</v>
      </c>
      <c r="C24" s="31">
        <v>5752</v>
      </c>
      <c r="D24" s="69">
        <v>95</v>
      </c>
      <c r="E24" s="70">
        <v>1.65159944367177</v>
      </c>
      <c r="F24" s="71">
        <v>62</v>
      </c>
      <c r="G24" s="70">
        <v>1.0778859527121001</v>
      </c>
      <c r="H24" s="71">
        <v>1488</v>
      </c>
      <c r="I24" s="70">
        <v>25.869262865090398</v>
      </c>
      <c r="J24" s="71">
        <v>1676</v>
      </c>
      <c r="K24" s="70">
        <v>29.1376912378303</v>
      </c>
      <c r="L24" s="71">
        <v>2165</v>
      </c>
      <c r="M24" s="70">
        <v>37.639082058414502</v>
      </c>
      <c r="N24" s="78" t="s">
        <v>84</v>
      </c>
      <c r="O24" s="70">
        <v>3.4770514603616097E-2</v>
      </c>
      <c r="P24" s="72">
        <v>264</v>
      </c>
      <c r="Q24" s="73">
        <v>4.5897079276773303</v>
      </c>
      <c r="R24" s="69">
        <v>810</v>
      </c>
      <c r="S24" s="74">
        <v>14.0820584144645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56</v>
      </c>
      <c r="B25" s="33" t="s">
        <v>34</v>
      </c>
      <c r="C25" s="26">
        <v>10068</v>
      </c>
      <c r="D25" s="61">
        <v>14</v>
      </c>
      <c r="E25" s="62">
        <v>0.139054429876837</v>
      </c>
      <c r="F25" s="63">
        <v>31</v>
      </c>
      <c r="G25" s="62">
        <v>0.30790623758442598</v>
      </c>
      <c r="H25" s="63">
        <v>307</v>
      </c>
      <c r="I25" s="62">
        <v>3.04926499801351</v>
      </c>
      <c r="J25" s="63">
        <v>3020</v>
      </c>
      <c r="K25" s="62">
        <v>29.996027016289201</v>
      </c>
      <c r="L25" s="63">
        <v>6410</v>
      </c>
      <c r="M25" s="62">
        <v>63.667063965037698</v>
      </c>
      <c r="N25" s="63">
        <v>4</v>
      </c>
      <c r="O25" s="62">
        <v>3.9729837107667899E-2</v>
      </c>
      <c r="P25" s="64">
        <v>282</v>
      </c>
      <c r="Q25" s="65">
        <v>2.8009535160905799</v>
      </c>
      <c r="R25" s="61">
        <v>147</v>
      </c>
      <c r="S25" s="67">
        <v>1.4600715137067899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56</v>
      </c>
      <c r="B26" s="30" t="s">
        <v>35</v>
      </c>
      <c r="C26" s="31">
        <v>19761</v>
      </c>
      <c r="D26" s="69">
        <v>103</v>
      </c>
      <c r="E26" s="70">
        <v>0.52122868275897005</v>
      </c>
      <c r="F26" s="71">
        <v>51</v>
      </c>
      <c r="G26" s="70">
        <v>0.25808410505541202</v>
      </c>
      <c r="H26" s="71">
        <v>381</v>
      </c>
      <c r="I26" s="70">
        <v>1.92804007894337</v>
      </c>
      <c r="J26" s="71">
        <v>14412</v>
      </c>
      <c r="K26" s="70">
        <v>72.931531805070605</v>
      </c>
      <c r="L26" s="71">
        <v>4688</v>
      </c>
      <c r="M26" s="70">
        <v>23.723495774505299</v>
      </c>
      <c r="N26" s="78" t="s">
        <v>84</v>
      </c>
      <c r="O26" s="70">
        <v>1.01209452962907E-2</v>
      </c>
      <c r="P26" s="72">
        <v>124</v>
      </c>
      <c r="Q26" s="73">
        <v>0.62749860837002203</v>
      </c>
      <c r="R26" s="69">
        <v>157</v>
      </c>
      <c r="S26" s="74">
        <v>0.79449420575881802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56</v>
      </c>
      <c r="B27" s="33" t="s">
        <v>8</v>
      </c>
      <c r="C27" s="26">
        <v>1690</v>
      </c>
      <c r="D27" s="61">
        <v>13</v>
      </c>
      <c r="E27" s="62">
        <v>0.76923076923076905</v>
      </c>
      <c r="F27" s="63">
        <v>6</v>
      </c>
      <c r="G27" s="62">
        <v>0.35502958579881699</v>
      </c>
      <c r="H27" s="63">
        <v>32</v>
      </c>
      <c r="I27" s="62">
        <v>1.89349112426035</v>
      </c>
      <c r="J27" s="63">
        <v>122</v>
      </c>
      <c r="K27" s="62">
        <v>7.2189349112425996</v>
      </c>
      <c r="L27" s="63">
        <v>1501</v>
      </c>
      <c r="M27" s="62">
        <v>88.816568047337299</v>
      </c>
      <c r="N27" s="63">
        <v>0</v>
      </c>
      <c r="O27" s="62">
        <v>0</v>
      </c>
      <c r="P27" s="64">
        <v>16</v>
      </c>
      <c r="Q27" s="65">
        <v>0.94674556213017702</v>
      </c>
      <c r="R27" s="61">
        <v>83</v>
      </c>
      <c r="S27" s="67">
        <v>4.9112426035503001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56</v>
      </c>
      <c r="B28" s="30" t="s">
        <v>36</v>
      </c>
      <c r="C28" s="31">
        <v>10825</v>
      </c>
      <c r="D28" s="69">
        <v>43</v>
      </c>
      <c r="E28" s="70">
        <v>0.39722863741339498</v>
      </c>
      <c r="F28" s="71">
        <v>76</v>
      </c>
      <c r="G28" s="70">
        <v>0.70207852193995401</v>
      </c>
      <c r="H28" s="71">
        <v>714</v>
      </c>
      <c r="I28" s="70">
        <v>6.59584295612009</v>
      </c>
      <c r="J28" s="71">
        <v>7142</v>
      </c>
      <c r="K28" s="70">
        <v>65.976905311778296</v>
      </c>
      <c r="L28" s="71">
        <v>2400</v>
      </c>
      <c r="M28" s="70">
        <v>22.1709006928406</v>
      </c>
      <c r="N28" s="71">
        <v>40</v>
      </c>
      <c r="O28" s="70">
        <v>0.36951501154734401</v>
      </c>
      <c r="P28" s="72">
        <v>410</v>
      </c>
      <c r="Q28" s="73">
        <v>3.7875288683602801</v>
      </c>
      <c r="R28" s="69">
        <v>163</v>
      </c>
      <c r="S28" s="74">
        <v>1.50577367205543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56</v>
      </c>
      <c r="B29" s="33" t="s">
        <v>37</v>
      </c>
      <c r="C29" s="26">
        <v>12557</v>
      </c>
      <c r="D29" s="61">
        <v>50</v>
      </c>
      <c r="E29" s="62">
        <v>0.39818427968463799</v>
      </c>
      <c r="F29" s="63">
        <v>213</v>
      </c>
      <c r="G29" s="62">
        <v>1.6962650314565599</v>
      </c>
      <c r="H29" s="63">
        <v>3654</v>
      </c>
      <c r="I29" s="62">
        <v>29.099307159353302</v>
      </c>
      <c r="J29" s="63">
        <v>2366</v>
      </c>
      <c r="K29" s="62">
        <v>18.842080114677099</v>
      </c>
      <c r="L29" s="63">
        <v>5709</v>
      </c>
      <c r="M29" s="62">
        <v>45.464681054392003</v>
      </c>
      <c r="N29" s="63">
        <v>12</v>
      </c>
      <c r="O29" s="62">
        <v>9.5564227124313103E-2</v>
      </c>
      <c r="P29" s="64">
        <v>553</v>
      </c>
      <c r="Q29" s="65">
        <v>4.4039181333121</v>
      </c>
      <c r="R29" s="61">
        <v>999</v>
      </c>
      <c r="S29" s="67">
        <v>7.9557219080990702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56</v>
      </c>
      <c r="B30" s="30" t="s">
        <v>38</v>
      </c>
      <c r="C30" s="31">
        <v>48233</v>
      </c>
      <c r="D30" s="69">
        <v>381</v>
      </c>
      <c r="E30" s="70">
        <v>0.78991561793792597</v>
      </c>
      <c r="F30" s="71">
        <v>230</v>
      </c>
      <c r="G30" s="70">
        <v>0.476851947836543</v>
      </c>
      <c r="H30" s="71">
        <v>2519</v>
      </c>
      <c r="I30" s="70">
        <v>5.2225654634793601</v>
      </c>
      <c r="J30" s="71">
        <v>25342</v>
      </c>
      <c r="K30" s="70">
        <v>52.540791574233403</v>
      </c>
      <c r="L30" s="71">
        <v>18800</v>
      </c>
      <c r="M30" s="70">
        <v>38.977463562291398</v>
      </c>
      <c r="N30" s="71">
        <v>13</v>
      </c>
      <c r="O30" s="70">
        <v>2.6952501399456801E-2</v>
      </c>
      <c r="P30" s="72">
        <v>948</v>
      </c>
      <c r="Q30" s="73">
        <v>1.9654593328219301</v>
      </c>
      <c r="R30" s="69">
        <v>1340</v>
      </c>
      <c r="S30" s="74">
        <v>2.77818091348247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56</v>
      </c>
      <c r="B31" s="33" t="s">
        <v>9</v>
      </c>
      <c r="C31" s="26">
        <v>6849</v>
      </c>
      <c r="D31" s="61">
        <v>446</v>
      </c>
      <c r="E31" s="62">
        <v>6.5118995473791799</v>
      </c>
      <c r="F31" s="63">
        <v>249</v>
      </c>
      <c r="G31" s="62">
        <v>3.6355672360928599</v>
      </c>
      <c r="H31" s="63">
        <v>661</v>
      </c>
      <c r="I31" s="62">
        <v>9.6510439480216093</v>
      </c>
      <c r="J31" s="63">
        <v>2676</v>
      </c>
      <c r="K31" s="62">
        <v>39.071397284275101</v>
      </c>
      <c r="L31" s="63">
        <v>2668</v>
      </c>
      <c r="M31" s="62">
        <v>38.954591911227901</v>
      </c>
      <c r="N31" s="63">
        <v>4</v>
      </c>
      <c r="O31" s="62">
        <v>5.8402686523580098E-2</v>
      </c>
      <c r="P31" s="64">
        <v>145</v>
      </c>
      <c r="Q31" s="65">
        <v>2.11709738647978</v>
      </c>
      <c r="R31" s="61">
        <v>511</v>
      </c>
      <c r="S31" s="67">
        <v>7.4609432033873597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56</v>
      </c>
      <c r="B32" s="30" t="s">
        <v>39</v>
      </c>
      <c r="C32" s="31">
        <v>18851</v>
      </c>
      <c r="D32" s="69">
        <v>16</v>
      </c>
      <c r="E32" s="70">
        <v>8.4876133892101205E-2</v>
      </c>
      <c r="F32" s="71">
        <v>42</v>
      </c>
      <c r="G32" s="70">
        <v>0.22279985146676601</v>
      </c>
      <c r="H32" s="71">
        <v>189</v>
      </c>
      <c r="I32" s="70">
        <v>1.00259933160045</v>
      </c>
      <c r="J32" s="71">
        <v>14809</v>
      </c>
      <c r="K32" s="70">
        <v>78.558166675507906</v>
      </c>
      <c r="L32" s="71">
        <v>3782</v>
      </c>
      <c r="M32" s="70">
        <v>20.062596148745399</v>
      </c>
      <c r="N32" s="71">
        <v>9</v>
      </c>
      <c r="O32" s="70">
        <v>4.7742825314306903E-2</v>
      </c>
      <c r="P32" s="72">
        <v>4</v>
      </c>
      <c r="Q32" s="73">
        <v>2.1219033473025301E-2</v>
      </c>
      <c r="R32" s="69">
        <v>50</v>
      </c>
      <c r="S32" s="74">
        <v>0.26523791841281602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56</v>
      </c>
      <c r="B33" s="33" t="s">
        <v>23</v>
      </c>
      <c r="C33" s="26">
        <v>22651</v>
      </c>
      <c r="D33" s="61">
        <v>88</v>
      </c>
      <c r="E33" s="62">
        <v>0.38850381881594598</v>
      </c>
      <c r="F33" s="63">
        <v>76</v>
      </c>
      <c r="G33" s="62">
        <v>0.33552602534104498</v>
      </c>
      <c r="H33" s="63">
        <v>732</v>
      </c>
      <c r="I33" s="62">
        <v>3.23164540196901</v>
      </c>
      <c r="J33" s="63">
        <v>12889</v>
      </c>
      <c r="K33" s="62">
        <v>56.9025650081674</v>
      </c>
      <c r="L33" s="63">
        <v>8515</v>
      </c>
      <c r="M33" s="62">
        <v>37.592159286565703</v>
      </c>
      <c r="N33" s="63">
        <v>22</v>
      </c>
      <c r="O33" s="62">
        <v>9.7125954703986606E-2</v>
      </c>
      <c r="P33" s="64">
        <v>329</v>
      </c>
      <c r="Q33" s="65">
        <v>1.4524745044368901</v>
      </c>
      <c r="R33" s="61">
        <v>380</v>
      </c>
      <c r="S33" s="67">
        <v>1.67763012670522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56</v>
      </c>
      <c r="B34" s="30" t="s">
        <v>10</v>
      </c>
      <c r="C34" s="31">
        <v>1794</v>
      </c>
      <c r="D34" s="69">
        <v>742</v>
      </c>
      <c r="E34" s="70">
        <v>41.360089186176097</v>
      </c>
      <c r="F34" s="71">
        <v>5</v>
      </c>
      <c r="G34" s="70">
        <v>0.27870680044593099</v>
      </c>
      <c r="H34" s="71">
        <v>59</v>
      </c>
      <c r="I34" s="70">
        <v>3.2887402452619798</v>
      </c>
      <c r="J34" s="71">
        <v>16</v>
      </c>
      <c r="K34" s="70">
        <v>0.89186176142697904</v>
      </c>
      <c r="L34" s="71">
        <v>938</v>
      </c>
      <c r="M34" s="70">
        <v>52.285395763656602</v>
      </c>
      <c r="N34" s="71">
        <v>6</v>
      </c>
      <c r="O34" s="70">
        <v>0.334448160535117</v>
      </c>
      <c r="P34" s="72">
        <v>28</v>
      </c>
      <c r="Q34" s="73">
        <v>1.56075808249721</v>
      </c>
      <c r="R34" s="69">
        <v>105</v>
      </c>
      <c r="S34" s="74">
        <v>5.8528428093645504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56</v>
      </c>
      <c r="B35" s="33" t="s">
        <v>40</v>
      </c>
      <c r="C35" s="26">
        <v>3765</v>
      </c>
      <c r="D35" s="61">
        <v>133</v>
      </c>
      <c r="E35" s="62">
        <v>3.5325365205843302</v>
      </c>
      <c r="F35" s="63">
        <v>36</v>
      </c>
      <c r="G35" s="62">
        <v>0.95617529880478103</v>
      </c>
      <c r="H35" s="63">
        <v>669</v>
      </c>
      <c r="I35" s="62">
        <v>17.7689243027888</v>
      </c>
      <c r="J35" s="63">
        <v>1247</v>
      </c>
      <c r="K35" s="62">
        <v>33.120849933598898</v>
      </c>
      <c r="L35" s="63">
        <v>1527</v>
      </c>
      <c r="M35" s="62">
        <v>40.557768924302799</v>
      </c>
      <c r="N35" s="63">
        <v>6</v>
      </c>
      <c r="O35" s="62">
        <v>0.159362549800797</v>
      </c>
      <c r="P35" s="64">
        <v>147</v>
      </c>
      <c r="Q35" s="65">
        <v>3.9043824701195202</v>
      </c>
      <c r="R35" s="61">
        <v>172</v>
      </c>
      <c r="S35" s="67">
        <v>4.5683930942895099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56</v>
      </c>
      <c r="B36" s="30" t="s">
        <v>41</v>
      </c>
      <c r="C36" s="31">
        <v>5761</v>
      </c>
      <c r="D36" s="69">
        <v>92</v>
      </c>
      <c r="E36" s="70">
        <v>1.59694497483076</v>
      </c>
      <c r="F36" s="71">
        <v>83</v>
      </c>
      <c r="G36" s="70">
        <v>1.44072209685818</v>
      </c>
      <c r="H36" s="71">
        <v>2621</v>
      </c>
      <c r="I36" s="70">
        <v>45.4955736851241</v>
      </c>
      <c r="J36" s="71">
        <v>1139</v>
      </c>
      <c r="K36" s="70">
        <v>19.770873112306901</v>
      </c>
      <c r="L36" s="71">
        <v>1514</v>
      </c>
      <c r="M36" s="70">
        <v>26.280159694497499</v>
      </c>
      <c r="N36" s="71">
        <v>66</v>
      </c>
      <c r="O36" s="70">
        <v>1.1456344384655399</v>
      </c>
      <c r="P36" s="72">
        <v>246</v>
      </c>
      <c r="Q36" s="73">
        <v>4.2700919979170298</v>
      </c>
      <c r="R36" s="69">
        <v>728</v>
      </c>
      <c r="S36" s="74">
        <v>12.636695018226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56</v>
      </c>
      <c r="B37" s="33" t="s">
        <v>11</v>
      </c>
      <c r="C37" s="26">
        <v>2925</v>
      </c>
      <c r="D37" s="61">
        <v>10</v>
      </c>
      <c r="E37" s="62">
        <v>0.341880341880342</v>
      </c>
      <c r="F37" s="63">
        <v>35</v>
      </c>
      <c r="G37" s="62">
        <v>1.1965811965812001</v>
      </c>
      <c r="H37" s="63">
        <v>221</v>
      </c>
      <c r="I37" s="62">
        <v>7.5555555555555598</v>
      </c>
      <c r="J37" s="63">
        <v>194</v>
      </c>
      <c r="K37" s="62">
        <v>6.6324786324786302</v>
      </c>
      <c r="L37" s="63">
        <v>2448</v>
      </c>
      <c r="M37" s="62">
        <v>83.692307692307693</v>
      </c>
      <c r="N37" s="76" t="s">
        <v>84</v>
      </c>
      <c r="O37" s="62">
        <v>6.8376068376068397E-2</v>
      </c>
      <c r="P37" s="64">
        <v>15</v>
      </c>
      <c r="Q37" s="65">
        <v>0.512820512820513</v>
      </c>
      <c r="R37" s="61">
        <v>120</v>
      </c>
      <c r="S37" s="67">
        <v>4.1025641025641004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56</v>
      </c>
      <c r="B38" s="30" t="s">
        <v>12</v>
      </c>
      <c r="C38" s="31">
        <v>20081</v>
      </c>
      <c r="D38" s="69">
        <v>15</v>
      </c>
      <c r="E38" s="70">
        <v>7.4697475225337401E-2</v>
      </c>
      <c r="F38" s="71">
        <v>326</v>
      </c>
      <c r="G38" s="70">
        <v>1.62342512823067</v>
      </c>
      <c r="H38" s="71">
        <v>5836</v>
      </c>
      <c r="I38" s="70">
        <v>29.0622976943379</v>
      </c>
      <c r="J38" s="71">
        <v>8960</v>
      </c>
      <c r="K38" s="70">
        <v>44.619291867934898</v>
      </c>
      <c r="L38" s="71">
        <v>4762</v>
      </c>
      <c r="M38" s="70">
        <v>23.713958468203799</v>
      </c>
      <c r="N38" s="71">
        <v>20</v>
      </c>
      <c r="O38" s="70">
        <v>9.9596633633783196E-2</v>
      </c>
      <c r="P38" s="72">
        <v>162</v>
      </c>
      <c r="Q38" s="73">
        <v>0.80673273243364396</v>
      </c>
      <c r="R38" s="69">
        <v>468</v>
      </c>
      <c r="S38" s="74">
        <v>2.3305612270305298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56</v>
      </c>
      <c r="B39" s="33" t="s">
        <v>13</v>
      </c>
      <c r="C39" s="26">
        <v>7988</v>
      </c>
      <c r="D39" s="61">
        <v>713</v>
      </c>
      <c r="E39" s="62">
        <v>8.9258888332498696</v>
      </c>
      <c r="F39" s="63">
        <v>37</v>
      </c>
      <c r="G39" s="62">
        <v>0.46319479218828202</v>
      </c>
      <c r="H39" s="63">
        <v>5682</v>
      </c>
      <c r="I39" s="62">
        <v>71.131697546319501</v>
      </c>
      <c r="J39" s="63">
        <v>227</v>
      </c>
      <c r="K39" s="62">
        <v>2.84176264396595</v>
      </c>
      <c r="L39" s="63">
        <v>1195</v>
      </c>
      <c r="M39" s="62">
        <v>14.959939909864801</v>
      </c>
      <c r="N39" s="63">
        <v>4</v>
      </c>
      <c r="O39" s="62">
        <v>5.0075112669003503E-2</v>
      </c>
      <c r="P39" s="64">
        <v>130</v>
      </c>
      <c r="Q39" s="65">
        <v>1.6274411617426101</v>
      </c>
      <c r="R39" s="61">
        <v>1003</v>
      </c>
      <c r="S39" s="67">
        <v>12.5563345017526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56</v>
      </c>
      <c r="B40" s="30" t="s">
        <v>14</v>
      </c>
      <c r="C40" s="31">
        <v>24680</v>
      </c>
      <c r="D40" s="69">
        <v>189</v>
      </c>
      <c r="E40" s="70">
        <v>0.76580226904376003</v>
      </c>
      <c r="F40" s="71">
        <v>259</v>
      </c>
      <c r="G40" s="70">
        <v>1.04943273905997</v>
      </c>
      <c r="H40" s="71">
        <v>3422</v>
      </c>
      <c r="I40" s="70">
        <v>13.865478119935201</v>
      </c>
      <c r="J40" s="71">
        <v>9722</v>
      </c>
      <c r="K40" s="70">
        <v>39.392220421393802</v>
      </c>
      <c r="L40" s="71">
        <v>10764</v>
      </c>
      <c r="M40" s="70">
        <v>43.614262560778002</v>
      </c>
      <c r="N40" s="71">
        <v>10</v>
      </c>
      <c r="O40" s="70">
        <v>4.0518638573743902E-2</v>
      </c>
      <c r="P40" s="72">
        <v>314</v>
      </c>
      <c r="Q40" s="73">
        <v>1.27228525121556</v>
      </c>
      <c r="R40" s="69">
        <v>578</v>
      </c>
      <c r="S40" s="74">
        <v>2.3419773095624001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56</v>
      </c>
      <c r="B41" s="33" t="s">
        <v>15</v>
      </c>
      <c r="C41" s="26">
        <v>45939</v>
      </c>
      <c r="D41" s="61">
        <v>1105</v>
      </c>
      <c r="E41" s="62">
        <v>2.40536363438473</v>
      </c>
      <c r="F41" s="63">
        <v>171</v>
      </c>
      <c r="G41" s="62">
        <v>0.37223274342062301</v>
      </c>
      <c r="H41" s="63">
        <v>4419</v>
      </c>
      <c r="I41" s="62">
        <v>9.6192777378697798</v>
      </c>
      <c r="J41" s="63">
        <v>26254</v>
      </c>
      <c r="K41" s="62">
        <v>57.149698513245802</v>
      </c>
      <c r="L41" s="63">
        <v>12427</v>
      </c>
      <c r="M41" s="62">
        <v>27.0510894882344</v>
      </c>
      <c r="N41" s="63">
        <v>21</v>
      </c>
      <c r="O41" s="62">
        <v>4.5712793051655501E-2</v>
      </c>
      <c r="P41" s="64">
        <v>1542</v>
      </c>
      <c r="Q41" s="65">
        <v>3.3566250897929901</v>
      </c>
      <c r="R41" s="61">
        <v>1447</v>
      </c>
      <c r="S41" s="67">
        <v>3.1498291212259701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56</v>
      </c>
      <c r="B42" s="30" t="s">
        <v>16</v>
      </c>
      <c r="C42" s="31">
        <v>466</v>
      </c>
      <c r="D42" s="69">
        <v>174</v>
      </c>
      <c r="E42" s="70">
        <v>37.339055793991399</v>
      </c>
      <c r="F42" s="78" t="s">
        <v>84</v>
      </c>
      <c r="G42" s="70">
        <v>0.42918454935622302</v>
      </c>
      <c r="H42" s="71">
        <v>17</v>
      </c>
      <c r="I42" s="70">
        <v>3.6480686695279001</v>
      </c>
      <c r="J42" s="71">
        <v>21</v>
      </c>
      <c r="K42" s="70">
        <v>4.5064377682403398</v>
      </c>
      <c r="L42" s="71">
        <v>248</v>
      </c>
      <c r="M42" s="70">
        <v>53.218884120171701</v>
      </c>
      <c r="N42" s="78" t="s">
        <v>84</v>
      </c>
      <c r="O42" s="70">
        <v>0.42918454935622302</v>
      </c>
      <c r="P42" s="79" t="s">
        <v>84</v>
      </c>
      <c r="Q42" s="73">
        <v>0.42918454935622302</v>
      </c>
      <c r="R42" s="69">
        <v>12</v>
      </c>
      <c r="S42" s="74">
        <v>2.57510729613734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56</v>
      </c>
      <c r="B43" s="33" t="s">
        <v>17</v>
      </c>
      <c r="C43" s="26">
        <v>35603</v>
      </c>
      <c r="D43" s="61">
        <v>38</v>
      </c>
      <c r="E43" s="62">
        <v>0.106732578715277</v>
      </c>
      <c r="F43" s="63">
        <v>113</v>
      </c>
      <c r="G43" s="62">
        <v>0.31738898407437599</v>
      </c>
      <c r="H43" s="63">
        <v>1262</v>
      </c>
      <c r="I43" s="62">
        <v>3.5446451141757702</v>
      </c>
      <c r="J43" s="63">
        <v>18651</v>
      </c>
      <c r="K43" s="62">
        <v>52.386034884700699</v>
      </c>
      <c r="L43" s="63">
        <v>13504</v>
      </c>
      <c r="M43" s="62">
        <v>37.9293879729236</v>
      </c>
      <c r="N43" s="63">
        <v>12</v>
      </c>
      <c r="O43" s="62">
        <v>3.3705024857455801E-2</v>
      </c>
      <c r="P43" s="64">
        <v>2023</v>
      </c>
      <c r="Q43" s="65">
        <v>5.6821054405527596</v>
      </c>
      <c r="R43" s="61">
        <v>611</v>
      </c>
      <c r="S43" s="67">
        <v>1.71614751565879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56</v>
      </c>
      <c r="B44" s="30" t="s">
        <v>18</v>
      </c>
      <c r="C44" s="31">
        <v>8783</v>
      </c>
      <c r="D44" s="69">
        <v>1096</v>
      </c>
      <c r="E44" s="70">
        <v>12.478651941250099</v>
      </c>
      <c r="F44" s="71">
        <v>56</v>
      </c>
      <c r="G44" s="70">
        <v>0.63759535466241601</v>
      </c>
      <c r="H44" s="71">
        <v>1345</v>
      </c>
      <c r="I44" s="70">
        <v>15.3136741432312</v>
      </c>
      <c r="J44" s="71">
        <v>2303</v>
      </c>
      <c r="K44" s="70">
        <v>26.2211089604919</v>
      </c>
      <c r="L44" s="71">
        <v>3716</v>
      </c>
      <c r="M44" s="70">
        <v>42.309006034384602</v>
      </c>
      <c r="N44" s="71">
        <v>34</v>
      </c>
      <c r="O44" s="70">
        <v>0.38711146533075302</v>
      </c>
      <c r="P44" s="72">
        <v>233</v>
      </c>
      <c r="Q44" s="73">
        <v>2.65285210064898</v>
      </c>
      <c r="R44" s="69">
        <v>486</v>
      </c>
      <c r="S44" s="74">
        <v>5.5334168279631104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56</v>
      </c>
      <c r="B45" s="33" t="s">
        <v>42</v>
      </c>
      <c r="C45" s="26">
        <v>7221</v>
      </c>
      <c r="D45" s="61">
        <v>216</v>
      </c>
      <c r="E45" s="62">
        <v>2.9912754466140399</v>
      </c>
      <c r="F45" s="63">
        <v>94</v>
      </c>
      <c r="G45" s="62">
        <v>1.30175875917463</v>
      </c>
      <c r="H45" s="63">
        <v>1844</v>
      </c>
      <c r="I45" s="62">
        <v>25.536629275723602</v>
      </c>
      <c r="J45" s="63">
        <v>462</v>
      </c>
      <c r="K45" s="62">
        <v>6.3980058163689204</v>
      </c>
      <c r="L45" s="63">
        <v>4159</v>
      </c>
      <c r="M45" s="62">
        <v>57.595900844758297</v>
      </c>
      <c r="N45" s="63">
        <v>46</v>
      </c>
      <c r="O45" s="62">
        <v>0.63703088214928705</v>
      </c>
      <c r="P45" s="64">
        <v>400</v>
      </c>
      <c r="Q45" s="65">
        <v>5.5393989752111903</v>
      </c>
      <c r="R45" s="61">
        <v>601</v>
      </c>
      <c r="S45" s="67">
        <v>8.3229469602548107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56</v>
      </c>
      <c r="B46" s="30" t="s">
        <v>19</v>
      </c>
      <c r="C46" s="31">
        <v>34131</v>
      </c>
      <c r="D46" s="69">
        <v>40</v>
      </c>
      <c r="E46" s="70">
        <v>0.11719551141191301</v>
      </c>
      <c r="F46" s="71">
        <v>233</v>
      </c>
      <c r="G46" s="70">
        <v>0.682663853974393</v>
      </c>
      <c r="H46" s="71">
        <v>4530</v>
      </c>
      <c r="I46" s="70">
        <v>13.2723916673991</v>
      </c>
      <c r="J46" s="71">
        <v>17353</v>
      </c>
      <c r="K46" s="70">
        <v>50.842342738273103</v>
      </c>
      <c r="L46" s="71">
        <v>11063</v>
      </c>
      <c r="M46" s="70">
        <v>32.413348568749797</v>
      </c>
      <c r="N46" s="71">
        <v>10</v>
      </c>
      <c r="O46" s="70">
        <v>2.9298877852978199E-2</v>
      </c>
      <c r="P46" s="72">
        <v>902</v>
      </c>
      <c r="Q46" s="73">
        <v>2.6427587823386398</v>
      </c>
      <c r="R46" s="69">
        <v>919</v>
      </c>
      <c r="S46" s="74">
        <v>2.6925668746886999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56</v>
      </c>
      <c r="B47" s="33" t="s">
        <v>43</v>
      </c>
      <c r="C47" s="26">
        <v>3512</v>
      </c>
      <c r="D47" s="61">
        <v>36</v>
      </c>
      <c r="E47" s="62">
        <v>1.0250569476082001</v>
      </c>
      <c r="F47" s="63">
        <v>57</v>
      </c>
      <c r="G47" s="62">
        <v>1.6230068337129799</v>
      </c>
      <c r="H47" s="63">
        <v>1252</v>
      </c>
      <c r="I47" s="62">
        <v>35.649202733485197</v>
      </c>
      <c r="J47" s="63">
        <v>603</v>
      </c>
      <c r="K47" s="62">
        <v>17.169703872437399</v>
      </c>
      <c r="L47" s="63">
        <v>1415</v>
      </c>
      <c r="M47" s="62">
        <v>40.290432801822298</v>
      </c>
      <c r="N47" s="76" t="s">
        <v>84</v>
      </c>
      <c r="O47" s="62">
        <v>5.69476082004556E-2</v>
      </c>
      <c r="P47" s="64">
        <v>147</v>
      </c>
      <c r="Q47" s="65">
        <v>4.1856492027334804</v>
      </c>
      <c r="R47" s="61">
        <v>182</v>
      </c>
      <c r="S47" s="67">
        <v>5.1822323462414603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56</v>
      </c>
      <c r="B48" s="30" t="s">
        <v>20</v>
      </c>
      <c r="C48" s="31">
        <v>29260</v>
      </c>
      <c r="D48" s="69">
        <v>111</v>
      </c>
      <c r="E48" s="70">
        <v>0.379357484620643</v>
      </c>
      <c r="F48" s="71">
        <v>77</v>
      </c>
      <c r="G48" s="70">
        <v>0.26315789473684198</v>
      </c>
      <c r="H48" s="71">
        <v>1045</v>
      </c>
      <c r="I48" s="70">
        <v>3.5714285714285698</v>
      </c>
      <c r="J48" s="71">
        <v>18739</v>
      </c>
      <c r="K48" s="70">
        <v>64.043062200956896</v>
      </c>
      <c r="L48" s="71">
        <v>8685</v>
      </c>
      <c r="M48" s="70">
        <v>29.6821599453178</v>
      </c>
      <c r="N48" s="71">
        <v>17</v>
      </c>
      <c r="O48" s="70">
        <v>5.80997949419002E-2</v>
      </c>
      <c r="P48" s="72">
        <v>586</v>
      </c>
      <c r="Q48" s="73">
        <v>2.00273410799727</v>
      </c>
      <c r="R48" s="69">
        <v>566</v>
      </c>
      <c r="S48" s="74">
        <v>1.9343814080656201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56</v>
      </c>
      <c r="B49" s="33" t="s">
        <v>44</v>
      </c>
      <c r="C49" s="26">
        <v>1280</v>
      </c>
      <c r="D49" s="61">
        <v>565</v>
      </c>
      <c r="E49" s="62">
        <v>44.140625</v>
      </c>
      <c r="F49" s="63">
        <v>13</v>
      </c>
      <c r="G49" s="62">
        <v>1.015625</v>
      </c>
      <c r="H49" s="63">
        <v>67</v>
      </c>
      <c r="I49" s="62">
        <v>5.234375</v>
      </c>
      <c r="J49" s="63">
        <v>93</v>
      </c>
      <c r="K49" s="62">
        <v>7.265625</v>
      </c>
      <c r="L49" s="63">
        <v>521</v>
      </c>
      <c r="M49" s="62">
        <v>40.703125</v>
      </c>
      <c r="N49" s="63">
        <v>0</v>
      </c>
      <c r="O49" s="62">
        <v>0</v>
      </c>
      <c r="P49" s="64">
        <v>21</v>
      </c>
      <c r="Q49" s="65">
        <v>1.640625</v>
      </c>
      <c r="R49" s="61">
        <v>96</v>
      </c>
      <c r="S49" s="67">
        <v>7.5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56</v>
      </c>
      <c r="B50" s="30" t="s">
        <v>45</v>
      </c>
      <c r="C50" s="31">
        <v>25705</v>
      </c>
      <c r="D50" s="69">
        <v>27</v>
      </c>
      <c r="E50" s="70">
        <v>0.105037930363742</v>
      </c>
      <c r="F50" s="71">
        <v>91</v>
      </c>
      <c r="G50" s="70">
        <v>0.35401672826298403</v>
      </c>
      <c r="H50" s="71">
        <v>902</v>
      </c>
      <c r="I50" s="70">
        <v>3.5090449328924298</v>
      </c>
      <c r="J50" s="71">
        <v>17027</v>
      </c>
      <c r="K50" s="70">
        <v>66.240031122349706</v>
      </c>
      <c r="L50" s="71">
        <v>7512</v>
      </c>
      <c r="M50" s="70">
        <v>29.223886403423499</v>
      </c>
      <c r="N50" s="71">
        <v>11</v>
      </c>
      <c r="O50" s="70">
        <v>4.2793230888932103E-2</v>
      </c>
      <c r="P50" s="72">
        <v>135</v>
      </c>
      <c r="Q50" s="73">
        <v>0.52518965181871202</v>
      </c>
      <c r="R50" s="69">
        <v>393</v>
      </c>
      <c r="S50" s="74">
        <v>1.5288854308500299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56</v>
      </c>
      <c r="B51" s="33" t="s">
        <v>21</v>
      </c>
      <c r="C51" s="26">
        <v>82873</v>
      </c>
      <c r="D51" s="61">
        <v>245</v>
      </c>
      <c r="E51" s="62">
        <v>0.29563307711800002</v>
      </c>
      <c r="F51" s="63">
        <v>475</v>
      </c>
      <c r="G51" s="62">
        <v>0.57316616992265301</v>
      </c>
      <c r="H51" s="63">
        <v>41779</v>
      </c>
      <c r="I51" s="62">
        <v>50.4132829751548</v>
      </c>
      <c r="J51" s="63">
        <v>29279</v>
      </c>
      <c r="K51" s="62">
        <v>35.329962714032298</v>
      </c>
      <c r="L51" s="63">
        <v>9884</v>
      </c>
      <c r="M51" s="62">
        <v>11.9266829968747</v>
      </c>
      <c r="N51" s="63">
        <v>78</v>
      </c>
      <c r="O51" s="62">
        <v>9.4119918429403995E-2</v>
      </c>
      <c r="P51" s="64">
        <v>1133</v>
      </c>
      <c r="Q51" s="65">
        <v>1.3671521484681399</v>
      </c>
      <c r="R51" s="61">
        <v>10169</v>
      </c>
      <c r="S51" s="67">
        <v>12.270582698828299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56</v>
      </c>
      <c r="B52" s="30" t="s">
        <v>46</v>
      </c>
      <c r="C52" s="31">
        <v>4447</v>
      </c>
      <c r="D52" s="69">
        <v>134</v>
      </c>
      <c r="E52" s="70">
        <v>3.0132673712615201</v>
      </c>
      <c r="F52" s="71">
        <v>47</v>
      </c>
      <c r="G52" s="70">
        <v>1.0568922869350099</v>
      </c>
      <c r="H52" s="71">
        <v>1365</v>
      </c>
      <c r="I52" s="70">
        <v>30.694850460984899</v>
      </c>
      <c r="J52" s="71">
        <v>188</v>
      </c>
      <c r="K52" s="70">
        <v>4.2275691477400503</v>
      </c>
      <c r="L52" s="71">
        <v>2545</v>
      </c>
      <c r="M52" s="70">
        <v>57.229592984034198</v>
      </c>
      <c r="N52" s="71">
        <v>104</v>
      </c>
      <c r="O52" s="70">
        <v>2.3386552732179</v>
      </c>
      <c r="P52" s="72">
        <v>64</v>
      </c>
      <c r="Q52" s="73">
        <v>1.4391724758264</v>
      </c>
      <c r="R52" s="69">
        <v>357</v>
      </c>
      <c r="S52" s="74">
        <v>8.0278839667191395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56</v>
      </c>
      <c r="B53" s="33" t="s">
        <v>47</v>
      </c>
      <c r="C53" s="26">
        <v>955</v>
      </c>
      <c r="D53" s="61">
        <v>24</v>
      </c>
      <c r="E53" s="62">
        <v>2.5130890052355999</v>
      </c>
      <c r="F53" s="63">
        <v>4</v>
      </c>
      <c r="G53" s="62">
        <v>0.41884816753926701</v>
      </c>
      <c r="H53" s="63">
        <v>11</v>
      </c>
      <c r="I53" s="62">
        <v>1.15183246073298</v>
      </c>
      <c r="J53" s="63">
        <v>31</v>
      </c>
      <c r="K53" s="62">
        <v>3.2460732984293199</v>
      </c>
      <c r="L53" s="63">
        <v>873</v>
      </c>
      <c r="M53" s="62">
        <v>91.413612565445007</v>
      </c>
      <c r="N53" s="63">
        <v>0</v>
      </c>
      <c r="O53" s="62">
        <v>0</v>
      </c>
      <c r="P53" s="64">
        <v>12</v>
      </c>
      <c r="Q53" s="65">
        <v>1.2565445026177999</v>
      </c>
      <c r="R53" s="61">
        <v>12</v>
      </c>
      <c r="S53" s="67">
        <v>1.2565445026177999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56</v>
      </c>
      <c r="B54" s="30" t="s">
        <v>48</v>
      </c>
      <c r="C54" s="31">
        <v>26554</v>
      </c>
      <c r="D54" s="69">
        <v>81</v>
      </c>
      <c r="E54" s="70">
        <v>0.30503878888303099</v>
      </c>
      <c r="F54" s="71">
        <v>180</v>
      </c>
      <c r="G54" s="70">
        <v>0.67786397529562403</v>
      </c>
      <c r="H54" s="71">
        <v>1875</v>
      </c>
      <c r="I54" s="70">
        <v>7.0610830759960796</v>
      </c>
      <c r="J54" s="71">
        <v>14833</v>
      </c>
      <c r="K54" s="70">
        <v>55.859757475333303</v>
      </c>
      <c r="L54" s="71">
        <v>8690</v>
      </c>
      <c r="M54" s="70">
        <v>32.725766362883199</v>
      </c>
      <c r="N54" s="71">
        <v>19</v>
      </c>
      <c r="O54" s="70">
        <v>7.1552308503427003E-2</v>
      </c>
      <c r="P54" s="72">
        <v>876</v>
      </c>
      <c r="Q54" s="73">
        <v>3.2989380131053698</v>
      </c>
      <c r="R54" s="69">
        <v>761</v>
      </c>
      <c r="S54" s="74">
        <v>2.8658582511109398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56</v>
      </c>
      <c r="B55" s="33" t="s">
        <v>49</v>
      </c>
      <c r="C55" s="26">
        <v>15117</v>
      </c>
      <c r="D55" s="61">
        <v>470</v>
      </c>
      <c r="E55" s="62">
        <v>3.1090824899120202</v>
      </c>
      <c r="F55" s="63">
        <v>291</v>
      </c>
      <c r="G55" s="62">
        <v>1.92498511609446</v>
      </c>
      <c r="H55" s="63">
        <v>3764</v>
      </c>
      <c r="I55" s="62">
        <v>24.899120195805999</v>
      </c>
      <c r="J55" s="63">
        <v>1723</v>
      </c>
      <c r="K55" s="62">
        <v>11.3977641066349</v>
      </c>
      <c r="L55" s="63">
        <v>7645</v>
      </c>
      <c r="M55" s="62">
        <v>50.572203479526401</v>
      </c>
      <c r="N55" s="63">
        <v>185</v>
      </c>
      <c r="O55" s="62">
        <v>1.22378778858239</v>
      </c>
      <c r="P55" s="64">
        <v>1039</v>
      </c>
      <c r="Q55" s="65">
        <v>6.8730568234438003</v>
      </c>
      <c r="R55" s="61">
        <v>1257</v>
      </c>
      <c r="S55" s="67">
        <v>8.3151418932327807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56</v>
      </c>
      <c r="B56" s="30" t="s">
        <v>50</v>
      </c>
      <c r="C56" s="31">
        <v>7778</v>
      </c>
      <c r="D56" s="69">
        <v>4</v>
      </c>
      <c r="E56" s="70">
        <v>5.1427102082797597E-2</v>
      </c>
      <c r="F56" s="71">
        <v>12</v>
      </c>
      <c r="G56" s="70">
        <v>0.15428130624839301</v>
      </c>
      <c r="H56" s="71">
        <v>79</v>
      </c>
      <c r="I56" s="70">
        <v>1.01568526613525</v>
      </c>
      <c r="J56" s="71">
        <v>1056</v>
      </c>
      <c r="K56" s="70">
        <v>13.5767549498586</v>
      </c>
      <c r="L56" s="71">
        <v>6543</v>
      </c>
      <c r="M56" s="70">
        <v>84.121882231936198</v>
      </c>
      <c r="N56" s="78" t="s">
        <v>84</v>
      </c>
      <c r="O56" s="70">
        <v>2.5713551041398799E-2</v>
      </c>
      <c r="P56" s="72">
        <v>82</v>
      </c>
      <c r="Q56" s="73">
        <v>1.05425559269735</v>
      </c>
      <c r="R56" s="69">
        <v>21</v>
      </c>
      <c r="S56" s="74">
        <v>0.26999228593468799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56</v>
      </c>
      <c r="B57" s="33" t="s">
        <v>22</v>
      </c>
      <c r="C57" s="26">
        <v>11434</v>
      </c>
      <c r="D57" s="61">
        <v>205</v>
      </c>
      <c r="E57" s="62">
        <v>1.7928983732727</v>
      </c>
      <c r="F57" s="63">
        <v>87</v>
      </c>
      <c r="G57" s="62">
        <v>0.76088857792548503</v>
      </c>
      <c r="H57" s="63">
        <v>1231</v>
      </c>
      <c r="I57" s="62">
        <v>10.7661360853595</v>
      </c>
      <c r="J57" s="63">
        <v>6625</v>
      </c>
      <c r="K57" s="62">
        <v>57.941227916739599</v>
      </c>
      <c r="L57" s="63">
        <v>3063</v>
      </c>
      <c r="M57" s="62">
        <v>26.7885254504111</v>
      </c>
      <c r="N57" s="76" t="s">
        <v>84</v>
      </c>
      <c r="O57" s="62">
        <v>1.7491691446562901E-2</v>
      </c>
      <c r="P57" s="64">
        <v>221</v>
      </c>
      <c r="Q57" s="65">
        <v>1.9328319048452001</v>
      </c>
      <c r="R57" s="61">
        <v>479</v>
      </c>
      <c r="S57" s="67">
        <v>4.1892601014518096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56</v>
      </c>
      <c r="B58" s="34" t="s">
        <v>51</v>
      </c>
      <c r="C58" s="35">
        <v>870</v>
      </c>
      <c r="D58" s="82">
        <v>79</v>
      </c>
      <c r="E58" s="83">
        <v>9.0804597701149401</v>
      </c>
      <c r="F58" s="85" t="s">
        <v>84</v>
      </c>
      <c r="G58" s="83">
        <v>0.229885057471264</v>
      </c>
      <c r="H58" s="84">
        <v>127</v>
      </c>
      <c r="I58" s="83">
        <v>14.5977011494253</v>
      </c>
      <c r="J58" s="84">
        <v>26</v>
      </c>
      <c r="K58" s="83">
        <v>2.9885057471264398</v>
      </c>
      <c r="L58" s="84">
        <v>623</v>
      </c>
      <c r="M58" s="83">
        <v>71.609195402298894</v>
      </c>
      <c r="N58" s="85" t="s">
        <v>84</v>
      </c>
      <c r="O58" s="83">
        <v>0.229885057471264</v>
      </c>
      <c r="P58" s="90">
        <v>11</v>
      </c>
      <c r="Q58" s="87">
        <v>1.26436781609195</v>
      </c>
      <c r="R58" s="82">
        <v>13</v>
      </c>
      <c r="S58" s="88">
        <v>1.4942528735632199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1,059,641 public school students without disabilities who received more than one out-of-school suspension, 13,592 (1.3)%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1,059,641</v>
      </c>
      <c r="D69" s="93" t="str">
        <f>IF(ISTEXT(D7),LEFT(D7,3),TEXT(D7,"#,##0"))</f>
        <v>13,592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one or more out-of-school suspensions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57</v>
      </c>
      <c r="B7" s="25" t="s">
        <v>52</v>
      </c>
      <c r="C7" s="26">
        <v>2451475</v>
      </c>
      <c r="D7" s="61">
        <v>33737</v>
      </c>
      <c r="E7" s="62">
        <v>1.3761918844777099</v>
      </c>
      <c r="F7" s="63">
        <v>29555</v>
      </c>
      <c r="G7" s="62">
        <v>1.20560070977677</v>
      </c>
      <c r="H7" s="63">
        <v>549792</v>
      </c>
      <c r="I7" s="62">
        <v>22.426987833855101</v>
      </c>
      <c r="J7" s="63">
        <v>962403</v>
      </c>
      <c r="K7" s="62">
        <v>39.258120111361499</v>
      </c>
      <c r="L7" s="63">
        <v>808997</v>
      </c>
      <c r="M7" s="62">
        <v>33.000418115624299</v>
      </c>
      <c r="N7" s="63">
        <v>5869</v>
      </c>
      <c r="O7" s="62">
        <v>0.23940688769006399</v>
      </c>
      <c r="P7" s="64">
        <v>61122</v>
      </c>
      <c r="Q7" s="65">
        <v>2.4932744572145298</v>
      </c>
      <c r="R7" s="66">
        <v>156536</v>
      </c>
      <c r="S7" s="67">
        <v>6.3853802302695302</v>
      </c>
      <c r="T7" s="68">
        <v>95635</v>
      </c>
      <c r="U7" s="27">
        <v>99.789825900559407</v>
      </c>
    </row>
    <row r="8" spans="1:21" s="29" customFormat="1" ht="15" customHeight="1" x14ac:dyDescent="0.2">
      <c r="A8" s="24" t="s">
        <v>57</v>
      </c>
      <c r="B8" s="30" t="s">
        <v>24</v>
      </c>
      <c r="C8" s="31">
        <v>60533</v>
      </c>
      <c r="D8" s="69">
        <v>343</v>
      </c>
      <c r="E8" s="70">
        <v>0.56663307617332703</v>
      </c>
      <c r="F8" s="71">
        <v>169</v>
      </c>
      <c r="G8" s="70">
        <v>0.27918655939735298</v>
      </c>
      <c r="H8" s="71">
        <v>1129</v>
      </c>
      <c r="I8" s="70">
        <v>1.8650983760923801</v>
      </c>
      <c r="J8" s="71">
        <v>38748</v>
      </c>
      <c r="K8" s="70">
        <v>64.011365701353</v>
      </c>
      <c r="L8" s="71">
        <v>19757</v>
      </c>
      <c r="M8" s="70">
        <v>32.638395585878797</v>
      </c>
      <c r="N8" s="71">
        <v>18</v>
      </c>
      <c r="O8" s="70">
        <v>2.9735846563031701E-2</v>
      </c>
      <c r="P8" s="72">
        <v>369</v>
      </c>
      <c r="Q8" s="73">
        <v>0.60958485454215094</v>
      </c>
      <c r="R8" s="69">
        <v>328</v>
      </c>
      <c r="S8" s="74">
        <v>0.54185320403746695</v>
      </c>
      <c r="T8" s="75">
        <v>1432</v>
      </c>
      <c r="U8" s="32">
        <v>100</v>
      </c>
    </row>
    <row r="9" spans="1:21" s="29" customFormat="1" ht="15" customHeight="1" x14ac:dyDescent="0.2">
      <c r="A9" s="24" t="s">
        <v>57</v>
      </c>
      <c r="B9" s="33" t="s">
        <v>25</v>
      </c>
      <c r="C9" s="26">
        <v>5051</v>
      </c>
      <c r="D9" s="61">
        <v>1932</v>
      </c>
      <c r="E9" s="62">
        <v>38.249851514551601</v>
      </c>
      <c r="F9" s="63">
        <v>143</v>
      </c>
      <c r="G9" s="62">
        <v>2.8311225499900998</v>
      </c>
      <c r="H9" s="63">
        <v>283</v>
      </c>
      <c r="I9" s="62">
        <v>5.6028509206097796</v>
      </c>
      <c r="J9" s="63">
        <v>295</v>
      </c>
      <c r="K9" s="62">
        <v>5.8404276380914704</v>
      </c>
      <c r="L9" s="63">
        <v>1896</v>
      </c>
      <c r="M9" s="62">
        <v>37.537121362106497</v>
      </c>
      <c r="N9" s="63">
        <v>152</v>
      </c>
      <c r="O9" s="62">
        <v>3.0093050881013701</v>
      </c>
      <c r="P9" s="64">
        <v>350</v>
      </c>
      <c r="Q9" s="65">
        <v>6.9293209265491997</v>
      </c>
      <c r="R9" s="61">
        <v>1145</v>
      </c>
      <c r="S9" s="67">
        <v>22.668778459711</v>
      </c>
      <c r="T9" s="68">
        <v>493</v>
      </c>
      <c r="U9" s="27">
        <v>100</v>
      </c>
    </row>
    <row r="10" spans="1:21" s="29" customFormat="1" ht="15" customHeight="1" x14ac:dyDescent="0.2">
      <c r="A10" s="24" t="s">
        <v>57</v>
      </c>
      <c r="B10" s="30" t="s">
        <v>1</v>
      </c>
      <c r="C10" s="31">
        <v>52713</v>
      </c>
      <c r="D10" s="69">
        <v>4558</v>
      </c>
      <c r="E10" s="70">
        <v>8.6468233642554999</v>
      </c>
      <c r="F10" s="71">
        <v>539</v>
      </c>
      <c r="G10" s="70">
        <v>1.0225181643996699</v>
      </c>
      <c r="H10" s="71">
        <v>24344</v>
      </c>
      <c r="I10" s="70">
        <v>46.182156204351898</v>
      </c>
      <c r="J10" s="71">
        <v>5657</v>
      </c>
      <c r="K10" s="70">
        <v>10.731698063096401</v>
      </c>
      <c r="L10" s="71">
        <v>16525</v>
      </c>
      <c r="M10" s="70">
        <v>31.3490030922163</v>
      </c>
      <c r="N10" s="71">
        <v>145</v>
      </c>
      <c r="O10" s="70">
        <v>0.27507445981067302</v>
      </c>
      <c r="P10" s="72">
        <v>945</v>
      </c>
      <c r="Q10" s="73">
        <v>1.7927266518695599</v>
      </c>
      <c r="R10" s="69">
        <v>2814</v>
      </c>
      <c r="S10" s="74">
        <v>5.3383415855671297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57</v>
      </c>
      <c r="B11" s="33" t="s">
        <v>26</v>
      </c>
      <c r="C11" s="26">
        <v>30595</v>
      </c>
      <c r="D11" s="61">
        <v>119</v>
      </c>
      <c r="E11" s="62">
        <v>0.38895244320967498</v>
      </c>
      <c r="F11" s="63">
        <v>122</v>
      </c>
      <c r="G11" s="62">
        <v>0.39875796698806998</v>
      </c>
      <c r="H11" s="63">
        <v>1995</v>
      </c>
      <c r="I11" s="62">
        <v>6.5206733126327796</v>
      </c>
      <c r="J11" s="63">
        <v>15696</v>
      </c>
      <c r="K11" s="62">
        <v>51.302500408563503</v>
      </c>
      <c r="L11" s="63">
        <v>12281</v>
      </c>
      <c r="M11" s="62">
        <v>40.140545840823698</v>
      </c>
      <c r="N11" s="63">
        <v>139</v>
      </c>
      <c r="O11" s="62">
        <v>0.45432260173230898</v>
      </c>
      <c r="P11" s="64">
        <v>243</v>
      </c>
      <c r="Q11" s="65">
        <v>0.79424742605000798</v>
      </c>
      <c r="R11" s="61">
        <v>1108</v>
      </c>
      <c r="S11" s="67">
        <v>3.6215067821539502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57</v>
      </c>
      <c r="B12" s="30" t="s">
        <v>2</v>
      </c>
      <c r="C12" s="31">
        <v>286832</v>
      </c>
      <c r="D12" s="69">
        <v>3929</v>
      </c>
      <c r="E12" s="70">
        <v>1.3697913761365501</v>
      </c>
      <c r="F12" s="71">
        <v>10818</v>
      </c>
      <c r="G12" s="70">
        <v>3.77154571317008</v>
      </c>
      <c r="H12" s="71">
        <v>156676</v>
      </c>
      <c r="I12" s="70">
        <v>54.6229151559101</v>
      </c>
      <c r="J12" s="71">
        <v>46028</v>
      </c>
      <c r="K12" s="70">
        <v>16.0470240419479</v>
      </c>
      <c r="L12" s="71">
        <v>60462</v>
      </c>
      <c r="M12" s="70">
        <v>21.079238020862402</v>
      </c>
      <c r="N12" s="71">
        <v>2589</v>
      </c>
      <c r="O12" s="70">
        <v>0.902618954649412</v>
      </c>
      <c r="P12" s="72">
        <v>6330</v>
      </c>
      <c r="Q12" s="73">
        <v>2.20686673732359</v>
      </c>
      <c r="R12" s="69">
        <v>57117</v>
      </c>
      <c r="S12" s="74">
        <v>19.9130501478217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57</v>
      </c>
      <c r="B13" s="33" t="s">
        <v>27</v>
      </c>
      <c r="C13" s="26">
        <v>33898</v>
      </c>
      <c r="D13" s="61">
        <v>522</v>
      </c>
      <c r="E13" s="62">
        <v>1.5399138592247299</v>
      </c>
      <c r="F13" s="63">
        <v>505</v>
      </c>
      <c r="G13" s="62">
        <v>1.4897634078706701</v>
      </c>
      <c r="H13" s="63">
        <v>15106</v>
      </c>
      <c r="I13" s="62">
        <v>44.563101067909599</v>
      </c>
      <c r="J13" s="63">
        <v>3720</v>
      </c>
      <c r="K13" s="62">
        <v>10.974098766888901</v>
      </c>
      <c r="L13" s="63">
        <v>12943</v>
      </c>
      <c r="M13" s="62">
        <v>38.182193639742799</v>
      </c>
      <c r="N13" s="63">
        <v>63</v>
      </c>
      <c r="O13" s="62">
        <v>0.18585167266505401</v>
      </c>
      <c r="P13" s="64">
        <v>1039</v>
      </c>
      <c r="Q13" s="65">
        <v>3.0650775856982699</v>
      </c>
      <c r="R13" s="61">
        <v>4152</v>
      </c>
      <c r="S13" s="67">
        <v>12.2485102365921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57</v>
      </c>
      <c r="B14" s="30" t="s">
        <v>28</v>
      </c>
      <c r="C14" s="31">
        <v>18890</v>
      </c>
      <c r="D14" s="69">
        <v>112</v>
      </c>
      <c r="E14" s="70">
        <v>0.59290629962943397</v>
      </c>
      <c r="F14" s="71">
        <v>182</v>
      </c>
      <c r="G14" s="70">
        <v>0.96347273689782997</v>
      </c>
      <c r="H14" s="71">
        <v>6329</v>
      </c>
      <c r="I14" s="70">
        <v>33.5044997353097</v>
      </c>
      <c r="J14" s="71">
        <v>6739</v>
      </c>
      <c r="K14" s="70">
        <v>35.6749602964532</v>
      </c>
      <c r="L14" s="71">
        <v>5131</v>
      </c>
      <c r="M14" s="70">
        <v>27.1625198517734</v>
      </c>
      <c r="N14" s="71">
        <v>14</v>
      </c>
      <c r="O14" s="70">
        <v>7.4113287453679205E-2</v>
      </c>
      <c r="P14" s="72">
        <v>383</v>
      </c>
      <c r="Q14" s="73">
        <v>2.0275277924827999</v>
      </c>
      <c r="R14" s="69">
        <v>1063</v>
      </c>
      <c r="S14" s="74">
        <v>5.6273160402329303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57</v>
      </c>
      <c r="B15" s="33" t="s">
        <v>29</v>
      </c>
      <c r="C15" s="26">
        <v>10093</v>
      </c>
      <c r="D15" s="61">
        <v>25</v>
      </c>
      <c r="E15" s="62">
        <v>0.24769642326364799</v>
      </c>
      <c r="F15" s="63">
        <v>78</v>
      </c>
      <c r="G15" s="62">
        <v>0.77281284058258204</v>
      </c>
      <c r="H15" s="63">
        <v>1071</v>
      </c>
      <c r="I15" s="62">
        <v>10.611314772614699</v>
      </c>
      <c r="J15" s="63">
        <v>5904</v>
      </c>
      <c r="K15" s="62">
        <v>58.495987317943097</v>
      </c>
      <c r="L15" s="63">
        <v>2903</v>
      </c>
      <c r="M15" s="62">
        <v>28.7625086693748</v>
      </c>
      <c r="N15" s="63">
        <v>4</v>
      </c>
      <c r="O15" s="62">
        <v>3.9631427722183699E-2</v>
      </c>
      <c r="P15" s="64">
        <v>108</v>
      </c>
      <c r="Q15" s="65">
        <v>1.0700485484989599</v>
      </c>
      <c r="R15" s="61">
        <v>265</v>
      </c>
      <c r="S15" s="67">
        <v>2.6255820865946702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57</v>
      </c>
      <c r="B16" s="30" t="s">
        <v>3</v>
      </c>
      <c r="C16" s="31">
        <v>7243</v>
      </c>
      <c r="D16" s="80" t="s">
        <v>84</v>
      </c>
      <c r="E16" s="70">
        <v>2.7612867596299901E-2</v>
      </c>
      <c r="F16" s="71">
        <v>15</v>
      </c>
      <c r="G16" s="70">
        <v>0.20709650697224899</v>
      </c>
      <c r="H16" s="71">
        <v>368</v>
      </c>
      <c r="I16" s="70">
        <v>5.0807676377191804</v>
      </c>
      <c r="J16" s="71">
        <v>6806</v>
      </c>
      <c r="K16" s="70">
        <v>93.966588430208503</v>
      </c>
      <c r="L16" s="71">
        <v>37</v>
      </c>
      <c r="M16" s="70">
        <v>0.51083805053154796</v>
      </c>
      <c r="N16" s="78" t="s">
        <v>84</v>
      </c>
      <c r="O16" s="70">
        <v>2.7612867596299901E-2</v>
      </c>
      <c r="P16" s="72">
        <v>13</v>
      </c>
      <c r="Q16" s="73">
        <v>0.17948363937594899</v>
      </c>
      <c r="R16" s="69">
        <v>178</v>
      </c>
      <c r="S16" s="74">
        <v>2.4575452160706899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57</v>
      </c>
      <c r="B17" s="33" t="s">
        <v>30</v>
      </c>
      <c r="C17" s="26">
        <v>241941</v>
      </c>
      <c r="D17" s="61">
        <v>868</v>
      </c>
      <c r="E17" s="62">
        <v>0.358765153487834</v>
      </c>
      <c r="F17" s="63">
        <v>1135</v>
      </c>
      <c r="G17" s="62">
        <v>0.469122637337202</v>
      </c>
      <c r="H17" s="63">
        <v>52759</v>
      </c>
      <c r="I17" s="62">
        <v>21.8065561438533</v>
      </c>
      <c r="J17" s="63">
        <v>107758</v>
      </c>
      <c r="K17" s="62">
        <v>44.538957845094501</v>
      </c>
      <c r="L17" s="63">
        <v>71620</v>
      </c>
      <c r="M17" s="62">
        <v>29.602258401841802</v>
      </c>
      <c r="N17" s="63">
        <v>163</v>
      </c>
      <c r="O17" s="62">
        <v>6.7371797256355906E-2</v>
      </c>
      <c r="P17" s="64">
        <v>7638</v>
      </c>
      <c r="Q17" s="65">
        <v>3.1569680211291198</v>
      </c>
      <c r="R17" s="61">
        <v>8510</v>
      </c>
      <c r="S17" s="67">
        <v>3.5173864702551398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57</v>
      </c>
      <c r="B18" s="30" t="s">
        <v>31</v>
      </c>
      <c r="C18" s="31">
        <v>126914</v>
      </c>
      <c r="D18" s="69">
        <v>219</v>
      </c>
      <c r="E18" s="70">
        <v>0.172557795042312</v>
      </c>
      <c r="F18" s="71">
        <v>1036</v>
      </c>
      <c r="G18" s="70">
        <v>0.81630080211796996</v>
      </c>
      <c r="H18" s="71">
        <v>9675</v>
      </c>
      <c r="I18" s="70">
        <v>7.6232724522117303</v>
      </c>
      <c r="J18" s="71">
        <v>86488</v>
      </c>
      <c r="K18" s="70">
        <v>68.146934144381206</v>
      </c>
      <c r="L18" s="71">
        <v>26479</v>
      </c>
      <c r="M18" s="70">
        <v>20.8637344973762</v>
      </c>
      <c r="N18" s="71">
        <v>124</v>
      </c>
      <c r="O18" s="70">
        <v>9.7703957010258899E-2</v>
      </c>
      <c r="P18" s="72">
        <v>2893</v>
      </c>
      <c r="Q18" s="73">
        <v>2.27949635186032</v>
      </c>
      <c r="R18" s="69">
        <v>2774</v>
      </c>
      <c r="S18" s="74">
        <v>2.1857320705359502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57</v>
      </c>
      <c r="B19" s="33" t="s">
        <v>32</v>
      </c>
      <c r="C19" s="26">
        <v>2</v>
      </c>
      <c r="D19" s="61">
        <v>0</v>
      </c>
      <c r="E19" s="62">
        <v>0</v>
      </c>
      <c r="F19" s="76" t="s">
        <v>84</v>
      </c>
      <c r="G19" s="62">
        <v>100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57</v>
      </c>
      <c r="B20" s="30" t="s">
        <v>4</v>
      </c>
      <c r="C20" s="31">
        <v>7735</v>
      </c>
      <c r="D20" s="69">
        <v>209</v>
      </c>
      <c r="E20" s="70">
        <v>2.70200387847447</v>
      </c>
      <c r="F20" s="71">
        <v>46</v>
      </c>
      <c r="G20" s="70">
        <v>0.59469941822882999</v>
      </c>
      <c r="H20" s="71">
        <v>1701</v>
      </c>
      <c r="I20" s="70">
        <v>21.990950226244301</v>
      </c>
      <c r="J20" s="71">
        <v>141</v>
      </c>
      <c r="K20" s="70">
        <v>1.82288299935359</v>
      </c>
      <c r="L20" s="71">
        <v>5481</v>
      </c>
      <c r="M20" s="70">
        <v>70.859728506787306</v>
      </c>
      <c r="N20" s="71">
        <v>32</v>
      </c>
      <c r="O20" s="70">
        <v>0.41370394311570802</v>
      </c>
      <c r="P20" s="72">
        <v>125</v>
      </c>
      <c r="Q20" s="73">
        <v>1.6160310277957299</v>
      </c>
      <c r="R20" s="69">
        <v>355</v>
      </c>
      <c r="S20" s="74">
        <v>4.5895281189398798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57</v>
      </c>
      <c r="B21" s="33" t="s">
        <v>5</v>
      </c>
      <c r="C21" s="26">
        <v>94638</v>
      </c>
      <c r="D21" s="61">
        <v>234</v>
      </c>
      <c r="E21" s="62">
        <v>0.247257972484626</v>
      </c>
      <c r="F21" s="63">
        <v>844</v>
      </c>
      <c r="G21" s="62">
        <v>0.89181935374796595</v>
      </c>
      <c r="H21" s="63">
        <v>19775</v>
      </c>
      <c r="I21" s="62">
        <v>20.895411990955001</v>
      </c>
      <c r="J21" s="63">
        <v>44903</v>
      </c>
      <c r="K21" s="62">
        <v>47.447114266996302</v>
      </c>
      <c r="L21" s="63">
        <v>26253</v>
      </c>
      <c r="M21" s="62">
        <v>27.7404425283713</v>
      </c>
      <c r="N21" s="63">
        <v>51</v>
      </c>
      <c r="O21" s="62">
        <v>5.38895581056235E-2</v>
      </c>
      <c r="P21" s="64">
        <v>2578</v>
      </c>
      <c r="Q21" s="65">
        <v>2.72406432933917</v>
      </c>
      <c r="R21" s="61">
        <v>4001</v>
      </c>
      <c r="S21" s="67">
        <v>4.2276886662862703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57</v>
      </c>
      <c r="B22" s="30" t="s">
        <v>6</v>
      </c>
      <c r="C22" s="31">
        <v>58207</v>
      </c>
      <c r="D22" s="69">
        <v>149</v>
      </c>
      <c r="E22" s="70">
        <v>0.25598295737626098</v>
      </c>
      <c r="F22" s="71">
        <v>299</v>
      </c>
      <c r="G22" s="70">
        <v>0.51368392117786499</v>
      </c>
      <c r="H22" s="71">
        <v>5644</v>
      </c>
      <c r="I22" s="70">
        <v>9.6964282646417104</v>
      </c>
      <c r="J22" s="71">
        <v>20211</v>
      </c>
      <c r="K22" s="70">
        <v>34.722627862628201</v>
      </c>
      <c r="L22" s="71">
        <v>28455</v>
      </c>
      <c r="M22" s="70">
        <v>48.885872833164399</v>
      </c>
      <c r="N22" s="71">
        <v>28</v>
      </c>
      <c r="O22" s="70">
        <v>4.8104179909632901E-2</v>
      </c>
      <c r="P22" s="72">
        <v>3421</v>
      </c>
      <c r="Q22" s="73">
        <v>5.8772999811019302</v>
      </c>
      <c r="R22" s="69">
        <v>2468</v>
      </c>
      <c r="S22" s="74">
        <v>4.2400398577490703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57</v>
      </c>
      <c r="B23" s="33" t="s">
        <v>33</v>
      </c>
      <c r="C23" s="26">
        <v>12948</v>
      </c>
      <c r="D23" s="61">
        <v>80</v>
      </c>
      <c r="E23" s="62">
        <v>0.61785603954278701</v>
      </c>
      <c r="F23" s="63">
        <v>116</v>
      </c>
      <c r="G23" s="62">
        <v>0.89589125733704</v>
      </c>
      <c r="H23" s="63">
        <v>1756</v>
      </c>
      <c r="I23" s="62">
        <v>13.561940067964199</v>
      </c>
      <c r="J23" s="63">
        <v>2735</v>
      </c>
      <c r="K23" s="62">
        <v>21.122953351869</v>
      </c>
      <c r="L23" s="63">
        <v>7783</v>
      </c>
      <c r="M23" s="62">
        <v>60.109669447018803</v>
      </c>
      <c r="N23" s="63">
        <v>16</v>
      </c>
      <c r="O23" s="62">
        <v>0.123571207908557</v>
      </c>
      <c r="P23" s="64">
        <v>462</v>
      </c>
      <c r="Q23" s="65">
        <v>3.5681186283595898</v>
      </c>
      <c r="R23" s="61">
        <v>593</v>
      </c>
      <c r="S23" s="67">
        <v>4.5798578931109004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57</v>
      </c>
      <c r="B24" s="30" t="s">
        <v>7</v>
      </c>
      <c r="C24" s="31">
        <v>14835</v>
      </c>
      <c r="D24" s="69">
        <v>247</v>
      </c>
      <c r="E24" s="70">
        <v>1.6649814627569901</v>
      </c>
      <c r="F24" s="71">
        <v>170</v>
      </c>
      <c r="G24" s="70">
        <v>1.1459386585776901</v>
      </c>
      <c r="H24" s="71">
        <v>3414</v>
      </c>
      <c r="I24" s="70">
        <v>23.0131445904955</v>
      </c>
      <c r="J24" s="71">
        <v>3469</v>
      </c>
      <c r="K24" s="70">
        <v>23.383889450623499</v>
      </c>
      <c r="L24" s="71">
        <v>6788</v>
      </c>
      <c r="M24" s="70">
        <v>45.7566565554432</v>
      </c>
      <c r="N24" s="71">
        <v>15</v>
      </c>
      <c r="O24" s="70">
        <v>0.101112234580384</v>
      </c>
      <c r="P24" s="72">
        <v>732</v>
      </c>
      <c r="Q24" s="73">
        <v>4.93427704752275</v>
      </c>
      <c r="R24" s="69">
        <v>1738</v>
      </c>
      <c r="S24" s="74">
        <v>11.715537580047201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57</v>
      </c>
      <c r="B25" s="33" t="s">
        <v>34</v>
      </c>
      <c r="C25" s="26">
        <v>28401</v>
      </c>
      <c r="D25" s="61">
        <v>33</v>
      </c>
      <c r="E25" s="62">
        <v>0.116193091792543</v>
      </c>
      <c r="F25" s="63">
        <v>111</v>
      </c>
      <c r="G25" s="62">
        <v>0.390831308756734</v>
      </c>
      <c r="H25" s="63">
        <v>939</v>
      </c>
      <c r="I25" s="62">
        <v>3.30622161191507</v>
      </c>
      <c r="J25" s="63">
        <v>7366</v>
      </c>
      <c r="K25" s="62">
        <v>25.935706489208101</v>
      </c>
      <c r="L25" s="63">
        <v>19263</v>
      </c>
      <c r="M25" s="62">
        <v>67.825076581810507</v>
      </c>
      <c r="N25" s="63">
        <v>9</v>
      </c>
      <c r="O25" s="62">
        <v>3.1689025034329799E-2</v>
      </c>
      <c r="P25" s="64">
        <v>680</v>
      </c>
      <c r="Q25" s="65">
        <v>2.3942818914826902</v>
      </c>
      <c r="R25" s="61">
        <v>464</v>
      </c>
      <c r="S25" s="67">
        <v>1.6337452906587799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57</v>
      </c>
      <c r="B26" s="30" t="s">
        <v>35</v>
      </c>
      <c r="C26" s="31">
        <v>50240</v>
      </c>
      <c r="D26" s="69">
        <v>329</v>
      </c>
      <c r="E26" s="70">
        <v>0.65485668789808904</v>
      </c>
      <c r="F26" s="71">
        <v>193</v>
      </c>
      <c r="G26" s="70">
        <v>0.384156050955414</v>
      </c>
      <c r="H26" s="71">
        <v>1212</v>
      </c>
      <c r="I26" s="70">
        <v>2.4124203821656001</v>
      </c>
      <c r="J26" s="71">
        <v>33620</v>
      </c>
      <c r="K26" s="70">
        <v>66.918789808917197</v>
      </c>
      <c r="L26" s="71">
        <v>14488</v>
      </c>
      <c r="M26" s="70">
        <v>28.8375796178344</v>
      </c>
      <c r="N26" s="71">
        <v>11</v>
      </c>
      <c r="O26" s="70">
        <v>2.18949044585987E-2</v>
      </c>
      <c r="P26" s="72">
        <v>387</v>
      </c>
      <c r="Q26" s="73">
        <v>0.77030254777070095</v>
      </c>
      <c r="R26" s="69">
        <v>494</v>
      </c>
      <c r="S26" s="74">
        <v>0.98328025477707004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57</v>
      </c>
      <c r="B27" s="33" t="s">
        <v>8</v>
      </c>
      <c r="C27" s="26">
        <v>4663</v>
      </c>
      <c r="D27" s="61">
        <v>37</v>
      </c>
      <c r="E27" s="62">
        <v>0.79348059189363096</v>
      </c>
      <c r="F27" s="63">
        <v>36</v>
      </c>
      <c r="G27" s="62">
        <v>0.77203517049110004</v>
      </c>
      <c r="H27" s="63">
        <v>85</v>
      </c>
      <c r="I27" s="62">
        <v>1.8228608192150999</v>
      </c>
      <c r="J27" s="63">
        <v>325</v>
      </c>
      <c r="K27" s="62">
        <v>6.9697619558224302</v>
      </c>
      <c r="L27" s="63">
        <v>4128</v>
      </c>
      <c r="M27" s="62">
        <v>88.526699549646196</v>
      </c>
      <c r="N27" s="63">
        <v>4</v>
      </c>
      <c r="O27" s="62">
        <v>8.5781685610122199E-2</v>
      </c>
      <c r="P27" s="64">
        <v>48</v>
      </c>
      <c r="Q27" s="65">
        <v>1.0293802273214701</v>
      </c>
      <c r="R27" s="61">
        <v>229</v>
      </c>
      <c r="S27" s="67">
        <v>4.9110015011795003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57</v>
      </c>
      <c r="B28" s="30" t="s">
        <v>36</v>
      </c>
      <c r="C28" s="31">
        <v>36542</v>
      </c>
      <c r="D28" s="69">
        <v>122</v>
      </c>
      <c r="E28" s="70">
        <v>0.33386240490394598</v>
      </c>
      <c r="F28" s="71">
        <v>451</v>
      </c>
      <c r="G28" s="70">
        <v>1.23419626730885</v>
      </c>
      <c r="H28" s="71">
        <v>2912</v>
      </c>
      <c r="I28" s="70">
        <v>7.9689124842646804</v>
      </c>
      <c r="J28" s="71">
        <v>22900</v>
      </c>
      <c r="K28" s="70">
        <v>62.667615346724297</v>
      </c>
      <c r="L28" s="71">
        <v>8773</v>
      </c>
      <c r="M28" s="70">
        <v>24.007990805100999</v>
      </c>
      <c r="N28" s="71">
        <v>152</v>
      </c>
      <c r="O28" s="70">
        <v>0.41595971758524403</v>
      </c>
      <c r="P28" s="72">
        <v>1232</v>
      </c>
      <c r="Q28" s="73">
        <v>3.3714629741119801</v>
      </c>
      <c r="R28" s="69">
        <v>749</v>
      </c>
      <c r="S28" s="74">
        <v>2.04969623994308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57</v>
      </c>
      <c r="B29" s="33" t="s">
        <v>37</v>
      </c>
      <c r="C29" s="26">
        <v>31174</v>
      </c>
      <c r="D29" s="61">
        <v>120</v>
      </c>
      <c r="E29" s="62">
        <v>0.384936164752679</v>
      </c>
      <c r="F29" s="63">
        <v>645</v>
      </c>
      <c r="G29" s="62">
        <v>2.06903188554565</v>
      </c>
      <c r="H29" s="63">
        <v>8659</v>
      </c>
      <c r="I29" s="62">
        <v>27.776352088278699</v>
      </c>
      <c r="J29" s="63">
        <v>6042</v>
      </c>
      <c r="K29" s="62">
        <v>19.3815358952974</v>
      </c>
      <c r="L29" s="63">
        <v>14264</v>
      </c>
      <c r="M29" s="62">
        <v>45.756078783601701</v>
      </c>
      <c r="N29" s="63">
        <v>31</v>
      </c>
      <c r="O29" s="62">
        <v>9.9441842561108607E-2</v>
      </c>
      <c r="P29" s="64">
        <v>1413</v>
      </c>
      <c r="Q29" s="65">
        <v>4.5326233399627904</v>
      </c>
      <c r="R29" s="61">
        <v>2790</v>
      </c>
      <c r="S29" s="67">
        <v>8.9497658304997696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57</v>
      </c>
      <c r="B30" s="30" t="s">
        <v>38</v>
      </c>
      <c r="C30" s="31">
        <v>104470</v>
      </c>
      <c r="D30" s="69">
        <v>836</v>
      </c>
      <c r="E30" s="70">
        <v>0.80022973102326</v>
      </c>
      <c r="F30" s="71">
        <v>754</v>
      </c>
      <c r="G30" s="70">
        <v>0.72173829807600298</v>
      </c>
      <c r="H30" s="71">
        <v>5836</v>
      </c>
      <c r="I30" s="70">
        <v>5.5862927156121396</v>
      </c>
      <c r="J30" s="71">
        <v>49700</v>
      </c>
      <c r="K30" s="70">
        <v>47.573466066813403</v>
      </c>
      <c r="L30" s="71">
        <v>45129</v>
      </c>
      <c r="M30" s="70">
        <v>43.198047286302298</v>
      </c>
      <c r="N30" s="71">
        <v>39</v>
      </c>
      <c r="O30" s="70">
        <v>3.7331291279793198E-2</v>
      </c>
      <c r="P30" s="72">
        <v>2176</v>
      </c>
      <c r="Q30" s="73">
        <v>2.0828946108930801</v>
      </c>
      <c r="R30" s="69">
        <v>3204</v>
      </c>
      <c r="S30" s="74">
        <v>3.06690916052455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57</v>
      </c>
      <c r="B31" s="33" t="s">
        <v>9</v>
      </c>
      <c r="C31" s="26">
        <v>20342</v>
      </c>
      <c r="D31" s="61">
        <v>1066</v>
      </c>
      <c r="E31" s="62">
        <v>5.2403893422475702</v>
      </c>
      <c r="F31" s="63">
        <v>715</v>
      </c>
      <c r="G31" s="62">
        <v>3.5148952905319</v>
      </c>
      <c r="H31" s="63">
        <v>2057</v>
      </c>
      <c r="I31" s="62">
        <v>10.1120833742995</v>
      </c>
      <c r="J31" s="63">
        <v>7139</v>
      </c>
      <c r="K31" s="62">
        <v>35.094877593157001</v>
      </c>
      <c r="L31" s="63">
        <v>8893</v>
      </c>
      <c r="M31" s="62">
        <v>43.717431914266101</v>
      </c>
      <c r="N31" s="63">
        <v>14</v>
      </c>
      <c r="O31" s="62">
        <v>6.8823124569855496E-2</v>
      </c>
      <c r="P31" s="64">
        <v>458</v>
      </c>
      <c r="Q31" s="65">
        <v>2.25149936092813</v>
      </c>
      <c r="R31" s="61">
        <v>1546</v>
      </c>
      <c r="S31" s="67">
        <v>7.6000393274997498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57</v>
      </c>
      <c r="B32" s="30" t="s">
        <v>39</v>
      </c>
      <c r="C32" s="31">
        <v>43924</v>
      </c>
      <c r="D32" s="69">
        <v>36</v>
      </c>
      <c r="E32" s="70">
        <v>8.1959748656770803E-2</v>
      </c>
      <c r="F32" s="71">
        <v>114</v>
      </c>
      <c r="G32" s="70">
        <v>0.25953920407977399</v>
      </c>
      <c r="H32" s="71">
        <v>495</v>
      </c>
      <c r="I32" s="70">
        <v>1.1269465440305999</v>
      </c>
      <c r="J32" s="71">
        <v>32865</v>
      </c>
      <c r="K32" s="70">
        <v>74.822420544577</v>
      </c>
      <c r="L32" s="71">
        <v>10389</v>
      </c>
      <c r="M32" s="70">
        <v>23.652217466533099</v>
      </c>
      <c r="N32" s="71">
        <v>13</v>
      </c>
      <c r="O32" s="70">
        <v>2.95965759038339E-2</v>
      </c>
      <c r="P32" s="72">
        <v>12</v>
      </c>
      <c r="Q32" s="73">
        <v>2.7319916218923601E-2</v>
      </c>
      <c r="R32" s="69">
        <v>140</v>
      </c>
      <c r="S32" s="74">
        <v>0.31873235588744198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57</v>
      </c>
      <c r="B33" s="33" t="s">
        <v>23</v>
      </c>
      <c r="C33" s="26">
        <v>51990</v>
      </c>
      <c r="D33" s="61">
        <v>226</v>
      </c>
      <c r="E33" s="62">
        <v>0.43469898057318701</v>
      </c>
      <c r="F33" s="63">
        <v>288</v>
      </c>
      <c r="G33" s="62">
        <v>0.55395268320830904</v>
      </c>
      <c r="H33" s="63">
        <v>2064</v>
      </c>
      <c r="I33" s="62">
        <v>3.9699942296595498</v>
      </c>
      <c r="J33" s="63">
        <v>25574</v>
      </c>
      <c r="K33" s="62">
        <v>49.190228890171198</v>
      </c>
      <c r="L33" s="63">
        <v>22962</v>
      </c>
      <c r="M33" s="62">
        <v>44.166185804962502</v>
      </c>
      <c r="N33" s="63">
        <v>65</v>
      </c>
      <c r="O33" s="62">
        <v>0.12502404308520901</v>
      </c>
      <c r="P33" s="64">
        <v>811</v>
      </c>
      <c r="Q33" s="65">
        <v>1.5599153683400699</v>
      </c>
      <c r="R33" s="61">
        <v>1062</v>
      </c>
      <c r="S33" s="67">
        <v>2.0427005193306398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57</v>
      </c>
      <c r="B34" s="30" t="s">
        <v>10</v>
      </c>
      <c r="C34" s="31">
        <v>4742</v>
      </c>
      <c r="D34" s="69">
        <v>1636</v>
      </c>
      <c r="E34" s="70">
        <v>34.500210881484598</v>
      </c>
      <c r="F34" s="71">
        <v>12</v>
      </c>
      <c r="G34" s="70">
        <v>0.25305778152678199</v>
      </c>
      <c r="H34" s="71">
        <v>149</v>
      </c>
      <c r="I34" s="70">
        <v>3.1421341206242102</v>
      </c>
      <c r="J34" s="71">
        <v>60</v>
      </c>
      <c r="K34" s="70">
        <v>1.26528890763391</v>
      </c>
      <c r="L34" s="71">
        <v>2817</v>
      </c>
      <c r="M34" s="70">
        <v>59.405314213412098</v>
      </c>
      <c r="N34" s="71">
        <v>11</v>
      </c>
      <c r="O34" s="70">
        <v>0.23196963306621701</v>
      </c>
      <c r="P34" s="72">
        <v>57</v>
      </c>
      <c r="Q34" s="73">
        <v>1.20202446225221</v>
      </c>
      <c r="R34" s="69">
        <v>217</v>
      </c>
      <c r="S34" s="74">
        <v>4.5761282159426404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57</v>
      </c>
      <c r="B35" s="33" t="s">
        <v>40</v>
      </c>
      <c r="C35" s="26">
        <v>9922</v>
      </c>
      <c r="D35" s="61">
        <v>308</v>
      </c>
      <c r="E35" s="62">
        <v>3.1042128603104202</v>
      </c>
      <c r="F35" s="63">
        <v>117</v>
      </c>
      <c r="G35" s="62">
        <v>1.1791977423906499</v>
      </c>
      <c r="H35" s="63">
        <v>1846</v>
      </c>
      <c r="I35" s="62">
        <v>18.605119935496901</v>
      </c>
      <c r="J35" s="63">
        <v>2675</v>
      </c>
      <c r="K35" s="62">
        <v>26.960290264059701</v>
      </c>
      <c r="L35" s="63">
        <v>4635</v>
      </c>
      <c r="M35" s="62">
        <v>46.714372102398698</v>
      </c>
      <c r="N35" s="63">
        <v>10</v>
      </c>
      <c r="O35" s="62">
        <v>0.10078613182826</v>
      </c>
      <c r="P35" s="64">
        <v>331</v>
      </c>
      <c r="Q35" s="65">
        <v>3.3360209635154199</v>
      </c>
      <c r="R35" s="61">
        <v>497</v>
      </c>
      <c r="S35" s="67">
        <v>5.0090707518645399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57</v>
      </c>
      <c r="B36" s="30" t="s">
        <v>41</v>
      </c>
      <c r="C36" s="31">
        <v>16795</v>
      </c>
      <c r="D36" s="69">
        <v>280</v>
      </c>
      <c r="E36" s="70">
        <v>1.66716284608514</v>
      </c>
      <c r="F36" s="71">
        <v>351</v>
      </c>
      <c r="G36" s="70">
        <v>2.0899077106281601</v>
      </c>
      <c r="H36" s="71">
        <v>7419</v>
      </c>
      <c r="I36" s="70">
        <v>44.173861268234603</v>
      </c>
      <c r="J36" s="71">
        <v>2958</v>
      </c>
      <c r="K36" s="70">
        <v>17.612384638285199</v>
      </c>
      <c r="L36" s="71">
        <v>4793</v>
      </c>
      <c r="M36" s="70">
        <v>28.538255433164601</v>
      </c>
      <c r="N36" s="71">
        <v>207</v>
      </c>
      <c r="O36" s="70">
        <v>1.23250967549866</v>
      </c>
      <c r="P36" s="72">
        <v>787</v>
      </c>
      <c r="Q36" s="73">
        <v>4.6859184281035997</v>
      </c>
      <c r="R36" s="69">
        <v>1983</v>
      </c>
      <c r="S36" s="74">
        <v>11.8070854420959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57</v>
      </c>
      <c r="B37" s="33" t="s">
        <v>11</v>
      </c>
      <c r="C37" s="26">
        <v>6557</v>
      </c>
      <c r="D37" s="61">
        <v>17</v>
      </c>
      <c r="E37" s="62">
        <v>0.25926490773219502</v>
      </c>
      <c r="F37" s="63">
        <v>82</v>
      </c>
      <c r="G37" s="62">
        <v>1.2505719078847</v>
      </c>
      <c r="H37" s="63">
        <v>368</v>
      </c>
      <c r="I37" s="62">
        <v>5.6123227085557401</v>
      </c>
      <c r="J37" s="63">
        <v>364</v>
      </c>
      <c r="K37" s="62">
        <v>5.5513192008540502</v>
      </c>
      <c r="L37" s="63">
        <v>5678</v>
      </c>
      <c r="M37" s="62">
        <v>86.594479182553002</v>
      </c>
      <c r="N37" s="63">
        <v>4</v>
      </c>
      <c r="O37" s="62">
        <v>6.10035077016928E-2</v>
      </c>
      <c r="P37" s="64">
        <v>44</v>
      </c>
      <c r="Q37" s="65">
        <v>0.67103858471862099</v>
      </c>
      <c r="R37" s="61">
        <v>209</v>
      </c>
      <c r="S37" s="67">
        <v>3.18743327741345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57</v>
      </c>
      <c r="B38" s="30" t="s">
        <v>12</v>
      </c>
      <c r="C38" s="31">
        <v>45498</v>
      </c>
      <c r="D38" s="69">
        <v>45</v>
      </c>
      <c r="E38" s="70">
        <v>9.8905446393248095E-2</v>
      </c>
      <c r="F38" s="71">
        <v>1047</v>
      </c>
      <c r="G38" s="70">
        <v>2.3012000527495702</v>
      </c>
      <c r="H38" s="71">
        <v>12445</v>
      </c>
      <c r="I38" s="70">
        <v>27.352850674754901</v>
      </c>
      <c r="J38" s="71">
        <v>18381</v>
      </c>
      <c r="K38" s="70">
        <v>40.399578003428701</v>
      </c>
      <c r="L38" s="71">
        <v>13171</v>
      </c>
      <c r="M38" s="70">
        <v>28.948525209899302</v>
      </c>
      <c r="N38" s="71">
        <v>46</v>
      </c>
      <c r="O38" s="70">
        <v>0.10110334520198699</v>
      </c>
      <c r="P38" s="72">
        <v>363</v>
      </c>
      <c r="Q38" s="73">
        <v>0.79783726757220097</v>
      </c>
      <c r="R38" s="69">
        <v>1097</v>
      </c>
      <c r="S38" s="74">
        <v>2.4110949931865102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57</v>
      </c>
      <c r="B39" s="33" t="s">
        <v>13</v>
      </c>
      <c r="C39" s="26">
        <v>18952</v>
      </c>
      <c r="D39" s="61">
        <v>2162</v>
      </c>
      <c r="E39" s="62">
        <v>11.4077669902913</v>
      </c>
      <c r="F39" s="63">
        <v>82</v>
      </c>
      <c r="G39" s="62">
        <v>0.43267201350780898</v>
      </c>
      <c r="H39" s="63">
        <v>12664</v>
      </c>
      <c r="I39" s="62">
        <v>66.821443647108495</v>
      </c>
      <c r="J39" s="63">
        <v>550</v>
      </c>
      <c r="K39" s="62">
        <v>2.9020683832840901</v>
      </c>
      <c r="L39" s="63">
        <v>3261</v>
      </c>
      <c r="M39" s="62">
        <v>17.2066272688898</v>
      </c>
      <c r="N39" s="63">
        <v>7</v>
      </c>
      <c r="O39" s="62">
        <v>3.6935415787251999E-2</v>
      </c>
      <c r="P39" s="64">
        <v>226</v>
      </c>
      <c r="Q39" s="65">
        <v>1.19248628113128</v>
      </c>
      <c r="R39" s="61">
        <v>2399</v>
      </c>
      <c r="S39" s="67">
        <v>12.658294639088201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57</v>
      </c>
      <c r="B40" s="30" t="s">
        <v>14</v>
      </c>
      <c r="C40" s="31">
        <v>65355</v>
      </c>
      <c r="D40" s="69">
        <v>466</v>
      </c>
      <c r="E40" s="70">
        <v>0.71302884247570997</v>
      </c>
      <c r="F40" s="71">
        <v>1015</v>
      </c>
      <c r="G40" s="70">
        <v>1.55305638436233</v>
      </c>
      <c r="H40" s="71">
        <v>10974</v>
      </c>
      <c r="I40" s="70">
        <v>16.791370208859298</v>
      </c>
      <c r="J40" s="71">
        <v>24504</v>
      </c>
      <c r="K40" s="70">
        <v>37.493688317649799</v>
      </c>
      <c r="L40" s="71">
        <v>27577</v>
      </c>
      <c r="M40" s="70">
        <v>42.195700405477801</v>
      </c>
      <c r="N40" s="71">
        <v>39</v>
      </c>
      <c r="O40" s="70">
        <v>5.9674087675005698E-2</v>
      </c>
      <c r="P40" s="72">
        <v>780</v>
      </c>
      <c r="Q40" s="73">
        <v>1.1934817535001101</v>
      </c>
      <c r="R40" s="69">
        <v>2161</v>
      </c>
      <c r="S40" s="74">
        <v>3.3065564991201901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57</v>
      </c>
      <c r="B41" s="33" t="s">
        <v>15</v>
      </c>
      <c r="C41" s="26">
        <v>101961</v>
      </c>
      <c r="D41" s="61">
        <v>2594</v>
      </c>
      <c r="E41" s="62">
        <v>2.5441100028442198</v>
      </c>
      <c r="F41" s="63">
        <v>574</v>
      </c>
      <c r="G41" s="62">
        <v>0.56296034758388003</v>
      </c>
      <c r="H41" s="63">
        <v>10820</v>
      </c>
      <c r="I41" s="62">
        <v>10.6119006286717</v>
      </c>
      <c r="J41" s="63">
        <v>53237</v>
      </c>
      <c r="K41" s="62">
        <v>52.2131010876708</v>
      </c>
      <c r="L41" s="63">
        <v>31004</v>
      </c>
      <c r="M41" s="62">
        <v>30.4077049067781</v>
      </c>
      <c r="N41" s="63">
        <v>66</v>
      </c>
      <c r="O41" s="62">
        <v>6.4730632300585497E-2</v>
      </c>
      <c r="P41" s="64">
        <v>3666</v>
      </c>
      <c r="Q41" s="65">
        <v>3.5954923941507002</v>
      </c>
      <c r="R41" s="61">
        <v>3673</v>
      </c>
      <c r="S41" s="67">
        <v>3.6023577642431901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57</v>
      </c>
      <c r="B42" s="30" t="s">
        <v>16</v>
      </c>
      <c r="C42" s="31">
        <v>1502</v>
      </c>
      <c r="D42" s="69">
        <v>495</v>
      </c>
      <c r="E42" s="70">
        <v>32.956058588548601</v>
      </c>
      <c r="F42" s="71">
        <v>5</v>
      </c>
      <c r="G42" s="70">
        <v>0.33288948069240998</v>
      </c>
      <c r="H42" s="71">
        <v>49</v>
      </c>
      <c r="I42" s="70">
        <v>3.26231691078562</v>
      </c>
      <c r="J42" s="71">
        <v>69</v>
      </c>
      <c r="K42" s="70">
        <v>4.5938748335552599</v>
      </c>
      <c r="L42" s="71">
        <v>878</v>
      </c>
      <c r="M42" s="70">
        <v>58.455392809587202</v>
      </c>
      <c r="N42" s="71">
        <v>4</v>
      </c>
      <c r="O42" s="70">
        <v>0.266311584553928</v>
      </c>
      <c r="P42" s="79" t="s">
        <v>84</v>
      </c>
      <c r="Q42" s="73">
        <v>0.133155792276964</v>
      </c>
      <c r="R42" s="69">
        <v>74</v>
      </c>
      <c r="S42" s="74">
        <v>4.92676431424767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57</v>
      </c>
      <c r="B43" s="33" t="s">
        <v>17</v>
      </c>
      <c r="C43" s="26">
        <v>88966</v>
      </c>
      <c r="D43" s="61">
        <v>111</v>
      </c>
      <c r="E43" s="62">
        <v>0.124766764831509</v>
      </c>
      <c r="F43" s="63">
        <v>417</v>
      </c>
      <c r="G43" s="62">
        <v>0.46871838679945099</v>
      </c>
      <c r="H43" s="63">
        <v>3402</v>
      </c>
      <c r="I43" s="62">
        <v>3.8239327383494799</v>
      </c>
      <c r="J43" s="63">
        <v>38715</v>
      </c>
      <c r="K43" s="62">
        <v>43.516624328395103</v>
      </c>
      <c r="L43" s="63">
        <v>41368</v>
      </c>
      <c r="M43" s="62">
        <v>46.498662410359003</v>
      </c>
      <c r="N43" s="63">
        <v>37</v>
      </c>
      <c r="O43" s="62">
        <v>4.1588921610502899E-2</v>
      </c>
      <c r="P43" s="64">
        <v>4916</v>
      </c>
      <c r="Q43" s="65">
        <v>5.52570644965492</v>
      </c>
      <c r="R43" s="61">
        <v>1622</v>
      </c>
      <c r="S43" s="67">
        <v>1.8231684014117799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57</v>
      </c>
      <c r="B44" s="30" t="s">
        <v>18</v>
      </c>
      <c r="C44" s="31">
        <v>30077</v>
      </c>
      <c r="D44" s="69">
        <v>3745</v>
      </c>
      <c r="E44" s="70">
        <v>12.451374804667999</v>
      </c>
      <c r="F44" s="71">
        <v>216</v>
      </c>
      <c r="G44" s="70">
        <v>0.71815673105695399</v>
      </c>
      <c r="H44" s="71">
        <v>5340</v>
      </c>
      <c r="I44" s="70">
        <v>17.7544302955747</v>
      </c>
      <c r="J44" s="71">
        <v>7450</v>
      </c>
      <c r="K44" s="70">
        <v>24.769757622103299</v>
      </c>
      <c r="L44" s="71">
        <v>12496</v>
      </c>
      <c r="M44" s="70">
        <v>41.546696811517101</v>
      </c>
      <c r="N44" s="71">
        <v>79</v>
      </c>
      <c r="O44" s="70">
        <v>0.26265917478471901</v>
      </c>
      <c r="P44" s="72">
        <v>751</v>
      </c>
      <c r="Q44" s="73">
        <v>2.4969245602952399</v>
      </c>
      <c r="R44" s="69">
        <v>2058</v>
      </c>
      <c r="S44" s="74">
        <v>6.8424377431259797</v>
      </c>
      <c r="T44" s="75">
        <v>1774</v>
      </c>
      <c r="U44" s="32">
        <v>95.152198421646005</v>
      </c>
    </row>
    <row r="45" spans="1:21" s="29" customFormat="1" ht="15" customHeight="1" x14ac:dyDescent="0.2">
      <c r="A45" s="24" t="s">
        <v>57</v>
      </c>
      <c r="B45" s="33" t="s">
        <v>42</v>
      </c>
      <c r="C45" s="26">
        <v>21788</v>
      </c>
      <c r="D45" s="61">
        <v>619</v>
      </c>
      <c r="E45" s="62">
        <v>2.8410134018725901</v>
      </c>
      <c r="F45" s="63">
        <v>326</v>
      </c>
      <c r="G45" s="62">
        <v>1.49623646043694</v>
      </c>
      <c r="H45" s="63">
        <v>5344</v>
      </c>
      <c r="I45" s="62">
        <v>24.5272627134202</v>
      </c>
      <c r="J45" s="63">
        <v>1205</v>
      </c>
      <c r="K45" s="62">
        <v>5.5305672847439</v>
      </c>
      <c r="L45" s="63">
        <v>13000</v>
      </c>
      <c r="M45" s="62">
        <v>59.665871121718403</v>
      </c>
      <c r="N45" s="63">
        <v>168</v>
      </c>
      <c r="O45" s="62">
        <v>0.77106664218836096</v>
      </c>
      <c r="P45" s="64">
        <v>1126</v>
      </c>
      <c r="Q45" s="65">
        <v>5.1679823756196104</v>
      </c>
      <c r="R45" s="61">
        <v>1625</v>
      </c>
      <c r="S45" s="67">
        <v>7.4582338902148004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57</v>
      </c>
      <c r="B46" s="30" t="s">
        <v>19</v>
      </c>
      <c r="C46" s="31">
        <v>79601</v>
      </c>
      <c r="D46" s="69">
        <v>94</v>
      </c>
      <c r="E46" s="70">
        <v>0.118088968731549</v>
      </c>
      <c r="F46" s="71">
        <v>721</v>
      </c>
      <c r="G46" s="70">
        <v>0.90576751548347401</v>
      </c>
      <c r="H46" s="71">
        <v>10766</v>
      </c>
      <c r="I46" s="70">
        <v>13.5249557166367</v>
      </c>
      <c r="J46" s="71">
        <v>36029</v>
      </c>
      <c r="K46" s="70">
        <v>45.261994196052797</v>
      </c>
      <c r="L46" s="71">
        <v>30101</v>
      </c>
      <c r="M46" s="70">
        <v>37.814851572216398</v>
      </c>
      <c r="N46" s="71">
        <v>31</v>
      </c>
      <c r="O46" s="70">
        <v>3.8944234368914997E-2</v>
      </c>
      <c r="P46" s="72">
        <v>1859</v>
      </c>
      <c r="Q46" s="73">
        <v>2.3353977965100898</v>
      </c>
      <c r="R46" s="69">
        <v>1794</v>
      </c>
      <c r="S46" s="74">
        <v>2.2537405308978502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57</v>
      </c>
      <c r="B47" s="33" t="s">
        <v>43</v>
      </c>
      <c r="C47" s="26">
        <v>8804</v>
      </c>
      <c r="D47" s="61">
        <v>89</v>
      </c>
      <c r="E47" s="62">
        <v>1.0109041344843299</v>
      </c>
      <c r="F47" s="63">
        <v>159</v>
      </c>
      <c r="G47" s="62">
        <v>1.8059972739663801</v>
      </c>
      <c r="H47" s="63">
        <v>2741</v>
      </c>
      <c r="I47" s="62">
        <v>31.133575647432998</v>
      </c>
      <c r="J47" s="63">
        <v>1381</v>
      </c>
      <c r="K47" s="62">
        <v>15.6860517946388</v>
      </c>
      <c r="L47" s="63">
        <v>4104</v>
      </c>
      <c r="M47" s="62">
        <v>46.615174920490702</v>
      </c>
      <c r="N47" s="63">
        <v>5</v>
      </c>
      <c r="O47" s="62">
        <v>5.6792367105860997E-2</v>
      </c>
      <c r="P47" s="64">
        <v>325</v>
      </c>
      <c r="Q47" s="65">
        <v>3.6915038618809599</v>
      </c>
      <c r="R47" s="61">
        <v>518</v>
      </c>
      <c r="S47" s="67">
        <v>5.8836892321671996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57</v>
      </c>
      <c r="B48" s="30" t="s">
        <v>20</v>
      </c>
      <c r="C48" s="31">
        <v>60627</v>
      </c>
      <c r="D48" s="69">
        <v>205</v>
      </c>
      <c r="E48" s="70">
        <v>0.33813317498804202</v>
      </c>
      <c r="F48" s="71">
        <v>198</v>
      </c>
      <c r="G48" s="70">
        <v>0.326587164134791</v>
      </c>
      <c r="H48" s="71">
        <v>2545</v>
      </c>
      <c r="I48" s="70">
        <v>4.1977996602173997</v>
      </c>
      <c r="J48" s="71">
        <v>36452</v>
      </c>
      <c r="K48" s="70">
        <v>60.1250268032395</v>
      </c>
      <c r="L48" s="71">
        <v>19871</v>
      </c>
      <c r="M48" s="70">
        <v>32.775825952133502</v>
      </c>
      <c r="N48" s="71">
        <v>45</v>
      </c>
      <c r="O48" s="70">
        <v>7.4224355485179902E-2</v>
      </c>
      <c r="P48" s="72">
        <v>1311</v>
      </c>
      <c r="Q48" s="73">
        <v>2.1624028898015699</v>
      </c>
      <c r="R48" s="69">
        <v>1462</v>
      </c>
      <c r="S48" s="74">
        <v>2.4114668382073998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57</v>
      </c>
      <c r="B49" s="33" t="s">
        <v>44</v>
      </c>
      <c r="C49" s="26">
        <v>3270</v>
      </c>
      <c r="D49" s="61">
        <v>1150</v>
      </c>
      <c r="E49" s="62">
        <v>35.168195718654403</v>
      </c>
      <c r="F49" s="63">
        <v>36</v>
      </c>
      <c r="G49" s="62">
        <v>1.1009174311926599</v>
      </c>
      <c r="H49" s="63">
        <v>170</v>
      </c>
      <c r="I49" s="62">
        <v>5.1987767584097897</v>
      </c>
      <c r="J49" s="63">
        <v>201</v>
      </c>
      <c r="K49" s="62">
        <v>6.1467889908256899</v>
      </c>
      <c r="L49" s="63">
        <v>1646</v>
      </c>
      <c r="M49" s="62">
        <v>50.336391437308897</v>
      </c>
      <c r="N49" s="63">
        <v>4</v>
      </c>
      <c r="O49" s="62">
        <v>0.122324159021407</v>
      </c>
      <c r="P49" s="64">
        <v>63</v>
      </c>
      <c r="Q49" s="65">
        <v>1.92660550458716</v>
      </c>
      <c r="R49" s="61">
        <v>181</v>
      </c>
      <c r="S49" s="67">
        <v>5.5351681957186498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57</v>
      </c>
      <c r="B50" s="30" t="s">
        <v>45</v>
      </c>
      <c r="C50" s="31">
        <v>62169</v>
      </c>
      <c r="D50" s="69">
        <v>87</v>
      </c>
      <c r="E50" s="70">
        <v>0.13994112821502699</v>
      </c>
      <c r="F50" s="71">
        <v>347</v>
      </c>
      <c r="G50" s="70">
        <v>0.55815599414499195</v>
      </c>
      <c r="H50" s="71">
        <v>2069</v>
      </c>
      <c r="I50" s="70">
        <v>3.32802522157345</v>
      </c>
      <c r="J50" s="71">
        <v>35941</v>
      </c>
      <c r="K50" s="70">
        <v>57.811771139957202</v>
      </c>
      <c r="L50" s="71">
        <v>23333</v>
      </c>
      <c r="M50" s="70">
        <v>37.531567179784098</v>
      </c>
      <c r="N50" s="71">
        <v>34</v>
      </c>
      <c r="O50" s="70">
        <v>5.4689636313918502E-2</v>
      </c>
      <c r="P50" s="72">
        <v>358</v>
      </c>
      <c r="Q50" s="73">
        <v>0.57584970001126001</v>
      </c>
      <c r="R50" s="69">
        <v>1170</v>
      </c>
      <c r="S50" s="74">
        <v>1.88196689668484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57</v>
      </c>
      <c r="B51" s="33" t="s">
        <v>21</v>
      </c>
      <c r="C51" s="26">
        <v>216112</v>
      </c>
      <c r="D51" s="61">
        <v>751</v>
      </c>
      <c r="E51" s="62">
        <v>0.34750499740875102</v>
      </c>
      <c r="F51" s="63">
        <v>1880</v>
      </c>
      <c r="G51" s="62">
        <v>0.86991930110313198</v>
      </c>
      <c r="H51" s="63">
        <v>111381</v>
      </c>
      <c r="I51" s="62">
        <v>51.538554083068</v>
      </c>
      <c r="J51" s="63">
        <v>66791</v>
      </c>
      <c r="K51" s="62">
        <v>30.905734063818802</v>
      </c>
      <c r="L51" s="63">
        <v>31941</v>
      </c>
      <c r="M51" s="62">
        <v>14.7798363811357</v>
      </c>
      <c r="N51" s="63">
        <v>224</v>
      </c>
      <c r="O51" s="62">
        <v>0.103649959280373</v>
      </c>
      <c r="P51" s="64">
        <v>3144</v>
      </c>
      <c r="Q51" s="65">
        <v>1.45480121418524</v>
      </c>
      <c r="R51" s="61">
        <v>26299</v>
      </c>
      <c r="S51" s="67">
        <v>12.169153031761301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57</v>
      </c>
      <c r="B52" s="30" t="s">
        <v>46</v>
      </c>
      <c r="C52" s="31">
        <v>11459</v>
      </c>
      <c r="D52" s="69">
        <v>349</v>
      </c>
      <c r="E52" s="70">
        <v>3.04564098088838</v>
      </c>
      <c r="F52" s="71">
        <v>130</v>
      </c>
      <c r="G52" s="70">
        <v>1.1344794484684499</v>
      </c>
      <c r="H52" s="71">
        <v>3027</v>
      </c>
      <c r="I52" s="70">
        <v>26.415917619338501</v>
      </c>
      <c r="J52" s="71">
        <v>409</v>
      </c>
      <c r="K52" s="70">
        <v>3.5692468801815198</v>
      </c>
      <c r="L52" s="71">
        <v>7059</v>
      </c>
      <c r="M52" s="70">
        <v>61.602234051837002</v>
      </c>
      <c r="N52" s="71">
        <v>297</v>
      </c>
      <c r="O52" s="70">
        <v>2.5918492015010002</v>
      </c>
      <c r="P52" s="72">
        <v>188</v>
      </c>
      <c r="Q52" s="73">
        <v>1.64063181778515</v>
      </c>
      <c r="R52" s="69">
        <v>818</v>
      </c>
      <c r="S52" s="74">
        <v>7.1384937603630298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57</v>
      </c>
      <c r="B53" s="33" t="s">
        <v>47</v>
      </c>
      <c r="C53" s="26">
        <v>2369</v>
      </c>
      <c r="D53" s="61">
        <v>48</v>
      </c>
      <c r="E53" s="62">
        <v>2.02617138032925</v>
      </c>
      <c r="F53" s="63">
        <v>11</v>
      </c>
      <c r="G53" s="62">
        <v>0.46433094132545399</v>
      </c>
      <c r="H53" s="63">
        <v>33</v>
      </c>
      <c r="I53" s="62">
        <v>1.39299282397636</v>
      </c>
      <c r="J53" s="63">
        <v>87</v>
      </c>
      <c r="K53" s="62">
        <v>3.6724356268467702</v>
      </c>
      <c r="L53" s="63">
        <v>2157</v>
      </c>
      <c r="M53" s="62">
        <v>91.051076403545807</v>
      </c>
      <c r="N53" s="63">
        <v>4</v>
      </c>
      <c r="O53" s="62">
        <v>0.168847615027438</v>
      </c>
      <c r="P53" s="64">
        <v>29</v>
      </c>
      <c r="Q53" s="65">
        <v>1.22414520894892</v>
      </c>
      <c r="R53" s="61">
        <v>41</v>
      </c>
      <c r="S53" s="67">
        <v>1.7306880540312399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57</v>
      </c>
      <c r="B54" s="30" t="s">
        <v>48</v>
      </c>
      <c r="C54" s="31">
        <v>65402</v>
      </c>
      <c r="D54" s="69">
        <v>208</v>
      </c>
      <c r="E54" s="70">
        <v>0.31803308767316002</v>
      </c>
      <c r="F54" s="71">
        <v>681</v>
      </c>
      <c r="G54" s="70">
        <v>1.04125256108376</v>
      </c>
      <c r="H54" s="71">
        <v>5203</v>
      </c>
      <c r="I54" s="70">
        <v>7.9554142075165899</v>
      </c>
      <c r="J54" s="71">
        <v>33238</v>
      </c>
      <c r="K54" s="70">
        <v>50.8210758080793</v>
      </c>
      <c r="L54" s="71">
        <v>23697</v>
      </c>
      <c r="M54" s="70">
        <v>36.232836916302297</v>
      </c>
      <c r="N54" s="71">
        <v>59</v>
      </c>
      <c r="O54" s="70">
        <v>9.0211308522675102E-2</v>
      </c>
      <c r="P54" s="72">
        <v>2316</v>
      </c>
      <c r="Q54" s="73">
        <v>3.5411761108222999</v>
      </c>
      <c r="R54" s="69">
        <v>2273</v>
      </c>
      <c r="S54" s="74">
        <v>3.4754288859667901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57</v>
      </c>
      <c r="B55" s="33" t="s">
        <v>49</v>
      </c>
      <c r="C55" s="26">
        <v>42412</v>
      </c>
      <c r="D55" s="61">
        <v>1120</v>
      </c>
      <c r="E55" s="62">
        <v>2.6407620484768501</v>
      </c>
      <c r="F55" s="63">
        <v>1207</v>
      </c>
      <c r="G55" s="62">
        <v>2.8458926718853199</v>
      </c>
      <c r="H55" s="63">
        <v>10465</v>
      </c>
      <c r="I55" s="62">
        <v>24.674620390455502</v>
      </c>
      <c r="J55" s="63">
        <v>4272</v>
      </c>
      <c r="K55" s="62">
        <v>10.0726209563331</v>
      </c>
      <c r="L55" s="63">
        <v>21985</v>
      </c>
      <c r="M55" s="62">
        <v>51.836744317646001</v>
      </c>
      <c r="N55" s="63">
        <v>583</v>
      </c>
      <c r="O55" s="62">
        <v>1.3746109591625</v>
      </c>
      <c r="P55" s="64">
        <v>2780</v>
      </c>
      <c r="Q55" s="65">
        <v>6.55474865604074</v>
      </c>
      <c r="R55" s="61">
        <v>3463</v>
      </c>
      <c r="S55" s="67">
        <v>8.16514194096011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57</v>
      </c>
      <c r="B56" s="30" t="s">
        <v>50</v>
      </c>
      <c r="C56" s="31">
        <v>18730</v>
      </c>
      <c r="D56" s="69">
        <v>8</v>
      </c>
      <c r="E56" s="70">
        <v>4.2712226374799801E-2</v>
      </c>
      <c r="F56" s="71">
        <v>35</v>
      </c>
      <c r="G56" s="70">
        <v>0.18686599038974899</v>
      </c>
      <c r="H56" s="71">
        <v>174</v>
      </c>
      <c r="I56" s="70">
        <v>0.92899092365189495</v>
      </c>
      <c r="J56" s="71">
        <v>2116</v>
      </c>
      <c r="K56" s="70">
        <v>11.2973838761345</v>
      </c>
      <c r="L56" s="71">
        <v>16195</v>
      </c>
      <c r="M56" s="70">
        <v>86.465563267485294</v>
      </c>
      <c r="N56" s="71">
        <v>4</v>
      </c>
      <c r="O56" s="70">
        <v>2.1356113187399901E-2</v>
      </c>
      <c r="P56" s="72">
        <v>198</v>
      </c>
      <c r="Q56" s="73">
        <v>1.0571276027762899</v>
      </c>
      <c r="R56" s="69">
        <v>53</v>
      </c>
      <c r="S56" s="74">
        <v>0.28296849973304899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57</v>
      </c>
      <c r="B57" s="33" t="s">
        <v>22</v>
      </c>
      <c r="C57" s="26">
        <v>30976</v>
      </c>
      <c r="D57" s="61">
        <v>622</v>
      </c>
      <c r="E57" s="62">
        <v>2.0080061983471098</v>
      </c>
      <c r="F57" s="63">
        <v>370</v>
      </c>
      <c r="G57" s="62">
        <v>1.1944731404958699</v>
      </c>
      <c r="H57" s="63">
        <v>3701</v>
      </c>
      <c r="I57" s="62">
        <v>11.947959710743801</v>
      </c>
      <c r="J57" s="63">
        <v>14406</v>
      </c>
      <c r="K57" s="62">
        <v>46.506973140495901</v>
      </c>
      <c r="L57" s="63">
        <v>11253</v>
      </c>
      <c r="M57" s="62">
        <v>36.328125</v>
      </c>
      <c r="N57" s="63">
        <v>14</v>
      </c>
      <c r="O57" s="62">
        <v>4.5196280991735498E-2</v>
      </c>
      <c r="P57" s="64">
        <v>610</v>
      </c>
      <c r="Q57" s="65">
        <v>1.9692665289256199</v>
      </c>
      <c r="R57" s="61">
        <v>1522</v>
      </c>
      <c r="S57" s="67">
        <v>4.9134814049586799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57</v>
      </c>
      <c r="B58" s="34" t="s">
        <v>51</v>
      </c>
      <c r="C58" s="35">
        <v>2621</v>
      </c>
      <c r="D58" s="82">
        <v>176</v>
      </c>
      <c r="E58" s="83">
        <v>6.7149942769935098</v>
      </c>
      <c r="F58" s="84">
        <v>8</v>
      </c>
      <c r="G58" s="83">
        <v>0.30522701259061402</v>
      </c>
      <c r="H58" s="84">
        <v>413</v>
      </c>
      <c r="I58" s="83">
        <v>15.757344524990501</v>
      </c>
      <c r="J58" s="84">
        <v>83</v>
      </c>
      <c r="K58" s="83">
        <v>3.1667302556276198</v>
      </c>
      <c r="L58" s="84">
        <v>1894</v>
      </c>
      <c r="M58" s="83">
        <v>72.262495230827895</v>
      </c>
      <c r="N58" s="85" t="s">
        <v>84</v>
      </c>
      <c r="O58" s="83">
        <v>7.6306753147653603E-2</v>
      </c>
      <c r="P58" s="90">
        <v>45</v>
      </c>
      <c r="Q58" s="87">
        <v>1.7169019458222099</v>
      </c>
      <c r="R58" s="82">
        <v>40</v>
      </c>
      <c r="S58" s="88">
        <v>1.5261350629530701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2,451,475 public school students without disabilities who received one or more out-of-school suspensions, 33,737 (1.4)%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2,451,475</v>
      </c>
      <c r="D69" s="93" t="str">
        <f>IF(ISTEXT(D7),LEFT(D7,3),TEXT(D7,"#,##0"))</f>
        <v>33,737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expulsions with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58</v>
      </c>
      <c r="B7" s="25" t="s">
        <v>52</v>
      </c>
      <c r="C7" s="26">
        <v>52551</v>
      </c>
      <c r="D7" s="61">
        <v>935</v>
      </c>
      <c r="E7" s="62">
        <v>1.7792239919316499</v>
      </c>
      <c r="F7" s="63">
        <v>712</v>
      </c>
      <c r="G7" s="62">
        <v>1.35487431257255</v>
      </c>
      <c r="H7" s="63">
        <v>14286</v>
      </c>
      <c r="I7" s="62">
        <v>27.185020266027301</v>
      </c>
      <c r="J7" s="63">
        <v>16938</v>
      </c>
      <c r="K7" s="62">
        <v>32.231546497688001</v>
      </c>
      <c r="L7" s="63">
        <v>18313</v>
      </c>
      <c r="M7" s="62">
        <v>34.848052368175701</v>
      </c>
      <c r="N7" s="63">
        <v>144</v>
      </c>
      <c r="O7" s="62">
        <v>0.27401952389107698</v>
      </c>
      <c r="P7" s="64">
        <v>1223</v>
      </c>
      <c r="Q7" s="65">
        <v>2.3272630397138001</v>
      </c>
      <c r="R7" s="66">
        <v>3324</v>
      </c>
      <c r="S7" s="67">
        <v>6.3252840098190299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58</v>
      </c>
      <c r="B8" s="30" t="s">
        <v>24</v>
      </c>
      <c r="C8" s="31">
        <v>413</v>
      </c>
      <c r="D8" s="80" t="s">
        <v>84</v>
      </c>
      <c r="E8" s="70">
        <v>0.48426150121065398</v>
      </c>
      <c r="F8" s="71">
        <v>4</v>
      </c>
      <c r="G8" s="70">
        <v>0.96852300242130795</v>
      </c>
      <c r="H8" s="71">
        <v>16</v>
      </c>
      <c r="I8" s="70">
        <v>3.87409200968523</v>
      </c>
      <c r="J8" s="71">
        <v>245</v>
      </c>
      <c r="K8" s="70">
        <v>59.322033898305101</v>
      </c>
      <c r="L8" s="71">
        <v>134</v>
      </c>
      <c r="M8" s="70">
        <v>32.445520581113797</v>
      </c>
      <c r="N8" s="71">
        <v>4</v>
      </c>
      <c r="O8" s="70">
        <v>0.96852300242130795</v>
      </c>
      <c r="P8" s="72">
        <v>8</v>
      </c>
      <c r="Q8" s="73">
        <v>1.9370460048426199</v>
      </c>
      <c r="R8" s="69">
        <v>6</v>
      </c>
      <c r="S8" s="74">
        <v>1.45278450363196</v>
      </c>
      <c r="T8" s="75">
        <v>1432</v>
      </c>
      <c r="U8" s="32">
        <v>100</v>
      </c>
    </row>
    <row r="9" spans="1:21" s="29" customFormat="1" ht="15" customHeight="1" x14ac:dyDescent="0.2">
      <c r="A9" s="24" t="s">
        <v>58</v>
      </c>
      <c r="B9" s="33" t="s">
        <v>25</v>
      </c>
      <c r="C9" s="26">
        <v>38</v>
      </c>
      <c r="D9" s="61">
        <v>4</v>
      </c>
      <c r="E9" s="62">
        <v>10.526315789473699</v>
      </c>
      <c r="F9" s="63">
        <v>4</v>
      </c>
      <c r="G9" s="62">
        <v>10.526315789473699</v>
      </c>
      <c r="H9" s="63">
        <v>4</v>
      </c>
      <c r="I9" s="62">
        <v>10.526315789473699</v>
      </c>
      <c r="J9" s="63">
        <v>7</v>
      </c>
      <c r="K9" s="62">
        <v>18.421052631578899</v>
      </c>
      <c r="L9" s="63">
        <v>11</v>
      </c>
      <c r="M9" s="62">
        <v>28.947368421052602</v>
      </c>
      <c r="N9" s="63">
        <v>4</v>
      </c>
      <c r="O9" s="62">
        <v>10.526315789473699</v>
      </c>
      <c r="P9" s="64">
        <v>4</v>
      </c>
      <c r="Q9" s="65">
        <v>10.526315789473699</v>
      </c>
      <c r="R9" s="61">
        <v>4</v>
      </c>
      <c r="S9" s="67">
        <v>10.526315789473699</v>
      </c>
      <c r="T9" s="68">
        <v>493</v>
      </c>
      <c r="U9" s="27">
        <v>100</v>
      </c>
    </row>
    <row r="10" spans="1:21" s="29" customFormat="1" ht="15" customHeight="1" x14ac:dyDescent="0.2">
      <c r="A10" s="24" t="s">
        <v>58</v>
      </c>
      <c r="B10" s="30" t="s">
        <v>1</v>
      </c>
      <c r="C10" s="31">
        <v>132</v>
      </c>
      <c r="D10" s="69">
        <v>51</v>
      </c>
      <c r="E10" s="70">
        <v>38.636363636363598</v>
      </c>
      <c r="F10" s="78" t="s">
        <v>84</v>
      </c>
      <c r="G10" s="70">
        <v>1.51515151515152</v>
      </c>
      <c r="H10" s="71">
        <v>30</v>
      </c>
      <c r="I10" s="70">
        <v>22.727272727272702</v>
      </c>
      <c r="J10" s="71">
        <v>11</v>
      </c>
      <c r="K10" s="70">
        <v>8.3333333333333304</v>
      </c>
      <c r="L10" s="71">
        <v>36</v>
      </c>
      <c r="M10" s="70">
        <v>27.272727272727298</v>
      </c>
      <c r="N10" s="71">
        <v>0</v>
      </c>
      <c r="O10" s="70">
        <v>0</v>
      </c>
      <c r="P10" s="79" t="s">
        <v>84</v>
      </c>
      <c r="Q10" s="73">
        <v>1.51515151515152</v>
      </c>
      <c r="R10" s="69">
        <v>7</v>
      </c>
      <c r="S10" s="74">
        <v>5.3030303030303001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58</v>
      </c>
      <c r="B11" s="33" t="s">
        <v>26</v>
      </c>
      <c r="C11" s="26">
        <v>215</v>
      </c>
      <c r="D11" s="61">
        <v>4</v>
      </c>
      <c r="E11" s="62">
        <v>1.86046511627907</v>
      </c>
      <c r="F11" s="76" t="s">
        <v>84</v>
      </c>
      <c r="G11" s="62">
        <v>0.93023255813953498</v>
      </c>
      <c r="H11" s="63">
        <v>8</v>
      </c>
      <c r="I11" s="62">
        <v>3.7209302325581399</v>
      </c>
      <c r="J11" s="63">
        <v>77</v>
      </c>
      <c r="K11" s="62">
        <v>35.8139534883721</v>
      </c>
      <c r="L11" s="63">
        <v>120</v>
      </c>
      <c r="M11" s="62">
        <v>55.8139534883721</v>
      </c>
      <c r="N11" s="63">
        <v>0</v>
      </c>
      <c r="O11" s="62">
        <v>0</v>
      </c>
      <c r="P11" s="64">
        <v>4</v>
      </c>
      <c r="Q11" s="65">
        <v>1.86046511627907</v>
      </c>
      <c r="R11" s="77" t="s">
        <v>84</v>
      </c>
      <c r="S11" s="67">
        <v>0.93023255813953498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58</v>
      </c>
      <c r="B12" s="30" t="s">
        <v>2</v>
      </c>
      <c r="C12" s="31">
        <v>10468</v>
      </c>
      <c r="D12" s="69">
        <v>176</v>
      </c>
      <c r="E12" s="70">
        <v>1.68131448223156</v>
      </c>
      <c r="F12" s="71">
        <v>433</v>
      </c>
      <c r="G12" s="70">
        <v>4.1364157432174196</v>
      </c>
      <c r="H12" s="71">
        <v>5408</v>
      </c>
      <c r="I12" s="70">
        <v>51.662208635842603</v>
      </c>
      <c r="J12" s="71">
        <v>1587</v>
      </c>
      <c r="K12" s="70">
        <v>15.1604891096676</v>
      </c>
      <c r="L12" s="71">
        <v>2530</v>
      </c>
      <c r="M12" s="70">
        <v>24.168895682078698</v>
      </c>
      <c r="N12" s="71">
        <v>95</v>
      </c>
      <c r="O12" s="70">
        <v>0.90752770347726397</v>
      </c>
      <c r="P12" s="72">
        <v>239</v>
      </c>
      <c r="Q12" s="73">
        <v>2.28314864348491</v>
      </c>
      <c r="R12" s="69">
        <v>1774</v>
      </c>
      <c r="S12" s="74">
        <v>16.9468857470386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58</v>
      </c>
      <c r="B13" s="33" t="s">
        <v>27</v>
      </c>
      <c r="C13" s="26">
        <v>1275</v>
      </c>
      <c r="D13" s="61">
        <v>34</v>
      </c>
      <c r="E13" s="62">
        <v>2.6666666666666701</v>
      </c>
      <c r="F13" s="63">
        <v>14</v>
      </c>
      <c r="G13" s="62">
        <v>1.0980392156862699</v>
      </c>
      <c r="H13" s="63">
        <v>531</v>
      </c>
      <c r="I13" s="62">
        <v>41.647058823529399</v>
      </c>
      <c r="J13" s="63">
        <v>151</v>
      </c>
      <c r="K13" s="62">
        <v>11.843137254902</v>
      </c>
      <c r="L13" s="63">
        <v>509</v>
      </c>
      <c r="M13" s="62">
        <v>39.921568627451002</v>
      </c>
      <c r="N13" s="63">
        <v>4</v>
      </c>
      <c r="O13" s="62">
        <v>0.31372549019607798</v>
      </c>
      <c r="P13" s="64">
        <v>32</v>
      </c>
      <c r="Q13" s="65">
        <v>2.5098039215686301</v>
      </c>
      <c r="R13" s="61">
        <v>125</v>
      </c>
      <c r="S13" s="67">
        <v>9.8039215686274499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58</v>
      </c>
      <c r="B14" s="30" t="s">
        <v>28</v>
      </c>
      <c r="C14" s="31">
        <v>983</v>
      </c>
      <c r="D14" s="69">
        <v>4</v>
      </c>
      <c r="E14" s="70">
        <v>0.40691759918616499</v>
      </c>
      <c r="F14" s="71">
        <v>10</v>
      </c>
      <c r="G14" s="70">
        <v>1.0172939979654101</v>
      </c>
      <c r="H14" s="71">
        <v>286</v>
      </c>
      <c r="I14" s="70">
        <v>29.094608341810801</v>
      </c>
      <c r="J14" s="71">
        <v>290</v>
      </c>
      <c r="K14" s="70">
        <v>29.501525940996899</v>
      </c>
      <c r="L14" s="71">
        <v>376</v>
      </c>
      <c r="M14" s="70">
        <v>38.250254323499497</v>
      </c>
      <c r="N14" s="71">
        <v>0</v>
      </c>
      <c r="O14" s="70">
        <v>0</v>
      </c>
      <c r="P14" s="72">
        <v>17</v>
      </c>
      <c r="Q14" s="73">
        <v>1.7293997965412</v>
      </c>
      <c r="R14" s="69">
        <v>33</v>
      </c>
      <c r="S14" s="74">
        <v>3.35707019328586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58</v>
      </c>
      <c r="B15" s="33" t="s">
        <v>29</v>
      </c>
      <c r="C15" s="26">
        <v>103</v>
      </c>
      <c r="D15" s="77" t="s">
        <v>84</v>
      </c>
      <c r="E15" s="62">
        <v>1.94174757281553</v>
      </c>
      <c r="F15" s="76" t="s">
        <v>84</v>
      </c>
      <c r="G15" s="62">
        <v>1.94174757281553</v>
      </c>
      <c r="H15" s="63">
        <v>7</v>
      </c>
      <c r="I15" s="62">
        <v>6.7961165048543704</v>
      </c>
      <c r="J15" s="63">
        <v>53</v>
      </c>
      <c r="K15" s="62">
        <v>51.456310679611597</v>
      </c>
      <c r="L15" s="63">
        <v>37</v>
      </c>
      <c r="M15" s="62">
        <v>35.922330097087404</v>
      </c>
      <c r="N15" s="63">
        <v>0</v>
      </c>
      <c r="O15" s="62">
        <v>0</v>
      </c>
      <c r="P15" s="81" t="s">
        <v>84</v>
      </c>
      <c r="Q15" s="65">
        <v>1.94174757281553</v>
      </c>
      <c r="R15" s="77" t="s">
        <v>84</v>
      </c>
      <c r="S15" s="67">
        <v>1.94174757281553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58</v>
      </c>
      <c r="B16" s="30" t="s">
        <v>3</v>
      </c>
      <c r="C16" s="31">
        <v>70</v>
      </c>
      <c r="D16" s="69">
        <v>0</v>
      </c>
      <c r="E16" s="70">
        <v>0</v>
      </c>
      <c r="F16" s="71">
        <v>0</v>
      </c>
      <c r="G16" s="70">
        <v>0</v>
      </c>
      <c r="H16" s="78" t="s">
        <v>84</v>
      </c>
      <c r="I16" s="70">
        <v>2.8571428571428599</v>
      </c>
      <c r="J16" s="71">
        <v>66</v>
      </c>
      <c r="K16" s="70">
        <v>94.285714285714306</v>
      </c>
      <c r="L16" s="78" t="s">
        <v>84</v>
      </c>
      <c r="M16" s="70">
        <v>2.8571428571428599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58</v>
      </c>
      <c r="B17" s="33" t="s">
        <v>30</v>
      </c>
      <c r="C17" s="26">
        <v>326</v>
      </c>
      <c r="D17" s="77" t="s">
        <v>84</v>
      </c>
      <c r="E17" s="62">
        <v>0.61349693251533699</v>
      </c>
      <c r="F17" s="76" t="s">
        <v>84</v>
      </c>
      <c r="G17" s="62">
        <v>0.61349693251533699</v>
      </c>
      <c r="H17" s="63">
        <v>119</v>
      </c>
      <c r="I17" s="62">
        <v>36.503067484662601</v>
      </c>
      <c r="J17" s="63">
        <v>50</v>
      </c>
      <c r="K17" s="62">
        <v>15.3374233128834</v>
      </c>
      <c r="L17" s="63">
        <v>138</v>
      </c>
      <c r="M17" s="62">
        <v>42.331288343558299</v>
      </c>
      <c r="N17" s="63">
        <v>0</v>
      </c>
      <c r="O17" s="62">
        <v>0</v>
      </c>
      <c r="P17" s="64">
        <v>15</v>
      </c>
      <c r="Q17" s="65">
        <v>4.6012269938650299</v>
      </c>
      <c r="R17" s="77" t="s">
        <v>84</v>
      </c>
      <c r="S17" s="67">
        <v>0.61349693251533699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58</v>
      </c>
      <c r="B18" s="30" t="s">
        <v>31</v>
      </c>
      <c r="C18" s="31">
        <v>1951</v>
      </c>
      <c r="D18" s="80" t="s">
        <v>84</v>
      </c>
      <c r="E18" s="70">
        <v>0.10251153254741199</v>
      </c>
      <c r="F18" s="71">
        <v>5</v>
      </c>
      <c r="G18" s="70">
        <v>0.25627883136852903</v>
      </c>
      <c r="H18" s="71">
        <v>96</v>
      </c>
      <c r="I18" s="70">
        <v>4.9205535622757601</v>
      </c>
      <c r="J18" s="71">
        <v>1210</v>
      </c>
      <c r="K18" s="70">
        <v>62.019477191184002</v>
      </c>
      <c r="L18" s="71">
        <v>574</v>
      </c>
      <c r="M18" s="70">
        <v>29.420809841107101</v>
      </c>
      <c r="N18" s="71">
        <v>4</v>
      </c>
      <c r="O18" s="70">
        <v>0.20502306509482299</v>
      </c>
      <c r="P18" s="72">
        <v>60</v>
      </c>
      <c r="Q18" s="73">
        <v>3.0753459764223501</v>
      </c>
      <c r="R18" s="69">
        <v>13</v>
      </c>
      <c r="S18" s="74">
        <v>0.666324961558175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58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58</v>
      </c>
      <c r="B20" s="30" t="s">
        <v>4</v>
      </c>
      <c r="C20" s="31">
        <v>238</v>
      </c>
      <c r="D20" s="69">
        <v>4</v>
      </c>
      <c r="E20" s="70">
        <v>1.6806722689075599</v>
      </c>
      <c r="F20" s="71">
        <v>4</v>
      </c>
      <c r="G20" s="70">
        <v>1.6806722689075599</v>
      </c>
      <c r="H20" s="71">
        <v>89</v>
      </c>
      <c r="I20" s="70">
        <v>37.394957983193301</v>
      </c>
      <c r="J20" s="78" t="s">
        <v>84</v>
      </c>
      <c r="K20" s="70">
        <v>0.84033613445378197</v>
      </c>
      <c r="L20" s="71">
        <v>137</v>
      </c>
      <c r="M20" s="70">
        <v>57.563025210084</v>
      </c>
      <c r="N20" s="78" t="s">
        <v>84</v>
      </c>
      <c r="O20" s="70">
        <v>0.84033613445378197</v>
      </c>
      <c r="P20" s="72">
        <v>0</v>
      </c>
      <c r="Q20" s="73">
        <v>0</v>
      </c>
      <c r="R20" s="69">
        <v>35</v>
      </c>
      <c r="S20" s="74">
        <v>14.705882352941201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58</v>
      </c>
      <c r="B21" s="33" t="s">
        <v>5</v>
      </c>
      <c r="C21" s="26">
        <v>2047</v>
      </c>
      <c r="D21" s="61">
        <v>9</v>
      </c>
      <c r="E21" s="62">
        <v>0.439667806546165</v>
      </c>
      <c r="F21" s="63">
        <v>9</v>
      </c>
      <c r="G21" s="62">
        <v>0.439667806546165</v>
      </c>
      <c r="H21" s="63">
        <v>389</v>
      </c>
      <c r="I21" s="62">
        <v>19.003419638495402</v>
      </c>
      <c r="J21" s="63">
        <v>792</v>
      </c>
      <c r="K21" s="62">
        <v>38.690766976062498</v>
      </c>
      <c r="L21" s="63">
        <v>783</v>
      </c>
      <c r="M21" s="62">
        <v>38.251099169516401</v>
      </c>
      <c r="N21" s="63">
        <v>0</v>
      </c>
      <c r="O21" s="62">
        <v>0</v>
      </c>
      <c r="P21" s="64">
        <v>65</v>
      </c>
      <c r="Q21" s="65">
        <v>3.1753786028334101</v>
      </c>
      <c r="R21" s="61">
        <v>74</v>
      </c>
      <c r="S21" s="67">
        <v>3.61504640937958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58</v>
      </c>
      <c r="B22" s="30" t="s">
        <v>6</v>
      </c>
      <c r="C22" s="31">
        <v>1512</v>
      </c>
      <c r="D22" s="69">
        <v>4</v>
      </c>
      <c r="E22" s="70">
        <v>0.26455026455026498</v>
      </c>
      <c r="F22" s="71">
        <v>6</v>
      </c>
      <c r="G22" s="70">
        <v>0.39682539682539703</v>
      </c>
      <c r="H22" s="71">
        <v>87</v>
      </c>
      <c r="I22" s="70">
        <v>5.7539682539682504</v>
      </c>
      <c r="J22" s="71">
        <v>611</v>
      </c>
      <c r="K22" s="70">
        <v>40.410052910052897</v>
      </c>
      <c r="L22" s="71">
        <v>736</v>
      </c>
      <c r="M22" s="70">
        <v>48.677248677248699</v>
      </c>
      <c r="N22" s="71">
        <v>0</v>
      </c>
      <c r="O22" s="70">
        <v>0</v>
      </c>
      <c r="P22" s="72">
        <v>68</v>
      </c>
      <c r="Q22" s="73">
        <v>4.4973544973545003</v>
      </c>
      <c r="R22" s="69">
        <v>39</v>
      </c>
      <c r="S22" s="74">
        <v>2.57936507936508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58</v>
      </c>
      <c r="B23" s="33" t="s">
        <v>33</v>
      </c>
      <c r="C23" s="26">
        <v>80</v>
      </c>
      <c r="D23" s="77" t="s">
        <v>84</v>
      </c>
      <c r="E23" s="62">
        <v>2.5</v>
      </c>
      <c r="F23" s="76" t="s">
        <v>84</v>
      </c>
      <c r="G23" s="62">
        <v>2.5</v>
      </c>
      <c r="H23" s="63">
        <v>11</v>
      </c>
      <c r="I23" s="62">
        <v>13.75</v>
      </c>
      <c r="J23" s="63">
        <v>8</v>
      </c>
      <c r="K23" s="62">
        <v>10</v>
      </c>
      <c r="L23" s="63">
        <v>55</v>
      </c>
      <c r="M23" s="62">
        <v>68.75</v>
      </c>
      <c r="N23" s="63">
        <v>0</v>
      </c>
      <c r="O23" s="62">
        <v>0</v>
      </c>
      <c r="P23" s="81" t="s">
        <v>84</v>
      </c>
      <c r="Q23" s="65">
        <v>2.5</v>
      </c>
      <c r="R23" s="61">
        <v>4</v>
      </c>
      <c r="S23" s="67">
        <v>5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58</v>
      </c>
      <c r="B24" s="30" t="s">
        <v>7</v>
      </c>
      <c r="C24" s="31">
        <v>217</v>
      </c>
      <c r="D24" s="69">
        <v>4</v>
      </c>
      <c r="E24" s="70">
        <v>1.84331797235023</v>
      </c>
      <c r="F24" s="71">
        <v>6</v>
      </c>
      <c r="G24" s="70">
        <v>2.7649769585253501</v>
      </c>
      <c r="H24" s="71">
        <v>28</v>
      </c>
      <c r="I24" s="70">
        <v>12.9032258064516</v>
      </c>
      <c r="J24" s="71">
        <v>29</v>
      </c>
      <c r="K24" s="70">
        <v>13.364055299539199</v>
      </c>
      <c r="L24" s="71">
        <v>134</v>
      </c>
      <c r="M24" s="70">
        <v>61.751152073732698</v>
      </c>
      <c r="N24" s="71">
        <v>0</v>
      </c>
      <c r="O24" s="70">
        <v>0</v>
      </c>
      <c r="P24" s="72">
        <v>16</v>
      </c>
      <c r="Q24" s="73">
        <v>7.3732718894009199</v>
      </c>
      <c r="R24" s="69">
        <v>6</v>
      </c>
      <c r="S24" s="74">
        <v>2.7649769585253501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58</v>
      </c>
      <c r="B25" s="33" t="s">
        <v>34</v>
      </c>
      <c r="C25" s="26">
        <v>170</v>
      </c>
      <c r="D25" s="61">
        <v>0</v>
      </c>
      <c r="E25" s="62">
        <v>0</v>
      </c>
      <c r="F25" s="63">
        <v>0</v>
      </c>
      <c r="G25" s="62">
        <v>0</v>
      </c>
      <c r="H25" s="63">
        <v>8</v>
      </c>
      <c r="I25" s="62">
        <v>4.7058823529411802</v>
      </c>
      <c r="J25" s="63">
        <v>20</v>
      </c>
      <c r="K25" s="62">
        <v>11.764705882352899</v>
      </c>
      <c r="L25" s="63">
        <v>138</v>
      </c>
      <c r="M25" s="62">
        <v>81.176470588235304</v>
      </c>
      <c r="N25" s="63">
        <v>0</v>
      </c>
      <c r="O25" s="62">
        <v>0</v>
      </c>
      <c r="P25" s="64">
        <v>4</v>
      </c>
      <c r="Q25" s="65">
        <v>2.3529411764705901</v>
      </c>
      <c r="R25" s="61">
        <v>4</v>
      </c>
      <c r="S25" s="67">
        <v>2.3529411764705901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58</v>
      </c>
      <c r="B26" s="30" t="s">
        <v>35</v>
      </c>
      <c r="C26" s="31">
        <v>3717</v>
      </c>
      <c r="D26" s="69">
        <v>25</v>
      </c>
      <c r="E26" s="70">
        <v>0.67258541834813002</v>
      </c>
      <c r="F26" s="71">
        <v>10</v>
      </c>
      <c r="G26" s="70">
        <v>0.26903416733925201</v>
      </c>
      <c r="H26" s="71">
        <v>57</v>
      </c>
      <c r="I26" s="70">
        <v>1.53349475383374</v>
      </c>
      <c r="J26" s="71">
        <v>2684</v>
      </c>
      <c r="K26" s="70">
        <v>72.208770513855299</v>
      </c>
      <c r="L26" s="71">
        <v>923</v>
      </c>
      <c r="M26" s="70">
        <v>24.831853645412998</v>
      </c>
      <c r="N26" s="71">
        <v>0</v>
      </c>
      <c r="O26" s="70">
        <v>0</v>
      </c>
      <c r="P26" s="72">
        <v>18</v>
      </c>
      <c r="Q26" s="73">
        <v>0.48426150121065398</v>
      </c>
      <c r="R26" s="69">
        <v>14</v>
      </c>
      <c r="S26" s="74">
        <v>0.37664783427495302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58</v>
      </c>
      <c r="B27" s="33" t="s">
        <v>8</v>
      </c>
      <c r="C27" s="26">
        <v>26</v>
      </c>
      <c r="D27" s="61">
        <v>0</v>
      </c>
      <c r="E27" s="62">
        <v>0</v>
      </c>
      <c r="F27" s="76" t="s">
        <v>84</v>
      </c>
      <c r="G27" s="62">
        <v>7.6923076923076898</v>
      </c>
      <c r="H27" s="63">
        <v>0</v>
      </c>
      <c r="I27" s="62">
        <v>0</v>
      </c>
      <c r="J27" s="76" t="s">
        <v>84</v>
      </c>
      <c r="K27" s="62">
        <v>7.6923076923076898</v>
      </c>
      <c r="L27" s="63">
        <v>22</v>
      </c>
      <c r="M27" s="62">
        <v>84.615384615384599</v>
      </c>
      <c r="N27" s="63">
        <v>0</v>
      </c>
      <c r="O27" s="62">
        <v>0</v>
      </c>
      <c r="P27" s="64">
        <v>0</v>
      </c>
      <c r="Q27" s="65">
        <v>0</v>
      </c>
      <c r="R27" s="77" t="s">
        <v>84</v>
      </c>
      <c r="S27" s="67">
        <v>7.6923076923076898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58</v>
      </c>
      <c r="B28" s="30" t="s">
        <v>36</v>
      </c>
      <c r="C28" s="31">
        <v>1068</v>
      </c>
      <c r="D28" s="69">
        <v>9</v>
      </c>
      <c r="E28" s="70">
        <v>0.84269662921348298</v>
      </c>
      <c r="F28" s="78" t="s">
        <v>84</v>
      </c>
      <c r="G28" s="70">
        <v>0.18726591760299599</v>
      </c>
      <c r="H28" s="71">
        <v>31</v>
      </c>
      <c r="I28" s="70">
        <v>2.9026217228464399</v>
      </c>
      <c r="J28" s="71">
        <v>854</v>
      </c>
      <c r="K28" s="70">
        <v>79.962546816479403</v>
      </c>
      <c r="L28" s="71">
        <v>145</v>
      </c>
      <c r="M28" s="70">
        <v>13.576779026217199</v>
      </c>
      <c r="N28" s="71">
        <v>0</v>
      </c>
      <c r="O28" s="70">
        <v>0</v>
      </c>
      <c r="P28" s="72">
        <v>27</v>
      </c>
      <c r="Q28" s="73">
        <v>2.5280898876404501</v>
      </c>
      <c r="R28" s="80" t="s">
        <v>84</v>
      </c>
      <c r="S28" s="74">
        <v>0.18726591760299599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58</v>
      </c>
      <c r="B29" s="33" t="s">
        <v>37</v>
      </c>
      <c r="C29" s="26">
        <v>154</v>
      </c>
      <c r="D29" s="77" t="s">
        <v>84</v>
      </c>
      <c r="E29" s="62">
        <v>1.2987012987013</v>
      </c>
      <c r="F29" s="63">
        <v>6</v>
      </c>
      <c r="G29" s="62">
        <v>3.8961038961039001</v>
      </c>
      <c r="H29" s="63">
        <v>35</v>
      </c>
      <c r="I29" s="62">
        <v>22.727272727272702</v>
      </c>
      <c r="J29" s="63">
        <v>60</v>
      </c>
      <c r="K29" s="62">
        <v>38.961038961039002</v>
      </c>
      <c r="L29" s="63">
        <v>49</v>
      </c>
      <c r="M29" s="62">
        <v>31.818181818181799</v>
      </c>
      <c r="N29" s="63">
        <v>0</v>
      </c>
      <c r="O29" s="62">
        <v>0</v>
      </c>
      <c r="P29" s="81" t="s">
        <v>84</v>
      </c>
      <c r="Q29" s="65">
        <v>1.2987012987013</v>
      </c>
      <c r="R29" s="61">
        <v>15</v>
      </c>
      <c r="S29" s="67">
        <v>9.7402597402597397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58</v>
      </c>
      <c r="B30" s="30" t="s">
        <v>38</v>
      </c>
      <c r="C30" s="31">
        <v>1251</v>
      </c>
      <c r="D30" s="69">
        <v>16</v>
      </c>
      <c r="E30" s="70">
        <v>1.27897681854516</v>
      </c>
      <c r="F30" s="71">
        <v>7</v>
      </c>
      <c r="G30" s="70">
        <v>0.55955235811350901</v>
      </c>
      <c r="H30" s="71">
        <v>69</v>
      </c>
      <c r="I30" s="70">
        <v>5.5155875299760204</v>
      </c>
      <c r="J30" s="71">
        <v>423</v>
      </c>
      <c r="K30" s="70">
        <v>33.812949640287798</v>
      </c>
      <c r="L30" s="71">
        <v>706</v>
      </c>
      <c r="M30" s="70">
        <v>56.4348521183054</v>
      </c>
      <c r="N30" s="71">
        <v>0</v>
      </c>
      <c r="O30" s="70">
        <v>0</v>
      </c>
      <c r="P30" s="72">
        <v>30</v>
      </c>
      <c r="Q30" s="73">
        <v>2.3980815347721798</v>
      </c>
      <c r="R30" s="69">
        <v>12</v>
      </c>
      <c r="S30" s="74">
        <v>0.95923261390887304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58</v>
      </c>
      <c r="B31" s="33" t="s">
        <v>9</v>
      </c>
      <c r="C31" s="26">
        <v>1046</v>
      </c>
      <c r="D31" s="61">
        <v>36</v>
      </c>
      <c r="E31" s="62">
        <v>3.4416826003824101</v>
      </c>
      <c r="F31" s="63">
        <v>4</v>
      </c>
      <c r="G31" s="62">
        <v>0.38240917782026801</v>
      </c>
      <c r="H31" s="63">
        <v>62</v>
      </c>
      <c r="I31" s="62">
        <v>5.9273422562141498</v>
      </c>
      <c r="J31" s="63">
        <v>706</v>
      </c>
      <c r="K31" s="62">
        <v>67.495219885277294</v>
      </c>
      <c r="L31" s="63">
        <v>229</v>
      </c>
      <c r="M31" s="62">
        <v>21.892925430210301</v>
      </c>
      <c r="N31" s="63">
        <v>0</v>
      </c>
      <c r="O31" s="62">
        <v>0</v>
      </c>
      <c r="P31" s="64">
        <v>9</v>
      </c>
      <c r="Q31" s="65">
        <v>0.86042065009560198</v>
      </c>
      <c r="R31" s="61">
        <v>24</v>
      </c>
      <c r="S31" s="67">
        <v>2.2944550669216102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58</v>
      </c>
      <c r="B32" s="30" t="s">
        <v>39</v>
      </c>
      <c r="C32" s="31">
        <v>367</v>
      </c>
      <c r="D32" s="69">
        <v>0</v>
      </c>
      <c r="E32" s="70">
        <v>0</v>
      </c>
      <c r="F32" s="71">
        <v>0</v>
      </c>
      <c r="G32" s="70">
        <v>0</v>
      </c>
      <c r="H32" s="71">
        <v>4</v>
      </c>
      <c r="I32" s="70">
        <v>1.0899182561307901</v>
      </c>
      <c r="J32" s="71">
        <v>250</v>
      </c>
      <c r="K32" s="70">
        <v>68.119891008174406</v>
      </c>
      <c r="L32" s="71">
        <v>109</v>
      </c>
      <c r="M32" s="70">
        <v>29.700272479563999</v>
      </c>
      <c r="N32" s="71">
        <v>0</v>
      </c>
      <c r="O32" s="70">
        <v>0</v>
      </c>
      <c r="P32" s="72">
        <v>4</v>
      </c>
      <c r="Q32" s="73">
        <v>1.0899182561307901</v>
      </c>
      <c r="R32" s="80" t="s">
        <v>84</v>
      </c>
      <c r="S32" s="74">
        <v>0.54495912806539504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58</v>
      </c>
      <c r="B33" s="33" t="s">
        <v>23</v>
      </c>
      <c r="C33" s="26">
        <v>513</v>
      </c>
      <c r="D33" s="61">
        <v>10</v>
      </c>
      <c r="E33" s="62">
        <v>1.94931773879142</v>
      </c>
      <c r="F33" s="63">
        <v>4</v>
      </c>
      <c r="G33" s="62">
        <v>0.77972709551656905</v>
      </c>
      <c r="H33" s="63">
        <v>25</v>
      </c>
      <c r="I33" s="62">
        <v>4.8732943469785601</v>
      </c>
      <c r="J33" s="63">
        <v>139</v>
      </c>
      <c r="K33" s="62">
        <v>27.0955165692008</v>
      </c>
      <c r="L33" s="63">
        <v>316</v>
      </c>
      <c r="M33" s="62">
        <v>61.598440545808998</v>
      </c>
      <c r="N33" s="63">
        <v>0</v>
      </c>
      <c r="O33" s="62">
        <v>0</v>
      </c>
      <c r="P33" s="64">
        <v>19</v>
      </c>
      <c r="Q33" s="65">
        <v>3.7037037037037002</v>
      </c>
      <c r="R33" s="77" t="s">
        <v>84</v>
      </c>
      <c r="S33" s="67">
        <v>0.38986354775828502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58</v>
      </c>
      <c r="B34" s="30" t="s">
        <v>10</v>
      </c>
      <c r="C34" s="31">
        <v>53</v>
      </c>
      <c r="D34" s="69">
        <v>21</v>
      </c>
      <c r="E34" s="70">
        <v>39.622641509433997</v>
      </c>
      <c r="F34" s="71">
        <v>0</v>
      </c>
      <c r="G34" s="70">
        <v>0</v>
      </c>
      <c r="H34" s="78" t="s">
        <v>84</v>
      </c>
      <c r="I34" s="70">
        <v>3.7735849056603801</v>
      </c>
      <c r="J34" s="71">
        <v>0</v>
      </c>
      <c r="K34" s="70">
        <v>0</v>
      </c>
      <c r="L34" s="71">
        <v>30</v>
      </c>
      <c r="M34" s="70">
        <v>56.603773584905703</v>
      </c>
      <c r="N34" s="71">
        <v>0</v>
      </c>
      <c r="O34" s="70">
        <v>0</v>
      </c>
      <c r="P34" s="72">
        <v>0</v>
      </c>
      <c r="Q34" s="73">
        <v>0</v>
      </c>
      <c r="R34" s="69">
        <v>4</v>
      </c>
      <c r="S34" s="74">
        <v>7.5471698113207504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58</v>
      </c>
      <c r="B35" s="33" t="s">
        <v>40</v>
      </c>
      <c r="C35" s="26">
        <v>468</v>
      </c>
      <c r="D35" s="61">
        <v>9</v>
      </c>
      <c r="E35" s="62">
        <v>1.92307692307692</v>
      </c>
      <c r="F35" s="63">
        <v>6</v>
      </c>
      <c r="G35" s="62">
        <v>1.2820512820512799</v>
      </c>
      <c r="H35" s="63">
        <v>82</v>
      </c>
      <c r="I35" s="62">
        <v>17.521367521367502</v>
      </c>
      <c r="J35" s="63">
        <v>126</v>
      </c>
      <c r="K35" s="62">
        <v>26.923076923076898</v>
      </c>
      <c r="L35" s="63">
        <v>221</v>
      </c>
      <c r="M35" s="62">
        <v>47.2222222222222</v>
      </c>
      <c r="N35" s="76" t="s">
        <v>84</v>
      </c>
      <c r="O35" s="62">
        <v>0.427350427350427</v>
      </c>
      <c r="P35" s="64">
        <v>22</v>
      </c>
      <c r="Q35" s="65">
        <v>4.7008547008547001</v>
      </c>
      <c r="R35" s="61">
        <v>13</v>
      </c>
      <c r="S35" s="67">
        <v>2.7777777777777799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58</v>
      </c>
      <c r="B36" s="30" t="s">
        <v>41</v>
      </c>
      <c r="C36" s="31">
        <v>28</v>
      </c>
      <c r="D36" s="69">
        <v>4</v>
      </c>
      <c r="E36" s="70">
        <v>14.285714285714301</v>
      </c>
      <c r="F36" s="71">
        <v>0</v>
      </c>
      <c r="G36" s="70">
        <v>0</v>
      </c>
      <c r="H36" s="71">
        <v>4</v>
      </c>
      <c r="I36" s="70">
        <v>14.285714285714301</v>
      </c>
      <c r="J36" s="71">
        <v>0</v>
      </c>
      <c r="K36" s="70">
        <v>0</v>
      </c>
      <c r="L36" s="71">
        <v>18</v>
      </c>
      <c r="M36" s="70">
        <v>64.285714285714306</v>
      </c>
      <c r="N36" s="71">
        <v>0</v>
      </c>
      <c r="O36" s="70">
        <v>0</v>
      </c>
      <c r="P36" s="79" t="s">
        <v>84</v>
      </c>
      <c r="Q36" s="73">
        <v>7.1428571428571397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58</v>
      </c>
      <c r="B37" s="33" t="s">
        <v>11</v>
      </c>
      <c r="C37" s="26">
        <v>18</v>
      </c>
      <c r="D37" s="61">
        <v>0</v>
      </c>
      <c r="E37" s="62">
        <v>0</v>
      </c>
      <c r="F37" s="76" t="s">
        <v>84</v>
      </c>
      <c r="G37" s="62">
        <v>11.1111111111111</v>
      </c>
      <c r="H37" s="76" t="s">
        <v>84</v>
      </c>
      <c r="I37" s="62">
        <v>11.1111111111111</v>
      </c>
      <c r="J37" s="76" t="s">
        <v>84</v>
      </c>
      <c r="K37" s="62">
        <v>11.1111111111111</v>
      </c>
      <c r="L37" s="63">
        <v>12</v>
      </c>
      <c r="M37" s="62">
        <v>66.6666666666667</v>
      </c>
      <c r="N37" s="63">
        <v>0</v>
      </c>
      <c r="O37" s="62">
        <v>0</v>
      </c>
      <c r="P37" s="64">
        <v>0</v>
      </c>
      <c r="Q37" s="65">
        <v>0</v>
      </c>
      <c r="R37" s="77" t="s">
        <v>84</v>
      </c>
      <c r="S37" s="67">
        <v>11.1111111111111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58</v>
      </c>
      <c r="B38" s="30" t="s">
        <v>12</v>
      </c>
      <c r="C38" s="31">
        <v>183</v>
      </c>
      <c r="D38" s="69">
        <v>0</v>
      </c>
      <c r="E38" s="70">
        <v>0</v>
      </c>
      <c r="F38" s="71">
        <v>0</v>
      </c>
      <c r="G38" s="70">
        <v>0</v>
      </c>
      <c r="H38" s="71">
        <v>51</v>
      </c>
      <c r="I38" s="70">
        <v>27.868852459016399</v>
      </c>
      <c r="J38" s="71">
        <v>117</v>
      </c>
      <c r="K38" s="70">
        <v>63.934426229508198</v>
      </c>
      <c r="L38" s="71">
        <v>11</v>
      </c>
      <c r="M38" s="70">
        <v>6.0109289617486299</v>
      </c>
      <c r="N38" s="71">
        <v>0</v>
      </c>
      <c r="O38" s="70">
        <v>0</v>
      </c>
      <c r="P38" s="72">
        <v>4</v>
      </c>
      <c r="Q38" s="73">
        <v>2.1857923497267802</v>
      </c>
      <c r="R38" s="80" t="s">
        <v>84</v>
      </c>
      <c r="S38" s="74">
        <v>1.0928961748633901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58</v>
      </c>
      <c r="B39" s="33" t="s">
        <v>13</v>
      </c>
      <c r="C39" s="26">
        <v>73</v>
      </c>
      <c r="D39" s="61">
        <v>6</v>
      </c>
      <c r="E39" s="62">
        <v>8.2191780821917799</v>
      </c>
      <c r="F39" s="63">
        <v>0</v>
      </c>
      <c r="G39" s="62">
        <v>0</v>
      </c>
      <c r="H39" s="63">
        <v>53</v>
      </c>
      <c r="I39" s="62">
        <v>72.602739726027394</v>
      </c>
      <c r="J39" s="76" t="s">
        <v>84</v>
      </c>
      <c r="K39" s="62">
        <v>2.7397260273972601</v>
      </c>
      <c r="L39" s="63">
        <v>10</v>
      </c>
      <c r="M39" s="62">
        <v>13.698630136986299</v>
      </c>
      <c r="N39" s="63">
        <v>0</v>
      </c>
      <c r="O39" s="62">
        <v>0</v>
      </c>
      <c r="P39" s="81" t="s">
        <v>84</v>
      </c>
      <c r="Q39" s="65">
        <v>2.7397260273972601</v>
      </c>
      <c r="R39" s="61">
        <v>4</v>
      </c>
      <c r="S39" s="67">
        <v>5.4794520547945202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58</v>
      </c>
      <c r="B40" s="30" t="s">
        <v>14</v>
      </c>
      <c r="C40" s="31">
        <v>1403</v>
      </c>
      <c r="D40" s="69">
        <v>29</v>
      </c>
      <c r="E40" s="70">
        <v>2.0669992872416301</v>
      </c>
      <c r="F40" s="71">
        <v>11</v>
      </c>
      <c r="G40" s="70">
        <v>0.784034212401996</v>
      </c>
      <c r="H40" s="71">
        <v>149</v>
      </c>
      <c r="I40" s="70">
        <v>10.620099786172499</v>
      </c>
      <c r="J40" s="71">
        <v>450</v>
      </c>
      <c r="K40" s="70">
        <v>32.074126870990703</v>
      </c>
      <c r="L40" s="71">
        <v>719</v>
      </c>
      <c r="M40" s="70">
        <v>51.247327156094101</v>
      </c>
      <c r="N40" s="78" t="s">
        <v>84</v>
      </c>
      <c r="O40" s="70">
        <v>0.14255167498218099</v>
      </c>
      <c r="P40" s="72">
        <v>43</v>
      </c>
      <c r="Q40" s="73">
        <v>3.0648610121168902</v>
      </c>
      <c r="R40" s="69">
        <v>24</v>
      </c>
      <c r="S40" s="74">
        <v>1.71062009978617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58</v>
      </c>
      <c r="B41" s="33" t="s">
        <v>15</v>
      </c>
      <c r="C41" s="26">
        <v>197</v>
      </c>
      <c r="D41" s="61">
        <v>4</v>
      </c>
      <c r="E41" s="62">
        <v>2.0304568527918798</v>
      </c>
      <c r="F41" s="63">
        <v>0</v>
      </c>
      <c r="G41" s="62">
        <v>0</v>
      </c>
      <c r="H41" s="63">
        <v>16</v>
      </c>
      <c r="I41" s="62">
        <v>8.1218274111675104</v>
      </c>
      <c r="J41" s="63">
        <v>75</v>
      </c>
      <c r="K41" s="62">
        <v>38.071065989847703</v>
      </c>
      <c r="L41" s="63">
        <v>93</v>
      </c>
      <c r="M41" s="62">
        <v>47.208121827411198</v>
      </c>
      <c r="N41" s="76" t="s">
        <v>84</v>
      </c>
      <c r="O41" s="62">
        <v>1.0152284263959399</v>
      </c>
      <c r="P41" s="64">
        <v>7</v>
      </c>
      <c r="Q41" s="65">
        <v>3.5532994923857899</v>
      </c>
      <c r="R41" s="77" t="s">
        <v>84</v>
      </c>
      <c r="S41" s="67">
        <v>1.0152284263959399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58</v>
      </c>
      <c r="B42" s="30" t="s">
        <v>16</v>
      </c>
      <c r="C42" s="31">
        <v>23</v>
      </c>
      <c r="D42" s="69">
        <v>5</v>
      </c>
      <c r="E42" s="70">
        <v>21.739130434782599</v>
      </c>
      <c r="F42" s="71">
        <v>0</v>
      </c>
      <c r="G42" s="70">
        <v>0</v>
      </c>
      <c r="H42" s="71">
        <v>0</v>
      </c>
      <c r="I42" s="70">
        <v>0</v>
      </c>
      <c r="J42" s="78" t="s">
        <v>84</v>
      </c>
      <c r="K42" s="70">
        <v>8.6956521739130395</v>
      </c>
      <c r="L42" s="71">
        <v>16</v>
      </c>
      <c r="M42" s="70">
        <v>69.565217391304301</v>
      </c>
      <c r="N42" s="71">
        <v>0</v>
      </c>
      <c r="O42" s="70">
        <v>0</v>
      </c>
      <c r="P42" s="72">
        <v>0</v>
      </c>
      <c r="Q42" s="73">
        <v>0</v>
      </c>
      <c r="R42" s="69">
        <v>0</v>
      </c>
      <c r="S42" s="74">
        <v>0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58</v>
      </c>
      <c r="B43" s="33" t="s">
        <v>17</v>
      </c>
      <c r="C43" s="26">
        <v>779</v>
      </c>
      <c r="D43" s="61">
        <v>0</v>
      </c>
      <c r="E43" s="62">
        <v>0</v>
      </c>
      <c r="F43" s="76" t="s">
        <v>84</v>
      </c>
      <c r="G43" s="62">
        <v>0.25673940949935797</v>
      </c>
      <c r="H43" s="63">
        <v>11</v>
      </c>
      <c r="I43" s="62">
        <v>1.41206675224647</v>
      </c>
      <c r="J43" s="63">
        <v>477</v>
      </c>
      <c r="K43" s="62">
        <v>61.232349165596901</v>
      </c>
      <c r="L43" s="63">
        <v>262</v>
      </c>
      <c r="M43" s="62">
        <v>33.632862644415901</v>
      </c>
      <c r="N43" s="63">
        <v>0</v>
      </c>
      <c r="O43" s="62">
        <v>0</v>
      </c>
      <c r="P43" s="64">
        <v>27</v>
      </c>
      <c r="Q43" s="65">
        <v>3.4659820282413301</v>
      </c>
      <c r="R43" s="61">
        <v>7</v>
      </c>
      <c r="S43" s="67">
        <v>0.89858793324775399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58</v>
      </c>
      <c r="B44" s="30" t="s">
        <v>18</v>
      </c>
      <c r="C44" s="31">
        <v>2058</v>
      </c>
      <c r="D44" s="69">
        <v>307</v>
      </c>
      <c r="E44" s="70">
        <v>14.9173955296404</v>
      </c>
      <c r="F44" s="71">
        <v>11</v>
      </c>
      <c r="G44" s="70">
        <v>0.53449951409135099</v>
      </c>
      <c r="H44" s="71">
        <v>218</v>
      </c>
      <c r="I44" s="70">
        <v>10.592808551992199</v>
      </c>
      <c r="J44" s="71">
        <v>566</v>
      </c>
      <c r="K44" s="70">
        <v>27.502429543245899</v>
      </c>
      <c r="L44" s="71">
        <v>865</v>
      </c>
      <c r="M44" s="70">
        <v>42.031098153547099</v>
      </c>
      <c r="N44" s="71">
        <v>4</v>
      </c>
      <c r="O44" s="70">
        <v>0.19436345966958199</v>
      </c>
      <c r="P44" s="72">
        <v>87</v>
      </c>
      <c r="Q44" s="73">
        <v>4.2274052478134099</v>
      </c>
      <c r="R44" s="69">
        <v>41</v>
      </c>
      <c r="S44" s="74">
        <v>1.99222546161322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58</v>
      </c>
      <c r="B45" s="33" t="s">
        <v>42</v>
      </c>
      <c r="C45" s="26">
        <v>1362</v>
      </c>
      <c r="D45" s="61">
        <v>62</v>
      </c>
      <c r="E45" s="62">
        <v>4.5521292217327503</v>
      </c>
      <c r="F45" s="63">
        <v>8</v>
      </c>
      <c r="G45" s="62">
        <v>0.58737151248164499</v>
      </c>
      <c r="H45" s="63">
        <v>358</v>
      </c>
      <c r="I45" s="62">
        <v>26.284875183553599</v>
      </c>
      <c r="J45" s="63">
        <v>51</v>
      </c>
      <c r="K45" s="62">
        <v>3.7444933920704799</v>
      </c>
      <c r="L45" s="63">
        <v>811</v>
      </c>
      <c r="M45" s="62">
        <v>59.544787077826697</v>
      </c>
      <c r="N45" s="63">
        <v>9</v>
      </c>
      <c r="O45" s="62">
        <v>0.66079295154185003</v>
      </c>
      <c r="P45" s="64">
        <v>63</v>
      </c>
      <c r="Q45" s="65">
        <v>4.6255506607929497</v>
      </c>
      <c r="R45" s="61">
        <v>87</v>
      </c>
      <c r="S45" s="67">
        <v>6.3876651982378903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58</v>
      </c>
      <c r="B46" s="30" t="s">
        <v>19</v>
      </c>
      <c r="C46" s="31">
        <v>2204</v>
      </c>
      <c r="D46" s="69">
        <v>4</v>
      </c>
      <c r="E46" s="70">
        <v>0.181488203266788</v>
      </c>
      <c r="F46" s="71">
        <v>9</v>
      </c>
      <c r="G46" s="70">
        <v>0.40834845735027198</v>
      </c>
      <c r="H46" s="71">
        <v>418</v>
      </c>
      <c r="I46" s="70">
        <v>18.965517241379299</v>
      </c>
      <c r="J46" s="71">
        <v>641</v>
      </c>
      <c r="K46" s="70">
        <v>29.083484573502702</v>
      </c>
      <c r="L46" s="71">
        <v>1100</v>
      </c>
      <c r="M46" s="70">
        <v>49.909255898366602</v>
      </c>
      <c r="N46" s="71">
        <v>4</v>
      </c>
      <c r="O46" s="70">
        <v>0.181488203266788</v>
      </c>
      <c r="P46" s="72">
        <v>28</v>
      </c>
      <c r="Q46" s="73">
        <v>1.27041742286751</v>
      </c>
      <c r="R46" s="69">
        <v>50</v>
      </c>
      <c r="S46" s="74">
        <v>2.2686025408348498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58</v>
      </c>
      <c r="B47" s="33" t="s">
        <v>43</v>
      </c>
      <c r="C47" s="26">
        <v>2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76" t="s">
        <v>84</v>
      </c>
      <c r="M47" s="62">
        <v>100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58</v>
      </c>
      <c r="B48" s="30" t="s">
        <v>20</v>
      </c>
      <c r="C48" s="31">
        <v>776</v>
      </c>
      <c r="D48" s="69">
        <v>4</v>
      </c>
      <c r="E48" s="70">
        <v>0.51546391752577303</v>
      </c>
      <c r="F48" s="78" t="s">
        <v>84</v>
      </c>
      <c r="G48" s="70">
        <v>0.25773195876288701</v>
      </c>
      <c r="H48" s="71">
        <v>24</v>
      </c>
      <c r="I48" s="70">
        <v>3.0927835051546402</v>
      </c>
      <c r="J48" s="71">
        <v>506</v>
      </c>
      <c r="K48" s="70">
        <v>65.206185567010294</v>
      </c>
      <c r="L48" s="71">
        <v>226</v>
      </c>
      <c r="M48" s="70">
        <v>29.123711340206199</v>
      </c>
      <c r="N48" s="71">
        <v>0</v>
      </c>
      <c r="O48" s="70">
        <v>0</v>
      </c>
      <c r="P48" s="72">
        <v>14</v>
      </c>
      <c r="Q48" s="73">
        <v>1.80412371134021</v>
      </c>
      <c r="R48" s="69">
        <v>8</v>
      </c>
      <c r="S48" s="74">
        <v>1.0309278350515501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58</v>
      </c>
      <c r="B49" s="33" t="s">
        <v>44</v>
      </c>
      <c r="C49" s="26">
        <v>21</v>
      </c>
      <c r="D49" s="61">
        <v>6</v>
      </c>
      <c r="E49" s="62">
        <v>28.571428571428601</v>
      </c>
      <c r="F49" s="63">
        <v>0</v>
      </c>
      <c r="G49" s="62">
        <v>0</v>
      </c>
      <c r="H49" s="76" t="s">
        <v>84</v>
      </c>
      <c r="I49" s="62">
        <v>9.5238095238095202</v>
      </c>
      <c r="J49" s="76" t="s">
        <v>84</v>
      </c>
      <c r="K49" s="62">
        <v>9.5238095238095202</v>
      </c>
      <c r="L49" s="63">
        <v>11</v>
      </c>
      <c r="M49" s="62">
        <v>52.380952380952401</v>
      </c>
      <c r="N49" s="63">
        <v>0</v>
      </c>
      <c r="O49" s="62">
        <v>0</v>
      </c>
      <c r="P49" s="64">
        <v>0</v>
      </c>
      <c r="Q49" s="65">
        <v>0</v>
      </c>
      <c r="R49" s="77" t="s">
        <v>84</v>
      </c>
      <c r="S49" s="67">
        <v>9.5238095238095202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58</v>
      </c>
      <c r="B50" s="30" t="s">
        <v>45</v>
      </c>
      <c r="C50" s="31">
        <v>2324</v>
      </c>
      <c r="D50" s="69">
        <v>4</v>
      </c>
      <c r="E50" s="70">
        <v>0.17211703958691901</v>
      </c>
      <c r="F50" s="71">
        <v>4</v>
      </c>
      <c r="G50" s="70">
        <v>0.17211703958691901</v>
      </c>
      <c r="H50" s="71">
        <v>92</v>
      </c>
      <c r="I50" s="70">
        <v>3.95869191049914</v>
      </c>
      <c r="J50" s="71">
        <v>1104</v>
      </c>
      <c r="K50" s="70">
        <v>47.504302925989698</v>
      </c>
      <c r="L50" s="71">
        <v>1104</v>
      </c>
      <c r="M50" s="70">
        <v>47.504302925989698</v>
      </c>
      <c r="N50" s="78" t="s">
        <v>84</v>
      </c>
      <c r="O50" s="70">
        <v>8.6058519793459506E-2</v>
      </c>
      <c r="P50" s="72">
        <v>14</v>
      </c>
      <c r="Q50" s="73">
        <v>0.60240963855421703</v>
      </c>
      <c r="R50" s="69">
        <v>15</v>
      </c>
      <c r="S50" s="74">
        <v>0.64543889845094704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58</v>
      </c>
      <c r="B51" s="33" t="s">
        <v>21</v>
      </c>
      <c r="C51" s="26">
        <v>9458</v>
      </c>
      <c r="D51" s="61">
        <v>33</v>
      </c>
      <c r="E51" s="62">
        <v>0.34891097483611799</v>
      </c>
      <c r="F51" s="63">
        <v>69</v>
      </c>
      <c r="G51" s="62">
        <v>0.72954112920279102</v>
      </c>
      <c r="H51" s="63">
        <v>4932</v>
      </c>
      <c r="I51" s="62">
        <v>52.146331148234303</v>
      </c>
      <c r="J51" s="63">
        <v>2086</v>
      </c>
      <c r="K51" s="62">
        <v>22.055402833580001</v>
      </c>
      <c r="L51" s="63">
        <v>2138</v>
      </c>
      <c r="M51" s="62">
        <v>22.605201945443</v>
      </c>
      <c r="N51" s="63">
        <v>11</v>
      </c>
      <c r="O51" s="62">
        <v>0.11630365827870601</v>
      </c>
      <c r="P51" s="64">
        <v>189</v>
      </c>
      <c r="Q51" s="65">
        <v>1.9983083104250401</v>
      </c>
      <c r="R51" s="61">
        <v>715</v>
      </c>
      <c r="S51" s="67">
        <v>7.5597377881158803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58</v>
      </c>
      <c r="B52" s="30" t="s">
        <v>46</v>
      </c>
      <c r="C52" s="31">
        <v>93</v>
      </c>
      <c r="D52" s="69">
        <v>9</v>
      </c>
      <c r="E52" s="70">
        <v>9.67741935483871</v>
      </c>
      <c r="F52" s="71">
        <v>0</v>
      </c>
      <c r="G52" s="70">
        <v>0</v>
      </c>
      <c r="H52" s="71">
        <v>14</v>
      </c>
      <c r="I52" s="70">
        <v>15.0537634408602</v>
      </c>
      <c r="J52" s="71">
        <v>4</v>
      </c>
      <c r="K52" s="70">
        <v>4.3010752688171996</v>
      </c>
      <c r="L52" s="71">
        <v>62</v>
      </c>
      <c r="M52" s="70">
        <v>66.6666666666667</v>
      </c>
      <c r="N52" s="78" t="s">
        <v>84</v>
      </c>
      <c r="O52" s="70">
        <v>2.1505376344085998</v>
      </c>
      <c r="P52" s="79" t="s">
        <v>84</v>
      </c>
      <c r="Q52" s="73">
        <v>2.1505376344085998</v>
      </c>
      <c r="R52" s="80" t="s">
        <v>84</v>
      </c>
      <c r="S52" s="74">
        <v>2.1505376344085998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58</v>
      </c>
      <c r="B53" s="33" t="s">
        <v>47</v>
      </c>
      <c r="C53" s="26">
        <v>9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9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58</v>
      </c>
      <c r="B54" s="30" t="s">
        <v>48</v>
      </c>
      <c r="C54" s="31">
        <v>786</v>
      </c>
      <c r="D54" s="80" t="s">
        <v>84</v>
      </c>
      <c r="E54" s="70">
        <v>0.25445292620865101</v>
      </c>
      <c r="F54" s="71">
        <v>35</v>
      </c>
      <c r="G54" s="70">
        <v>4.4529262086513999</v>
      </c>
      <c r="H54" s="71">
        <v>135</v>
      </c>
      <c r="I54" s="70">
        <v>17.175572519084</v>
      </c>
      <c r="J54" s="71">
        <v>275</v>
      </c>
      <c r="K54" s="70">
        <v>34.987277353689599</v>
      </c>
      <c r="L54" s="71">
        <v>309</v>
      </c>
      <c r="M54" s="70">
        <v>39.312977099236598</v>
      </c>
      <c r="N54" s="78" t="s">
        <v>84</v>
      </c>
      <c r="O54" s="70">
        <v>0.25445292620865101</v>
      </c>
      <c r="P54" s="72">
        <v>28</v>
      </c>
      <c r="Q54" s="73">
        <v>3.5623409669211199</v>
      </c>
      <c r="R54" s="69">
        <v>65</v>
      </c>
      <c r="S54" s="74">
        <v>8.2697201017811697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58</v>
      </c>
      <c r="B55" s="33" t="s">
        <v>49</v>
      </c>
      <c r="C55" s="26">
        <v>693</v>
      </c>
      <c r="D55" s="61">
        <v>14</v>
      </c>
      <c r="E55" s="62">
        <v>2.0202020202020199</v>
      </c>
      <c r="F55" s="63">
        <v>14</v>
      </c>
      <c r="G55" s="62">
        <v>2.0202020202020199</v>
      </c>
      <c r="H55" s="63">
        <v>238</v>
      </c>
      <c r="I55" s="62">
        <v>34.343434343434303</v>
      </c>
      <c r="J55" s="63">
        <v>23</v>
      </c>
      <c r="K55" s="62">
        <v>3.3189033189033199</v>
      </c>
      <c r="L55" s="63">
        <v>369</v>
      </c>
      <c r="M55" s="62">
        <v>53.246753246753201</v>
      </c>
      <c r="N55" s="63">
        <v>4</v>
      </c>
      <c r="O55" s="62">
        <v>0.57720057720057705</v>
      </c>
      <c r="P55" s="64">
        <v>31</v>
      </c>
      <c r="Q55" s="65">
        <v>4.47330447330447</v>
      </c>
      <c r="R55" s="61">
        <v>58</v>
      </c>
      <c r="S55" s="67">
        <v>8.3694083694083705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58</v>
      </c>
      <c r="B56" s="30" t="s">
        <v>50</v>
      </c>
      <c r="C56" s="31">
        <v>477</v>
      </c>
      <c r="D56" s="69">
        <v>0</v>
      </c>
      <c r="E56" s="70">
        <v>0</v>
      </c>
      <c r="F56" s="78" t="s">
        <v>84</v>
      </c>
      <c r="G56" s="70">
        <v>0.41928721174004202</v>
      </c>
      <c r="H56" s="71">
        <v>9</v>
      </c>
      <c r="I56" s="70">
        <v>1.88679245283019</v>
      </c>
      <c r="J56" s="71">
        <v>39</v>
      </c>
      <c r="K56" s="70">
        <v>8.1761006289308202</v>
      </c>
      <c r="L56" s="71">
        <v>423</v>
      </c>
      <c r="M56" s="70">
        <v>88.679245283018901</v>
      </c>
      <c r="N56" s="71">
        <v>0</v>
      </c>
      <c r="O56" s="70">
        <v>0</v>
      </c>
      <c r="P56" s="72">
        <v>4</v>
      </c>
      <c r="Q56" s="73">
        <v>0.83857442348008404</v>
      </c>
      <c r="R56" s="80" t="s">
        <v>84</v>
      </c>
      <c r="S56" s="74">
        <v>0.41928721174004202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58</v>
      </c>
      <c r="B57" s="33" t="s">
        <v>22</v>
      </c>
      <c r="C57" s="26">
        <v>627</v>
      </c>
      <c r="D57" s="61">
        <v>14</v>
      </c>
      <c r="E57" s="62">
        <v>2.23285486443381</v>
      </c>
      <c r="F57" s="63">
        <v>4</v>
      </c>
      <c r="G57" s="62">
        <v>0.63795853269537495</v>
      </c>
      <c r="H57" s="63">
        <v>57</v>
      </c>
      <c r="I57" s="62">
        <v>9.0909090909090899</v>
      </c>
      <c r="J57" s="63">
        <v>61</v>
      </c>
      <c r="K57" s="62">
        <v>9.7288676236044704</v>
      </c>
      <c r="L57" s="63">
        <v>476</v>
      </c>
      <c r="M57" s="62">
        <v>75.917065390749599</v>
      </c>
      <c r="N57" s="63">
        <v>0</v>
      </c>
      <c r="O57" s="62">
        <v>0</v>
      </c>
      <c r="P57" s="64">
        <v>15</v>
      </c>
      <c r="Q57" s="65">
        <v>2.39234449760766</v>
      </c>
      <c r="R57" s="61">
        <v>22</v>
      </c>
      <c r="S57" s="67">
        <v>3.5087719298245599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58</v>
      </c>
      <c r="B58" s="34" t="s">
        <v>51</v>
      </c>
      <c r="C58" s="35">
        <v>100</v>
      </c>
      <c r="D58" s="82">
        <v>6</v>
      </c>
      <c r="E58" s="83">
        <v>6</v>
      </c>
      <c r="F58" s="84">
        <v>0</v>
      </c>
      <c r="G58" s="83">
        <v>0</v>
      </c>
      <c r="H58" s="84">
        <v>21</v>
      </c>
      <c r="I58" s="83">
        <v>21</v>
      </c>
      <c r="J58" s="84">
        <v>4</v>
      </c>
      <c r="K58" s="83">
        <v>4</v>
      </c>
      <c r="L58" s="84">
        <v>67</v>
      </c>
      <c r="M58" s="83">
        <v>67</v>
      </c>
      <c r="N58" s="84">
        <v>0</v>
      </c>
      <c r="O58" s="83">
        <v>0</v>
      </c>
      <c r="P58" s="86" t="s">
        <v>84</v>
      </c>
      <c r="Q58" s="91" t="s">
        <v>84</v>
      </c>
      <c r="R58" s="82">
        <v>4</v>
      </c>
      <c r="S58" s="88">
        <v>4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52,551 public school students without disabilities who received expulsions with educational services, 935 (1.8)%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52,551</v>
      </c>
      <c r="D69" s="93" t="str">
        <f>IF(ISTEXT(D7),LEFT(D7,3),TEXT(D7,"#,##0"))</f>
        <v>935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expulsions without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59</v>
      </c>
      <c r="B7" s="25" t="s">
        <v>52</v>
      </c>
      <c r="C7" s="26">
        <v>35412</v>
      </c>
      <c r="D7" s="61">
        <v>892</v>
      </c>
      <c r="E7" s="62">
        <v>2.5189201400655099</v>
      </c>
      <c r="F7" s="63">
        <v>253</v>
      </c>
      <c r="G7" s="62">
        <v>0.71444708008584701</v>
      </c>
      <c r="H7" s="63">
        <v>5241</v>
      </c>
      <c r="I7" s="62">
        <v>14.800067773636099</v>
      </c>
      <c r="J7" s="63">
        <v>14957</v>
      </c>
      <c r="K7" s="62">
        <v>42.237094770134398</v>
      </c>
      <c r="L7" s="63">
        <v>12994</v>
      </c>
      <c r="M7" s="62">
        <v>36.693776121088902</v>
      </c>
      <c r="N7" s="63">
        <v>75</v>
      </c>
      <c r="O7" s="62">
        <v>0.21179261267367</v>
      </c>
      <c r="P7" s="64">
        <v>1000</v>
      </c>
      <c r="Q7" s="65">
        <v>2.8239015023156</v>
      </c>
      <c r="R7" s="66">
        <v>1331</v>
      </c>
      <c r="S7" s="67">
        <v>3.7586128995820598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59</v>
      </c>
      <c r="B8" s="30" t="s">
        <v>24</v>
      </c>
      <c r="C8" s="31">
        <v>414</v>
      </c>
      <c r="D8" s="80" t="s">
        <v>84</v>
      </c>
      <c r="E8" s="70">
        <v>0.48309178743961401</v>
      </c>
      <c r="F8" s="71">
        <v>0</v>
      </c>
      <c r="G8" s="70">
        <v>0</v>
      </c>
      <c r="H8" s="71">
        <v>6</v>
      </c>
      <c r="I8" s="70">
        <v>1.4492753623188399</v>
      </c>
      <c r="J8" s="71">
        <v>241</v>
      </c>
      <c r="K8" s="70">
        <v>58.212560386473399</v>
      </c>
      <c r="L8" s="71">
        <v>161</v>
      </c>
      <c r="M8" s="70">
        <v>38.8888888888889</v>
      </c>
      <c r="N8" s="71">
        <v>0</v>
      </c>
      <c r="O8" s="70">
        <v>0</v>
      </c>
      <c r="P8" s="72">
        <v>4</v>
      </c>
      <c r="Q8" s="73">
        <v>0.96618357487922701</v>
      </c>
      <c r="R8" s="80" t="s">
        <v>84</v>
      </c>
      <c r="S8" s="74">
        <v>0.48309178743961401</v>
      </c>
      <c r="T8" s="75">
        <v>1432</v>
      </c>
      <c r="U8" s="32">
        <v>100</v>
      </c>
    </row>
    <row r="9" spans="1:21" s="29" customFormat="1" ht="15" customHeight="1" x14ac:dyDescent="0.2">
      <c r="A9" s="24" t="s">
        <v>59</v>
      </c>
      <c r="B9" s="33" t="s">
        <v>25</v>
      </c>
      <c r="C9" s="26">
        <v>31</v>
      </c>
      <c r="D9" s="61">
        <v>8</v>
      </c>
      <c r="E9" s="62">
        <v>25.806451612903199</v>
      </c>
      <c r="F9" s="63">
        <v>0</v>
      </c>
      <c r="G9" s="62">
        <v>0</v>
      </c>
      <c r="H9" s="63">
        <v>4</v>
      </c>
      <c r="I9" s="62">
        <v>12.9032258064516</v>
      </c>
      <c r="J9" s="63">
        <v>4</v>
      </c>
      <c r="K9" s="62">
        <v>12.9032258064516</v>
      </c>
      <c r="L9" s="63">
        <v>15</v>
      </c>
      <c r="M9" s="62">
        <v>48.387096774193601</v>
      </c>
      <c r="N9" s="63">
        <v>0</v>
      </c>
      <c r="O9" s="62">
        <v>0</v>
      </c>
      <c r="P9" s="64">
        <v>0</v>
      </c>
      <c r="Q9" s="65">
        <v>0</v>
      </c>
      <c r="R9" s="61">
        <v>4</v>
      </c>
      <c r="S9" s="67">
        <v>12.9032258064516</v>
      </c>
      <c r="T9" s="68">
        <v>493</v>
      </c>
      <c r="U9" s="27">
        <v>100</v>
      </c>
    </row>
    <row r="10" spans="1:21" s="29" customFormat="1" ht="15" customHeight="1" x14ac:dyDescent="0.2">
      <c r="A10" s="24" t="s">
        <v>59</v>
      </c>
      <c r="B10" s="30" t="s">
        <v>1</v>
      </c>
      <c r="C10" s="31">
        <v>496</v>
      </c>
      <c r="D10" s="69">
        <v>69</v>
      </c>
      <c r="E10" s="70">
        <v>13.9112903225806</v>
      </c>
      <c r="F10" s="78" t="s">
        <v>84</v>
      </c>
      <c r="G10" s="70">
        <v>0.40322580645161299</v>
      </c>
      <c r="H10" s="71">
        <v>203</v>
      </c>
      <c r="I10" s="70">
        <v>40.927419354838698</v>
      </c>
      <c r="J10" s="71">
        <v>34</v>
      </c>
      <c r="K10" s="70">
        <v>6.8548387096774199</v>
      </c>
      <c r="L10" s="71">
        <v>180</v>
      </c>
      <c r="M10" s="70">
        <v>36.290322580645203</v>
      </c>
      <c r="N10" s="71">
        <v>0</v>
      </c>
      <c r="O10" s="70">
        <v>0</v>
      </c>
      <c r="P10" s="72">
        <v>8</v>
      </c>
      <c r="Q10" s="73">
        <v>1.61290322580645</v>
      </c>
      <c r="R10" s="69">
        <v>9</v>
      </c>
      <c r="S10" s="74">
        <v>1.81451612903226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59</v>
      </c>
      <c r="B11" s="33" t="s">
        <v>26</v>
      </c>
      <c r="C11" s="26">
        <v>417</v>
      </c>
      <c r="D11" s="77" t="s">
        <v>84</v>
      </c>
      <c r="E11" s="62">
        <v>0.47961630695443602</v>
      </c>
      <c r="F11" s="63">
        <v>4</v>
      </c>
      <c r="G11" s="62">
        <v>0.95923261390887304</v>
      </c>
      <c r="H11" s="63">
        <v>30</v>
      </c>
      <c r="I11" s="62">
        <v>7.19424460431655</v>
      </c>
      <c r="J11" s="63">
        <v>129</v>
      </c>
      <c r="K11" s="62">
        <v>30.9352517985612</v>
      </c>
      <c r="L11" s="63">
        <v>248</v>
      </c>
      <c r="M11" s="62">
        <v>59.472422062350098</v>
      </c>
      <c r="N11" s="76" t="s">
        <v>84</v>
      </c>
      <c r="O11" s="62">
        <v>0.47961630695443602</v>
      </c>
      <c r="P11" s="81" t="s">
        <v>84</v>
      </c>
      <c r="Q11" s="65">
        <v>0.47961630695443602</v>
      </c>
      <c r="R11" s="61">
        <v>24</v>
      </c>
      <c r="S11" s="67">
        <v>5.7553956834532398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59</v>
      </c>
      <c r="B12" s="30" t="s">
        <v>2</v>
      </c>
      <c r="C12" s="31">
        <v>2281</v>
      </c>
      <c r="D12" s="69">
        <v>31</v>
      </c>
      <c r="E12" s="70">
        <v>1.3590530469092501</v>
      </c>
      <c r="F12" s="71">
        <v>64</v>
      </c>
      <c r="G12" s="70">
        <v>2.8057869355545799</v>
      </c>
      <c r="H12" s="71">
        <v>1216</v>
      </c>
      <c r="I12" s="70">
        <v>53.309951775537002</v>
      </c>
      <c r="J12" s="71">
        <v>294</v>
      </c>
      <c r="K12" s="70">
        <v>12.889083735203901</v>
      </c>
      <c r="L12" s="71">
        <v>578</v>
      </c>
      <c r="M12" s="70">
        <v>25.339763261727299</v>
      </c>
      <c r="N12" s="71">
        <v>17</v>
      </c>
      <c r="O12" s="70">
        <v>0.74528715475668605</v>
      </c>
      <c r="P12" s="72">
        <v>81</v>
      </c>
      <c r="Q12" s="73">
        <v>3.5510740903112699</v>
      </c>
      <c r="R12" s="69">
        <v>396</v>
      </c>
      <c r="S12" s="74">
        <v>17.360806663744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59</v>
      </c>
      <c r="B13" s="33" t="s">
        <v>27</v>
      </c>
      <c r="C13" s="26">
        <v>521</v>
      </c>
      <c r="D13" s="61">
        <v>9</v>
      </c>
      <c r="E13" s="62">
        <v>1.7274472168905901</v>
      </c>
      <c r="F13" s="63">
        <v>7</v>
      </c>
      <c r="G13" s="62">
        <v>1.3435700575815701</v>
      </c>
      <c r="H13" s="63">
        <v>220</v>
      </c>
      <c r="I13" s="62">
        <v>42.226487523992297</v>
      </c>
      <c r="J13" s="63">
        <v>67</v>
      </c>
      <c r="K13" s="62">
        <v>12.859884836852199</v>
      </c>
      <c r="L13" s="63">
        <v>194</v>
      </c>
      <c r="M13" s="62">
        <v>37.236084452975</v>
      </c>
      <c r="N13" s="76" t="s">
        <v>84</v>
      </c>
      <c r="O13" s="62">
        <v>0.383877159309021</v>
      </c>
      <c r="P13" s="64">
        <v>22</v>
      </c>
      <c r="Q13" s="65">
        <v>4.2226487523992304</v>
      </c>
      <c r="R13" s="61">
        <v>51</v>
      </c>
      <c r="S13" s="67">
        <v>9.7888675623800392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59</v>
      </c>
      <c r="B14" s="30" t="s">
        <v>28</v>
      </c>
      <c r="C14" s="31">
        <v>95</v>
      </c>
      <c r="D14" s="69">
        <v>0</v>
      </c>
      <c r="E14" s="70">
        <v>0</v>
      </c>
      <c r="F14" s="71">
        <v>0</v>
      </c>
      <c r="G14" s="70">
        <v>0</v>
      </c>
      <c r="H14" s="71">
        <v>29</v>
      </c>
      <c r="I14" s="70">
        <v>30.526315789473699</v>
      </c>
      <c r="J14" s="71">
        <v>34</v>
      </c>
      <c r="K14" s="70">
        <v>35.789473684210499</v>
      </c>
      <c r="L14" s="71">
        <v>30</v>
      </c>
      <c r="M14" s="70">
        <v>31.578947368421101</v>
      </c>
      <c r="N14" s="71">
        <v>0</v>
      </c>
      <c r="O14" s="70">
        <v>0</v>
      </c>
      <c r="P14" s="79" t="s">
        <v>84</v>
      </c>
      <c r="Q14" s="73">
        <v>2.1052631578947398</v>
      </c>
      <c r="R14" s="69">
        <v>4</v>
      </c>
      <c r="S14" s="74">
        <v>4.2105263157894699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59</v>
      </c>
      <c r="B15" s="33" t="s">
        <v>29</v>
      </c>
      <c r="C15" s="26">
        <v>30</v>
      </c>
      <c r="D15" s="61">
        <v>0</v>
      </c>
      <c r="E15" s="62">
        <v>0</v>
      </c>
      <c r="F15" s="63">
        <v>0</v>
      </c>
      <c r="G15" s="62">
        <v>0</v>
      </c>
      <c r="H15" s="63">
        <v>0</v>
      </c>
      <c r="I15" s="62">
        <v>0</v>
      </c>
      <c r="J15" s="63">
        <v>22</v>
      </c>
      <c r="K15" s="62">
        <v>73.3333333333333</v>
      </c>
      <c r="L15" s="63">
        <v>8</v>
      </c>
      <c r="M15" s="62">
        <v>26.6666666666667</v>
      </c>
      <c r="N15" s="63">
        <v>0</v>
      </c>
      <c r="O15" s="62">
        <v>0</v>
      </c>
      <c r="P15" s="64">
        <v>0</v>
      </c>
      <c r="Q15" s="65">
        <v>0</v>
      </c>
      <c r="R15" s="61">
        <v>0</v>
      </c>
      <c r="S15" s="67">
        <v>0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59</v>
      </c>
      <c r="B16" s="30" t="s">
        <v>3</v>
      </c>
      <c r="C16" s="31">
        <v>58</v>
      </c>
      <c r="D16" s="69">
        <v>0</v>
      </c>
      <c r="E16" s="70">
        <v>0</v>
      </c>
      <c r="F16" s="71">
        <v>0</v>
      </c>
      <c r="G16" s="70">
        <v>0</v>
      </c>
      <c r="H16" s="71">
        <v>0</v>
      </c>
      <c r="I16" s="70">
        <v>0</v>
      </c>
      <c r="J16" s="71">
        <v>58</v>
      </c>
      <c r="K16" s="70">
        <v>100</v>
      </c>
      <c r="L16" s="71">
        <v>0</v>
      </c>
      <c r="M16" s="70">
        <v>0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59</v>
      </c>
      <c r="B17" s="33" t="s">
        <v>30</v>
      </c>
      <c r="C17" s="26">
        <v>480</v>
      </c>
      <c r="D17" s="61">
        <v>4</v>
      </c>
      <c r="E17" s="62">
        <v>0.83333333333333304</v>
      </c>
      <c r="F17" s="76" t="s">
        <v>84</v>
      </c>
      <c r="G17" s="62">
        <v>0.41666666666666702</v>
      </c>
      <c r="H17" s="63">
        <v>84</v>
      </c>
      <c r="I17" s="62">
        <v>17.5</v>
      </c>
      <c r="J17" s="63">
        <v>174</v>
      </c>
      <c r="K17" s="62">
        <v>36.25</v>
      </c>
      <c r="L17" s="63">
        <v>190</v>
      </c>
      <c r="M17" s="62">
        <v>39.5833333333333</v>
      </c>
      <c r="N17" s="76" t="s">
        <v>84</v>
      </c>
      <c r="O17" s="62">
        <v>0.41666666666666702</v>
      </c>
      <c r="P17" s="64">
        <v>24</v>
      </c>
      <c r="Q17" s="65">
        <v>5</v>
      </c>
      <c r="R17" s="61">
        <v>22</v>
      </c>
      <c r="S17" s="67">
        <v>4.5833333333333304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59</v>
      </c>
      <c r="B18" s="30" t="s">
        <v>31</v>
      </c>
      <c r="C18" s="31">
        <v>1897</v>
      </c>
      <c r="D18" s="80" t="s">
        <v>84</v>
      </c>
      <c r="E18" s="70">
        <v>0.105429625724829</v>
      </c>
      <c r="F18" s="71">
        <v>4</v>
      </c>
      <c r="G18" s="70">
        <v>0.210859251449657</v>
      </c>
      <c r="H18" s="71">
        <v>106</v>
      </c>
      <c r="I18" s="70">
        <v>5.5877701634159198</v>
      </c>
      <c r="J18" s="71">
        <v>1217</v>
      </c>
      <c r="K18" s="70">
        <v>64.153927253558294</v>
      </c>
      <c r="L18" s="71">
        <v>515</v>
      </c>
      <c r="M18" s="70">
        <v>27.1481286241434</v>
      </c>
      <c r="N18" s="71">
        <v>0</v>
      </c>
      <c r="O18" s="70">
        <v>0</v>
      </c>
      <c r="P18" s="72">
        <v>53</v>
      </c>
      <c r="Q18" s="73">
        <v>2.7938850817079599</v>
      </c>
      <c r="R18" s="69">
        <v>31</v>
      </c>
      <c r="S18" s="74">
        <v>1.6341591987348401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59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59</v>
      </c>
      <c r="B20" s="30" t="s">
        <v>4</v>
      </c>
      <c r="C20" s="31">
        <v>149</v>
      </c>
      <c r="D20" s="69">
        <v>7</v>
      </c>
      <c r="E20" s="70">
        <v>4.6979865771812097</v>
      </c>
      <c r="F20" s="78" t="s">
        <v>84</v>
      </c>
      <c r="G20" s="70">
        <v>1.34228187919463</v>
      </c>
      <c r="H20" s="71">
        <v>37</v>
      </c>
      <c r="I20" s="70">
        <v>24.832214765100701</v>
      </c>
      <c r="J20" s="78" t="s">
        <v>84</v>
      </c>
      <c r="K20" s="70">
        <v>1.34228187919463</v>
      </c>
      <c r="L20" s="71">
        <v>99</v>
      </c>
      <c r="M20" s="70">
        <v>66.442953020134198</v>
      </c>
      <c r="N20" s="71">
        <v>0</v>
      </c>
      <c r="O20" s="70">
        <v>0</v>
      </c>
      <c r="P20" s="79" t="s">
        <v>84</v>
      </c>
      <c r="Q20" s="73">
        <v>1.34228187919463</v>
      </c>
      <c r="R20" s="69">
        <v>7</v>
      </c>
      <c r="S20" s="74">
        <v>4.6979865771812097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59</v>
      </c>
      <c r="B21" s="33" t="s">
        <v>5</v>
      </c>
      <c r="C21" s="26">
        <v>1072</v>
      </c>
      <c r="D21" s="61">
        <v>4</v>
      </c>
      <c r="E21" s="62">
        <v>0.37313432835820898</v>
      </c>
      <c r="F21" s="63">
        <v>4</v>
      </c>
      <c r="G21" s="62">
        <v>0.37313432835820898</v>
      </c>
      <c r="H21" s="63">
        <v>170</v>
      </c>
      <c r="I21" s="62">
        <v>15.858208955223899</v>
      </c>
      <c r="J21" s="63">
        <v>595</v>
      </c>
      <c r="K21" s="62">
        <v>55.503731343283597</v>
      </c>
      <c r="L21" s="63">
        <v>270</v>
      </c>
      <c r="M21" s="62">
        <v>25.186567164179099</v>
      </c>
      <c r="N21" s="63">
        <v>0</v>
      </c>
      <c r="O21" s="62">
        <v>0</v>
      </c>
      <c r="P21" s="64">
        <v>29</v>
      </c>
      <c r="Q21" s="65">
        <v>2.7052238805970199</v>
      </c>
      <c r="R21" s="61">
        <v>24</v>
      </c>
      <c r="S21" s="67">
        <v>2.23880597014925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59</v>
      </c>
      <c r="B22" s="30" t="s">
        <v>6</v>
      </c>
      <c r="C22" s="31">
        <v>3318</v>
      </c>
      <c r="D22" s="69">
        <v>6</v>
      </c>
      <c r="E22" s="70">
        <v>0.18083182640144699</v>
      </c>
      <c r="F22" s="71">
        <v>9</v>
      </c>
      <c r="G22" s="70">
        <v>0.27124773960217002</v>
      </c>
      <c r="H22" s="71">
        <v>350</v>
      </c>
      <c r="I22" s="70">
        <v>10.548523206751099</v>
      </c>
      <c r="J22" s="71">
        <v>978</v>
      </c>
      <c r="K22" s="70">
        <v>29.475587703435799</v>
      </c>
      <c r="L22" s="71">
        <v>1810</v>
      </c>
      <c r="M22" s="70">
        <v>54.5509342977697</v>
      </c>
      <c r="N22" s="71">
        <v>0</v>
      </c>
      <c r="O22" s="70">
        <v>0</v>
      </c>
      <c r="P22" s="72">
        <v>165</v>
      </c>
      <c r="Q22" s="73">
        <v>4.9728752260397799</v>
      </c>
      <c r="R22" s="69">
        <v>139</v>
      </c>
      <c r="S22" s="74">
        <v>4.1892706449668502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59</v>
      </c>
      <c r="B23" s="33" t="s">
        <v>33</v>
      </c>
      <c r="C23" s="26">
        <v>63</v>
      </c>
      <c r="D23" s="77" t="s">
        <v>84</v>
      </c>
      <c r="E23" s="62">
        <v>3.17460317460317</v>
      </c>
      <c r="F23" s="76" t="s">
        <v>84</v>
      </c>
      <c r="G23" s="62">
        <v>3.17460317460317</v>
      </c>
      <c r="H23" s="63">
        <v>7</v>
      </c>
      <c r="I23" s="62">
        <v>11.1111111111111</v>
      </c>
      <c r="J23" s="63">
        <v>10</v>
      </c>
      <c r="K23" s="62">
        <v>15.8730158730159</v>
      </c>
      <c r="L23" s="63">
        <v>40</v>
      </c>
      <c r="M23" s="62">
        <v>63.492063492063501</v>
      </c>
      <c r="N23" s="63">
        <v>0</v>
      </c>
      <c r="O23" s="62">
        <v>0</v>
      </c>
      <c r="P23" s="81" t="s">
        <v>84</v>
      </c>
      <c r="Q23" s="65">
        <v>3.17460317460317</v>
      </c>
      <c r="R23" s="61">
        <v>6</v>
      </c>
      <c r="S23" s="67">
        <v>9.5238095238095202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59</v>
      </c>
      <c r="B24" s="30" t="s">
        <v>7</v>
      </c>
      <c r="C24" s="31">
        <v>248</v>
      </c>
      <c r="D24" s="69">
        <v>4</v>
      </c>
      <c r="E24" s="70">
        <v>1.61290322580645</v>
      </c>
      <c r="F24" s="71">
        <v>4</v>
      </c>
      <c r="G24" s="70">
        <v>1.61290322580645</v>
      </c>
      <c r="H24" s="71">
        <v>41</v>
      </c>
      <c r="I24" s="70">
        <v>16.5322580645161</v>
      </c>
      <c r="J24" s="71">
        <v>28</v>
      </c>
      <c r="K24" s="70">
        <v>11.290322580645199</v>
      </c>
      <c r="L24" s="71">
        <v>156</v>
      </c>
      <c r="M24" s="70">
        <v>62.903225806451601</v>
      </c>
      <c r="N24" s="78" t="s">
        <v>84</v>
      </c>
      <c r="O24" s="70">
        <v>0.80645161290322598</v>
      </c>
      <c r="P24" s="72">
        <v>13</v>
      </c>
      <c r="Q24" s="73">
        <v>5.2419354838709697</v>
      </c>
      <c r="R24" s="69">
        <v>14</v>
      </c>
      <c r="S24" s="74">
        <v>5.6451612903225801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59</v>
      </c>
      <c r="B25" s="33" t="s">
        <v>34</v>
      </c>
      <c r="C25" s="26">
        <v>45</v>
      </c>
      <c r="D25" s="61">
        <v>0</v>
      </c>
      <c r="E25" s="62">
        <v>0</v>
      </c>
      <c r="F25" s="63">
        <v>0</v>
      </c>
      <c r="G25" s="62">
        <v>0</v>
      </c>
      <c r="H25" s="63">
        <v>0</v>
      </c>
      <c r="I25" s="62">
        <v>0</v>
      </c>
      <c r="J25" s="63">
        <v>7</v>
      </c>
      <c r="K25" s="62">
        <v>15.5555555555556</v>
      </c>
      <c r="L25" s="63">
        <v>34</v>
      </c>
      <c r="M25" s="62">
        <v>75.5555555555556</v>
      </c>
      <c r="N25" s="63">
        <v>0</v>
      </c>
      <c r="O25" s="62">
        <v>0</v>
      </c>
      <c r="P25" s="64">
        <v>4</v>
      </c>
      <c r="Q25" s="65">
        <v>8.8888888888888893</v>
      </c>
      <c r="R25" s="61">
        <v>0</v>
      </c>
      <c r="S25" s="67">
        <v>0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59</v>
      </c>
      <c r="B26" s="30" t="s">
        <v>35</v>
      </c>
      <c r="C26" s="31">
        <v>964</v>
      </c>
      <c r="D26" s="80" t="s">
        <v>84</v>
      </c>
      <c r="E26" s="70">
        <v>0.20746887966805</v>
      </c>
      <c r="F26" s="78" t="s">
        <v>84</v>
      </c>
      <c r="G26" s="70">
        <v>0.20746887966805</v>
      </c>
      <c r="H26" s="71">
        <v>33</v>
      </c>
      <c r="I26" s="70">
        <v>3.4232365145228201</v>
      </c>
      <c r="J26" s="71">
        <v>700</v>
      </c>
      <c r="K26" s="70">
        <v>72.614107883817397</v>
      </c>
      <c r="L26" s="71">
        <v>223</v>
      </c>
      <c r="M26" s="70">
        <v>23.132780082987601</v>
      </c>
      <c r="N26" s="71">
        <v>0</v>
      </c>
      <c r="O26" s="70">
        <v>0</v>
      </c>
      <c r="P26" s="72">
        <v>4</v>
      </c>
      <c r="Q26" s="73">
        <v>0.4149377593361</v>
      </c>
      <c r="R26" s="69">
        <v>15</v>
      </c>
      <c r="S26" s="74">
        <v>1.5560165975103699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59</v>
      </c>
      <c r="B27" s="33" t="s">
        <v>8</v>
      </c>
      <c r="C27" s="26">
        <v>58</v>
      </c>
      <c r="D27" s="61">
        <v>0</v>
      </c>
      <c r="E27" s="62">
        <v>0</v>
      </c>
      <c r="F27" s="63">
        <v>0</v>
      </c>
      <c r="G27" s="62">
        <v>0</v>
      </c>
      <c r="H27" s="76" t="s">
        <v>84</v>
      </c>
      <c r="I27" s="62">
        <v>3.4482758620689702</v>
      </c>
      <c r="J27" s="76" t="s">
        <v>84</v>
      </c>
      <c r="K27" s="62">
        <v>3.4482758620689702</v>
      </c>
      <c r="L27" s="63">
        <v>52</v>
      </c>
      <c r="M27" s="62">
        <v>89.655172413793096</v>
      </c>
      <c r="N27" s="63">
        <v>0</v>
      </c>
      <c r="O27" s="62">
        <v>0</v>
      </c>
      <c r="P27" s="81" t="s">
        <v>84</v>
      </c>
      <c r="Q27" s="65">
        <v>3.4482758620689702</v>
      </c>
      <c r="R27" s="61">
        <v>0</v>
      </c>
      <c r="S27" s="67">
        <v>0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59</v>
      </c>
      <c r="B28" s="30" t="s">
        <v>36</v>
      </c>
      <c r="C28" s="31">
        <v>184</v>
      </c>
      <c r="D28" s="80" t="s">
        <v>84</v>
      </c>
      <c r="E28" s="70">
        <v>1.0869565217391299</v>
      </c>
      <c r="F28" s="71">
        <v>6</v>
      </c>
      <c r="G28" s="70">
        <v>3.2608695652173898</v>
      </c>
      <c r="H28" s="71">
        <v>16</v>
      </c>
      <c r="I28" s="70">
        <v>8.6956521739130395</v>
      </c>
      <c r="J28" s="71">
        <v>115</v>
      </c>
      <c r="K28" s="70">
        <v>62.5</v>
      </c>
      <c r="L28" s="71">
        <v>41</v>
      </c>
      <c r="M28" s="70">
        <v>22.2826086956522</v>
      </c>
      <c r="N28" s="71">
        <v>0</v>
      </c>
      <c r="O28" s="70">
        <v>0</v>
      </c>
      <c r="P28" s="72">
        <v>4</v>
      </c>
      <c r="Q28" s="73">
        <v>2.1739130434782599</v>
      </c>
      <c r="R28" s="69">
        <v>0</v>
      </c>
      <c r="S28" s="74">
        <v>0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59</v>
      </c>
      <c r="B29" s="33" t="s">
        <v>37</v>
      </c>
      <c r="C29" s="26">
        <v>89</v>
      </c>
      <c r="D29" s="77" t="s">
        <v>84</v>
      </c>
      <c r="E29" s="62">
        <v>2.2471910112359601</v>
      </c>
      <c r="F29" s="63">
        <v>6</v>
      </c>
      <c r="G29" s="62">
        <v>6.7415730337078603</v>
      </c>
      <c r="H29" s="63">
        <v>14</v>
      </c>
      <c r="I29" s="62">
        <v>15.730337078651701</v>
      </c>
      <c r="J29" s="63">
        <v>15</v>
      </c>
      <c r="K29" s="62">
        <v>16.8539325842697</v>
      </c>
      <c r="L29" s="63">
        <v>50</v>
      </c>
      <c r="M29" s="62">
        <v>56.179775280898902</v>
      </c>
      <c r="N29" s="63">
        <v>0</v>
      </c>
      <c r="O29" s="62">
        <v>0</v>
      </c>
      <c r="P29" s="81" t="s">
        <v>84</v>
      </c>
      <c r="Q29" s="65">
        <v>2.2471910112359601</v>
      </c>
      <c r="R29" s="61">
        <v>7</v>
      </c>
      <c r="S29" s="67">
        <v>7.8651685393258397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59</v>
      </c>
      <c r="B30" s="30" t="s">
        <v>38</v>
      </c>
      <c r="C30" s="31">
        <v>1256</v>
      </c>
      <c r="D30" s="69">
        <v>20</v>
      </c>
      <c r="E30" s="70">
        <v>1.5923566878980899</v>
      </c>
      <c r="F30" s="71">
        <v>9</v>
      </c>
      <c r="G30" s="70">
        <v>0.71656050955413997</v>
      </c>
      <c r="H30" s="71">
        <v>87</v>
      </c>
      <c r="I30" s="70">
        <v>6.9267515923566902</v>
      </c>
      <c r="J30" s="71">
        <v>489</v>
      </c>
      <c r="K30" s="70">
        <v>38.933121019108299</v>
      </c>
      <c r="L30" s="71">
        <v>637</v>
      </c>
      <c r="M30" s="70">
        <v>50.7165605095541</v>
      </c>
      <c r="N30" s="71">
        <v>0</v>
      </c>
      <c r="O30" s="70">
        <v>0</v>
      </c>
      <c r="P30" s="72">
        <v>14</v>
      </c>
      <c r="Q30" s="73">
        <v>1.11464968152866</v>
      </c>
      <c r="R30" s="69">
        <v>9</v>
      </c>
      <c r="S30" s="74">
        <v>0.71656050955413997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59</v>
      </c>
      <c r="B31" s="33" t="s">
        <v>9</v>
      </c>
      <c r="C31" s="26">
        <v>190</v>
      </c>
      <c r="D31" s="61">
        <v>7</v>
      </c>
      <c r="E31" s="62">
        <v>3.6842105263157898</v>
      </c>
      <c r="F31" s="63">
        <v>4</v>
      </c>
      <c r="G31" s="62">
        <v>2.1052631578947398</v>
      </c>
      <c r="H31" s="63">
        <v>35</v>
      </c>
      <c r="I31" s="62">
        <v>18.421052631578899</v>
      </c>
      <c r="J31" s="63">
        <v>30</v>
      </c>
      <c r="K31" s="62">
        <v>15.789473684210501</v>
      </c>
      <c r="L31" s="63">
        <v>110</v>
      </c>
      <c r="M31" s="62">
        <v>57.894736842105303</v>
      </c>
      <c r="N31" s="63">
        <v>0</v>
      </c>
      <c r="O31" s="62">
        <v>0</v>
      </c>
      <c r="P31" s="64">
        <v>4</v>
      </c>
      <c r="Q31" s="65">
        <v>2.1052631578947398</v>
      </c>
      <c r="R31" s="61">
        <v>18</v>
      </c>
      <c r="S31" s="67">
        <v>9.4736842105263204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59</v>
      </c>
      <c r="B32" s="30" t="s">
        <v>39</v>
      </c>
      <c r="C32" s="31">
        <v>527</v>
      </c>
      <c r="D32" s="69">
        <v>0</v>
      </c>
      <c r="E32" s="70">
        <v>0</v>
      </c>
      <c r="F32" s="71">
        <v>4</v>
      </c>
      <c r="G32" s="70">
        <v>0.75901328273244795</v>
      </c>
      <c r="H32" s="71">
        <v>4</v>
      </c>
      <c r="I32" s="70">
        <v>0.75901328273244795</v>
      </c>
      <c r="J32" s="71">
        <v>387</v>
      </c>
      <c r="K32" s="70">
        <v>73.434535104364301</v>
      </c>
      <c r="L32" s="71">
        <v>132</v>
      </c>
      <c r="M32" s="70">
        <v>25.047438330170799</v>
      </c>
      <c r="N32" s="71">
        <v>0</v>
      </c>
      <c r="O32" s="70">
        <v>0</v>
      </c>
      <c r="P32" s="72">
        <v>0</v>
      </c>
      <c r="Q32" s="73">
        <v>0</v>
      </c>
      <c r="R32" s="80" t="s">
        <v>84</v>
      </c>
      <c r="S32" s="74">
        <v>0.37950664136622397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59</v>
      </c>
      <c r="B33" s="33" t="s">
        <v>23</v>
      </c>
      <c r="C33" s="26">
        <v>719</v>
      </c>
      <c r="D33" s="61">
        <v>4</v>
      </c>
      <c r="E33" s="62">
        <v>0.556328233657858</v>
      </c>
      <c r="F33" s="76" t="s">
        <v>84</v>
      </c>
      <c r="G33" s="62">
        <v>0.278164116828929</v>
      </c>
      <c r="H33" s="63">
        <v>22</v>
      </c>
      <c r="I33" s="62">
        <v>3.05980528511822</v>
      </c>
      <c r="J33" s="63">
        <v>79</v>
      </c>
      <c r="K33" s="62">
        <v>10.987482614742699</v>
      </c>
      <c r="L33" s="63">
        <v>608</v>
      </c>
      <c r="M33" s="62">
        <v>84.561891515994404</v>
      </c>
      <c r="N33" s="63">
        <v>0</v>
      </c>
      <c r="O33" s="62">
        <v>0</v>
      </c>
      <c r="P33" s="64">
        <v>4</v>
      </c>
      <c r="Q33" s="65">
        <v>0.556328233657858</v>
      </c>
      <c r="R33" s="61">
        <v>0</v>
      </c>
      <c r="S33" s="67">
        <v>0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59</v>
      </c>
      <c r="B34" s="30" t="s">
        <v>10</v>
      </c>
      <c r="C34" s="31">
        <v>91</v>
      </c>
      <c r="D34" s="69">
        <v>49</v>
      </c>
      <c r="E34" s="70">
        <v>53.846153846153797</v>
      </c>
      <c r="F34" s="71">
        <v>0</v>
      </c>
      <c r="G34" s="70">
        <v>0</v>
      </c>
      <c r="H34" s="71">
        <v>0</v>
      </c>
      <c r="I34" s="70">
        <v>0</v>
      </c>
      <c r="J34" s="78" t="s">
        <v>84</v>
      </c>
      <c r="K34" s="70">
        <v>2.1978021978022002</v>
      </c>
      <c r="L34" s="71">
        <v>36</v>
      </c>
      <c r="M34" s="70">
        <v>39.560439560439598</v>
      </c>
      <c r="N34" s="78" t="s">
        <v>84</v>
      </c>
      <c r="O34" s="70">
        <v>2.1978021978022002</v>
      </c>
      <c r="P34" s="79" t="s">
        <v>84</v>
      </c>
      <c r="Q34" s="73">
        <v>2.1978021978022002</v>
      </c>
      <c r="R34" s="80" t="s">
        <v>84</v>
      </c>
      <c r="S34" s="74">
        <v>2.1978021978022002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59</v>
      </c>
      <c r="B35" s="33" t="s">
        <v>40</v>
      </c>
      <c r="C35" s="26">
        <v>42</v>
      </c>
      <c r="D35" s="61">
        <v>0</v>
      </c>
      <c r="E35" s="62">
        <v>0</v>
      </c>
      <c r="F35" s="63">
        <v>0</v>
      </c>
      <c r="G35" s="62">
        <v>0</v>
      </c>
      <c r="H35" s="63">
        <v>11</v>
      </c>
      <c r="I35" s="62">
        <v>26.1904761904762</v>
      </c>
      <c r="J35" s="76" t="s">
        <v>84</v>
      </c>
      <c r="K35" s="62">
        <v>4.7619047619047601</v>
      </c>
      <c r="L35" s="63">
        <v>27</v>
      </c>
      <c r="M35" s="62">
        <v>64.285714285714306</v>
      </c>
      <c r="N35" s="63">
        <v>0</v>
      </c>
      <c r="O35" s="62">
        <v>0</v>
      </c>
      <c r="P35" s="81" t="s">
        <v>84</v>
      </c>
      <c r="Q35" s="65">
        <v>4.7619047619047601</v>
      </c>
      <c r="R35" s="77" t="s">
        <v>84</v>
      </c>
      <c r="S35" s="67">
        <v>4.7619047619047601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59</v>
      </c>
      <c r="B36" s="30" t="s">
        <v>41</v>
      </c>
      <c r="C36" s="31">
        <v>32</v>
      </c>
      <c r="D36" s="69">
        <v>4</v>
      </c>
      <c r="E36" s="70">
        <v>12.5</v>
      </c>
      <c r="F36" s="78" t="s">
        <v>84</v>
      </c>
      <c r="G36" s="70">
        <v>6.25</v>
      </c>
      <c r="H36" s="78" t="s">
        <v>84</v>
      </c>
      <c r="I36" s="70">
        <v>6.25</v>
      </c>
      <c r="J36" s="71">
        <v>0</v>
      </c>
      <c r="K36" s="70">
        <v>0</v>
      </c>
      <c r="L36" s="71">
        <v>24</v>
      </c>
      <c r="M36" s="70">
        <v>75</v>
      </c>
      <c r="N36" s="71">
        <v>0</v>
      </c>
      <c r="O36" s="70">
        <v>0</v>
      </c>
      <c r="P36" s="72">
        <v>0</v>
      </c>
      <c r="Q36" s="73">
        <v>0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59</v>
      </c>
      <c r="B37" s="33" t="s">
        <v>11</v>
      </c>
      <c r="C37" s="26">
        <v>10</v>
      </c>
      <c r="D37" s="61">
        <v>0</v>
      </c>
      <c r="E37" s="62">
        <v>0</v>
      </c>
      <c r="F37" s="63">
        <v>0</v>
      </c>
      <c r="G37" s="62">
        <v>0</v>
      </c>
      <c r="H37" s="63">
        <v>4</v>
      </c>
      <c r="I37" s="62">
        <v>40</v>
      </c>
      <c r="J37" s="63">
        <v>4</v>
      </c>
      <c r="K37" s="62">
        <v>40</v>
      </c>
      <c r="L37" s="76" t="s">
        <v>84</v>
      </c>
      <c r="M37" s="62">
        <v>20</v>
      </c>
      <c r="N37" s="63">
        <v>0</v>
      </c>
      <c r="O37" s="62">
        <v>0</v>
      </c>
      <c r="P37" s="64">
        <v>0</v>
      </c>
      <c r="Q37" s="65">
        <v>0</v>
      </c>
      <c r="R37" s="61">
        <v>0</v>
      </c>
      <c r="S37" s="67">
        <v>0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59</v>
      </c>
      <c r="B38" s="30" t="s">
        <v>12</v>
      </c>
      <c r="C38" s="31">
        <v>199</v>
      </c>
      <c r="D38" s="69">
        <v>0</v>
      </c>
      <c r="E38" s="70">
        <v>0</v>
      </c>
      <c r="F38" s="71">
        <v>0</v>
      </c>
      <c r="G38" s="70">
        <v>0</v>
      </c>
      <c r="H38" s="71">
        <v>60</v>
      </c>
      <c r="I38" s="70">
        <v>30.150753768844201</v>
      </c>
      <c r="J38" s="71">
        <v>75</v>
      </c>
      <c r="K38" s="70">
        <v>37.688442211055303</v>
      </c>
      <c r="L38" s="71">
        <v>60</v>
      </c>
      <c r="M38" s="70">
        <v>30.150753768844201</v>
      </c>
      <c r="N38" s="71">
        <v>0</v>
      </c>
      <c r="O38" s="70">
        <v>0</v>
      </c>
      <c r="P38" s="72">
        <v>4</v>
      </c>
      <c r="Q38" s="73">
        <v>2.0100502512562799</v>
      </c>
      <c r="R38" s="69">
        <v>0</v>
      </c>
      <c r="S38" s="74">
        <v>0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59</v>
      </c>
      <c r="B39" s="33" t="s">
        <v>13</v>
      </c>
      <c r="C39" s="26">
        <v>478</v>
      </c>
      <c r="D39" s="61">
        <v>189</v>
      </c>
      <c r="E39" s="62">
        <v>39.5397489539749</v>
      </c>
      <c r="F39" s="63">
        <v>4</v>
      </c>
      <c r="G39" s="62">
        <v>0.836820083682008</v>
      </c>
      <c r="H39" s="63">
        <v>221</v>
      </c>
      <c r="I39" s="62">
        <v>46.234309623431002</v>
      </c>
      <c r="J39" s="63">
        <v>10</v>
      </c>
      <c r="K39" s="62">
        <v>2.0920502092050199</v>
      </c>
      <c r="L39" s="63">
        <v>45</v>
      </c>
      <c r="M39" s="62">
        <v>9.4142259414225897</v>
      </c>
      <c r="N39" s="63">
        <v>0</v>
      </c>
      <c r="O39" s="62">
        <v>0</v>
      </c>
      <c r="P39" s="64">
        <v>9</v>
      </c>
      <c r="Q39" s="65">
        <v>1.8828451882845201</v>
      </c>
      <c r="R39" s="61">
        <v>105</v>
      </c>
      <c r="S39" s="67">
        <v>21.966527196652699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59</v>
      </c>
      <c r="B40" s="30" t="s">
        <v>14</v>
      </c>
      <c r="C40" s="31">
        <v>255</v>
      </c>
      <c r="D40" s="80" t="s">
        <v>84</v>
      </c>
      <c r="E40" s="70">
        <v>0.78431372549019596</v>
      </c>
      <c r="F40" s="78" t="s">
        <v>84</v>
      </c>
      <c r="G40" s="70">
        <v>0.78431372549019596</v>
      </c>
      <c r="H40" s="71">
        <v>16</v>
      </c>
      <c r="I40" s="70">
        <v>6.2745098039215703</v>
      </c>
      <c r="J40" s="71">
        <v>47</v>
      </c>
      <c r="K40" s="70">
        <v>18.431372549019599</v>
      </c>
      <c r="L40" s="71">
        <v>186</v>
      </c>
      <c r="M40" s="70">
        <v>72.941176470588204</v>
      </c>
      <c r="N40" s="78" t="s">
        <v>84</v>
      </c>
      <c r="O40" s="70">
        <v>0.78431372549019596</v>
      </c>
      <c r="P40" s="72">
        <v>0</v>
      </c>
      <c r="Q40" s="73">
        <v>0</v>
      </c>
      <c r="R40" s="80" t="s">
        <v>84</v>
      </c>
      <c r="S40" s="74">
        <v>0.78431372549019596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59</v>
      </c>
      <c r="B41" s="33" t="s">
        <v>15</v>
      </c>
      <c r="C41" s="26">
        <v>284</v>
      </c>
      <c r="D41" s="61">
        <v>11</v>
      </c>
      <c r="E41" s="62">
        <v>3.8732394366197198</v>
      </c>
      <c r="F41" s="76" t="s">
        <v>84</v>
      </c>
      <c r="G41" s="62">
        <v>0.70422535211267601</v>
      </c>
      <c r="H41" s="63">
        <v>25</v>
      </c>
      <c r="I41" s="62">
        <v>8.8028169014084501</v>
      </c>
      <c r="J41" s="63">
        <v>119</v>
      </c>
      <c r="K41" s="62">
        <v>41.901408450704203</v>
      </c>
      <c r="L41" s="63">
        <v>115</v>
      </c>
      <c r="M41" s="62">
        <v>40.492957746478901</v>
      </c>
      <c r="N41" s="63">
        <v>0</v>
      </c>
      <c r="O41" s="62">
        <v>0</v>
      </c>
      <c r="P41" s="64">
        <v>12</v>
      </c>
      <c r="Q41" s="65">
        <v>4.2253521126760596</v>
      </c>
      <c r="R41" s="61">
        <v>8</v>
      </c>
      <c r="S41" s="67">
        <v>2.8169014084507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59</v>
      </c>
      <c r="B42" s="30" t="s">
        <v>16</v>
      </c>
      <c r="C42" s="31">
        <v>37</v>
      </c>
      <c r="D42" s="69">
        <v>14</v>
      </c>
      <c r="E42" s="70">
        <v>37.837837837837803</v>
      </c>
      <c r="F42" s="71">
        <v>0</v>
      </c>
      <c r="G42" s="70">
        <v>0</v>
      </c>
      <c r="H42" s="71">
        <v>0</v>
      </c>
      <c r="I42" s="70">
        <v>0</v>
      </c>
      <c r="J42" s="78" t="s">
        <v>84</v>
      </c>
      <c r="K42" s="70">
        <v>5.4054054054054097</v>
      </c>
      <c r="L42" s="71">
        <v>21</v>
      </c>
      <c r="M42" s="70">
        <v>56.756756756756801</v>
      </c>
      <c r="N42" s="71">
        <v>0</v>
      </c>
      <c r="O42" s="70">
        <v>0</v>
      </c>
      <c r="P42" s="72">
        <v>0</v>
      </c>
      <c r="Q42" s="73">
        <v>0</v>
      </c>
      <c r="R42" s="80" t="s">
        <v>84</v>
      </c>
      <c r="S42" s="74">
        <v>5.4054054054054097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59</v>
      </c>
      <c r="B43" s="33" t="s">
        <v>17</v>
      </c>
      <c r="C43" s="26">
        <v>3764</v>
      </c>
      <c r="D43" s="61">
        <v>4</v>
      </c>
      <c r="E43" s="62">
        <v>0.106269925611052</v>
      </c>
      <c r="F43" s="63">
        <v>10</v>
      </c>
      <c r="G43" s="62">
        <v>0.26567481402762999</v>
      </c>
      <c r="H43" s="63">
        <v>187</v>
      </c>
      <c r="I43" s="62">
        <v>4.9681190223166798</v>
      </c>
      <c r="J43" s="63">
        <v>1655</v>
      </c>
      <c r="K43" s="62">
        <v>43.969181721572802</v>
      </c>
      <c r="L43" s="63">
        <v>1743</v>
      </c>
      <c r="M43" s="62">
        <v>46.307120085015903</v>
      </c>
      <c r="N43" s="63">
        <v>4</v>
      </c>
      <c r="O43" s="62">
        <v>0.106269925611052</v>
      </c>
      <c r="P43" s="64">
        <v>161</v>
      </c>
      <c r="Q43" s="65">
        <v>4.27736450584485</v>
      </c>
      <c r="R43" s="61">
        <v>61</v>
      </c>
      <c r="S43" s="67">
        <v>1.6206163655685399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59</v>
      </c>
      <c r="B44" s="30" t="s">
        <v>18</v>
      </c>
      <c r="C44" s="31">
        <v>3018</v>
      </c>
      <c r="D44" s="69">
        <v>300</v>
      </c>
      <c r="E44" s="70">
        <v>9.9403578528827001</v>
      </c>
      <c r="F44" s="71">
        <v>16</v>
      </c>
      <c r="G44" s="70">
        <v>0.53015241882041098</v>
      </c>
      <c r="H44" s="71">
        <v>452</v>
      </c>
      <c r="I44" s="70">
        <v>14.9768058316766</v>
      </c>
      <c r="J44" s="71">
        <v>1362</v>
      </c>
      <c r="K44" s="70">
        <v>45.129224652087501</v>
      </c>
      <c r="L44" s="71">
        <v>684</v>
      </c>
      <c r="M44" s="70">
        <v>22.664015904572601</v>
      </c>
      <c r="N44" s="71">
        <v>7</v>
      </c>
      <c r="O44" s="70">
        <v>0.23194168323393</v>
      </c>
      <c r="P44" s="72">
        <v>197</v>
      </c>
      <c r="Q44" s="73">
        <v>6.5275016567263098</v>
      </c>
      <c r="R44" s="69">
        <v>4</v>
      </c>
      <c r="S44" s="74">
        <v>0.13253810470510299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59</v>
      </c>
      <c r="B45" s="33" t="s">
        <v>42</v>
      </c>
      <c r="C45" s="26">
        <v>216</v>
      </c>
      <c r="D45" s="61">
        <v>11</v>
      </c>
      <c r="E45" s="62">
        <v>5.0925925925925899</v>
      </c>
      <c r="F45" s="76" t="s">
        <v>84</v>
      </c>
      <c r="G45" s="62">
        <v>0.92592592592592604</v>
      </c>
      <c r="H45" s="63">
        <v>58</v>
      </c>
      <c r="I45" s="62">
        <v>26.851851851851901</v>
      </c>
      <c r="J45" s="63">
        <v>25</v>
      </c>
      <c r="K45" s="62">
        <v>11.574074074074099</v>
      </c>
      <c r="L45" s="63">
        <v>107</v>
      </c>
      <c r="M45" s="62">
        <v>49.537037037037003</v>
      </c>
      <c r="N45" s="76" t="s">
        <v>84</v>
      </c>
      <c r="O45" s="62">
        <v>0.92592592592592604</v>
      </c>
      <c r="P45" s="64">
        <v>11</v>
      </c>
      <c r="Q45" s="65">
        <v>5.0925925925925899</v>
      </c>
      <c r="R45" s="61">
        <v>12</v>
      </c>
      <c r="S45" s="67">
        <v>5.5555555555555598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59</v>
      </c>
      <c r="B46" s="30" t="s">
        <v>19</v>
      </c>
      <c r="C46" s="31">
        <v>1533</v>
      </c>
      <c r="D46" s="80" t="s">
        <v>84</v>
      </c>
      <c r="E46" s="70">
        <v>0.13046314416177399</v>
      </c>
      <c r="F46" s="71">
        <v>9</v>
      </c>
      <c r="G46" s="70">
        <v>0.58708414872798398</v>
      </c>
      <c r="H46" s="71">
        <v>248</v>
      </c>
      <c r="I46" s="70">
        <v>16.17742987606</v>
      </c>
      <c r="J46" s="71">
        <v>807</v>
      </c>
      <c r="K46" s="70">
        <v>52.641878669275897</v>
      </c>
      <c r="L46" s="71">
        <v>452</v>
      </c>
      <c r="M46" s="70">
        <v>29.484670580561001</v>
      </c>
      <c r="N46" s="71">
        <v>4</v>
      </c>
      <c r="O46" s="70">
        <v>0.26092628832354903</v>
      </c>
      <c r="P46" s="72">
        <v>11</v>
      </c>
      <c r="Q46" s="73">
        <v>0.71754729288975905</v>
      </c>
      <c r="R46" s="69">
        <v>27</v>
      </c>
      <c r="S46" s="74">
        <v>1.76125244618395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59</v>
      </c>
      <c r="B47" s="33" t="s">
        <v>43</v>
      </c>
      <c r="C47" s="26">
        <v>0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0</v>
      </c>
      <c r="M47" s="62">
        <v>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59</v>
      </c>
      <c r="B48" s="30" t="s">
        <v>20</v>
      </c>
      <c r="C48" s="31">
        <v>1654</v>
      </c>
      <c r="D48" s="69">
        <v>6</v>
      </c>
      <c r="E48" s="70">
        <v>0.36275695284159598</v>
      </c>
      <c r="F48" s="78" t="s">
        <v>84</v>
      </c>
      <c r="G48" s="70">
        <v>0.12091898428053199</v>
      </c>
      <c r="H48" s="71">
        <v>47</v>
      </c>
      <c r="I48" s="70">
        <v>2.8415961305924999</v>
      </c>
      <c r="J48" s="71">
        <v>1019</v>
      </c>
      <c r="K48" s="70">
        <v>61.608222490931098</v>
      </c>
      <c r="L48" s="71">
        <v>552</v>
      </c>
      <c r="M48" s="70">
        <v>33.3736396614268</v>
      </c>
      <c r="N48" s="78" t="s">
        <v>84</v>
      </c>
      <c r="O48" s="70">
        <v>0.12091898428053199</v>
      </c>
      <c r="P48" s="72">
        <v>26</v>
      </c>
      <c r="Q48" s="73">
        <v>1.57194679564692</v>
      </c>
      <c r="R48" s="69">
        <v>18</v>
      </c>
      <c r="S48" s="74">
        <v>1.08827085852479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59</v>
      </c>
      <c r="B49" s="33" t="s">
        <v>44</v>
      </c>
      <c r="C49" s="26">
        <v>24</v>
      </c>
      <c r="D49" s="61">
        <v>9</v>
      </c>
      <c r="E49" s="62">
        <v>37.5</v>
      </c>
      <c r="F49" s="63">
        <v>0</v>
      </c>
      <c r="G49" s="62">
        <v>0</v>
      </c>
      <c r="H49" s="63">
        <v>0</v>
      </c>
      <c r="I49" s="62">
        <v>0</v>
      </c>
      <c r="J49" s="76" t="s">
        <v>84</v>
      </c>
      <c r="K49" s="62">
        <v>8.3333333333333304</v>
      </c>
      <c r="L49" s="63">
        <v>11</v>
      </c>
      <c r="M49" s="62">
        <v>45.8333333333333</v>
      </c>
      <c r="N49" s="63">
        <v>0</v>
      </c>
      <c r="O49" s="62">
        <v>0</v>
      </c>
      <c r="P49" s="81" t="s">
        <v>84</v>
      </c>
      <c r="Q49" s="65">
        <v>8.3333333333333304</v>
      </c>
      <c r="R49" s="61">
        <v>0</v>
      </c>
      <c r="S49" s="67">
        <v>0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59</v>
      </c>
      <c r="B50" s="30" t="s">
        <v>45</v>
      </c>
      <c r="C50" s="31">
        <v>4060</v>
      </c>
      <c r="D50" s="80" t="s">
        <v>84</v>
      </c>
      <c r="E50" s="70">
        <v>4.9261083743842402E-2</v>
      </c>
      <c r="F50" s="71">
        <v>15</v>
      </c>
      <c r="G50" s="70">
        <v>0.369458128078818</v>
      </c>
      <c r="H50" s="71">
        <v>63</v>
      </c>
      <c r="I50" s="70">
        <v>1.55172413793103</v>
      </c>
      <c r="J50" s="71">
        <v>3377</v>
      </c>
      <c r="K50" s="70">
        <v>83.177339901477794</v>
      </c>
      <c r="L50" s="71">
        <v>594</v>
      </c>
      <c r="M50" s="70">
        <v>14.630541871921199</v>
      </c>
      <c r="N50" s="78" t="s">
        <v>84</v>
      </c>
      <c r="O50" s="70">
        <v>4.9261083743842402E-2</v>
      </c>
      <c r="P50" s="72">
        <v>7</v>
      </c>
      <c r="Q50" s="73">
        <v>0.17241379310344801</v>
      </c>
      <c r="R50" s="69">
        <v>74</v>
      </c>
      <c r="S50" s="74">
        <v>1.8226600985221699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59</v>
      </c>
      <c r="B51" s="33" t="s">
        <v>21</v>
      </c>
      <c r="C51" s="26">
        <v>1133</v>
      </c>
      <c r="D51" s="61">
        <v>7</v>
      </c>
      <c r="E51" s="62">
        <v>0.61782877316857898</v>
      </c>
      <c r="F51" s="63">
        <v>7</v>
      </c>
      <c r="G51" s="62">
        <v>0.61782877316857898</v>
      </c>
      <c r="H51" s="63">
        <v>554</v>
      </c>
      <c r="I51" s="62">
        <v>48.896734333627499</v>
      </c>
      <c r="J51" s="63">
        <v>250</v>
      </c>
      <c r="K51" s="62">
        <v>22.065313327449299</v>
      </c>
      <c r="L51" s="63">
        <v>292</v>
      </c>
      <c r="M51" s="62">
        <v>25.7722859664607</v>
      </c>
      <c r="N51" s="63">
        <v>0</v>
      </c>
      <c r="O51" s="62">
        <v>0</v>
      </c>
      <c r="P51" s="64">
        <v>23</v>
      </c>
      <c r="Q51" s="65">
        <v>2.03000882612533</v>
      </c>
      <c r="R51" s="61">
        <v>62</v>
      </c>
      <c r="S51" s="67">
        <v>5.4721977052074102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59</v>
      </c>
      <c r="B52" s="30" t="s">
        <v>46</v>
      </c>
      <c r="C52" s="31">
        <v>51</v>
      </c>
      <c r="D52" s="69">
        <v>0</v>
      </c>
      <c r="E52" s="70">
        <v>0</v>
      </c>
      <c r="F52" s="71">
        <v>0</v>
      </c>
      <c r="G52" s="70">
        <v>0</v>
      </c>
      <c r="H52" s="71">
        <v>7</v>
      </c>
      <c r="I52" s="70">
        <v>13.7254901960784</v>
      </c>
      <c r="J52" s="78" t="s">
        <v>84</v>
      </c>
      <c r="K52" s="70">
        <v>3.9215686274509798</v>
      </c>
      <c r="L52" s="71">
        <v>40</v>
      </c>
      <c r="M52" s="70">
        <v>78.431372549019599</v>
      </c>
      <c r="N52" s="78" t="s">
        <v>84</v>
      </c>
      <c r="O52" s="70">
        <v>3.9215686274509798</v>
      </c>
      <c r="P52" s="72">
        <v>0</v>
      </c>
      <c r="Q52" s="73">
        <v>0</v>
      </c>
      <c r="R52" s="69">
        <v>4</v>
      </c>
      <c r="S52" s="74">
        <v>7.8431372549019596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59</v>
      </c>
      <c r="B53" s="33" t="s">
        <v>47</v>
      </c>
      <c r="C53" s="26">
        <v>10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10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59</v>
      </c>
      <c r="B54" s="30" t="s">
        <v>48</v>
      </c>
      <c r="C54" s="31">
        <v>277</v>
      </c>
      <c r="D54" s="69">
        <v>0</v>
      </c>
      <c r="E54" s="70">
        <v>0</v>
      </c>
      <c r="F54" s="78" t="s">
        <v>84</v>
      </c>
      <c r="G54" s="70">
        <v>0.72202166064981999</v>
      </c>
      <c r="H54" s="71">
        <v>20</v>
      </c>
      <c r="I54" s="70">
        <v>7.2202166064981901</v>
      </c>
      <c r="J54" s="71">
        <v>129</v>
      </c>
      <c r="K54" s="70">
        <v>46.570397111913401</v>
      </c>
      <c r="L54" s="71">
        <v>120</v>
      </c>
      <c r="M54" s="70">
        <v>43.321299638989203</v>
      </c>
      <c r="N54" s="71">
        <v>0</v>
      </c>
      <c r="O54" s="70">
        <v>0</v>
      </c>
      <c r="P54" s="72">
        <v>6</v>
      </c>
      <c r="Q54" s="73">
        <v>2.16606498194946</v>
      </c>
      <c r="R54" s="69">
        <v>9</v>
      </c>
      <c r="S54" s="74">
        <v>3.2490974729241899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59</v>
      </c>
      <c r="B55" s="33" t="s">
        <v>49</v>
      </c>
      <c r="C55" s="26">
        <v>1736</v>
      </c>
      <c r="D55" s="61">
        <v>77</v>
      </c>
      <c r="E55" s="62">
        <v>4.4354838709677402</v>
      </c>
      <c r="F55" s="63">
        <v>45</v>
      </c>
      <c r="G55" s="62">
        <v>2.5921658986175098</v>
      </c>
      <c r="H55" s="63">
        <v>467</v>
      </c>
      <c r="I55" s="62">
        <v>26.900921658986199</v>
      </c>
      <c r="J55" s="63">
        <v>115</v>
      </c>
      <c r="K55" s="62">
        <v>6.6244239631336397</v>
      </c>
      <c r="L55" s="63">
        <v>923</v>
      </c>
      <c r="M55" s="62">
        <v>53.168202764977003</v>
      </c>
      <c r="N55" s="63">
        <v>31</v>
      </c>
      <c r="O55" s="62">
        <v>1.78571428571429</v>
      </c>
      <c r="P55" s="64">
        <v>78</v>
      </c>
      <c r="Q55" s="65">
        <v>4.4930875576036904</v>
      </c>
      <c r="R55" s="61">
        <v>133</v>
      </c>
      <c r="S55" s="67">
        <v>7.6612903225806503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59</v>
      </c>
      <c r="B56" s="30" t="s">
        <v>50</v>
      </c>
      <c r="C56" s="31">
        <v>16</v>
      </c>
      <c r="D56" s="69">
        <v>0</v>
      </c>
      <c r="E56" s="70">
        <v>0</v>
      </c>
      <c r="F56" s="71">
        <v>0</v>
      </c>
      <c r="G56" s="70">
        <v>0</v>
      </c>
      <c r="H56" s="71">
        <v>0</v>
      </c>
      <c r="I56" s="70">
        <v>0</v>
      </c>
      <c r="J56" s="71">
        <v>0</v>
      </c>
      <c r="K56" s="70">
        <v>0</v>
      </c>
      <c r="L56" s="71">
        <v>16</v>
      </c>
      <c r="M56" s="70">
        <v>100</v>
      </c>
      <c r="N56" s="71">
        <v>0</v>
      </c>
      <c r="O56" s="70">
        <v>0</v>
      </c>
      <c r="P56" s="72">
        <v>0</v>
      </c>
      <c r="Q56" s="73">
        <v>0</v>
      </c>
      <c r="R56" s="69">
        <v>0</v>
      </c>
      <c r="S56" s="74">
        <v>0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59</v>
      </c>
      <c r="B57" s="33" t="s">
        <v>22</v>
      </c>
      <c r="C57" s="26">
        <v>903</v>
      </c>
      <c r="D57" s="61">
        <v>18</v>
      </c>
      <c r="E57" s="62">
        <v>1.99335548172757</v>
      </c>
      <c r="F57" s="63">
        <v>10</v>
      </c>
      <c r="G57" s="62">
        <v>1.10741971207087</v>
      </c>
      <c r="H57" s="63">
        <v>82</v>
      </c>
      <c r="I57" s="62">
        <v>9.0808416389811697</v>
      </c>
      <c r="J57" s="63">
        <v>250</v>
      </c>
      <c r="K57" s="62">
        <v>27.6854928017719</v>
      </c>
      <c r="L57" s="63">
        <v>529</v>
      </c>
      <c r="M57" s="62">
        <v>58.582502768549297</v>
      </c>
      <c r="N57" s="76" t="s">
        <v>84</v>
      </c>
      <c r="O57" s="62">
        <v>0.22148394241417499</v>
      </c>
      <c r="P57" s="64">
        <v>12</v>
      </c>
      <c r="Q57" s="65">
        <v>1.3289036544850501</v>
      </c>
      <c r="R57" s="61">
        <v>31</v>
      </c>
      <c r="S57" s="67">
        <v>3.43300110741971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59</v>
      </c>
      <c r="B58" s="34" t="s">
        <v>51</v>
      </c>
      <c r="C58" s="35">
        <v>30</v>
      </c>
      <c r="D58" s="82">
        <v>4</v>
      </c>
      <c r="E58" s="83">
        <v>13.3333333333333</v>
      </c>
      <c r="F58" s="84">
        <v>0</v>
      </c>
      <c r="G58" s="83">
        <v>0</v>
      </c>
      <c r="H58" s="84">
        <v>4</v>
      </c>
      <c r="I58" s="83">
        <v>13.3333333333333</v>
      </c>
      <c r="J58" s="84">
        <v>0</v>
      </c>
      <c r="K58" s="83">
        <v>0</v>
      </c>
      <c r="L58" s="84">
        <v>22</v>
      </c>
      <c r="M58" s="83">
        <v>73.3333333333333</v>
      </c>
      <c r="N58" s="84">
        <v>0</v>
      </c>
      <c r="O58" s="83">
        <v>0</v>
      </c>
      <c r="P58" s="90">
        <v>0</v>
      </c>
      <c r="Q58" s="87">
        <v>0</v>
      </c>
      <c r="R58" s="82">
        <v>0</v>
      </c>
      <c r="S58" s="88">
        <v>0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35,412 public school students without disabilities who received expulsions without educational services, 892 (2.5)%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35,412</v>
      </c>
      <c r="D69" s="93" t="str">
        <f>IF(ISTEXT(D7),LEFT(D7,3),TEXT(D7,"#,##0"))</f>
        <v>892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0"/>
  <sheetViews>
    <sheetView showGridLines="0" workbookViewId="0">
      <selection activeCell="D1" sqref="D1:E1"/>
    </sheetView>
  </sheetViews>
  <sheetFormatPr defaultColWidth="10.140625" defaultRowHeight="15" customHeight="1" x14ac:dyDescent="0.2"/>
  <cols>
    <col min="1" max="1" width="8.28515625" style="47" customWidth="1"/>
    <col min="2" max="2" width="16.85546875" style="6" customWidth="1"/>
    <col min="3" max="17" width="10.85546875" style="6" customWidth="1"/>
    <col min="18" max="18" width="10.85546875" style="5" customWidth="1"/>
    <col min="19" max="19" width="10.85546875" style="48" customWidth="1"/>
    <col min="20" max="21" width="10.85546875" style="6" customWidth="1"/>
    <col min="22" max="16384" width="10.140625" style="44"/>
  </cols>
  <sheetData>
    <row r="1" spans="1:21" s="6" customFormat="1" ht="15" customHeight="1" x14ac:dyDescent="0.2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5"/>
      <c r="T1" s="3"/>
      <c r="U1" s="3"/>
    </row>
    <row r="2" spans="1:21" s="11" customFormat="1" ht="15" customHeight="1" x14ac:dyDescent="0.25">
      <c r="A2" s="7"/>
      <c r="B2" s="8" t="str">
        <f>CONCATENATE("Number and percentage of public school students without disabilities receiving ",LOWER(A7), " by race/ethnicity, by state: SY 2011-12")</f>
        <v>Number and percentage of public school students without disabilities receiving expulsions with or without educational services by race/ethnicity, by state: SY 2011-12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10"/>
      <c r="S2" s="10"/>
      <c r="T2" s="9"/>
      <c r="U2" s="9"/>
    </row>
    <row r="3" spans="1:21" s="6" customFormat="1" ht="15" customHeight="1" thickBot="1" x14ac:dyDescent="0.3">
      <c r="A3" s="1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5"/>
      <c r="T3" s="13"/>
      <c r="U3" s="13"/>
    </row>
    <row r="4" spans="1:21" s="15" customFormat="1" ht="24.95" customHeight="1" x14ac:dyDescent="0.2">
      <c r="A4" s="14"/>
      <c r="B4" s="103" t="s">
        <v>0</v>
      </c>
      <c r="C4" s="105" t="s">
        <v>64</v>
      </c>
      <c r="D4" s="107" t="s">
        <v>65</v>
      </c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9"/>
      <c r="R4" s="110" t="s">
        <v>66</v>
      </c>
      <c r="S4" s="111"/>
      <c r="T4" s="114" t="s">
        <v>67</v>
      </c>
      <c r="U4" s="96" t="s">
        <v>68</v>
      </c>
    </row>
    <row r="5" spans="1:21" s="15" customFormat="1" ht="24.95" customHeight="1" x14ac:dyDescent="0.2">
      <c r="A5" s="14"/>
      <c r="B5" s="104"/>
      <c r="C5" s="106"/>
      <c r="D5" s="98" t="s">
        <v>69</v>
      </c>
      <c r="E5" s="99"/>
      <c r="F5" s="100" t="s">
        <v>70</v>
      </c>
      <c r="G5" s="99"/>
      <c r="H5" s="101" t="s">
        <v>71</v>
      </c>
      <c r="I5" s="99"/>
      <c r="J5" s="101" t="s">
        <v>72</v>
      </c>
      <c r="K5" s="99"/>
      <c r="L5" s="101" t="s">
        <v>73</v>
      </c>
      <c r="M5" s="99"/>
      <c r="N5" s="101" t="s">
        <v>74</v>
      </c>
      <c r="O5" s="99"/>
      <c r="P5" s="101" t="s">
        <v>75</v>
      </c>
      <c r="Q5" s="102"/>
      <c r="R5" s="112"/>
      <c r="S5" s="113"/>
      <c r="T5" s="115"/>
      <c r="U5" s="97"/>
    </row>
    <row r="6" spans="1:21" s="15" customFormat="1" ht="15" customHeight="1" thickBot="1" x14ac:dyDescent="0.25">
      <c r="A6" s="14"/>
      <c r="B6" s="16"/>
      <c r="C6" s="17"/>
      <c r="D6" s="18" t="s">
        <v>76</v>
      </c>
      <c r="E6" s="19" t="s">
        <v>77</v>
      </c>
      <c r="F6" s="20" t="s">
        <v>76</v>
      </c>
      <c r="G6" s="19" t="s">
        <v>77</v>
      </c>
      <c r="H6" s="20" t="s">
        <v>76</v>
      </c>
      <c r="I6" s="19" t="s">
        <v>77</v>
      </c>
      <c r="J6" s="20" t="s">
        <v>76</v>
      </c>
      <c r="K6" s="19" t="s">
        <v>77</v>
      </c>
      <c r="L6" s="20" t="s">
        <v>76</v>
      </c>
      <c r="M6" s="19" t="s">
        <v>77</v>
      </c>
      <c r="N6" s="20" t="s">
        <v>76</v>
      </c>
      <c r="O6" s="19" t="s">
        <v>77</v>
      </c>
      <c r="P6" s="20" t="s">
        <v>76</v>
      </c>
      <c r="Q6" s="21" t="s">
        <v>77</v>
      </c>
      <c r="R6" s="20" t="s">
        <v>76</v>
      </c>
      <c r="S6" s="21" t="s">
        <v>77</v>
      </c>
      <c r="T6" s="22"/>
      <c r="U6" s="23"/>
    </row>
    <row r="7" spans="1:21" s="29" customFormat="1" ht="15" customHeight="1" x14ac:dyDescent="0.2">
      <c r="A7" s="24" t="s">
        <v>60</v>
      </c>
      <c r="B7" s="25" t="s">
        <v>52</v>
      </c>
      <c r="C7" s="26">
        <v>87986</v>
      </c>
      <c r="D7" s="61">
        <v>1828</v>
      </c>
      <c r="E7" s="62">
        <v>2.0776032550633099</v>
      </c>
      <c r="F7" s="63">
        <v>963</v>
      </c>
      <c r="G7" s="62">
        <v>1.0944923055940701</v>
      </c>
      <c r="H7" s="63">
        <v>19539</v>
      </c>
      <c r="I7" s="62">
        <v>22.206942013502101</v>
      </c>
      <c r="J7" s="63">
        <v>31896</v>
      </c>
      <c r="K7" s="62">
        <v>36.251221785284002</v>
      </c>
      <c r="L7" s="63">
        <v>31318</v>
      </c>
      <c r="M7" s="62">
        <v>35.594299093037499</v>
      </c>
      <c r="N7" s="63">
        <v>219</v>
      </c>
      <c r="O7" s="62">
        <v>0.24890323460550501</v>
      </c>
      <c r="P7" s="64">
        <v>2223</v>
      </c>
      <c r="Q7" s="65">
        <v>2.52653831291342</v>
      </c>
      <c r="R7" s="66">
        <v>4648</v>
      </c>
      <c r="S7" s="67">
        <v>5.28265860477803</v>
      </c>
      <c r="T7" s="68">
        <v>95635</v>
      </c>
      <c r="U7" s="27">
        <v>99.872431641135606</v>
      </c>
    </row>
    <row r="8" spans="1:21" s="29" customFormat="1" ht="15" customHeight="1" x14ac:dyDescent="0.2">
      <c r="A8" s="24" t="s">
        <v>60</v>
      </c>
      <c r="B8" s="30" t="s">
        <v>24</v>
      </c>
      <c r="C8" s="31">
        <v>823</v>
      </c>
      <c r="D8" s="80" t="s">
        <v>84</v>
      </c>
      <c r="E8" s="70">
        <v>0.24301336573511501</v>
      </c>
      <c r="F8" s="71">
        <v>4</v>
      </c>
      <c r="G8" s="70">
        <v>0.48602673147023101</v>
      </c>
      <c r="H8" s="71">
        <v>21</v>
      </c>
      <c r="I8" s="70">
        <v>2.55164034021871</v>
      </c>
      <c r="J8" s="71">
        <v>485</v>
      </c>
      <c r="K8" s="70">
        <v>58.930741190765502</v>
      </c>
      <c r="L8" s="71">
        <v>294</v>
      </c>
      <c r="M8" s="70">
        <v>35.722964763062002</v>
      </c>
      <c r="N8" s="71">
        <v>4</v>
      </c>
      <c r="O8" s="70">
        <v>0.48602673147023101</v>
      </c>
      <c r="P8" s="72">
        <v>13</v>
      </c>
      <c r="Q8" s="73">
        <v>1.57958687727825</v>
      </c>
      <c r="R8" s="69">
        <v>9</v>
      </c>
      <c r="S8" s="74">
        <v>1.09356014580802</v>
      </c>
      <c r="T8" s="75">
        <v>1432</v>
      </c>
      <c r="U8" s="32">
        <v>100</v>
      </c>
    </row>
    <row r="9" spans="1:21" s="29" customFormat="1" ht="15" customHeight="1" x14ac:dyDescent="0.2">
      <c r="A9" s="24" t="s">
        <v>60</v>
      </c>
      <c r="B9" s="33" t="s">
        <v>25</v>
      </c>
      <c r="C9" s="26">
        <v>65</v>
      </c>
      <c r="D9" s="61">
        <v>12</v>
      </c>
      <c r="E9" s="62">
        <v>18.461538461538499</v>
      </c>
      <c r="F9" s="63">
        <v>4</v>
      </c>
      <c r="G9" s="62">
        <v>6.1538461538461497</v>
      </c>
      <c r="H9" s="63">
        <v>7</v>
      </c>
      <c r="I9" s="62">
        <v>10.7692307692308</v>
      </c>
      <c r="J9" s="63">
        <v>10</v>
      </c>
      <c r="K9" s="62">
        <v>15.384615384615399</v>
      </c>
      <c r="L9" s="63">
        <v>24</v>
      </c>
      <c r="M9" s="62">
        <v>36.923076923076898</v>
      </c>
      <c r="N9" s="63">
        <v>4</v>
      </c>
      <c r="O9" s="62">
        <v>6.1538461538461497</v>
      </c>
      <c r="P9" s="64">
        <v>4</v>
      </c>
      <c r="Q9" s="65">
        <v>6.1538461538461497</v>
      </c>
      <c r="R9" s="61">
        <v>7</v>
      </c>
      <c r="S9" s="67">
        <v>10.7692307692308</v>
      </c>
      <c r="T9" s="68">
        <v>493</v>
      </c>
      <c r="U9" s="27">
        <v>100</v>
      </c>
    </row>
    <row r="10" spans="1:21" s="29" customFormat="1" ht="15" customHeight="1" x14ac:dyDescent="0.2">
      <c r="A10" s="24" t="s">
        <v>60</v>
      </c>
      <c r="B10" s="30" t="s">
        <v>1</v>
      </c>
      <c r="C10" s="31">
        <v>632</v>
      </c>
      <c r="D10" s="69">
        <v>120</v>
      </c>
      <c r="E10" s="70">
        <v>18.9873417721519</v>
      </c>
      <c r="F10" s="71">
        <v>4</v>
      </c>
      <c r="G10" s="70">
        <v>0.632911392405063</v>
      </c>
      <c r="H10" s="71">
        <v>237</v>
      </c>
      <c r="I10" s="70">
        <v>37.5</v>
      </c>
      <c r="J10" s="71">
        <v>47</v>
      </c>
      <c r="K10" s="70">
        <v>7.4367088607594898</v>
      </c>
      <c r="L10" s="71">
        <v>217</v>
      </c>
      <c r="M10" s="70">
        <v>34.335443037974699</v>
      </c>
      <c r="N10" s="71">
        <v>0</v>
      </c>
      <c r="O10" s="70">
        <v>0</v>
      </c>
      <c r="P10" s="72">
        <v>7</v>
      </c>
      <c r="Q10" s="73">
        <v>1.10759493670886</v>
      </c>
      <c r="R10" s="69">
        <v>14</v>
      </c>
      <c r="S10" s="74">
        <v>2.21518987341772</v>
      </c>
      <c r="T10" s="75">
        <v>1920</v>
      </c>
      <c r="U10" s="32">
        <v>99.7916666666667</v>
      </c>
    </row>
    <row r="11" spans="1:21" s="29" customFormat="1" ht="15" customHeight="1" x14ac:dyDescent="0.2">
      <c r="A11" s="24" t="s">
        <v>60</v>
      </c>
      <c r="B11" s="33" t="s">
        <v>26</v>
      </c>
      <c r="C11" s="26">
        <v>636</v>
      </c>
      <c r="D11" s="61">
        <v>7</v>
      </c>
      <c r="E11" s="62">
        <v>1.10062893081761</v>
      </c>
      <c r="F11" s="63">
        <v>4</v>
      </c>
      <c r="G11" s="62">
        <v>0.62893081761006298</v>
      </c>
      <c r="H11" s="63">
        <v>42</v>
      </c>
      <c r="I11" s="62">
        <v>6.6037735849056602</v>
      </c>
      <c r="J11" s="63">
        <v>208</v>
      </c>
      <c r="K11" s="62">
        <v>32.704402515723302</v>
      </c>
      <c r="L11" s="63">
        <v>366</v>
      </c>
      <c r="M11" s="62">
        <v>57.547169811320799</v>
      </c>
      <c r="N11" s="76" t="s">
        <v>84</v>
      </c>
      <c r="O11" s="62">
        <v>0.31446540880503099</v>
      </c>
      <c r="P11" s="64">
        <v>7</v>
      </c>
      <c r="Q11" s="65">
        <v>1.10062893081761</v>
      </c>
      <c r="R11" s="61">
        <v>25</v>
      </c>
      <c r="S11" s="67">
        <v>3.9308176100628902</v>
      </c>
      <c r="T11" s="68">
        <v>1097</v>
      </c>
      <c r="U11" s="27">
        <v>100</v>
      </c>
    </row>
    <row r="12" spans="1:21" s="29" customFormat="1" ht="15" customHeight="1" x14ac:dyDescent="0.2">
      <c r="A12" s="24" t="s">
        <v>60</v>
      </c>
      <c r="B12" s="30" t="s">
        <v>2</v>
      </c>
      <c r="C12" s="31">
        <v>12747</v>
      </c>
      <c r="D12" s="69">
        <v>209</v>
      </c>
      <c r="E12" s="70">
        <v>1.6396014748568299</v>
      </c>
      <c r="F12" s="71">
        <v>496</v>
      </c>
      <c r="G12" s="70">
        <v>3.8911116341099898</v>
      </c>
      <c r="H12" s="71">
        <v>6615</v>
      </c>
      <c r="I12" s="70">
        <v>51.894563426688599</v>
      </c>
      <c r="J12" s="71">
        <v>1884</v>
      </c>
      <c r="K12" s="70">
        <v>14.779948223111299</v>
      </c>
      <c r="L12" s="71">
        <v>3108</v>
      </c>
      <c r="M12" s="70">
        <v>24.382207578253698</v>
      </c>
      <c r="N12" s="71">
        <v>112</v>
      </c>
      <c r="O12" s="70">
        <v>0.87863811092806199</v>
      </c>
      <c r="P12" s="72">
        <v>323</v>
      </c>
      <c r="Q12" s="73">
        <v>2.5339295520514602</v>
      </c>
      <c r="R12" s="69">
        <v>2160</v>
      </c>
      <c r="S12" s="74">
        <v>16.945163567898302</v>
      </c>
      <c r="T12" s="75">
        <v>9866</v>
      </c>
      <c r="U12" s="32">
        <v>99.898641800121595</v>
      </c>
    </row>
    <row r="13" spans="1:21" s="29" customFormat="1" ht="15" customHeight="1" x14ac:dyDescent="0.2">
      <c r="A13" s="24" t="s">
        <v>60</v>
      </c>
      <c r="B13" s="33" t="s">
        <v>27</v>
      </c>
      <c r="C13" s="26">
        <v>1796</v>
      </c>
      <c r="D13" s="61">
        <v>42</v>
      </c>
      <c r="E13" s="62">
        <v>2.3385300668151499</v>
      </c>
      <c r="F13" s="63">
        <v>23</v>
      </c>
      <c r="G13" s="62">
        <v>1.2806236080178199</v>
      </c>
      <c r="H13" s="63">
        <v>748</v>
      </c>
      <c r="I13" s="62">
        <v>41.648106904231597</v>
      </c>
      <c r="J13" s="63">
        <v>220</v>
      </c>
      <c r="K13" s="62">
        <v>12.2494432071269</v>
      </c>
      <c r="L13" s="63">
        <v>702</v>
      </c>
      <c r="M13" s="62">
        <v>39.086859688196</v>
      </c>
      <c r="N13" s="63">
        <v>6</v>
      </c>
      <c r="O13" s="62">
        <v>0.33407572383073503</v>
      </c>
      <c r="P13" s="64">
        <v>55</v>
      </c>
      <c r="Q13" s="65">
        <v>3.0623608017817401</v>
      </c>
      <c r="R13" s="61">
        <v>176</v>
      </c>
      <c r="S13" s="67">
        <v>9.7995545657015608</v>
      </c>
      <c r="T13" s="68">
        <v>1811</v>
      </c>
      <c r="U13" s="27">
        <v>100</v>
      </c>
    </row>
    <row r="14" spans="1:21" s="29" customFormat="1" ht="15" customHeight="1" x14ac:dyDescent="0.2">
      <c r="A14" s="24" t="s">
        <v>60</v>
      </c>
      <c r="B14" s="30" t="s">
        <v>28</v>
      </c>
      <c r="C14" s="31">
        <v>1084</v>
      </c>
      <c r="D14" s="69">
        <v>4</v>
      </c>
      <c r="E14" s="70">
        <v>0.36900369003689998</v>
      </c>
      <c r="F14" s="71">
        <v>10</v>
      </c>
      <c r="G14" s="70">
        <v>0.92250922509225097</v>
      </c>
      <c r="H14" s="71">
        <v>313</v>
      </c>
      <c r="I14" s="70">
        <v>28.8745387453875</v>
      </c>
      <c r="J14" s="71">
        <v>329</v>
      </c>
      <c r="K14" s="70">
        <v>30.3505535055351</v>
      </c>
      <c r="L14" s="71">
        <v>410</v>
      </c>
      <c r="M14" s="70">
        <v>37.822878228782301</v>
      </c>
      <c r="N14" s="71">
        <v>0</v>
      </c>
      <c r="O14" s="70">
        <v>0</v>
      </c>
      <c r="P14" s="72">
        <v>18</v>
      </c>
      <c r="Q14" s="73">
        <v>1.66051660516605</v>
      </c>
      <c r="R14" s="69">
        <v>39</v>
      </c>
      <c r="S14" s="74">
        <v>3.5977859778597798</v>
      </c>
      <c r="T14" s="75">
        <v>1122</v>
      </c>
      <c r="U14" s="32">
        <v>100</v>
      </c>
    </row>
    <row r="15" spans="1:21" s="29" customFormat="1" ht="15" customHeight="1" x14ac:dyDescent="0.2">
      <c r="A15" s="24" t="s">
        <v>60</v>
      </c>
      <c r="B15" s="33" t="s">
        <v>29</v>
      </c>
      <c r="C15" s="26">
        <v>139</v>
      </c>
      <c r="D15" s="77" t="s">
        <v>84</v>
      </c>
      <c r="E15" s="62">
        <v>1.43884892086331</v>
      </c>
      <c r="F15" s="76" t="s">
        <v>84</v>
      </c>
      <c r="G15" s="62">
        <v>1.43884892086331</v>
      </c>
      <c r="H15" s="63">
        <v>8</v>
      </c>
      <c r="I15" s="62">
        <v>5.7553956834532398</v>
      </c>
      <c r="J15" s="63">
        <v>78</v>
      </c>
      <c r="K15" s="62">
        <v>56.1151079136691</v>
      </c>
      <c r="L15" s="63">
        <v>47</v>
      </c>
      <c r="M15" s="62">
        <v>33.812949640287798</v>
      </c>
      <c r="N15" s="63">
        <v>0</v>
      </c>
      <c r="O15" s="62">
        <v>0</v>
      </c>
      <c r="P15" s="81" t="s">
        <v>84</v>
      </c>
      <c r="Q15" s="65">
        <v>1.43884892086331</v>
      </c>
      <c r="R15" s="77" t="s">
        <v>84</v>
      </c>
      <c r="S15" s="67">
        <v>1.43884892086331</v>
      </c>
      <c r="T15" s="68">
        <v>232</v>
      </c>
      <c r="U15" s="27">
        <v>100</v>
      </c>
    </row>
    <row r="16" spans="1:21" s="29" customFormat="1" ht="15" customHeight="1" x14ac:dyDescent="0.2">
      <c r="A16" s="24" t="s">
        <v>60</v>
      </c>
      <c r="B16" s="30" t="s">
        <v>3</v>
      </c>
      <c r="C16" s="31">
        <v>128</v>
      </c>
      <c r="D16" s="69">
        <v>0</v>
      </c>
      <c r="E16" s="70">
        <v>0</v>
      </c>
      <c r="F16" s="71">
        <v>0</v>
      </c>
      <c r="G16" s="70">
        <v>0</v>
      </c>
      <c r="H16" s="78" t="s">
        <v>84</v>
      </c>
      <c r="I16" s="70">
        <v>1.5625</v>
      </c>
      <c r="J16" s="71">
        <v>124</v>
      </c>
      <c r="K16" s="70">
        <v>96.875</v>
      </c>
      <c r="L16" s="78" t="s">
        <v>84</v>
      </c>
      <c r="M16" s="70">
        <v>1.5625</v>
      </c>
      <c r="N16" s="71">
        <v>0</v>
      </c>
      <c r="O16" s="70">
        <v>0</v>
      </c>
      <c r="P16" s="72">
        <v>0</v>
      </c>
      <c r="Q16" s="73">
        <v>0</v>
      </c>
      <c r="R16" s="69">
        <v>0</v>
      </c>
      <c r="S16" s="74">
        <v>0</v>
      </c>
      <c r="T16" s="75">
        <v>211</v>
      </c>
      <c r="U16" s="32">
        <v>99.526066350710906</v>
      </c>
    </row>
    <row r="17" spans="1:21" s="29" customFormat="1" ht="15" customHeight="1" x14ac:dyDescent="0.2">
      <c r="A17" s="24" t="s">
        <v>60</v>
      </c>
      <c r="B17" s="33" t="s">
        <v>30</v>
      </c>
      <c r="C17" s="26">
        <v>806</v>
      </c>
      <c r="D17" s="61">
        <v>4</v>
      </c>
      <c r="E17" s="62">
        <v>0.49627791563275397</v>
      </c>
      <c r="F17" s="63">
        <v>4</v>
      </c>
      <c r="G17" s="62">
        <v>0.49627791563275397</v>
      </c>
      <c r="H17" s="63">
        <v>204</v>
      </c>
      <c r="I17" s="62">
        <v>25.3101736972705</v>
      </c>
      <c r="J17" s="63">
        <v>224</v>
      </c>
      <c r="K17" s="62">
        <v>27.7915632754342</v>
      </c>
      <c r="L17" s="63">
        <v>329</v>
      </c>
      <c r="M17" s="62">
        <v>40.818858560793998</v>
      </c>
      <c r="N17" s="76" t="s">
        <v>84</v>
      </c>
      <c r="O17" s="62">
        <v>0.24813895781637699</v>
      </c>
      <c r="P17" s="64">
        <v>39</v>
      </c>
      <c r="Q17" s="65">
        <v>4.8387096774193603</v>
      </c>
      <c r="R17" s="61">
        <v>24</v>
      </c>
      <c r="S17" s="67">
        <v>2.9776674937965302</v>
      </c>
      <c r="T17" s="68">
        <v>3886</v>
      </c>
      <c r="U17" s="27">
        <v>100</v>
      </c>
    </row>
    <row r="18" spans="1:21" s="29" customFormat="1" ht="15" customHeight="1" x14ac:dyDescent="0.2">
      <c r="A18" s="24" t="s">
        <v>60</v>
      </c>
      <c r="B18" s="30" t="s">
        <v>31</v>
      </c>
      <c r="C18" s="31">
        <v>3856</v>
      </c>
      <c r="D18" s="69">
        <v>5</v>
      </c>
      <c r="E18" s="70">
        <v>0.12966804979253099</v>
      </c>
      <c r="F18" s="71">
        <v>10</v>
      </c>
      <c r="G18" s="70">
        <v>0.25933609958506199</v>
      </c>
      <c r="H18" s="71">
        <v>203</v>
      </c>
      <c r="I18" s="70">
        <v>5.2645228215767599</v>
      </c>
      <c r="J18" s="71">
        <v>2431</v>
      </c>
      <c r="K18" s="70">
        <v>63.044605809128598</v>
      </c>
      <c r="L18" s="71">
        <v>1092</v>
      </c>
      <c r="M18" s="70">
        <v>28.319502074688799</v>
      </c>
      <c r="N18" s="71">
        <v>4</v>
      </c>
      <c r="O18" s="70">
        <v>0.103734439834025</v>
      </c>
      <c r="P18" s="72">
        <v>111</v>
      </c>
      <c r="Q18" s="73">
        <v>2.87863070539419</v>
      </c>
      <c r="R18" s="69">
        <v>44</v>
      </c>
      <c r="S18" s="74">
        <v>1.14107883817427</v>
      </c>
      <c r="T18" s="75">
        <v>2422</v>
      </c>
      <c r="U18" s="32">
        <v>99.958711808422805</v>
      </c>
    </row>
    <row r="19" spans="1:21" s="29" customFormat="1" ht="15" customHeight="1" x14ac:dyDescent="0.2">
      <c r="A19" s="24" t="s">
        <v>60</v>
      </c>
      <c r="B19" s="33" t="s">
        <v>32</v>
      </c>
      <c r="C19" s="26">
        <v>0</v>
      </c>
      <c r="D19" s="61">
        <v>0</v>
      </c>
      <c r="E19" s="62">
        <v>0</v>
      </c>
      <c r="F19" s="63">
        <v>0</v>
      </c>
      <c r="G19" s="62">
        <v>0</v>
      </c>
      <c r="H19" s="63">
        <v>0</v>
      </c>
      <c r="I19" s="62">
        <v>0</v>
      </c>
      <c r="J19" s="63">
        <v>0</v>
      </c>
      <c r="K19" s="62">
        <v>0</v>
      </c>
      <c r="L19" s="63">
        <v>0</v>
      </c>
      <c r="M19" s="62">
        <v>0</v>
      </c>
      <c r="N19" s="63">
        <v>0</v>
      </c>
      <c r="O19" s="62">
        <v>0</v>
      </c>
      <c r="P19" s="64">
        <v>0</v>
      </c>
      <c r="Q19" s="65">
        <v>0</v>
      </c>
      <c r="R19" s="61">
        <v>0</v>
      </c>
      <c r="S19" s="67">
        <v>0</v>
      </c>
      <c r="T19" s="68">
        <v>286</v>
      </c>
      <c r="U19" s="27">
        <v>100</v>
      </c>
    </row>
    <row r="20" spans="1:21" s="29" customFormat="1" ht="15" customHeight="1" x14ac:dyDescent="0.2">
      <c r="A20" s="24" t="s">
        <v>60</v>
      </c>
      <c r="B20" s="30" t="s">
        <v>4</v>
      </c>
      <c r="C20" s="31">
        <v>387</v>
      </c>
      <c r="D20" s="69">
        <v>12</v>
      </c>
      <c r="E20" s="70">
        <v>3.1007751937984498</v>
      </c>
      <c r="F20" s="71">
        <v>4</v>
      </c>
      <c r="G20" s="70">
        <v>1.03359173126615</v>
      </c>
      <c r="H20" s="71">
        <v>127</v>
      </c>
      <c r="I20" s="70">
        <v>32.8165374677003</v>
      </c>
      <c r="J20" s="71">
        <v>4</v>
      </c>
      <c r="K20" s="70">
        <v>1.03359173126615</v>
      </c>
      <c r="L20" s="71">
        <v>236</v>
      </c>
      <c r="M20" s="70">
        <v>60.981912144702797</v>
      </c>
      <c r="N20" s="78" t="s">
        <v>84</v>
      </c>
      <c r="O20" s="70">
        <v>0.516795865633075</v>
      </c>
      <c r="P20" s="79" t="s">
        <v>84</v>
      </c>
      <c r="Q20" s="73">
        <v>0.516795865633075</v>
      </c>
      <c r="R20" s="69">
        <v>41</v>
      </c>
      <c r="S20" s="74">
        <v>10.594315245478001</v>
      </c>
      <c r="T20" s="75">
        <v>703</v>
      </c>
      <c r="U20" s="32">
        <v>99.573257467994296</v>
      </c>
    </row>
    <row r="21" spans="1:21" s="29" customFormat="1" ht="15" customHeight="1" x14ac:dyDescent="0.2">
      <c r="A21" s="24" t="s">
        <v>60</v>
      </c>
      <c r="B21" s="33" t="s">
        <v>5</v>
      </c>
      <c r="C21" s="26">
        <v>3113</v>
      </c>
      <c r="D21" s="61">
        <v>10</v>
      </c>
      <c r="E21" s="62">
        <v>0.32123353678124</v>
      </c>
      <c r="F21" s="63">
        <v>12</v>
      </c>
      <c r="G21" s="62">
        <v>0.38548024413748799</v>
      </c>
      <c r="H21" s="63">
        <v>557</v>
      </c>
      <c r="I21" s="62">
        <v>17.8927079987151</v>
      </c>
      <c r="J21" s="63">
        <v>1387</v>
      </c>
      <c r="K21" s="62">
        <v>44.555091551558</v>
      </c>
      <c r="L21" s="63">
        <v>1053</v>
      </c>
      <c r="M21" s="62">
        <v>33.825891423064597</v>
      </c>
      <c r="N21" s="63">
        <v>0</v>
      </c>
      <c r="O21" s="62">
        <v>0</v>
      </c>
      <c r="P21" s="64">
        <v>94</v>
      </c>
      <c r="Q21" s="65">
        <v>3.0195952457436599</v>
      </c>
      <c r="R21" s="61">
        <v>99</v>
      </c>
      <c r="S21" s="67">
        <v>3.18021201413428</v>
      </c>
      <c r="T21" s="68">
        <v>4221</v>
      </c>
      <c r="U21" s="27">
        <v>100</v>
      </c>
    </row>
    <row r="22" spans="1:21" s="29" customFormat="1" ht="15" customHeight="1" x14ac:dyDescent="0.2">
      <c r="A22" s="24" t="s">
        <v>60</v>
      </c>
      <c r="B22" s="30" t="s">
        <v>6</v>
      </c>
      <c r="C22" s="31">
        <v>4827</v>
      </c>
      <c r="D22" s="69">
        <v>11</v>
      </c>
      <c r="E22" s="70">
        <v>0.227884814584628</v>
      </c>
      <c r="F22" s="71">
        <v>15</v>
      </c>
      <c r="G22" s="70">
        <v>0.31075201988812901</v>
      </c>
      <c r="H22" s="71">
        <v>438</v>
      </c>
      <c r="I22" s="70">
        <v>9.0739589807333694</v>
      </c>
      <c r="J22" s="71">
        <v>1587</v>
      </c>
      <c r="K22" s="70">
        <v>32.877563704164103</v>
      </c>
      <c r="L22" s="71">
        <v>2541</v>
      </c>
      <c r="M22" s="70">
        <v>52.641392169049098</v>
      </c>
      <c r="N22" s="71">
        <v>0</v>
      </c>
      <c r="O22" s="70">
        <v>0</v>
      </c>
      <c r="P22" s="72">
        <v>235</v>
      </c>
      <c r="Q22" s="73">
        <v>4.86844831158069</v>
      </c>
      <c r="R22" s="69">
        <v>178</v>
      </c>
      <c r="S22" s="74">
        <v>3.6875906360058002</v>
      </c>
      <c r="T22" s="75">
        <v>1875</v>
      </c>
      <c r="U22" s="32">
        <v>99.84</v>
      </c>
    </row>
    <row r="23" spans="1:21" s="29" customFormat="1" ht="15" customHeight="1" x14ac:dyDescent="0.2">
      <c r="A23" s="24" t="s">
        <v>60</v>
      </c>
      <c r="B23" s="33" t="s">
        <v>33</v>
      </c>
      <c r="C23" s="26">
        <v>138</v>
      </c>
      <c r="D23" s="77" t="s">
        <v>84</v>
      </c>
      <c r="E23" s="62">
        <v>1.4492753623188399</v>
      </c>
      <c r="F23" s="63">
        <v>4</v>
      </c>
      <c r="G23" s="62">
        <v>2.8985507246376798</v>
      </c>
      <c r="H23" s="63">
        <v>16</v>
      </c>
      <c r="I23" s="62">
        <v>11.5942028985507</v>
      </c>
      <c r="J23" s="63">
        <v>18</v>
      </c>
      <c r="K23" s="62">
        <v>13.0434782608696</v>
      </c>
      <c r="L23" s="63">
        <v>94</v>
      </c>
      <c r="M23" s="62">
        <v>68.115942028985501</v>
      </c>
      <c r="N23" s="63">
        <v>0</v>
      </c>
      <c r="O23" s="62">
        <v>0</v>
      </c>
      <c r="P23" s="64">
        <v>4</v>
      </c>
      <c r="Q23" s="65">
        <v>2.8985507246376798</v>
      </c>
      <c r="R23" s="61">
        <v>10</v>
      </c>
      <c r="S23" s="67">
        <v>7.2463768115942004</v>
      </c>
      <c r="T23" s="68">
        <v>1458</v>
      </c>
      <c r="U23" s="27">
        <v>100</v>
      </c>
    </row>
    <row r="24" spans="1:21" s="29" customFormat="1" ht="15" customHeight="1" x14ac:dyDescent="0.2">
      <c r="A24" s="24" t="s">
        <v>60</v>
      </c>
      <c r="B24" s="30" t="s">
        <v>7</v>
      </c>
      <c r="C24" s="31">
        <v>462</v>
      </c>
      <c r="D24" s="69">
        <v>8</v>
      </c>
      <c r="E24" s="70">
        <v>1.73160173160173</v>
      </c>
      <c r="F24" s="71">
        <v>9</v>
      </c>
      <c r="G24" s="70">
        <v>1.94805194805195</v>
      </c>
      <c r="H24" s="71">
        <v>69</v>
      </c>
      <c r="I24" s="70">
        <v>14.935064935064901</v>
      </c>
      <c r="J24" s="71">
        <v>56</v>
      </c>
      <c r="K24" s="70">
        <v>12.1212121212121</v>
      </c>
      <c r="L24" s="71">
        <v>290</v>
      </c>
      <c r="M24" s="70">
        <v>62.770562770562798</v>
      </c>
      <c r="N24" s="78" t="s">
        <v>84</v>
      </c>
      <c r="O24" s="70">
        <v>0.43290043290043301</v>
      </c>
      <c r="P24" s="72">
        <v>28</v>
      </c>
      <c r="Q24" s="73">
        <v>6.0606060606060597</v>
      </c>
      <c r="R24" s="69">
        <v>20</v>
      </c>
      <c r="S24" s="74">
        <v>4.3290043290043299</v>
      </c>
      <c r="T24" s="75">
        <v>1389</v>
      </c>
      <c r="U24" s="32">
        <v>99.856011519078507</v>
      </c>
    </row>
    <row r="25" spans="1:21" s="29" customFormat="1" ht="15" customHeight="1" x14ac:dyDescent="0.2">
      <c r="A25" s="24" t="s">
        <v>60</v>
      </c>
      <c r="B25" s="33" t="s">
        <v>34</v>
      </c>
      <c r="C25" s="26">
        <v>210</v>
      </c>
      <c r="D25" s="61">
        <v>0</v>
      </c>
      <c r="E25" s="62">
        <v>0</v>
      </c>
      <c r="F25" s="63">
        <v>0</v>
      </c>
      <c r="G25" s="62">
        <v>0</v>
      </c>
      <c r="H25" s="63">
        <v>8</v>
      </c>
      <c r="I25" s="62">
        <v>3.8095238095238102</v>
      </c>
      <c r="J25" s="63">
        <v>27</v>
      </c>
      <c r="K25" s="62">
        <v>12.8571428571429</v>
      </c>
      <c r="L25" s="63">
        <v>171</v>
      </c>
      <c r="M25" s="62">
        <v>81.428571428571402</v>
      </c>
      <c r="N25" s="63">
        <v>0</v>
      </c>
      <c r="O25" s="62">
        <v>0</v>
      </c>
      <c r="P25" s="64">
        <v>4</v>
      </c>
      <c r="Q25" s="65">
        <v>1.9047619047619</v>
      </c>
      <c r="R25" s="61">
        <v>4</v>
      </c>
      <c r="S25" s="67">
        <v>1.9047619047619</v>
      </c>
      <c r="T25" s="68">
        <v>1417</v>
      </c>
      <c r="U25" s="27">
        <v>100</v>
      </c>
    </row>
    <row r="26" spans="1:21" s="29" customFormat="1" ht="15" customHeight="1" x14ac:dyDescent="0.2">
      <c r="A26" s="24" t="s">
        <v>60</v>
      </c>
      <c r="B26" s="30" t="s">
        <v>35</v>
      </c>
      <c r="C26" s="31">
        <v>4670</v>
      </c>
      <c r="D26" s="69">
        <v>27</v>
      </c>
      <c r="E26" s="70">
        <v>0.57815845824411105</v>
      </c>
      <c r="F26" s="71">
        <v>12</v>
      </c>
      <c r="G26" s="70">
        <v>0.25695931477516099</v>
      </c>
      <c r="H26" s="71">
        <v>88</v>
      </c>
      <c r="I26" s="70">
        <v>1.88436830835118</v>
      </c>
      <c r="J26" s="71">
        <v>3374</v>
      </c>
      <c r="K26" s="70">
        <v>72.248394004282702</v>
      </c>
      <c r="L26" s="71">
        <v>1146</v>
      </c>
      <c r="M26" s="70">
        <v>24.5396145610278</v>
      </c>
      <c r="N26" s="71">
        <v>0</v>
      </c>
      <c r="O26" s="70">
        <v>0</v>
      </c>
      <c r="P26" s="72">
        <v>23</v>
      </c>
      <c r="Q26" s="73">
        <v>0.49250535331905798</v>
      </c>
      <c r="R26" s="69">
        <v>28</v>
      </c>
      <c r="S26" s="74">
        <v>0.59957173447537504</v>
      </c>
      <c r="T26" s="75">
        <v>1394</v>
      </c>
      <c r="U26" s="32">
        <v>100</v>
      </c>
    </row>
    <row r="27" spans="1:21" s="29" customFormat="1" ht="15" customHeight="1" x14ac:dyDescent="0.2">
      <c r="A27" s="24" t="s">
        <v>60</v>
      </c>
      <c r="B27" s="33" t="s">
        <v>8</v>
      </c>
      <c r="C27" s="26">
        <v>81</v>
      </c>
      <c r="D27" s="61">
        <v>0</v>
      </c>
      <c r="E27" s="62">
        <v>0</v>
      </c>
      <c r="F27" s="76" t="s">
        <v>84</v>
      </c>
      <c r="G27" s="62">
        <v>2.4691358024691401</v>
      </c>
      <c r="H27" s="76" t="s">
        <v>84</v>
      </c>
      <c r="I27" s="62">
        <v>2.4691358024691401</v>
      </c>
      <c r="J27" s="76" t="s">
        <v>84</v>
      </c>
      <c r="K27" s="62">
        <v>2.4691358024691401</v>
      </c>
      <c r="L27" s="63">
        <v>73</v>
      </c>
      <c r="M27" s="62">
        <v>90.123456790123498</v>
      </c>
      <c r="N27" s="63">
        <v>0</v>
      </c>
      <c r="O27" s="62">
        <v>0</v>
      </c>
      <c r="P27" s="81" t="s">
        <v>84</v>
      </c>
      <c r="Q27" s="65">
        <v>2.4691358024691401</v>
      </c>
      <c r="R27" s="77" t="s">
        <v>84</v>
      </c>
      <c r="S27" s="67">
        <v>2.4691358024691401</v>
      </c>
      <c r="T27" s="68">
        <v>595</v>
      </c>
      <c r="U27" s="27">
        <v>98.823529411764696</v>
      </c>
    </row>
    <row r="28" spans="1:21" s="29" customFormat="1" ht="15" customHeight="1" x14ac:dyDescent="0.2">
      <c r="A28" s="24" t="s">
        <v>60</v>
      </c>
      <c r="B28" s="30" t="s">
        <v>36</v>
      </c>
      <c r="C28" s="31">
        <v>1250</v>
      </c>
      <c r="D28" s="69">
        <v>9</v>
      </c>
      <c r="E28" s="70">
        <v>0.72</v>
      </c>
      <c r="F28" s="71">
        <v>9</v>
      </c>
      <c r="G28" s="70">
        <v>0.72</v>
      </c>
      <c r="H28" s="71">
        <v>48</v>
      </c>
      <c r="I28" s="70">
        <v>3.84</v>
      </c>
      <c r="J28" s="71">
        <v>965</v>
      </c>
      <c r="K28" s="70">
        <v>77.2</v>
      </c>
      <c r="L28" s="71">
        <v>185</v>
      </c>
      <c r="M28" s="70">
        <v>14.8</v>
      </c>
      <c r="N28" s="71">
        <v>0</v>
      </c>
      <c r="O28" s="70">
        <v>0</v>
      </c>
      <c r="P28" s="72">
        <v>34</v>
      </c>
      <c r="Q28" s="73">
        <v>2.72</v>
      </c>
      <c r="R28" s="80" t="s">
        <v>84</v>
      </c>
      <c r="S28" s="74">
        <v>0.16</v>
      </c>
      <c r="T28" s="75">
        <v>1444</v>
      </c>
      <c r="U28" s="32">
        <v>100</v>
      </c>
    </row>
    <row r="29" spans="1:21" s="29" customFormat="1" ht="15" customHeight="1" x14ac:dyDescent="0.2">
      <c r="A29" s="24" t="s">
        <v>60</v>
      </c>
      <c r="B29" s="33" t="s">
        <v>37</v>
      </c>
      <c r="C29" s="26">
        <v>237</v>
      </c>
      <c r="D29" s="61">
        <v>4</v>
      </c>
      <c r="E29" s="62">
        <v>1.6877637130801699</v>
      </c>
      <c r="F29" s="63">
        <v>12</v>
      </c>
      <c r="G29" s="62">
        <v>5.0632911392405102</v>
      </c>
      <c r="H29" s="63">
        <v>49</v>
      </c>
      <c r="I29" s="62">
        <v>20.675105485232098</v>
      </c>
      <c r="J29" s="63">
        <v>73</v>
      </c>
      <c r="K29" s="62">
        <v>30.801687763713101</v>
      </c>
      <c r="L29" s="63">
        <v>97</v>
      </c>
      <c r="M29" s="62">
        <v>40.9282700421941</v>
      </c>
      <c r="N29" s="63">
        <v>0</v>
      </c>
      <c r="O29" s="62">
        <v>0</v>
      </c>
      <c r="P29" s="81" t="s">
        <v>84</v>
      </c>
      <c r="Q29" s="65">
        <v>0.84388185654008396</v>
      </c>
      <c r="R29" s="61">
        <v>23</v>
      </c>
      <c r="S29" s="67">
        <v>9.7046413502109701</v>
      </c>
      <c r="T29" s="68">
        <v>1834</v>
      </c>
      <c r="U29" s="27">
        <v>100</v>
      </c>
    </row>
    <row r="30" spans="1:21" s="29" customFormat="1" ht="15" customHeight="1" x14ac:dyDescent="0.2">
      <c r="A30" s="24" t="s">
        <v>60</v>
      </c>
      <c r="B30" s="30" t="s">
        <v>38</v>
      </c>
      <c r="C30" s="31">
        <v>2500</v>
      </c>
      <c r="D30" s="69">
        <v>36</v>
      </c>
      <c r="E30" s="70">
        <v>1.44</v>
      </c>
      <c r="F30" s="71">
        <v>14</v>
      </c>
      <c r="G30" s="70">
        <v>0.56000000000000005</v>
      </c>
      <c r="H30" s="71">
        <v>157</v>
      </c>
      <c r="I30" s="70">
        <v>6.28</v>
      </c>
      <c r="J30" s="71">
        <v>907</v>
      </c>
      <c r="K30" s="70">
        <v>36.28</v>
      </c>
      <c r="L30" s="71">
        <v>1342</v>
      </c>
      <c r="M30" s="70">
        <v>53.68</v>
      </c>
      <c r="N30" s="71">
        <v>0</v>
      </c>
      <c r="O30" s="70">
        <v>0</v>
      </c>
      <c r="P30" s="72">
        <v>44</v>
      </c>
      <c r="Q30" s="73">
        <v>1.76</v>
      </c>
      <c r="R30" s="69">
        <v>21</v>
      </c>
      <c r="S30" s="74">
        <v>0.84</v>
      </c>
      <c r="T30" s="75">
        <v>3626</v>
      </c>
      <c r="U30" s="32">
        <v>99.889685603971301</v>
      </c>
    </row>
    <row r="31" spans="1:21" s="29" customFormat="1" ht="15" customHeight="1" x14ac:dyDescent="0.2">
      <c r="A31" s="24" t="s">
        <v>60</v>
      </c>
      <c r="B31" s="33" t="s">
        <v>9</v>
      </c>
      <c r="C31" s="26">
        <v>1229</v>
      </c>
      <c r="D31" s="61">
        <v>41</v>
      </c>
      <c r="E31" s="62">
        <v>3.33604556550041</v>
      </c>
      <c r="F31" s="63">
        <v>7</v>
      </c>
      <c r="G31" s="62">
        <v>0.56956875508543503</v>
      </c>
      <c r="H31" s="63">
        <v>97</v>
      </c>
      <c r="I31" s="62">
        <v>7.8925956061838898</v>
      </c>
      <c r="J31" s="63">
        <v>735</v>
      </c>
      <c r="K31" s="62">
        <v>59.804719283970698</v>
      </c>
      <c r="L31" s="63">
        <v>338</v>
      </c>
      <c r="M31" s="62">
        <v>27.502034174125299</v>
      </c>
      <c r="N31" s="63">
        <v>0</v>
      </c>
      <c r="O31" s="62">
        <v>0</v>
      </c>
      <c r="P31" s="64">
        <v>11</v>
      </c>
      <c r="Q31" s="65">
        <v>0.89503661513425503</v>
      </c>
      <c r="R31" s="61">
        <v>42</v>
      </c>
      <c r="S31" s="67">
        <v>3.41741253051261</v>
      </c>
      <c r="T31" s="68">
        <v>2077</v>
      </c>
      <c r="U31" s="27">
        <v>99.085219065960501</v>
      </c>
    </row>
    <row r="32" spans="1:21" s="29" customFormat="1" ht="15" customHeight="1" x14ac:dyDescent="0.2">
      <c r="A32" s="24" t="s">
        <v>60</v>
      </c>
      <c r="B32" s="30" t="s">
        <v>39</v>
      </c>
      <c r="C32" s="31">
        <v>899</v>
      </c>
      <c r="D32" s="69">
        <v>0</v>
      </c>
      <c r="E32" s="70">
        <v>0</v>
      </c>
      <c r="F32" s="71">
        <v>4</v>
      </c>
      <c r="G32" s="70">
        <v>0.444938820912125</v>
      </c>
      <c r="H32" s="71">
        <v>9</v>
      </c>
      <c r="I32" s="70">
        <v>1.00111234705228</v>
      </c>
      <c r="J32" s="71">
        <v>639</v>
      </c>
      <c r="K32" s="70">
        <v>71.0789766407119</v>
      </c>
      <c r="L32" s="71">
        <v>243</v>
      </c>
      <c r="M32" s="70">
        <v>27.030033370411601</v>
      </c>
      <c r="N32" s="71">
        <v>0</v>
      </c>
      <c r="O32" s="70">
        <v>0</v>
      </c>
      <c r="P32" s="72">
        <v>4</v>
      </c>
      <c r="Q32" s="73">
        <v>0.444938820912125</v>
      </c>
      <c r="R32" s="69">
        <v>4</v>
      </c>
      <c r="S32" s="74">
        <v>0.444938820912125</v>
      </c>
      <c r="T32" s="75">
        <v>973</v>
      </c>
      <c r="U32" s="32">
        <v>99.383350462487201</v>
      </c>
    </row>
    <row r="33" spans="1:21" s="29" customFormat="1" ht="15" customHeight="1" x14ac:dyDescent="0.2">
      <c r="A33" s="24" t="s">
        <v>60</v>
      </c>
      <c r="B33" s="33" t="s">
        <v>23</v>
      </c>
      <c r="C33" s="26">
        <v>1236</v>
      </c>
      <c r="D33" s="61">
        <v>17</v>
      </c>
      <c r="E33" s="62">
        <v>1.3754045307443401</v>
      </c>
      <c r="F33" s="63">
        <v>4</v>
      </c>
      <c r="G33" s="62">
        <v>0.32362459546925598</v>
      </c>
      <c r="H33" s="63">
        <v>47</v>
      </c>
      <c r="I33" s="62">
        <v>3.8025889967637498</v>
      </c>
      <c r="J33" s="63">
        <v>220</v>
      </c>
      <c r="K33" s="62">
        <v>17.799352750809099</v>
      </c>
      <c r="L33" s="63">
        <v>925</v>
      </c>
      <c r="M33" s="62">
        <v>74.838187702265401</v>
      </c>
      <c r="N33" s="63">
        <v>0</v>
      </c>
      <c r="O33" s="62">
        <v>0</v>
      </c>
      <c r="P33" s="64">
        <v>23</v>
      </c>
      <c r="Q33" s="65">
        <v>1.8608414239482201</v>
      </c>
      <c r="R33" s="77" t="s">
        <v>84</v>
      </c>
      <c r="S33" s="67">
        <v>0.16181229773462799</v>
      </c>
      <c r="T33" s="68">
        <v>2312</v>
      </c>
      <c r="U33" s="27">
        <v>100</v>
      </c>
    </row>
    <row r="34" spans="1:21" s="29" customFormat="1" ht="15" customHeight="1" x14ac:dyDescent="0.2">
      <c r="A34" s="24" t="s">
        <v>60</v>
      </c>
      <c r="B34" s="30" t="s">
        <v>10</v>
      </c>
      <c r="C34" s="31">
        <v>144</v>
      </c>
      <c r="D34" s="69">
        <v>70</v>
      </c>
      <c r="E34" s="70">
        <v>48.6111111111111</v>
      </c>
      <c r="F34" s="71">
        <v>0</v>
      </c>
      <c r="G34" s="70">
        <v>0</v>
      </c>
      <c r="H34" s="78" t="s">
        <v>84</v>
      </c>
      <c r="I34" s="70">
        <v>1.3888888888888899</v>
      </c>
      <c r="J34" s="78" t="s">
        <v>84</v>
      </c>
      <c r="K34" s="70">
        <v>1.3888888888888899</v>
      </c>
      <c r="L34" s="71">
        <v>66</v>
      </c>
      <c r="M34" s="70">
        <v>45.8333333333333</v>
      </c>
      <c r="N34" s="78" t="s">
        <v>84</v>
      </c>
      <c r="O34" s="70">
        <v>1.3888888888888899</v>
      </c>
      <c r="P34" s="79" t="s">
        <v>84</v>
      </c>
      <c r="Q34" s="73">
        <v>1.3888888888888899</v>
      </c>
      <c r="R34" s="69">
        <v>6</v>
      </c>
      <c r="S34" s="74">
        <v>4.1666666666666696</v>
      </c>
      <c r="T34" s="75">
        <v>781</v>
      </c>
      <c r="U34" s="32">
        <v>99.231754161331594</v>
      </c>
    </row>
    <row r="35" spans="1:21" s="29" customFormat="1" ht="15" customHeight="1" x14ac:dyDescent="0.2">
      <c r="A35" s="24" t="s">
        <v>60</v>
      </c>
      <c r="B35" s="33" t="s">
        <v>40</v>
      </c>
      <c r="C35" s="26">
        <v>509</v>
      </c>
      <c r="D35" s="61">
        <v>9</v>
      </c>
      <c r="E35" s="62">
        <v>1.7681728880157199</v>
      </c>
      <c r="F35" s="63">
        <v>6</v>
      </c>
      <c r="G35" s="62">
        <v>1.1787819253438101</v>
      </c>
      <c r="H35" s="63">
        <v>94</v>
      </c>
      <c r="I35" s="62">
        <v>18.467583497052999</v>
      </c>
      <c r="J35" s="63">
        <v>126</v>
      </c>
      <c r="K35" s="62">
        <v>24.754420432220002</v>
      </c>
      <c r="L35" s="63">
        <v>249</v>
      </c>
      <c r="M35" s="62">
        <v>48.919449901768203</v>
      </c>
      <c r="N35" s="76" t="s">
        <v>84</v>
      </c>
      <c r="O35" s="62">
        <v>0.392927308447937</v>
      </c>
      <c r="P35" s="64">
        <v>23</v>
      </c>
      <c r="Q35" s="65">
        <v>4.5186640471512796</v>
      </c>
      <c r="R35" s="61">
        <v>15</v>
      </c>
      <c r="S35" s="67">
        <v>2.9469548133595298</v>
      </c>
      <c r="T35" s="68">
        <v>1073</v>
      </c>
      <c r="U35" s="27">
        <v>100</v>
      </c>
    </row>
    <row r="36" spans="1:21" s="29" customFormat="1" ht="15" customHeight="1" x14ac:dyDescent="0.2">
      <c r="A36" s="24" t="s">
        <v>60</v>
      </c>
      <c r="B36" s="30" t="s">
        <v>41</v>
      </c>
      <c r="C36" s="31">
        <v>59</v>
      </c>
      <c r="D36" s="69">
        <v>7</v>
      </c>
      <c r="E36" s="70">
        <v>11.864406779661</v>
      </c>
      <c r="F36" s="78" t="s">
        <v>84</v>
      </c>
      <c r="G36" s="70">
        <v>3.3898305084745801</v>
      </c>
      <c r="H36" s="71">
        <v>4</v>
      </c>
      <c r="I36" s="70">
        <v>6.7796610169491496</v>
      </c>
      <c r="J36" s="71">
        <v>0</v>
      </c>
      <c r="K36" s="70">
        <v>0</v>
      </c>
      <c r="L36" s="71">
        <v>44</v>
      </c>
      <c r="M36" s="70">
        <v>74.576271186440707</v>
      </c>
      <c r="N36" s="71">
        <v>0</v>
      </c>
      <c r="O36" s="70">
        <v>0</v>
      </c>
      <c r="P36" s="79" t="s">
        <v>84</v>
      </c>
      <c r="Q36" s="73">
        <v>3.3898305084745801</v>
      </c>
      <c r="R36" s="69">
        <v>0</v>
      </c>
      <c r="S36" s="74">
        <v>0</v>
      </c>
      <c r="T36" s="75">
        <v>649</v>
      </c>
      <c r="U36" s="32">
        <v>100</v>
      </c>
    </row>
    <row r="37" spans="1:21" s="29" customFormat="1" ht="15" customHeight="1" x14ac:dyDescent="0.2">
      <c r="A37" s="24" t="s">
        <v>60</v>
      </c>
      <c r="B37" s="33" t="s">
        <v>11</v>
      </c>
      <c r="C37" s="26">
        <v>25</v>
      </c>
      <c r="D37" s="61">
        <v>0</v>
      </c>
      <c r="E37" s="62">
        <v>0</v>
      </c>
      <c r="F37" s="76" t="s">
        <v>84</v>
      </c>
      <c r="G37" s="62">
        <v>8</v>
      </c>
      <c r="H37" s="63">
        <v>4</v>
      </c>
      <c r="I37" s="62">
        <v>16</v>
      </c>
      <c r="J37" s="63">
        <v>4</v>
      </c>
      <c r="K37" s="62">
        <v>16</v>
      </c>
      <c r="L37" s="63">
        <v>15</v>
      </c>
      <c r="M37" s="62">
        <v>60</v>
      </c>
      <c r="N37" s="63">
        <v>0</v>
      </c>
      <c r="O37" s="62">
        <v>0</v>
      </c>
      <c r="P37" s="64">
        <v>0</v>
      </c>
      <c r="Q37" s="65">
        <v>0</v>
      </c>
      <c r="R37" s="77" t="s">
        <v>84</v>
      </c>
      <c r="S37" s="67">
        <v>8</v>
      </c>
      <c r="T37" s="68">
        <v>478</v>
      </c>
      <c r="U37" s="27">
        <v>98.535564853556494</v>
      </c>
    </row>
    <row r="38" spans="1:21" s="29" customFormat="1" ht="15" customHeight="1" x14ac:dyDescent="0.2">
      <c r="A38" s="24" t="s">
        <v>60</v>
      </c>
      <c r="B38" s="30" t="s">
        <v>12</v>
      </c>
      <c r="C38" s="31">
        <v>377</v>
      </c>
      <c r="D38" s="69">
        <v>0</v>
      </c>
      <c r="E38" s="70">
        <v>0</v>
      </c>
      <c r="F38" s="71">
        <v>0</v>
      </c>
      <c r="G38" s="70">
        <v>0</v>
      </c>
      <c r="H38" s="71">
        <v>110</v>
      </c>
      <c r="I38" s="70">
        <v>29.177718832891198</v>
      </c>
      <c r="J38" s="71">
        <v>192</v>
      </c>
      <c r="K38" s="70">
        <v>50.928381962864698</v>
      </c>
      <c r="L38" s="71">
        <v>71</v>
      </c>
      <c r="M38" s="70">
        <v>18.832891246684401</v>
      </c>
      <c r="N38" s="71">
        <v>0</v>
      </c>
      <c r="O38" s="70">
        <v>0</v>
      </c>
      <c r="P38" s="72">
        <v>4</v>
      </c>
      <c r="Q38" s="73">
        <v>1.06100795755968</v>
      </c>
      <c r="R38" s="80" t="s">
        <v>84</v>
      </c>
      <c r="S38" s="74">
        <v>0.53050397877984101</v>
      </c>
      <c r="T38" s="75">
        <v>2538</v>
      </c>
      <c r="U38" s="32">
        <v>100</v>
      </c>
    </row>
    <row r="39" spans="1:21" s="29" customFormat="1" ht="15" customHeight="1" x14ac:dyDescent="0.2">
      <c r="A39" s="24" t="s">
        <v>60</v>
      </c>
      <c r="B39" s="33" t="s">
        <v>13</v>
      </c>
      <c r="C39" s="26">
        <v>556</v>
      </c>
      <c r="D39" s="61">
        <v>197</v>
      </c>
      <c r="E39" s="62">
        <v>35.431654676259001</v>
      </c>
      <c r="F39" s="63">
        <v>4</v>
      </c>
      <c r="G39" s="62">
        <v>0.71942446043165498</v>
      </c>
      <c r="H39" s="63">
        <v>276</v>
      </c>
      <c r="I39" s="62">
        <v>49.640287769784202</v>
      </c>
      <c r="J39" s="63">
        <v>13</v>
      </c>
      <c r="K39" s="62">
        <v>2.33812949640288</v>
      </c>
      <c r="L39" s="63">
        <v>54</v>
      </c>
      <c r="M39" s="62">
        <v>9.7122302158273399</v>
      </c>
      <c r="N39" s="63">
        <v>0</v>
      </c>
      <c r="O39" s="62">
        <v>0</v>
      </c>
      <c r="P39" s="64">
        <v>12</v>
      </c>
      <c r="Q39" s="65">
        <v>2.1582733812949599</v>
      </c>
      <c r="R39" s="61">
        <v>113</v>
      </c>
      <c r="S39" s="67">
        <v>20.323741007194201</v>
      </c>
      <c r="T39" s="68">
        <v>853</v>
      </c>
      <c r="U39" s="27">
        <v>98.827667057444302</v>
      </c>
    </row>
    <row r="40" spans="1:21" s="29" customFormat="1" ht="15" customHeight="1" x14ac:dyDescent="0.2">
      <c r="A40" s="24" t="s">
        <v>60</v>
      </c>
      <c r="B40" s="30" t="s">
        <v>14</v>
      </c>
      <c r="C40" s="31">
        <v>1651</v>
      </c>
      <c r="D40" s="69">
        <v>30</v>
      </c>
      <c r="E40" s="70">
        <v>1.81708055723804</v>
      </c>
      <c r="F40" s="71">
        <v>13</v>
      </c>
      <c r="G40" s="70">
        <v>0.78740157480314998</v>
      </c>
      <c r="H40" s="71">
        <v>163</v>
      </c>
      <c r="I40" s="70">
        <v>9.8728043609933405</v>
      </c>
      <c r="J40" s="71">
        <v>502</v>
      </c>
      <c r="K40" s="70">
        <v>30.4058146577832</v>
      </c>
      <c r="L40" s="71">
        <v>899</v>
      </c>
      <c r="M40" s="70">
        <v>54.451847365233199</v>
      </c>
      <c r="N40" s="78" t="s">
        <v>84</v>
      </c>
      <c r="O40" s="70">
        <v>0.121138703815869</v>
      </c>
      <c r="P40" s="72">
        <v>42</v>
      </c>
      <c r="Q40" s="73">
        <v>2.5439127801332502</v>
      </c>
      <c r="R40" s="69">
        <v>25</v>
      </c>
      <c r="S40" s="74">
        <v>1.51423379769836</v>
      </c>
      <c r="T40" s="75">
        <v>4864</v>
      </c>
      <c r="U40" s="32">
        <v>99.856085526315795</v>
      </c>
    </row>
    <row r="41" spans="1:21" s="29" customFormat="1" ht="15" customHeight="1" x14ac:dyDescent="0.2">
      <c r="A41" s="24" t="s">
        <v>60</v>
      </c>
      <c r="B41" s="33" t="s">
        <v>15</v>
      </c>
      <c r="C41" s="26">
        <v>480</v>
      </c>
      <c r="D41" s="61">
        <v>17</v>
      </c>
      <c r="E41" s="62">
        <v>3.5416666666666701</v>
      </c>
      <c r="F41" s="76" t="s">
        <v>84</v>
      </c>
      <c r="G41" s="62">
        <v>0.41666666666666702</v>
      </c>
      <c r="H41" s="63">
        <v>42</v>
      </c>
      <c r="I41" s="62">
        <v>8.75</v>
      </c>
      <c r="J41" s="63">
        <v>193</v>
      </c>
      <c r="K41" s="62">
        <v>40.2083333333333</v>
      </c>
      <c r="L41" s="63">
        <v>207</v>
      </c>
      <c r="M41" s="62">
        <v>43.125</v>
      </c>
      <c r="N41" s="76" t="s">
        <v>84</v>
      </c>
      <c r="O41" s="62">
        <v>0.41666666666666702</v>
      </c>
      <c r="P41" s="64">
        <v>17</v>
      </c>
      <c r="Q41" s="65">
        <v>3.5416666666666701</v>
      </c>
      <c r="R41" s="61">
        <v>10</v>
      </c>
      <c r="S41" s="67">
        <v>2.0833333333333299</v>
      </c>
      <c r="T41" s="68">
        <v>2535</v>
      </c>
      <c r="U41" s="27">
        <v>99.921104536489196</v>
      </c>
    </row>
    <row r="42" spans="1:21" s="29" customFormat="1" ht="15" customHeight="1" x14ac:dyDescent="0.2">
      <c r="A42" s="24" t="s">
        <v>60</v>
      </c>
      <c r="B42" s="30" t="s">
        <v>16</v>
      </c>
      <c r="C42" s="31">
        <v>60</v>
      </c>
      <c r="D42" s="69">
        <v>19</v>
      </c>
      <c r="E42" s="70">
        <v>31.6666666666667</v>
      </c>
      <c r="F42" s="71">
        <v>0</v>
      </c>
      <c r="G42" s="70">
        <v>0</v>
      </c>
      <c r="H42" s="71">
        <v>0</v>
      </c>
      <c r="I42" s="70">
        <v>0</v>
      </c>
      <c r="J42" s="78" t="s">
        <v>84</v>
      </c>
      <c r="K42" s="70">
        <v>3.3333333333333299</v>
      </c>
      <c r="L42" s="71">
        <v>39</v>
      </c>
      <c r="M42" s="70">
        <v>65</v>
      </c>
      <c r="N42" s="71">
        <v>0</v>
      </c>
      <c r="O42" s="70">
        <v>0</v>
      </c>
      <c r="P42" s="72">
        <v>0</v>
      </c>
      <c r="Q42" s="73">
        <v>0</v>
      </c>
      <c r="R42" s="80" t="s">
        <v>84</v>
      </c>
      <c r="S42" s="74">
        <v>3.3333333333333299</v>
      </c>
      <c r="T42" s="75">
        <v>468</v>
      </c>
      <c r="U42" s="32">
        <v>99.572649572649595</v>
      </c>
    </row>
    <row r="43" spans="1:21" s="29" customFormat="1" ht="15" customHeight="1" x14ac:dyDescent="0.2">
      <c r="A43" s="24" t="s">
        <v>60</v>
      </c>
      <c r="B43" s="33" t="s">
        <v>17</v>
      </c>
      <c r="C43" s="26">
        <v>4536</v>
      </c>
      <c r="D43" s="61">
        <v>4</v>
      </c>
      <c r="E43" s="62">
        <v>8.8183421516754804E-2</v>
      </c>
      <c r="F43" s="63">
        <v>12</v>
      </c>
      <c r="G43" s="62">
        <v>0.26455026455026498</v>
      </c>
      <c r="H43" s="63">
        <v>200</v>
      </c>
      <c r="I43" s="62">
        <v>4.4091710758377403</v>
      </c>
      <c r="J43" s="63">
        <v>2129</v>
      </c>
      <c r="K43" s="62">
        <v>46.935626102292801</v>
      </c>
      <c r="L43" s="63">
        <v>1999</v>
      </c>
      <c r="M43" s="62">
        <v>44.069664902998198</v>
      </c>
      <c r="N43" s="63">
        <v>4</v>
      </c>
      <c r="O43" s="62">
        <v>8.8183421516754804E-2</v>
      </c>
      <c r="P43" s="64">
        <v>188</v>
      </c>
      <c r="Q43" s="65">
        <v>4.1446208112874796</v>
      </c>
      <c r="R43" s="61">
        <v>68</v>
      </c>
      <c r="S43" s="67">
        <v>1.49911816578483</v>
      </c>
      <c r="T43" s="68">
        <v>3702</v>
      </c>
      <c r="U43" s="27">
        <v>99.891950297136702</v>
      </c>
    </row>
    <row r="44" spans="1:21" s="29" customFormat="1" ht="15" customHeight="1" x14ac:dyDescent="0.2">
      <c r="A44" s="24" t="s">
        <v>60</v>
      </c>
      <c r="B44" s="30" t="s">
        <v>18</v>
      </c>
      <c r="C44" s="31">
        <v>5074</v>
      </c>
      <c r="D44" s="69">
        <v>605</v>
      </c>
      <c r="E44" s="70">
        <v>11.9235317303902</v>
      </c>
      <c r="F44" s="71">
        <v>29</v>
      </c>
      <c r="G44" s="70">
        <v>0.57154119038234097</v>
      </c>
      <c r="H44" s="71">
        <v>669</v>
      </c>
      <c r="I44" s="70">
        <v>13.1848640126133</v>
      </c>
      <c r="J44" s="71">
        <v>1927</v>
      </c>
      <c r="K44" s="70">
        <v>37.977926685061099</v>
      </c>
      <c r="L44" s="71">
        <v>1550</v>
      </c>
      <c r="M44" s="70">
        <v>30.5478912100907</v>
      </c>
      <c r="N44" s="71">
        <v>9</v>
      </c>
      <c r="O44" s="70">
        <v>0.177374852187623</v>
      </c>
      <c r="P44" s="72">
        <v>285</v>
      </c>
      <c r="Q44" s="73">
        <v>5.6168703192747298</v>
      </c>
      <c r="R44" s="69">
        <v>44</v>
      </c>
      <c r="S44" s="74">
        <v>0.86716594402837999</v>
      </c>
      <c r="T44" s="75">
        <v>1774</v>
      </c>
      <c r="U44" s="32">
        <v>99.6054114994363</v>
      </c>
    </row>
    <row r="45" spans="1:21" s="29" customFormat="1" ht="15" customHeight="1" x14ac:dyDescent="0.2">
      <c r="A45" s="24" t="s">
        <v>60</v>
      </c>
      <c r="B45" s="33" t="s">
        <v>42</v>
      </c>
      <c r="C45" s="26">
        <v>1586</v>
      </c>
      <c r="D45" s="61">
        <v>72</v>
      </c>
      <c r="E45" s="62">
        <v>4.5397225725094597</v>
      </c>
      <c r="F45" s="63">
        <v>10</v>
      </c>
      <c r="G45" s="62">
        <v>0.63051702395964704</v>
      </c>
      <c r="H45" s="63">
        <v>415</v>
      </c>
      <c r="I45" s="62">
        <v>26.166456494325299</v>
      </c>
      <c r="J45" s="63">
        <v>76</v>
      </c>
      <c r="K45" s="62">
        <v>4.7919293820933202</v>
      </c>
      <c r="L45" s="63">
        <v>926</v>
      </c>
      <c r="M45" s="62">
        <v>58.385876418663301</v>
      </c>
      <c r="N45" s="63">
        <v>12</v>
      </c>
      <c r="O45" s="62">
        <v>0.75662042875157598</v>
      </c>
      <c r="P45" s="64">
        <v>75</v>
      </c>
      <c r="Q45" s="65">
        <v>4.7288776796973497</v>
      </c>
      <c r="R45" s="61">
        <v>99</v>
      </c>
      <c r="S45" s="67">
        <v>6.2421185372004997</v>
      </c>
      <c r="T45" s="68">
        <v>1312</v>
      </c>
      <c r="U45" s="27">
        <v>99.923780487804905</v>
      </c>
    </row>
    <row r="46" spans="1:21" s="29" customFormat="1" ht="15" customHeight="1" x14ac:dyDescent="0.2">
      <c r="A46" s="24" t="s">
        <v>60</v>
      </c>
      <c r="B46" s="30" t="s">
        <v>19</v>
      </c>
      <c r="C46" s="31">
        <v>3731</v>
      </c>
      <c r="D46" s="69">
        <v>4</v>
      </c>
      <c r="E46" s="70">
        <v>0.10720986330742401</v>
      </c>
      <c r="F46" s="71">
        <v>19</v>
      </c>
      <c r="G46" s="70">
        <v>0.50924685071026499</v>
      </c>
      <c r="H46" s="71">
        <v>668</v>
      </c>
      <c r="I46" s="70">
        <v>17.904047172339901</v>
      </c>
      <c r="J46" s="71">
        <v>1443</v>
      </c>
      <c r="K46" s="70">
        <v>38.675958188153302</v>
      </c>
      <c r="L46" s="71">
        <v>1554</v>
      </c>
      <c r="M46" s="70">
        <v>41.651031894934299</v>
      </c>
      <c r="N46" s="71">
        <v>4</v>
      </c>
      <c r="O46" s="70">
        <v>0.10720986330742401</v>
      </c>
      <c r="P46" s="72">
        <v>39</v>
      </c>
      <c r="Q46" s="73">
        <v>1.0452961672473899</v>
      </c>
      <c r="R46" s="69">
        <v>78</v>
      </c>
      <c r="S46" s="74">
        <v>2.0905923344947701</v>
      </c>
      <c r="T46" s="75">
        <v>3220</v>
      </c>
      <c r="U46" s="32">
        <v>99.596273291925499</v>
      </c>
    </row>
    <row r="47" spans="1:21" s="29" customFormat="1" ht="15" customHeight="1" x14ac:dyDescent="0.2">
      <c r="A47" s="24" t="s">
        <v>60</v>
      </c>
      <c r="B47" s="33" t="s">
        <v>43</v>
      </c>
      <c r="C47" s="26">
        <v>4</v>
      </c>
      <c r="D47" s="61">
        <v>0</v>
      </c>
      <c r="E47" s="62">
        <v>0</v>
      </c>
      <c r="F47" s="63">
        <v>0</v>
      </c>
      <c r="G47" s="62">
        <v>0</v>
      </c>
      <c r="H47" s="63">
        <v>0</v>
      </c>
      <c r="I47" s="62">
        <v>0</v>
      </c>
      <c r="J47" s="63">
        <v>0</v>
      </c>
      <c r="K47" s="62">
        <v>0</v>
      </c>
      <c r="L47" s="63">
        <v>4</v>
      </c>
      <c r="M47" s="62">
        <v>100</v>
      </c>
      <c r="N47" s="63">
        <v>0</v>
      </c>
      <c r="O47" s="62">
        <v>0</v>
      </c>
      <c r="P47" s="64">
        <v>0</v>
      </c>
      <c r="Q47" s="65">
        <v>0</v>
      </c>
      <c r="R47" s="61">
        <v>0</v>
      </c>
      <c r="S47" s="67">
        <v>0</v>
      </c>
      <c r="T47" s="68">
        <v>291</v>
      </c>
      <c r="U47" s="27">
        <v>100</v>
      </c>
    </row>
    <row r="48" spans="1:21" s="29" customFormat="1" ht="15" customHeight="1" x14ac:dyDescent="0.2">
      <c r="A48" s="24" t="s">
        <v>60</v>
      </c>
      <c r="B48" s="30" t="s">
        <v>20</v>
      </c>
      <c r="C48" s="31">
        <v>2434</v>
      </c>
      <c r="D48" s="69">
        <v>10</v>
      </c>
      <c r="E48" s="70">
        <v>0.41084634346754301</v>
      </c>
      <c r="F48" s="78" t="s">
        <v>84</v>
      </c>
      <c r="G48" s="70">
        <v>8.2169268693508601E-2</v>
      </c>
      <c r="H48" s="71">
        <v>71</v>
      </c>
      <c r="I48" s="70">
        <v>2.9170090386195602</v>
      </c>
      <c r="J48" s="71">
        <v>1529</v>
      </c>
      <c r="K48" s="70">
        <v>62.818405916187302</v>
      </c>
      <c r="L48" s="71">
        <v>781</v>
      </c>
      <c r="M48" s="70">
        <v>32.087099424815101</v>
      </c>
      <c r="N48" s="78" t="s">
        <v>84</v>
      </c>
      <c r="O48" s="70">
        <v>8.2169268693508601E-2</v>
      </c>
      <c r="P48" s="72">
        <v>39</v>
      </c>
      <c r="Q48" s="73">
        <v>1.6023007395234199</v>
      </c>
      <c r="R48" s="69">
        <v>24</v>
      </c>
      <c r="S48" s="74">
        <v>0.98603122432210399</v>
      </c>
      <c r="T48" s="75">
        <v>1219</v>
      </c>
      <c r="U48" s="32">
        <v>100</v>
      </c>
    </row>
    <row r="49" spans="1:21" s="29" customFormat="1" ht="15" customHeight="1" x14ac:dyDescent="0.2">
      <c r="A49" s="24" t="s">
        <v>60</v>
      </c>
      <c r="B49" s="33" t="s">
        <v>44</v>
      </c>
      <c r="C49" s="26">
        <v>41</v>
      </c>
      <c r="D49" s="61">
        <v>13</v>
      </c>
      <c r="E49" s="62">
        <v>31.707317073170699</v>
      </c>
      <c r="F49" s="63">
        <v>0</v>
      </c>
      <c r="G49" s="62">
        <v>0</v>
      </c>
      <c r="H49" s="76" t="s">
        <v>84</v>
      </c>
      <c r="I49" s="62">
        <v>4.8780487804878003</v>
      </c>
      <c r="J49" s="76" t="s">
        <v>84</v>
      </c>
      <c r="K49" s="62">
        <v>4.8780487804878003</v>
      </c>
      <c r="L49" s="63">
        <v>22</v>
      </c>
      <c r="M49" s="62">
        <v>53.658536585365901</v>
      </c>
      <c r="N49" s="63">
        <v>0</v>
      </c>
      <c r="O49" s="62">
        <v>0</v>
      </c>
      <c r="P49" s="81" t="s">
        <v>84</v>
      </c>
      <c r="Q49" s="65">
        <v>4.8780487804878003</v>
      </c>
      <c r="R49" s="77" t="s">
        <v>84</v>
      </c>
      <c r="S49" s="67">
        <v>4.8780487804878003</v>
      </c>
      <c r="T49" s="68">
        <v>668</v>
      </c>
      <c r="U49" s="27">
        <v>100</v>
      </c>
    </row>
    <row r="50" spans="1:21" s="29" customFormat="1" ht="15" customHeight="1" x14ac:dyDescent="0.2">
      <c r="A50" s="24" t="s">
        <v>60</v>
      </c>
      <c r="B50" s="30" t="s">
        <v>45</v>
      </c>
      <c r="C50" s="31">
        <v>6387</v>
      </c>
      <c r="D50" s="69">
        <v>6</v>
      </c>
      <c r="E50" s="70">
        <v>9.3940817285110403E-2</v>
      </c>
      <c r="F50" s="71">
        <v>19</v>
      </c>
      <c r="G50" s="70">
        <v>0.29747925473618297</v>
      </c>
      <c r="H50" s="71">
        <v>157</v>
      </c>
      <c r="I50" s="70">
        <v>2.4581180522937198</v>
      </c>
      <c r="J50" s="71">
        <v>4478</v>
      </c>
      <c r="K50" s="70">
        <v>70.111163300454095</v>
      </c>
      <c r="L50" s="71">
        <v>1702</v>
      </c>
      <c r="M50" s="70">
        <v>26.647878503209601</v>
      </c>
      <c r="N50" s="71">
        <v>4</v>
      </c>
      <c r="O50" s="70">
        <v>6.2627211523406903E-2</v>
      </c>
      <c r="P50" s="72">
        <v>21</v>
      </c>
      <c r="Q50" s="73">
        <v>0.32879286049788597</v>
      </c>
      <c r="R50" s="69">
        <v>89</v>
      </c>
      <c r="S50" s="74">
        <v>1.3934554563957999</v>
      </c>
      <c r="T50" s="75">
        <v>1802</v>
      </c>
      <c r="U50" s="32">
        <v>99.944506104328497</v>
      </c>
    </row>
    <row r="51" spans="1:21" s="29" customFormat="1" ht="15" customHeight="1" x14ac:dyDescent="0.2">
      <c r="A51" s="24" t="s">
        <v>60</v>
      </c>
      <c r="B51" s="33" t="s">
        <v>21</v>
      </c>
      <c r="C51" s="26">
        <v>10608</v>
      </c>
      <c r="D51" s="61">
        <v>41</v>
      </c>
      <c r="E51" s="62">
        <v>0.38650075414781299</v>
      </c>
      <c r="F51" s="63">
        <v>75</v>
      </c>
      <c r="G51" s="62">
        <v>0.70701357466063397</v>
      </c>
      <c r="H51" s="63">
        <v>5492</v>
      </c>
      <c r="I51" s="62">
        <v>51.772247360482702</v>
      </c>
      <c r="J51" s="63">
        <v>2342</v>
      </c>
      <c r="K51" s="62">
        <v>22.0776772247361</v>
      </c>
      <c r="L51" s="63">
        <v>2435</v>
      </c>
      <c r="M51" s="62">
        <v>22.954374057315199</v>
      </c>
      <c r="N51" s="63">
        <v>11</v>
      </c>
      <c r="O51" s="62">
        <v>0.10369532428356</v>
      </c>
      <c r="P51" s="64">
        <v>212</v>
      </c>
      <c r="Q51" s="65">
        <v>1.99849170437406</v>
      </c>
      <c r="R51" s="61">
        <v>772</v>
      </c>
      <c r="S51" s="67">
        <v>7.2775263951734503</v>
      </c>
      <c r="T51" s="68">
        <v>8472</v>
      </c>
      <c r="U51" s="27">
        <v>99.988196411709197</v>
      </c>
    </row>
    <row r="52" spans="1:21" s="29" customFormat="1" ht="15" customHeight="1" x14ac:dyDescent="0.2">
      <c r="A52" s="24" t="s">
        <v>60</v>
      </c>
      <c r="B52" s="30" t="s">
        <v>46</v>
      </c>
      <c r="C52" s="31">
        <v>144</v>
      </c>
      <c r="D52" s="69">
        <v>9</v>
      </c>
      <c r="E52" s="70">
        <v>6.25</v>
      </c>
      <c r="F52" s="71">
        <v>0</v>
      </c>
      <c r="G52" s="70">
        <v>0</v>
      </c>
      <c r="H52" s="71">
        <v>23</v>
      </c>
      <c r="I52" s="70">
        <v>15.9722222222222</v>
      </c>
      <c r="J52" s="71">
        <v>4</v>
      </c>
      <c r="K52" s="70">
        <v>2.7777777777777799</v>
      </c>
      <c r="L52" s="71">
        <v>104</v>
      </c>
      <c r="M52" s="70">
        <v>72.2222222222222</v>
      </c>
      <c r="N52" s="78" t="s">
        <v>84</v>
      </c>
      <c r="O52" s="70">
        <v>1.3888888888888899</v>
      </c>
      <c r="P52" s="79" t="s">
        <v>84</v>
      </c>
      <c r="Q52" s="73">
        <v>1.3888888888888899</v>
      </c>
      <c r="R52" s="69">
        <v>4</v>
      </c>
      <c r="S52" s="74">
        <v>2.7777777777777799</v>
      </c>
      <c r="T52" s="75">
        <v>981</v>
      </c>
      <c r="U52" s="32">
        <v>100</v>
      </c>
    </row>
    <row r="53" spans="1:21" s="29" customFormat="1" ht="15" customHeight="1" x14ac:dyDescent="0.2">
      <c r="A53" s="24" t="s">
        <v>60</v>
      </c>
      <c r="B53" s="33" t="s">
        <v>47</v>
      </c>
      <c r="C53" s="26">
        <v>19</v>
      </c>
      <c r="D53" s="61">
        <v>0</v>
      </c>
      <c r="E53" s="62">
        <v>0</v>
      </c>
      <c r="F53" s="63">
        <v>0</v>
      </c>
      <c r="G53" s="62">
        <v>0</v>
      </c>
      <c r="H53" s="63">
        <v>0</v>
      </c>
      <c r="I53" s="62">
        <v>0</v>
      </c>
      <c r="J53" s="63">
        <v>0</v>
      </c>
      <c r="K53" s="62">
        <v>0</v>
      </c>
      <c r="L53" s="63">
        <v>19</v>
      </c>
      <c r="M53" s="62">
        <v>100</v>
      </c>
      <c r="N53" s="63">
        <v>0</v>
      </c>
      <c r="O53" s="62">
        <v>0</v>
      </c>
      <c r="P53" s="64">
        <v>0</v>
      </c>
      <c r="Q53" s="65">
        <v>0</v>
      </c>
      <c r="R53" s="61">
        <v>0</v>
      </c>
      <c r="S53" s="67">
        <v>0</v>
      </c>
      <c r="T53" s="68">
        <v>295</v>
      </c>
      <c r="U53" s="27">
        <v>100</v>
      </c>
    </row>
    <row r="54" spans="1:21" s="29" customFormat="1" ht="15" customHeight="1" x14ac:dyDescent="0.2">
      <c r="A54" s="24" t="s">
        <v>60</v>
      </c>
      <c r="B54" s="30" t="s">
        <v>48</v>
      </c>
      <c r="C54" s="31">
        <v>1061</v>
      </c>
      <c r="D54" s="80" t="s">
        <v>84</v>
      </c>
      <c r="E54" s="70">
        <v>0.188501413760603</v>
      </c>
      <c r="F54" s="71">
        <v>36</v>
      </c>
      <c r="G54" s="70">
        <v>3.3930254476908601</v>
      </c>
      <c r="H54" s="71">
        <v>156</v>
      </c>
      <c r="I54" s="70">
        <v>14.7031102733271</v>
      </c>
      <c r="J54" s="71">
        <v>405</v>
      </c>
      <c r="K54" s="70">
        <v>38.171536286522098</v>
      </c>
      <c r="L54" s="71">
        <v>427</v>
      </c>
      <c r="M54" s="70">
        <v>40.245051837888802</v>
      </c>
      <c r="N54" s="78" t="s">
        <v>84</v>
      </c>
      <c r="O54" s="70">
        <v>0.188501413760603</v>
      </c>
      <c r="P54" s="72">
        <v>33</v>
      </c>
      <c r="Q54" s="73">
        <v>3.1102733270499501</v>
      </c>
      <c r="R54" s="69">
        <v>74</v>
      </c>
      <c r="S54" s="74">
        <v>6.9745523091423198</v>
      </c>
      <c r="T54" s="75">
        <v>1984</v>
      </c>
      <c r="U54" s="32">
        <v>100</v>
      </c>
    </row>
    <row r="55" spans="1:21" s="29" customFormat="1" ht="15" customHeight="1" x14ac:dyDescent="0.2">
      <c r="A55" s="24" t="s">
        <v>60</v>
      </c>
      <c r="B55" s="33" t="s">
        <v>49</v>
      </c>
      <c r="C55" s="26">
        <v>2435</v>
      </c>
      <c r="D55" s="61">
        <v>91</v>
      </c>
      <c r="E55" s="62">
        <v>3.7371663244353202</v>
      </c>
      <c r="F55" s="63">
        <v>57</v>
      </c>
      <c r="G55" s="62">
        <v>2.34086242299795</v>
      </c>
      <c r="H55" s="63">
        <v>710</v>
      </c>
      <c r="I55" s="62">
        <v>29.158110882956901</v>
      </c>
      <c r="J55" s="63">
        <v>139</v>
      </c>
      <c r="K55" s="62">
        <v>5.7084188911704299</v>
      </c>
      <c r="L55" s="63">
        <v>1292</v>
      </c>
      <c r="M55" s="62">
        <v>53.059548254620097</v>
      </c>
      <c r="N55" s="63">
        <v>36</v>
      </c>
      <c r="O55" s="62">
        <v>1.47843942505133</v>
      </c>
      <c r="P55" s="64">
        <v>110</v>
      </c>
      <c r="Q55" s="65">
        <v>4.5174537987679697</v>
      </c>
      <c r="R55" s="61">
        <v>191</v>
      </c>
      <c r="S55" s="67">
        <v>7.8439425051334704</v>
      </c>
      <c r="T55" s="68">
        <v>2256</v>
      </c>
      <c r="U55" s="27">
        <v>100</v>
      </c>
    </row>
    <row r="56" spans="1:21" s="29" customFormat="1" ht="15" customHeight="1" x14ac:dyDescent="0.2">
      <c r="A56" s="24" t="s">
        <v>60</v>
      </c>
      <c r="B56" s="30" t="s">
        <v>50</v>
      </c>
      <c r="C56" s="31">
        <v>493</v>
      </c>
      <c r="D56" s="69">
        <v>0</v>
      </c>
      <c r="E56" s="70">
        <v>0</v>
      </c>
      <c r="F56" s="78" t="s">
        <v>84</v>
      </c>
      <c r="G56" s="70">
        <v>0.40567951318458401</v>
      </c>
      <c r="H56" s="71">
        <v>8</v>
      </c>
      <c r="I56" s="70">
        <v>1.62271805273834</v>
      </c>
      <c r="J56" s="71">
        <v>38</v>
      </c>
      <c r="K56" s="70">
        <v>7.7079107505071001</v>
      </c>
      <c r="L56" s="71">
        <v>441</v>
      </c>
      <c r="M56" s="70">
        <v>89.452332657200799</v>
      </c>
      <c r="N56" s="71">
        <v>0</v>
      </c>
      <c r="O56" s="70">
        <v>0</v>
      </c>
      <c r="P56" s="72">
        <v>4</v>
      </c>
      <c r="Q56" s="73">
        <v>0.81135902636916801</v>
      </c>
      <c r="R56" s="80" t="s">
        <v>84</v>
      </c>
      <c r="S56" s="74">
        <v>0.40567951318458401</v>
      </c>
      <c r="T56" s="75">
        <v>733</v>
      </c>
      <c r="U56" s="32">
        <v>100</v>
      </c>
    </row>
    <row r="57" spans="1:21" s="29" customFormat="1" ht="15" customHeight="1" x14ac:dyDescent="0.2">
      <c r="A57" s="24" t="s">
        <v>60</v>
      </c>
      <c r="B57" s="33" t="s">
        <v>22</v>
      </c>
      <c r="C57" s="26">
        <v>1531</v>
      </c>
      <c r="D57" s="61">
        <v>32</v>
      </c>
      <c r="E57" s="62">
        <v>2.0901371652514702</v>
      </c>
      <c r="F57" s="63">
        <v>13</v>
      </c>
      <c r="G57" s="62">
        <v>0.84911822338341003</v>
      </c>
      <c r="H57" s="63">
        <v>140</v>
      </c>
      <c r="I57" s="62">
        <v>9.1443500979751793</v>
      </c>
      <c r="J57" s="63">
        <v>312</v>
      </c>
      <c r="K57" s="62">
        <v>20.3788373612018</v>
      </c>
      <c r="L57" s="63">
        <v>1005</v>
      </c>
      <c r="M57" s="62">
        <v>65.643370346178997</v>
      </c>
      <c r="N57" s="76" t="s">
        <v>84</v>
      </c>
      <c r="O57" s="62">
        <v>0.130633572828217</v>
      </c>
      <c r="P57" s="64">
        <v>27</v>
      </c>
      <c r="Q57" s="65">
        <v>1.76355323318093</v>
      </c>
      <c r="R57" s="61">
        <v>53</v>
      </c>
      <c r="S57" s="67">
        <v>3.4617896799477501</v>
      </c>
      <c r="T57" s="68">
        <v>2242</v>
      </c>
      <c r="U57" s="27">
        <v>99.955396966993803</v>
      </c>
    </row>
    <row r="58" spans="1:21" s="29" customFormat="1" ht="15" customHeight="1" thickBot="1" x14ac:dyDescent="0.25">
      <c r="A58" s="24" t="s">
        <v>60</v>
      </c>
      <c r="B58" s="34" t="s">
        <v>51</v>
      </c>
      <c r="C58" s="35">
        <v>128</v>
      </c>
      <c r="D58" s="82">
        <v>7</v>
      </c>
      <c r="E58" s="83">
        <v>5.46875</v>
      </c>
      <c r="F58" s="84">
        <v>0</v>
      </c>
      <c r="G58" s="83">
        <v>0</v>
      </c>
      <c r="H58" s="84">
        <v>27</v>
      </c>
      <c r="I58" s="83">
        <v>21.09375</v>
      </c>
      <c r="J58" s="84">
        <v>4</v>
      </c>
      <c r="K58" s="83">
        <v>3.125</v>
      </c>
      <c r="L58" s="84">
        <v>88</v>
      </c>
      <c r="M58" s="83">
        <v>68.75</v>
      </c>
      <c r="N58" s="84">
        <v>0</v>
      </c>
      <c r="O58" s="83">
        <v>0</v>
      </c>
      <c r="P58" s="86" t="s">
        <v>84</v>
      </c>
      <c r="Q58" s="87">
        <v>1.5625</v>
      </c>
      <c r="R58" s="82">
        <v>4</v>
      </c>
      <c r="S58" s="88">
        <v>3.125</v>
      </c>
      <c r="T58" s="89">
        <v>349</v>
      </c>
      <c r="U58" s="36">
        <v>100</v>
      </c>
    </row>
    <row r="59" spans="1:21" s="29" customFormat="1" ht="15" customHeight="1" x14ac:dyDescent="0.2">
      <c r="A59" s="24"/>
      <c r="B59" s="37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9"/>
      <c r="S59" s="28"/>
      <c r="T59" s="38"/>
      <c r="U59" s="38"/>
    </row>
    <row r="60" spans="1:21" s="29" customFormat="1" ht="15" customHeight="1" x14ac:dyDescent="0.2">
      <c r="A60" s="24"/>
      <c r="B60" s="40" t="str">
        <f>CONCATENATE("NOTE: Table reads (for US): Of all ",C69, " public school students without disabilities who received ", LOWER(A7), ", ",D69," (",TEXT(E7,"0.0"),")% were American Indian or Alaska Native.")</f>
        <v>NOTE: Table reads (for US): Of all 87,986 public school students without disabilities who received expulsions with or without educational services, 1,828 (2.1)% were American Indian or Alaska Native.</v>
      </c>
      <c r="C60" s="39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9"/>
      <c r="S60" s="28"/>
      <c r="T60" s="38"/>
      <c r="U60" s="38"/>
    </row>
    <row r="61" spans="1:21" s="29" customFormat="1" ht="15" customHeight="1" x14ac:dyDescent="0.2">
      <c r="A61" s="24"/>
      <c r="B61" s="40" t="s">
        <v>83</v>
      </c>
      <c r="C61" s="39"/>
      <c r="D61" s="39"/>
      <c r="E61" s="39"/>
      <c r="F61" s="39"/>
      <c r="G61" s="39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spans="1:21" s="43" customFormat="1" ht="14.1" customHeight="1" x14ac:dyDescent="0.2">
      <c r="A62" s="44"/>
      <c r="B62" s="28" t="s">
        <v>86</v>
      </c>
      <c r="C62" s="29"/>
      <c r="D62" s="29"/>
      <c r="E62" s="41"/>
      <c r="F62" s="41"/>
      <c r="G62" s="41"/>
      <c r="H62" s="41"/>
      <c r="I62" s="41"/>
      <c r="J62" s="41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</row>
    <row r="63" spans="1:21" ht="15" customHeight="1" x14ac:dyDescent="0.2">
      <c r="A63" s="44"/>
      <c r="B63" s="2"/>
      <c r="C63" s="45"/>
      <c r="R63" s="45"/>
      <c r="S63" s="46"/>
    </row>
    <row r="64" spans="1:21" ht="15" customHeight="1" x14ac:dyDescent="0.2">
      <c r="A64" s="44"/>
      <c r="B64" s="2"/>
      <c r="C64" s="45"/>
      <c r="R64" s="42"/>
      <c r="S64" s="42"/>
      <c r="T64" s="42"/>
      <c r="U64" s="42"/>
    </row>
    <row r="65" spans="1:21" ht="15" customHeight="1" x14ac:dyDescent="0.2">
      <c r="A65" s="44"/>
      <c r="B65" s="2"/>
      <c r="C65" s="45"/>
      <c r="R65" s="42"/>
      <c r="S65" s="42"/>
      <c r="T65" s="42"/>
      <c r="U65" s="42"/>
    </row>
    <row r="66" spans="1:21" ht="15" customHeight="1" x14ac:dyDescent="0.2">
      <c r="A66" s="44"/>
      <c r="B66" s="2"/>
      <c r="C66" s="45"/>
      <c r="R66" s="42"/>
      <c r="S66" s="42"/>
      <c r="T66" s="42"/>
      <c r="U66" s="42"/>
    </row>
    <row r="67" spans="1:21" ht="15" customHeight="1" x14ac:dyDescent="0.2">
      <c r="A67" s="44"/>
      <c r="B67" s="2"/>
      <c r="C67" s="45"/>
      <c r="R67" s="42"/>
      <c r="S67" s="42"/>
      <c r="T67" s="42"/>
      <c r="U67" s="42"/>
    </row>
    <row r="68" spans="1:21" ht="15" customHeight="1" x14ac:dyDescent="0.2">
      <c r="A68" s="44"/>
      <c r="B68" s="2"/>
      <c r="C68" s="45"/>
      <c r="R68" s="42"/>
      <c r="S68" s="42"/>
      <c r="T68" s="42"/>
      <c r="U68" s="42"/>
    </row>
    <row r="69" spans="1:21" s="47" customFormat="1" ht="15" customHeight="1" x14ac:dyDescent="0.2">
      <c r="B69" s="92"/>
      <c r="C69" s="93" t="str">
        <f>IF(ISTEXT(C7),LEFT(C7,3),TEXT(C7,"#,##0"))</f>
        <v>87,986</v>
      </c>
      <c r="D69" s="93" t="str">
        <f>IF(ISTEXT(D7),LEFT(D7,3),TEXT(D7,"#,##0"))</f>
        <v>1,828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94"/>
      <c r="S69" s="94"/>
      <c r="T69" s="94"/>
      <c r="U69" s="94"/>
    </row>
    <row r="70" spans="1:21" ht="15" customHeight="1" x14ac:dyDescent="0.2">
      <c r="A70" s="44"/>
      <c r="B70" s="2"/>
      <c r="C70" s="45"/>
      <c r="R70" s="42"/>
      <c r="S70" s="42"/>
      <c r="T70" s="42"/>
      <c r="U70" s="42"/>
    </row>
    <row r="71" spans="1:21" ht="15" customHeight="1" x14ac:dyDescent="0.2">
      <c r="A71" s="44"/>
      <c r="B71" s="2"/>
      <c r="C71" s="45"/>
      <c r="R71" s="42"/>
      <c r="S71" s="42"/>
      <c r="T71" s="42"/>
      <c r="U71" s="42"/>
    </row>
    <row r="72" spans="1:21" ht="15" customHeight="1" x14ac:dyDescent="0.2">
      <c r="A72" s="44"/>
      <c r="B72" s="2"/>
      <c r="C72" s="45"/>
      <c r="R72" s="42"/>
      <c r="S72" s="42"/>
      <c r="T72" s="42"/>
      <c r="U72" s="42"/>
    </row>
    <row r="73" spans="1:21" ht="15" customHeight="1" x14ac:dyDescent="0.2">
      <c r="A73" s="44"/>
      <c r="B73" s="2"/>
      <c r="C73" s="45"/>
      <c r="R73" s="42"/>
      <c r="S73" s="42"/>
      <c r="T73" s="42"/>
      <c r="U73" s="42"/>
    </row>
    <row r="74" spans="1:21" ht="15" customHeight="1" x14ac:dyDescent="0.2">
      <c r="A74" s="44"/>
      <c r="B74" s="2"/>
      <c r="C74" s="45"/>
      <c r="R74" s="42"/>
      <c r="S74" s="42"/>
      <c r="T74" s="42"/>
      <c r="U74" s="42"/>
    </row>
    <row r="75" spans="1:21" ht="15" customHeight="1" x14ac:dyDescent="0.2">
      <c r="A75" s="44"/>
      <c r="B75" s="2"/>
      <c r="C75" s="45"/>
      <c r="R75" s="42"/>
      <c r="S75" s="42"/>
      <c r="T75" s="42"/>
      <c r="U75" s="42"/>
    </row>
    <row r="76" spans="1:21" ht="15" customHeight="1" x14ac:dyDescent="0.2">
      <c r="A76" s="44"/>
      <c r="B76" s="2"/>
      <c r="C76" s="45"/>
      <c r="R76" s="42"/>
      <c r="S76" s="42"/>
      <c r="T76" s="42"/>
      <c r="U76" s="42"/>
    </row>
    <row r="77" spans="1:21" ht="15" customHeight="1" x14ac:dyDescent="0.2">
      <c r="A77" s="44"/>
      <c r="B77" s="2"/>
      <c r="C77" s="45"/>
      <c r="R77" s="42"/>
      <c r="S77" s="42"/>
      <c r="T77" s="42"/>
      <c r="U77" s="42"/>
    </row>
    <row r="78" spans="1:21" ht="15" customHeight="1" x14ac:dyDescent="0.2">
      <c r="A78" s="44"/>
      <c r="B78" s="2"/>
      <c r="C78" s="45"/>
      <c r="R78" s="42"/>
      <c r="S78" s="42"/>
      <c r="T78" s="42"/>
      <c r="U78" s="42"/>
    </row>
    <row r="79" spans="1:21" ht="15" customHeight="1" x14ac:dyDescent="0.2">
      <c r="A79" s="44"/>
      <c r="B79" s="2"/>
      <c r="C79" s="45"/>
      <c r="R79" s="42"/>
      <c r="S79" s="42"/>
      <c r="T79" s="42"/>
      <c r="U79" s="42"/>
    </row>
    <row r="80" spans="1:21" ht="15" customHeight="1" x14ac:dyDescent="0.2">
      <c r="A80" s="44"/>
      <c r="B80" s="2"/>
      <c r="C80" s="45"/>
      <c r="R80" s="42"/>
      <c r="S80" s="42"/>
      <c r="T80" s="42"/>
      <c r="U80" s="42"/>
    </row>
    <row r="81" spans="1:21" ht="15" customHeight="1" x14ac:dyDescent="0.2">
      <c r="A81" s="44"/>
      <c r="B81" s="2"/>
      <c r="C81" s="45"/>
      <c r="R81" s="42"/>
      <c r="S81" s="42"/>
      <c r="T81" s="42"/>
      <c r="U81" s="42"/>
    </row>
    <row r="82" spans="1:21" ht="15" customHeight="1" x14ac:dyDescent="0.2">
      <c r="A82" s="44"/>
      <c r="B82" s="2"/>
      <c r="C82" s="45"/>
      <c r="R82" s="42"/>
      <c r="S82" s="42"/>
      <c r="T82" s="42"/>
      <c r="U82" s="42"/>
    </row>
    <row r="83" spans="1:21" ht="15" customHeight="1" x14ac:dyDescent="0.2">
      <c r="A83" s="44"/>
      <c r="B83" s="2"/>
      <c r="C83" s="45"/>
      <c r="R83" s="42"/>
      <c r="S83" s="42"/>
      <c r="T83" s="42"/>
      <c r="U83" s="42"/>
    </row>
    <row r="84" spans="1:21" ht="15" customHeight="1" x14ac:dyDescent="0.2">
      <c r="A84" s="44"/>
      <c r="B84" s="2"/>
      <c r="C84" s="45"/>
      <c r="R84" s="42"/>
      <c r="S84" s="42"/>
      <c r="T84" s="42"/>
      <c r="U84" s="42"/>
    </row>
    <row r="85" spans="1:21" ht="15" customHeight="1" x14ac:dyDescent="0.2">
      <c r="A85" s="44"/>
      <c r="B85" s="2"/>
      <c r="C85" s="45"/>
      <c r="R85" s="42"/>
      <c r="S85" s="42"/>
      <c r="T85" s="42"/>
      <c r="U85" s="42"/>
    </row>
    <row r="86" spans="1:21" ht="15" customHeight="1" x14ac:dyDescent="0.2">
      <c r="A86" s="44"/>
      <c r="B86" s="2"/>
      <c r="C86" s="45"/>
      <c r="R86" s="42"/>
      <c r="S86" s="42"/>
      <c r="T86" s="42"/>
      <c r="U86" s="42"/>
    </row>
    <row r="87" spans="1:21" ht="15" customHeight="1" x14ac:dyDescent="0.2">
      <c r="A87" s="44"/>
      <c r="B87" s="2"/>
      <c r="C87" s="45"/>
      <c r="R87" s="42"/>
      <c r="S87" s="42"/>
      <c r="T87" s="42"/>
      <c r="U87" s="42"/>
    </row>
    <row r="88" spans="1:21" ht="15" customHeight="1" x14ac:dyDescent="0.2">
      <c r="R88" s="42"/>
      <c r="S88" s="42"/>
      <c r="T88" s="42"/>
      <c r="U88" s="42"/>
    </row>
    <row r="89" spans="1:21" ht="15" customHeight="1" x14ac:dyDescent="0.2">
      <c r="R89" s="42"/>
      <c r="S89" s="42"/>
      <c r="T89" s="42"/>
      <c r="U89" s="42"/>
    </row>
    <row r="90" spans="1:21" ht="15" customHeight="1" x14ac:dyDescent="0.2">
      <c r="R90" s="42"/>
      <c r="S90" s="42"/>
      <c r="T90" s="42"/>
      <c r="U90" s="42"/>
    </row>
    <row r="91" spans="1:21" ht="15" customHeight="1" x14ac:dyDescent="0.2">
      <c r="R91" s="42"/>
      <c r="S91" s="42"/>
      <c r="T91" s="42"/>
      <c r="U91" s="42"/>
    </row>
    <row r="92" spans="1:21" ht="15" customHeight="1" x14ac:dyDescent="0.2">
      <c r="R92" s="42"/>
      <c r="S92" s="42"/>
      <c r="T92" s="42"/>
      <c r="U92" s="42"/>
    </row>
    <row r="93" spans="1:21" ht="15" customHeight="1" x14ac:dyDescent="0.2">
      <c r="R93" s="42"/>
      <c r="S93" s="42"/>
      <c r="T93" s="42"/>
      <c r="U93" s="42"/>
    </row>
    <row r="94" spans="1:21" ht="15" customHeight="1" x14ac:dyDescent="0.2">
      <c r="R94" s="42"/>
      <c r="S94" s="42"/>
      <c r="T94" s="42"/>
      <c r="U94" s="42"/>
    </row>
    <row r="95" spans="1:21" ht="15" customHeight="1" x14ac:dyDescent="0.2">
      <c r="R95" s="42"/>
      <c r="S95" s="42"/>
      <c r="T95" s="42"/>
      <c r="U95" s="42"/>
    </row>
    <row r="96" spans="1:21" ht="15" customHeight="1" x14ac:dyDescent="0.2">
      <c r="R96" s="42"/>
      <c r="S96" s="42"/>
      <c r="T96" s="42"/>
      <c r="U96" s="42"/>
    </row>
    <row r="97" spans="18:21" ht="15" customHeight="1" x14ac:dyDescent="0.2">
      <c r="R97" s="42"/>
      <c r="S97" s="42"/>
      <c r="T97" s="42"/>
      <c r="U97" s="42"/>
    </row>
    <row r="98" spans="18:21" ht="15" customHeight="1" x14ac:dyDescent="0.2">
      <c r="R98" s="42"/>
      <c r="S98" s="42"/>
      <c r="T98" s="42"/>
      <c r="U98" s="42"/>
    </row>
    <row r="99" spans="18:21" ht="15" customHeight="1" x14ac:dyDescent="0.2">
      <c r="R99" s="42"/>
      <c r="S99" s="42"/>
      <c r="T99" s="42"/>
      <c r="U99" s="42"/>
    </row>
    <row r="100" spans="18:21" ht="15" customHeight="1" x14ac:dyDescent="0.2">
      <c r="R100" s="42"/>
      <c r="S100" s="42"/>
      <c r="T100" s="42"/>
      <c r="U100" s="42"/>
    </row>
    <row r="101" spans="18:21" ht="15" customHeight="1" x14ac:dyDescent="0.2">
      <c r="R101" s="42"/>
      <c r="S101" s="42"/>
      <c r="T101" s="42"/>
      <c r="U101" s="42"/>
    </row>
    <row r="102" spans="18:21" ht="15" customHeight="1" x14ac:dyDescent="0.2">
      <c r="R102" s="42"/>
      <c r="S102" s="42"/>
      <c r="T102" s="42"/>
      <c r="U102" s="42"/>
    </row>
    <row r="103" spans="18:21" ht="15" customHeight="1" x14ac:dyDescent="0.2">
      <c r="R103" s="42"/>
      <c r="S103" s="42"/>
      <c r="T103" s="42"/>
      <c r="U103" s="42"/>
    </row>
    <row r="104" spans="18:21" ht="15" customHeight="1" x14ac:dyDescent="0.2">
      <c r="R104" s="42"/>
      <c r="S104" s="42"/>
      <c r="T104" s="42"/>
      <c r="U104" s="42"/>
    </row>
    <row r="105" spans="18:21" ht="15" customHeight="1" x14ac:dyDescent="0.2">
      <c r="R105" s="42"/>
      <c r="S105" s="42"/>
      <c r="T105" s="42"/>
      <c r="U105" s="42"/>
    </row>
    <row r="106" spans="18:21" ht="15" customHeight="1" x14ac:dyDescent="0.2">
      <c r="R106" s="42"/>
      <c r="S106" s="42"/>
      <c r="T106" s="42"/>
      <c r="U106" s="42"/>
    </row>
    <row r="107" spans="18:21" ht="15" customHeight="1" x14ac:dyDescent="0.2">
      <c r="R107" s="42"/>
      <c r="S107" s="42"/>
      <c r="T107" s="42"/>
      <c r="U107" s="42"/>
    </row>
    <row r="108" spans="18:21" ht="15" customHeight="1" x14ac:dyDescent="0.2">
      <c r="R108" s="42"/>
      <c r="S108" s="42"/>
      <c r="T108" s="42"/>
      <c r="U108" s="42"/>
    </row>
    <row r="109" spans="18:21" ht="15" customHeight="1" x14ac:dyDescent="0.2">
      <c r="R109" s="42"/>
      <c r="S109" s="42"/>
      <c r="T109" s="42"/>
      <c r="U109" s="42"/>
    </row>
    <row r="110" spans="18:21" ht="15" customHeight="1" x14ac:dyDescent="0.2">
      <c r="R110" s="42"/>
      <c r="S110" s="42"/>
      <c r="T110" s="42"/>
      <c r="U110" s="42"/>
    </row>
  </sheetData>
  <mergeCells count="13">
    <mergeCell ref="B4:B5"/>
    <mergeCell ref="C4:C5"/>
    <mergeCell ref="D4:Q4"/>
    <mergeCell ref="R4:S5"/>
    <mergeCell ref="T4:T5"/>
    <mergeCell ref="U4:U5"/>
    <mergeCell ref="D5:E5"/>
    <mergeCell ref="F5:G5"/>
    <mergeCell ref="H5:I5"/>
    <mergeCell ref="J5:K5"/>
    <mergeCell ref="L5:M5"/>
    <mergeCell ref="N5:O5"/>
    <mergeCell ref="P5:Q5"/>
  </mergeCells>
  <phoneticPr fontId="17" type="noConversion"/>
  <printOptions horizontalCentered="1"/>
  <pageMargins left="0.25" right="0.25" top="0.75" bottom="0.75" header="0.3" footer="0.3"/>
  <pageSetup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INDEX</vt:lpstr>
      <vt:lpstr>SCH_351_Total</vt:lpstr>
      <vt:lpstr>SCH_352_Total</vt:lpstr>
      <vt:lpstr>SCH_353_Total</vt:lpstr>
      <vt:lpstr>SCH_354_Total</vt:lpstr>
      <vt:lpstr>SCH_3534_Total</vt:lpstr>
      <vt:lpstr>SCH_355_Total</vt:lpstr>
      <vt:lpstr>SCH_356_Total</vt:lpstr>
      <vt:lpstr>SCH_3556_Total</vt:lpstr>
      <vt:lpstr>SCH_357_Total</vt:lpstr>
      <vt:lpstr>SCH_358_Total</vt:lpstr>
      <vt:lpstr>SCH_359_Total</vt:lpstr>
      <vt:lpstr>SCH_351_Total!Print_Area</vt:lpstr>
      <vt:lpstr>SCH_352_Total!Print_Area</vt:lpstr>
      <vt:lpstr>SCH_353_Total!Print_Area</vt:lpstr>
      <vt:lpstr>SCH_3534_Total!Print_Area</vt:lpstr>
      <vt:lpstr>SCH_354_Total!Print_Area</vt:lpstr>
      <vt:lpstr>SCH_355_Total!Print_Area</vt:lpstr>
      <vt:lpstr>SCH_3556_Total!Print_Area</vt:lpstr>
      <vt:lpstr>SCH_356_Total!Print_Area</vt:lpstr>
      <vt:lpstr>SCH_357_Total!Print_Area</vt:lpstr>
      <vt:lpstr>SCH_358_Total!Print_Area</vt:lpstr>
      <vt:lpstr>SCH_359_Total!Print_Area</vt:lpstr>
      <vt:lpstr>SCH_351_Total</vt:lpstr>
      <vt:lpstr>SCH_352_Total</vt:lpstr>
      <vt:lpstr>SCH_353_Total</vt:lpstr>
      <vt:lpstr>SCH_3534_Total</vt:lpstr>
      <vt:lpstr>SCH_354_Total</vt:lpstr>
      <vt:lpstr>SCH_355_Total</vt:lpstr>
      <vt:lpstr>SCH_3556_Total</vt:lpstr>
      <vt:lpstr>SCH_356_Total</vt:lpstr>
      <vt:lpstr>SCH_357_Total</vt:lpstr>
      <vt:lpstr>SCH_358_Total</vt:lpstr>
      <vt:lpstr>SCH_359_Total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Bandeira de Mello</dc:creator>
  <cp:lastModifiedBy>Mary Schifferli</cp:lastModifiedBy>
  <cp:lastPrinted>2015-07-10T22:31:57Z</cp:lastPrinted>
  <dcterms:created xsi:type="dcterms:W3CDTF">2014-09-05T20:10:01Z</dcterms:created>
  <dcterms:modified xsi:type="dcterms:W3CDTF">2015-07-14T11:53:16Z</dcterms:modified>
</cp:coreProperties>
</file>