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15" yWindow="2490" windowWidth="20520" windowHeight="2505" tabRatio="1000" activeTab="8"/>
  </bookViews>
  <sheets>
    <sheet name="SCH_365_Total" sheetId="71" r:id="rId1"/>
    <sheet name="SCH_365_Male" sheetId="72" r:id="rId2"/>
    <sheet name="SCH_365_Female" sheetId="73" r:id="rId3"/>
    <sheet name="SCH355_Total" sheetId="90" r:id="rId4"/>
    <sheet name="SCH355_Male" sheetId="91" r:id="rId5"/>
    <sheet name="SCH355_Female" sheetId="92" r:id="rId6"/>
    <sheet name="SCH_3T5_Total" sheetId="93" r:id="rId7"/>
    <sheet name="SCH_3T5_Male" sheetId="94" r:id="rId8"/>
    <sheet name="SCH_3T6_Female" sheetId="95" r:id="rId9"/>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#REF!</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SCH_365_Female!$A$6:$Y$58</definedName>
    <definedName name="SCH_365_Male">SCH_365_Male!$A$6:$Y$58</definedName>
    <definedName name="SCH_365_Total">SCH_365_Total!$A$6:$Y$58</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69" i="95" l="1"/>
  <c r="F69" i="95"/>
  <c r="D69" i="95"/>
  <c r="C69" i="95"/>
  <c r="B64" i="95"/>
  <c r="B63" i="95"/>
  <c r="B2" i="95"/>
  <c r="H69" i="94"/>
  <c r="F69" i="94"/>
  <c r="D69" i="94"/>
  <c r="C69" i="94"/>
  <c r="B64" i="94"/>
  <c r="B63" i="94"/>
  <c r="B2" i="94"/>
  <c r="H69" i="93"/>
  <c r="F69" i="93"/>
  <c r="D69" i="93"/>
  <c r="C69" i="93"/>
  <c r="B64" i="93"/>
  <c r="B63" i="93"/>
  <c r="B2" i="93"/>
  <c r="D69" i="92"/>
  <c r="C69" i="92"/>
  <c r="B60" i="92"/>
  <c r="B2" i="92"/>
  <c r="D69" i="91"/>
  <c r="C69" i="91"/>
  <c r="B60" i="91"/>
  <c r="B2" i="91"/>
  <c r="D69" i="90"/>
  <c r="C69" i="90"/>
  <c r="B60" i="90"/>
  <c r="B2" i="90"/>
  <c r="B64" i="73"/>
  <c r="C69" i="73"/>
  <c r="D69" i="73"/>
  <c r="F69" i="73"/>
  <c r="B63" i="73"/>
  <c r="B64" i="72"/>
  <c r="C69" i="72"/>
  <c r="D69" i="72"/>
  <c r="F69" i="72"/>
  <c r="B63" i="72"/>
  <c r="B64" i="71"/>
  <c r="C69" i="71"/>
  <c r="D69" i="71"/>
  <c r="F69" i="71"/>
  <c r="B63" i="71"/>
  <c r="H69" i="71"/>
  <c r="H69" i="72"/>
  <c r="H69" i="73"/>
  <c r="B2" i="73"/>
  <c r="B2" i="72"/>
  <c r="B2" i="71"/>
</calcChain>
</file>

<file path=xl/sharedStrings.xml><?xml version="1.0" encoding="utf-8"?>
<sst xmlns="http://schemas.openxmlformats.org/spreadsheetml/2006/main" count="1967" uniqueCount="93">
  <si>
    <t>State</t>
  </si>
  <si>
    <t>Arizona</t>
  </si>
  <si>
    <t>California</t>
  </si>
  <si>
    <t>District of Columbia</t>
  </si>
  <si>
    <t>Idaho</t>
  </si>
  <si>
    <t>Illinois</t>
  </si>
  <si>
    <t>Indiana</t>
  </si>
  <si>
    <t>Kansas</t>
  </si>
  <si>
    <t>Maine</t>
  </si>
  <si>
    <t>Minnesota</t>
  </si>
  <si>
    <t>Montana</t>
  </si>
  <si>
    <t>New Hampshire</t>
  </si>
  <si>
    <t>New Jersey</t>
  </si>
  <si>
    <t>New Mexico</t>
  </si>
  <si>
    <t>New York</t>
  </si>
  <si>
    <t>North Carolina</t>
  </si>
  <si>
    <t>North Dakota</t>
  </si>
  <si>
    <t>Ohio</t>
  </si>
  <si>
    <t>Oklahoma</t>
  </si>
  <si>
    <t>Pennsylvania</t>
  </si>
  <si>
    <t>South Carolina</t>
  </si>
  <si>
    <t>Texas</t>
  </si>
  <si>
    <t>Wisconsin</t>
  </si>
  <si>
    <t>Missouri</t>
  </si>
  <si>
    <t>Alabama</t>
  </si>
  <si>
    <t>Alaska</t>
  </si>
  <si>
    <t>Arkansas</t>
  </si>
  <si>
    <t>Colorado</t>
  </si>
  <si>
    <t>Connecticut</t>
  </si>
  <si>
    <t>Delaware</t>
  </si>
  <si>
    <t>Florida</t>
  </si>
  <si>
    <t>Georgia</t>
  </si>
  <si>
    <t>Hawaii</t>
  </si>
  <si>
    <t>Iowa</t>
  </si>
  <si>
    <t>Kentucky</t>
  </si>
  <si>
    <t>Louisiana</t>
  </si>
  <si>
    <t>Maryland</t>
  </si>
  <si>
    <t>Massachusetts</t>
  </si>
  <si>
    <t>Michigan</t>
  </si>
  <si>
    <t>Mississippi</t>
  </si>
  <si>
    <t>Nebraska</t>
  </si>
  <si>
    <t>Nevada</t>
  </si>
  <si>
    <t>Oregon</t>
  </si>
  <si>
    <t>Rhode Island</t>
  </si>
  <si>
    <t>South Dakota</t>
  </si>
  <si>
    <t>Tennessee</t>
  </si>
  <si>
    <t>Utah</t>
  </si>
  <si>
    <t>Vermont</t>
  </si>
  <si>
    <t>Virginia</t>
  </si>
  <si>
    <t>Washington</t>
  </si>
  <si>
    <t>West Virginia</t>
  </si>
  <si>
    <t>Wyoming</t>
  </si>
  <si>
    <t>United States</t>
  </si>
  <si>
    <t>Expulsions with educational services</t>
  </si>
  <si>
    <t>Students With Disabilities</t>
  </si>
  <si>
    <t>Students With Disabilities Served Only Under Section 504</t>
  </si>
  <si>
    <t>Students  With Disabilities Served Under  IDEA</t>
  </si>
  <si>
    <r>
      <t>Race/Ethnicity of Students With Disabilities Served Under IDEA</t>
    </r>
    <r>
      <rPr>
        <b/>
        <vertAlign val="superscript"/>
        <sz val="10"/>
        <rFont val="Arial"/>
      </rPr>
      <t>1</t>
    </r>
  </si>
  <si>
    <t xml:space="preserve">English Language Learners With Disabilities </t>
  </si>
  <si>
    <r>
      <t>Number of Schools</t>
    </r>
    <r>
      <rPr>
        <b/>
        <sz val="10"/>
        <color theme="0"/>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</si>
  <si>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</si>
  <si>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</si>
  <si>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</si>
  <si>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</si>
  <si>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</si>
  <si>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</si>
  <si>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</si>
  <si>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</si>
  <si>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</si>
  <si>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</si>
  <si>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</si>
  <si>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</si>
  <si>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</si>
  <si>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over all public school students with disabilities (both students with disabilities served under IDEA and students with disabilities served solely under Section 504).</t>
    </r>
  </si>
  <si>
    <t xml:space="preserve">            The ‘1-3’ reference indicates that the data have been suppressed based on the schools’ reported n-size, and that the midpoint was used to calculate the total.</t>
  </si>
  <si>
    <t xml:space="preserve">1-3 </t>
  </si>
  <si>
    <r>
      <t xml:space="preserve">SOURCE: U.S. Department of Education, Office for Civil Rights, Civil Rights Data Collection, 2011-12, available at </t>
    </r>
    <r>
      <rPr>
        <u/>
        <sz val="10"/>
        <rFont val="Arial"/>
      </rPr>
      <t>http://ocrdata.ed.gov</t>
    </r>
    <r>
      <rPr>
        <sz val="10"/>
        <rFont val="Arial"/>
        <family val="2"/>
      </rPr>
      <t xml:space="preserve">. Data notes are available at </t>
    </r>
    <r>
      <rPr>
        <u/>
        <sz val="10"/>
        <rFont val="Arial"/>
      </rPr>
      <t>http://ocrdata.ed.gov/downloads/DataNotes.docx</t>
    </r>
  </si>
  <si>
    <r>
      <rPr>
        <vertAlign val="superscript"/>
        <sz val="10"/>
        <rFont val="Arial"/>
        <family val="2"/>
      </rPr>
      <t>2</t>
    </r>
    <r>
      <rPr>
        <sz val="10"/>
        <rFont val="Arial"/>
        <family val="2"/>
      </rPr>
      <t xml:space="preserve"> Percentage over all public school male students with disabilities (both students with disabilities served under IDEA and students with disabilities served solely under Section 504).</t>
    </r>
  </si>
  <si>
    <r>
      <rPr>
        <vertAlign val="superscript"/>
        <sz val="10"/>
        <rFont val="Arial"/>
        <family val="2"/>
      </rPr>
      <t>2</t>
    </r>
    <r>
      <rPr>
        <sz val="10"/>
        <rFont val="Arial"/>
        <family val="2"/>
      </rPr>
      <t xml:space="preserve"> Percentage over all public school female students with disabilities (both students with disabilities served under IDEA and students with disabilities served solely under Section 504).</t>
    </r>
  </si>
  <si>
    <t>Students Without Disabilities</t>
  </si>
  <si>
    <t>Race/Ethnicity of Students Without Disabilities</t>
  </si>
  <si>
    <t xml:space="preserve">English Language Learners Without Disabilities </t>
  </si>
  <si>
    <t>SC</t>
  </si>
  <si>
    <t>Students With and Without Disabilities</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</si>
  <si>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</si>
  <si>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</si>
  <si>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</si>
  <si>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</si>
  <si>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</si>
  <si>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</si>
  <si>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r>
      <t xml:space="preserve">SOURCE: U.S. Department of Education, Office for Civil Rights, Civil Rights Data Collection, 2011-12, available at </t>
    </r>
    <r>
      <rPr>
        <u/>
        <sz val="10"/>
        <color theme="3"/>
        <rFont val="Arial"/>
      </rPr>
      <t>http://ocrdata.ed.gov</t>
    </r>
    <r>
      <rPr>
        <sz val="10"/>
        <rFont val="Arial"/>
        <family val="2"/>
      </rPr>
      <t xml:space="preserve">. Data notes are available at </t>
    </r>
    <r>
      <rPr>
        <u/>
        <sz val="10"/>
        <color theme="3"/>
        <rFont val="Arial"/>
      </rPr>
      <t>http://ocrdata.ed.gov/downloads/DataNotes.docx</t>
    </r>
  </si>
  <si>
    <r>
      <t>2</t>
    </r>
    <r>
      <rPr>
        <sz val="10"/>
        <rFont val="Arial"/>
        <family val="2"/>
      </rPr>
      <t xml:space="preserve"> Percentage over all public school male students without disabilities and students with disabilities (both served under IDEA and served solely under Section 504).</t>
    </r>
  </si>
  <si>
    <r>
      <t>2</t>
    </r>
    <r>
      <rPr>
        <sz val="10"/>
        <rFont val="Arial"/>
        <family val="2"/>
      </rPr>
      <t xml:space="preserve"> Percentage over all public school female students without disabilities and students with disabilities (both served under IDEA and served solely under Section 504).</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</si>
</sst>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2"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ont>
    <font>
      <sz val="11"/>
      <name val="Arial"/>
    </font>
    <font>
      <sz val="14"/>
      <color theme="0"/>
      <name val="Arial"/>
    </font>
    <font>
      <b/>
      <sz val="14"/>
      <name val="Arial"/>
    </font>
    <font>
      <sz val="14"/>
      <name val="Arial"/>
    </font>
    <font>
      <b/>
      <sz val="11"/>
      <name val="Arial"/>
    </font>
    <font>
      <sz val="10"/>
      <color theme="0"/>
      <name val="Arial"/>
    </font>
    <font>
      <b/>
      <sz val="10"/>
      <name val="Arial"/>
      <family val="2"/>
    </font>
    <font>
      <sz val="10"/>
      <name val="Arial"/>
      <family val="2"/>
    </font>
    <font>
      <b/>
      <sz val="10"/>
      <color theme="0"/>
      <name val="Arial"/>
    </font>
    <font>
      <sz val="10"/>
      <color theme="1"/>
      <name val="Arial"/>
    </font>
    <font>
      <b/>
      <vertAlign val="superscript"/>
      <sz val="10"/>
      <name val="Arial"/>
    </font>
    <font>
      <vertAlign val="superscript"/>
      <sz val="10"/>
      <name val="Arial"/>
      <family val="2"/>
    </font>
    <font>
      <sz val="8"/>
      <name val="Calibri"/>
      <family val="2"/>
      <scheme val="minor"/>
    </font>
    <font>
      <u/>
      <sz val="10"/>
      <name val="Arial"/>
    </font>
    <font>
      <u/>
      <sz val="10"/>
      <color theme="3"/>
      <name val="Arial"/>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2">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s>
  <cellStyleXfs count="9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29">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1" fontId="7" fillId="0" borderId="0" xfId="36" applyNumberFormat="1" applyFont="1" applyBorder="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6" applyFont="1" applyAlignment="1">
      <alignment horizontal="left"/>
    </xf>
    <xf numFmtId="0" fontId="9" fillId="0" borderId="0" xfId="36" applyFont="1" applyAlignment="1">
      <alignment horizontal="right" wrapText="1"/>
    </xf>
    <xf numFmtId="0" fontId="10" fillId="0" borderId="0" xfId="35" applyFont="1" applyBorder="1" applyAlignment="1">
      <alignment horizontal="right"/>
    </xf>
    <xf numFmtId="0" fontId="10" fillId="0" borderId="0" xfId="35" applyFont="1" applyBorder="1" applyAlignment="1">
      <alignment horizontal="left"/>
    </xf>
    <xf numFmtId="0" fontId="10" fillId="0" borderId="0" xfId="35" applyFont="1" applyAlignment="1">
      <alignment horizontal="left"/>
    </xf>
    <xf numFmtId="0" fontId="11" fillId="0" borderId="2" xfId="36" applyFont="1" applyBorder="1"/>
    <xf numFmtId="1" fontId="7" fillId="0" borderId="2" xfId="36" applyNumberFormat="1" applyFont="1" applyBorder="1" applyAlignment="1">
      <alignment wrapText="1"/>
    </xf>
    <xf numFmtId="0" fontId="12" fillId="0" borderId="0" xfId="35" applyFont="1" applyFill="1" applyAlignment="1"/>
    <xf numFmtId="0" fontId="14" fillId="0" borderId="0" xfId="35" applyFont="1" applyFill="1" applyAlignment="1"/>
    <xf numFmtId="0" fontId="13" fillId="0" borderId="22" xfId="34" applyFont="1" applyFill="1" applyBorder="1" applyAlignment="1"/>
    <xf numFmtId="1" fontId="13" fillId="0" borderId="23" xfId="34" applyNumberFormat="1" applyFont="1" applyFill="1" applyBorder="1" applyAlignment="1">
      <alignment horizontal="right" wrapText="1"/>
    </xf>
    <xf numFmtId="1" fontId="13" fillId="0" borderId="24" xfId="34" applyNumberFormat="1" applyFont="1" applyFill="1" applyBorder="1" applyAlignment="1">
      <alignment horizontal="right" wrapText="1"/>
    </xf>
    <xf numFmtId="1" fontId="13" fillId="0" borderId="22" xfId="34" applyNumberFormat="1" applyFont="1" applyFill="1" applyBorder="1" applyAlignment="1">
      <alignment horizontal="right" wrapText="1"/>
    </xf>
    <xf numFmtId="1" fontId="13" fillId="0" borderId="25" xfId="0" applyNumberFormat="1" applyFont="1" applyBorder="1" applyAlignment="1">
      <alignment horizontal="right" wrapText="1"/>
    </xf>
    <xf numFmtId="1" fontId="13" fillId="0" borderId="2" xfId="34" applyNumberFormat="1" applyFont="1" applyFill="1" applyBorder="1" applyAlignment="1">
      <alignment horizontal="right" wrapText="1"/>
    </xf>
    <xf numFmtId="1" fontId="13" fillId="0" borderId="26" xfId="0" applyNumberFormat="1" applyFont="1" applyBorder="1" applyAlignment="1">
      <alignment horizontal="right" wrapText="1"/>
    </xf>
    <xf numFmtId="1" fontId="13" fillId="0" borderId="27" xfId="34" applyNumberFormat="1" applyFont="1" applyFill="1" applyBorder="1" applyAlignment="1">
      <alignment wrapText="1"/>
    </xf>
    <xf numFmtId="1" fontId="13" fillId="0" borderId="28" xfId="34" applyNumberFormat="1" applyFont="1" applyFill="1" applyBorder="1" applyAlignment="1">
      <alignment wrapText="1"/>
    </xf>
    <xf numFmtId="0" fontId="12" fillId="0" borderId="0" xfId="33" applyFont="1" applyFill="1"/>
    <xf numFmtId="0" fontId="14" fillId="2" borderId="29" xfId="34" applyFont="1" applyFill="1" applyBorder="1" applyAlignment="1">
      <alignment horizontal="left" vertical="center"/>
    </xf>
    <xf numFmtId="37" fontId="14" fillId="2" borderId="20" xfId="33" applyNumberFormat="1" applyFont="1" applyFill="1" applyBorder="1"/>
    <xf numFmtId="165" fontId="14" fillId="2" borderId="21" xfId="35" applyNumberFormat="1" applyFont="1" applyFill="1" applyBorder="1"/>
    <xf numFmtId="0" fontId="14" fillId="0" borderId="0" xfId="33" applyFont="1" applyFill="1" applyBorder="1"/>
    <xf numFmtId="0" fontId="14" fillId="0" borderId="0" xfId="33" applyFont="1" applyFill="1"/>
    <xf numFmtId="0" fontId="14" fillId="0" borderId="0" xfId="36" applyFont="1" applyFill="1" applyBorder="1"/>
    <xf numFmtId="37" fontId="14" fillId="0" borderId="20" xfId="33" applyNumberFormat="1" applyFont="1" applyFill="1" applyBorder="1"/>
    <xf numFmtId="165" fontId="14" fillId="0" borderId="21" xfId="35" applyNumberFormat="1" applyFont="1" applyFill="1" applyBorder="1"/>
    <xf numFmtId="0" fontId="14" fillId="2" borderId="0" xfId="36" applyFont="1" applyFill="1" applyBorder="1"/>
    <xf numFmtId="0" fontId="14" fillId="0" borderId="2" xfId="36" applyFont="1" applyFill="1" applyBorder="1"/>
    <xf numFmtId="37" fontId="14" fillId="0" borderId="27" xfId="33" applyNumberFormat="1" applyFont="1" applyFill="1" applyBorder="1"/>
    <xf numFmtId="165" fontId="14" fillId="0" borderId="28" xfId="35" applyNumberFormat="1" applyFont="1" applyFill="1" applyBorder="1"/>
    <xf numFmtId="0" fontId="14" fillId="0" borderId="0" xfId="35" quotePrefix="1" applyFont="1" applyFill="1"/>
    <xf numFmtId="0" fontId="14" fillId="0" borderId="0" xfId="35" applyFont="1" applyFill="1"/>
    <xf numFmtId="0" fontId="14" fillId="0" borderId="0" xfId="35" applyFont="1" applyFill="1" applyBorder="1"/>
    <xf numFmtId="0" fontId="14" fillId="0" borderId="0" xfId="35" quotePrefix="1" applyFont="1" applyFill="1" applyAlignment="1">
      <alignment horizontal="left"/>
    </xf>
    <xf numFmtId="0" fontId="12" fillId="3" borderId="0" xfId="35" applyFont="1" applyFill="1" applyBorder="1"/>
    <xf numFmtId="0" fontId="16" fillId="0" borderId="0" xfId="35" applyFont="1"/>
    <xf numFmtId="0" fontId="14" fillId="0" borderId="0" xfId="33" applyFont="1"/>
    <xf numFmtId="0" fontId="6" fillId="0" borderId="0" xfId="33" applyFont="1"/>
    <xf numFmtId="0" fontId="7" fillId="0" borderId="0" xfId="33" applyFont="1" applyBorder="1"/>
    <xf numFmtId="0" fontId="7" fillId="0" borderId="0" xfId="33" applyFont="1"/>
    <xf numFmtId="164" fontId="14" fillId="2" borderId="20" xfId="35" applyNumberFormat="1" applyFont="1" applyFill="1" applyBorder="1" applyAlignment="1">
      <alignment horizontal="right"/>
    </xf>
    <xf numFmtId="164" fontId="14" fillId="2" borderId="5" xfId="35" applyNumberFormat="1" applyFont="1" applyFill="1" applyBorder="1" applyAlignment="1">
      <alignment horizontal="right"/>
    </xf>
    <xf numFmtId="165" fontId="14" fillId="2" borderId="11" xfId="35" applyNumberFormat="1" applyFont="1" applyFill="1" applyBorder="1" applyAlignment="1">
      <alignment horizontal="right"/>
    </xf>
    <xf numFmtId="164" fontId="14" fillId="2" borderId="1" xfId="35" applyNumberFormat="1" applyFont="1" applyFill="1" applyBorder="1" applyAlignment="1">
      <alignment horizontal="right"/>
    </xf>
    <xf numFmtId="165" fontId="14" fillId="2" borderId="30" xfId="35" applyNumberFormat="1" applyFont="1" applyFill="1" applyBorder="1" applyAlignment="1">
      <alignment horizontal="right"/>
    </xf>
    <xf numFmtId="164" fontId="14" fillId="2" borderId="0" xfId="35" applyNumberFormat="1" applyFont="1" applyFill="1" applyBorder="1" applyAlignment="1">
      <alignment horizontal="right"/>
    </xf>
    <xf numFmtId="164" fontId="14" fillId="2" borderId="21" xfId="35" applyNumberFormat="1" applyFont="1" applyFill="1" applyBorder="1" applyAlignment="1">
      <alignment horizontal="right"/>
    </xf>
    <xf numFmtId="165" fontId="14" fillId="2" borderId="0" xfId="35" applyNumberFormat="1" applyFont="1" applyFill="1" applyBorder="1" applyAlignment="1">
      <alignment horizontal="right"/>
    </xf>
    <xf numFmtId="164" fontId="14" fillId="0" borderId="20" xfId="35" applyNumberFormat="1" applyFont="1" applyFill="1" applyBorder="1" applyAlignment="1">
      <alignment horizontal="right"/>
    </xf>
    <xf numFmtId="164" fontId="14" fillId="0" borderId="1" xfId="35" applyNumberFormat="1" applyFont="1" applyFill="1" applyBorder="1" applyAlignment="1">
      <alignment horizontal="right"/>
    </xf>
    <xf numFmtId="165" fontId="14" fillId="0" borderId="11" xfId="35" applyNumberFormat="1" applyFont="1" applyFill="1" applyBorder="1" applyAlignment="1">
      <alignment horizontal="right"/>
    </xf>
    <xf numFmtId="165" fontId="14" fillId="0" borderId="30" xfId="35" applyNumberFormat="1" applyFont="1" applyFill="1" applyBorder="1" applyAlignment="1">
      <alignment horizontal="right"/>
    </xf>
    <xf numFmtId="164" fontId="14" fillId="0" borderId="0" xfId="35" quotePrefix="1" applyNumberFormat="1" applyFont="1" applyFill="1" applyBorder="1" applyAlignment="1">
      <alignment horizontal="right"/>
    </xf>
    <xf numFmtId="164" fontId="14" fillId="0" borderId="0" xfId="35" applyNumberFormat="1" applyFont="1" applyFill="1" applyBorder="1" applyAlignment="1">
      <alignment horizontal="right"/>
    </xf>
    <xf numFmtId="164" fontId="14" fillId="0" borderId="21" xfId="35" applyNumberFormat="1" applyFont="1" applyFill="1" applyBorder="1" applyAlignment="1">
      <alignment horizontal="right"/>
    </xf>
    <xf numFmtId="165" fontId="14" fillId="0" borderId="0" xfId="35" applyNumberFormat="1" applyFont="1" applyFill="1" applyBorder="1" applyAlignment="1">
      <alignment horizontal="right"/>
    </xf>
    <xf numFmtId="164" fontId="14" fillId="2" borderId="1" xfId="35" quotePrefix="1" applyNumberFormat="1" applyFont="1" applyFill="1" applyBorder="1" applyAlignment="1">
      <alignment horizontal="right"/>
    </xf>
    <xf numFmtId="164" fontId="14" fillId="2" borderId="0" xfId="35" quotePrefix="1" applyNumberFormat="1" applyFont="1" applyFill="1" applyBorder="1" applyAlignment="1">
      <alignment horizontal="right"/>
    </xf>
    <xf numFmtId="164" fontId="14" fillId="2" borderId="21" xfId="35" quotePrefix="1" applyNumberFormat="1" applyFont="1" applyFill="1" applyBorder="1" applyAlignment="1">
      <alignment horizontal="right"/>
    </xf>
    <xf numFmtId="164" fontId="14" fillId="0" borderId="1" xfId="35" quotePrefix="1" applyNumberFormat="1" applyFont="1" applyFill="1" applyBorder="1" applyAlignment="1">
      <alignment horizontal="right"/>
    </xf>
    <xf numFmtId="164" fontId="14" fillId="0" borderId="21" xfId="35" quotePrefix="1" applyNumberFormat="1" applyFont="1" applyFill="1" applyBorder="1" applyAlignment="1">
      <alignment horizontal="right"/>
    </xf>
    <xf numFmtId="164" fontId="14" fillId="0" borderId="20" xfId="35" quotePrefix="1" applyNumberFormat="1" applyFont="1" applyFill="1" applyBorder="1" applyAlignment="1">
      <alignment horizontal="right"/>
    </xf>
    <xf numFmtId="164" fontId="14" fillId="0" borderId="24" xfId="35" applyNumberFormat="1" applyFont="1" applyFill="1" applyBorder="1" applyAlignment="1">
      <alignment horizontal="right"/>
    </xf>
    <xf numFmtId="165" fontId="14" fillId="0" borderId="22" xfId="35" applyNumberFormat="1" applyFont="1" applyFill="1" applyBorder="1" applyAlignment="1">
      <alignment horizontal="right"/>
    </xf>
    <xf numFmtId="164" fontId="14" fillId="0" borderId="24" xfId="35" quotePrefix="1" applyNumberFormat="1" applyFont="1" applyFill="1" applyBorder="1" applyAlignment="1">
      <alignment horizontal="right"/>
    </xf>
    <xf numFmtId="165" fontId="14" fillId="0" borderId="31" xfId="35" applyNumberFormat="1" applyFont="1" applyFill="1" applyBorder="1" applyAlignment="1">
      <alignment horizontal="right"/>
    </xf>
    <xf numFmtId="164" fontId="14" fillId="0" borderId="2" xfId="35" applyNumberFormat="1" applyFont="1" applyFill="1" applyBorder="1" applyAlignment="1">
      <alignment horizontal="right"/>
    </xf>
    <xf numFmtId="164" fontId="14" fillId="0" borderId="2" xfId="35" quotePrefix="1" applyNumberFormat="1" applyFont="1" applyFill="1" applyBorder="1" applyAlignment="1">
      <alignment horizontal="right"/>
    </xf>
    <xf numFmtId="164" fontId="14" fillId="0" borderId="28" xfId="35" applyNumberFormat="1" applyFont="1" applyFill="1" applyBorder="1" applyAlignment="1">
      <alignment horizontal="right"/>
    </xf>
    <xf numFmtId="165" fontId="14" fillId="0" borderId="2" xfId="35" applyNumberFormat="1" applyFont="1" applyFill="1" applyBorder="1" applyAlignment="1">
      <alignment horizontal="right"/>
    </xf>
    <xf numFmtId="164" fontId="14" fillId="2" borderId="20" xfId="35" quotePrefix="1" applyNumberFormat="1" applyFont="1" applyFill="1" applyBorder="1" applyAlignment="1">
      <alignment horizontal="right"/>
    </xf>
    <xf numFmtId="164" fontId="14" fillId="0" borderId="27" xfId="35" applyNumberFormat="1" applyFont="1" applyFill="1" applyBorder="1" applyAlignment="1">
      <alignment horizontal="right"/>
    </xf>
    <xf numFmtId="0" fontId="6" fillId="0" borderId="0" xfId="33" applyFont="1" applyFill="1" applyBorder="1"/>
    <xf numFmtId="0" fontId="6" fillId="3" borderId="0" xfId="35" applyFont="1" applyFill="1" applyBorder="1"/>
    <xf numFmtId="0" fontId="7" fillId="3" borderId="0" xfId="35" applyFont="1" applyFill="1" applyBorder="1"/>
    <xf numFmtId="0" fontId="7" fillId="3" borderId="0" xfId="33" applyFont="1" applyFill="1" applyBorder="1"/>
    <xf numFmtId="0" fontId="13" fillId="0" borderId="3" xfId="34" applyFont="1" applyFill="1" applyBorder="1" applyAlignment="1">
      <alignment horizontal="left"/>
    </xf>
    <xf numFmtId="0" fontId="13" fillId="0" borderId="11" xfId="34" applyFont="1" applyFill="1" applyBorder="1" applyAlignment="1">
      <alignment horizontal="left"/>
    </xf>
    <xf numFmtId="1" fontId="13" fillId="0" borderId="4" xfId="34" applyNumberFormat="1" applyFont="1" applyFill="1" applyBorder="1" applyAlignment="1">
      <alignment horizontal="center" wrapText="1"/>
    </xf>
    <xf numFmtId="1" fontId="13" fillId="0" borderId="12" xfId="34" applyNumberFormat="1" applyFont="1" applyFill="1" applyBorder="1" applyAlignment="1">
      <alignment horizontal="center" wrapText="1"/>
    </xf>
    <xf numFmtId="1" fontId="13" fillId="0" borderId="5" xfId="34" applyNumberFormat="1" applyFont="1" applyFill="1" applyBorder="1" applyAlignment="1">
      <alignment horizontal="center" vertical="center" wrapText="1"/>
    </xf>
    <xf numFmtId="1" fontId="13" fillId="0" borderId="3" xfId="34" applyNumberFormat="1" applyFont="1" applyFill="1" applyBorder="1" applyAlignment="1">
      <alignment horizontal="center" vertical="center" wrapText="1"/>
    </xf>
    <xf numFmtId="1" fontId="13" fillId="0" borderId="13" xfId="34" applyNumberFormat="1" applyFont="1" applyFill="1" applyBorder="1" applyAlignment="1">
      <alignment horizontal="center" vertical="center" wrapText="1"/>
    </xf>
    <xf numFmtId="1" fontId="13" fillId="0" borderId="14" xfId="34" applyNumberFormat="1" applyFont="1" applyFill="1" applyBorder="1" applyAlignment="1">
      <alignment horizontal="center" vertical="center" wrapText="1"/>
    </xf>
    <xf numFmtId="1" fontId="13" fillId="0" borderId="6" xfId="34" applyNumberFormat="1" applyFont="1" applyFill="1" applyBorder="1" applyAlignment="1">
      <alignment horizontal="center" vertical="center"/>
    </xf>
    <xf numFmtId="1" fontId="13" fillId="0" borderId="7" xfId="34" applyNumberFormat="1" applyFont="1" applyFill="1" applyBorder="1" applyAlignment="1">
      <alignment horizontal="center" vertical="center"/>
    </xf>
    <xf numFmtId="1" fontId="13" fillId="0" borderId="8" xfId="34" applyNumberFormat="1" applyFont="1" applyFill="1" applyBorder="1" applyAlignment="1">
      <alignment horizontal="center" vertical="center"/>
    </xf>
    <xf numFmtId="1" fontId="13" fillId="0" borderId="9" xfId="34" applyNumberFormat="1" applyFont="1" applyFill="1" applyBorder="1" applyAlignment="1">
      <alignment horizontal="center" wrapText="1"/>
    </xf>
    <xf numFmtId="1" fontId="13" fillId="0" borderId="20" xfId="34" applyNumberFormat="1" applyFont="1" applyFill="1" applyBorder="1" applyAlignment="1">
      <alignment horizontal="center" wrapText="1"/>
    </xf>
    <xf numFmtId="1" fontId="13" fillId="0" borderId="10" xfId="34" applyNumberFormat="1" applyFont="1" applyFill="1" applyBorder="1" applyAlignment="1">
      <alignment horizontal="center" wrapText="1"/>
    </xf>
    <xf numFmtId="1" fontId="15" fillId="0" borderId="21" xfId="34" applyNumberFormat="1" applyFont="1" applyFill="1" applyBorder="1" applyAlignment="1">
      <alignment horizontal="center" wrapText="1"/>
    </xf>
    <xf numFmtId="1" fontId="13" fillId="0" borderId="15" xfId="34" applyNumberFormat="1" applyFont="1" applyFill="1" applyBorder="1" applyAlignment="1">
      <alignment horizontal="center" wrapText="1"/>
    </xf>
    <xf numFmtId="1" fontId="13" fillId="0" borderId="16" xfId="34" applyNumberFormat="1" applyFont="1" applyFill="1" applyBorder="1" applyAlignment="1">
      <alignment horizontal="center" wrapText="1"/>
    </xf>
    <xf numFmtId="1" fontId="13" fillId="0" borderId="17" xfId="34" applyNumberFormat="1" applyFont="1" applyFill="1" applyBorder="1" applyAlignment="1">
      <alignment horizontal="center" wrapText="1"/>
    </xf>
    <xf numFmtId="1" fontId="13" fillId="0" borderId="18" xfId="34" applyNumberFormat="1" applyFont="1" applyFill="1" applyBorder="1" applyAlignment="1">
      <alignment horizontal="center" wrapText="1"/>
    </xf>
    <xf numFmtId="1" fontId="13" fillId="0" borderId="19" xfId="34" applyNumberFormat="1" applyFont="1" applyFill="1" applyBorder="1" applyAlignment="1">
      <alignment horizontal="center" wrapText="1"/>
    </xf>
    <xf numFmtId="1" fontId="13" fillId="0" borderId="25" xfId="34" applyNumberFormat="1" applyFont="1" applyFill="1" applyBorder="1" applyAlignment="1">
      <alignment horizontal="right" wrapText="1"/>
    </xf>
    <xf numFmtId="1" fontId="13" fillId="0" borderId="26" xfId="34" applyNumberFormat="1" applyFont="1" applyFill="1" applyBorder="1" applyAlignment="1">
      <alignment horizontal="right" wrapText="1"/>
    </xf>
    <xf numFmtId="164" fontId="14" fillId="2" borderId="20" xfId="35" applyNumberFormat="1" applyFont="1" applyFill="1" applyBorder="1"/>
    <xf numFmtId="37" fontId="14" fillId="2" borderId="20" xfId="33" applyNumberFormat="1" applyFont="1" applyFill="1" applyBorder="1" applyAlignment="1">
      <alignment horizontal="right"/>
    </xf>
    <xf numFmtId="164" fontId="14" fillId="0" borderId="20" xfId="35" applyNumberFormat="1" applyFont="1" applyFill="1" applyBorder="1"/>
    <xf numFmtId="37" fontId="14" fillId="0" borderId="20" xfId="33" applyNumberFormat="1" applyFont="1" applyFill="1" applyBorder="1" applyAlignment="1">
      <alignment horizontal="right"/>
    </xf>
    <xf numFmtId="164" fontId="14" fillId="0" borderId="27" xfId="35" applyNumberFormat="1" applyFont="1" applyFill="1" applyBorder="1"/>
    <xf numFmtId="164" fontId="14" fillId="0" borderId="28" xfId="35" quotePrefix="1" applyNumberFormat="1" applyFont="1" applyFill="1" applyBorder="1" applyAlignment="1">
      <alignment horizontal="right"/>
    </xf>
    <xf numFmtId="165" fontId="14" fillId="0" borderId="22" xfId="35" quotePrefix="1" applyNumberFormat="1" applyFont="1" applyFill="1" applyBorder="1" applyAlignment="1">
      <alignment horizontal="right"/>
    </xf>
    <xf numFmtId="37" fontId="14" fillId="0" borderId="27" xfId="33" applyNumberFormat="1" applyFont="1" applyFill="1" applyBorder="1" applyAlignment="1">
      <alignment horizontal="right"/>
    </xf>
    <xf numFmtId="0" fontId="6" fillId="0" borderId="0" xfId="33" applyFont="1" applyFill="1"/>
    <xf numFmtId="0" fontId="6" fillId="3" borderId="0" xfId="35" applyFont="1" applyFill="1" applyBorder="1" applyAlignment="1">
      <alignment horizontal="right"/>
    </xf>
    <xf numFmtId="0" fontId="12" fillId="0" borderId="0" xfId="35" applyFont="1"/>
    <xf numFmtId="0" fontId="13" fillId="0" borderId="2" xfId="36" applyFont="1" applyBorder="1"/>
    <xf numFmtId="1" fontId="14" fillId="0" borderId="2" xfId="36" applyNumberFormat="1" applyFont="1" applyBorder="1" applyAlignment="1">
      <alignment wrapText="1"/>
    </xf>
    <xf numFmtId="0" fontId="14" fillId="0" borderId="0" xfId="35" applyFont="1" applyBorder="1"/>
    <xf numFmtId="0" fontId="14" fillId="0" borderId="0" xfId="35" applyFont="1"/>
    <xf numFmtId="1" fontId="13" fillId="0" borderId="4" xfId="34" applyNumberFormat="1" applyFont="1" applyFill="1" applyBorder="1" applyAlignment="1">
      <alignment horizontal="center" vertical="center" wrapText="1"/>
    </xf>
    <xf numFmtId="1" fontId="13" fillId="0" borderId="12" xfId="34" applyNumberFormat="1" applyFont="1" applyFill="1" applyBorder="1" applyAlignment="1">
      <alignment horizontal="center" vertical="center" wrapText="1"/>
    </xf>
    <xf numFmtId="1" fontId="13" fillId="0" borderId="23" xfId="34" applyNumberFormat="1" applyFont="1" applyFill="1" applyBorder="1" applyAlignment="1">
      <alignment horizontal="center" vertical="center" wrapText="1"/>
    </xf>
    <xf numFmtId="0" fontId="6" fillId="0" borderId="0" xfId="33" applyFont="1" applyBorder="1"/>
    <xf numFmtId="0" fontId="6" fillId="0" borderId="0" xfId="35" applyFont="1" applyBorder="1"/>
    <xf numFmtId="0" fontId="6" fillId="3" borderId="0" xfId="33" applyFont="1" applyFill="1" applyBorder="1"/>
    <xf numFmtId="0" fontId="18" fillId="0" borderId="0" xfId="35" quotePrefix="1" applyFont="1" applyFill="1" applyAlignment="1">
      <alignment horizontal="left"/>
    </xf>
  </cellXfs>
  <cellStyles count="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Normal" xfId="0" builtinId="0"/>
    <cellStyle name="Normal 2 2" xfId="33"/>
    <cellStyle name="Normal 3" xfId="35"/>
    <cellStyle name="Normal 6" xfId="34"/>
    <cellStyle name="Normal 9"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disabilities receiving ",LOWER(A7), " by race/ethnicity, by state: School Year 2011-12")</f>
        <v>Number and percentage of public school students with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17444</v>
      </c>
      <c r="D7" s="50">
        <v>1130</v>
      </c>
      <c r="E7" s="51">
        <v>6.4778720476954801</v>
      </c>
      <c r="F7" s="50">
        <v>16314</v>
      </c>
      <c r="G7" s="51">
        <v>93.522127952304501</v>
      </c>
      <c r="H7" s="52">
        <v>405</v>
      </c>
      <c r="I7" s="53">
        <v>2.48253034203751</v>
      </c>
      <c r="J7" s="54">
        <v>104</v>
      </c>
      <c r="K7" s="53">
        <v>0.63748927301704095</v>
      </c>
      <c r="L7" s="54">
        <v>3265</v>
      </c>
      <c r="M7" s="53">
        <v>20.0134853500061</v>
      </c>
      <c r="N7" s="54">
        <v>5606</v>
      </c>
      <c r="O7" s="53">
        <v>34.3631236974378</v>
      </c>
      <c r="P7" s="54">
        <v>6499</v>
      </c>
      <c r="Q7" s="53">
        <v>39.836949859016798</v>
      </c>
      <c r="R7" s="54">
        <v>35</v>
      </c>
      <c r="S7" s="53">
        <v>0.21453965918842699</v>
      </c>
      <c r="T7" s="55">
        <v>400</v>
      </c>
      <c r="U7" s="51">
        <v>2.4518818192963101</v>
      </c>
      <c r="V7" s="50">
        <v>1116</v>
      </c>
      <c r="W7" s="56">
        <v>6.3976152258656303</v>
      </c>
      <c r="X7" s="28">
        <v>95635</v>
      </c>
      <c r="Y7" s="29">
        <v>99.857792649134694</v>
      </c>
    </row>
    <row r="8" spans="1:25" s="31" customFormat="1" ht="15" customHeight="1" x14ac:dyDescent="0.2">
      <c r="A8" s="26" t="s">
        <v>53</v>
      </c>
      <c r="B8" s="32" t="s">
        <v>24</v>
      </c>
      <c r="C8" s="57">
        <v>224</v>
      </c>
      <c r="D8" s="58">
        <v>4</v>
      </c>
      <c r="E8" s="59">
        <v>1.78571428571429</v>
      </c>
      <c r="F8" s="58">
        <v>220</v>
      </c>
      <c r="G8" s="59">
        <v>98.214285714285694</v>
      </c>
      <c r="H8" s="68" t="s">
        <v>75</v>
      </c>
      <c r="I8" s="60">
        <v>0.90909090909090895</v>
      </c>
      <c r="J8" s="62">
        <v>0</v>
      </c>
      <c r="K8" s="60">
        <v>0</v>
      </c>
      <c r="L8" s="62">
        <v>0</v>
      </c>
      <c r="M8" s="60">
        <v>0</v>
      </c>
      <c r="N8" s="62">
        <v>118</v>
      </c>
      <c r="O8" s="60">
        <v>53.636363636363598</v>
      </c>
      <c r="P8" s="62">
        <v>98</v>
      </c>
      <c r="Q8" s="60">
        <v>44.545454545454497</v>
      </c>
      <c r="R8" s="62">
        <v>0</v>
      </c>
      <c r="S8" s="60">
        <v>0</v>
      </c>
      <c r="T8" s="69" t="s">
        <v>75</v>
      </c>
      <c r="U8" s="59">
        <v>0.90909090909090895</v>
      </c>
      <c r="V8" s="58">
        <v>0</v>
      </c>
      <c r="W8" s="64">
        <v>0</v>
      </c>
      <c r="X8" s="33">
        <v>1432</v>
      </c>
      <c r="Y8" s="34">
        <v>100</v>
      </c>
    </row>
    <row r="9" spans="1:25" s="31" customFormat="1" ht="15" customHeight="1" x14ac:dyDescent="0.2">
      <c r="A9" s="26" t="s">
        <v>53</v>
      </c>
      <c r="B9" s="35" t="s">
        <v>25</v>
      </c>
      <c r="C9" s="49">
        <v>24</v>
      </c>
      <c r="D9" s="52">
        <v>4</v>
      </c>
      <c r="E9" s="51">
        <v>16.6666666666667</v>
      </c>
      <c r="F9" s="52">
        <v>20</v>
      </c>
      <c r="G9" s="51">
        <v>83.3333333333333</v>
      </c>
      <c r="H9" s="52">
        <v>4</v>
      </c>
      <c r="I9" s="53">
        <v>20</v>
      </c>
      <c r="J9" s="54">
        <v>0</v>
      </c>
      <c r="K9" s="53">
        <v>0</v>
      </c>
      <c r="L9" s="66" t="s">
        <v>75</v>
      </c>
      <c r="M9" s="53">
        <v>10</v>
      </c>
      <c r="N9" s="54">
        <v>0</v>
      </c>
      <c r="O9" s="53">
        <v>0</v>
      </c>
      <c r="P9" s="54">
        <v>10</v>
      </c>
      <c r="Q9" s="53">
        <v>50</v>
      </c>
      <c r="R9" s="66" t="s">
        <v>75</v>
      </c>
      <c r="S9" s="53">
        <v>10</v>
      </c>
      <c r="T9" s="67" t="s">
        <v>75</v>
      </c>
      <c r="U9" s="51">
        <v>10</v>
      </c>
      <c r="V9" s="52">
        <v>4</v>
      </c>
      <c r="W9" s="56">
        <v>16.6666666666667</v>
      </c>
      <c r="X9" s="28">
        <v>493</v>
      </c>
      <c r="Y9" s="29">
        <v>100</v>
      </c>
    </row>
    <row r="10" spans="1:25" s="31" customFormat="1" ht="15" customHeight="1" x14ac:dyDescent="0.2">
      <c r="A10" s="26" t="s">
        <v>53</v>
      </c>
      <c r="B10" s="32" t="s">
        <v>1</v>
      </c>
      <c r="C10" s="57">
        <v>63</v>
      </c>
      <c r="D10" s="58">
        <v>4</v>
      </c>
      <c r="E10" s="59">
        <v>6.3492063492063497</v>
      </c>
      <c r="F10" s="58">
        <v>59</v>
      </c>
      <c r="G10" s="59">
        <v>93.650793650793602</v>
      </c>
      <c r="H10" s="58">
        <v>13</v>
      </c>
      <c r="I10" s="60">
        <v>22.033898305084701</v>
      </c>
      <c r="J10" s="62">
        <v>0</v>
      </c>
      <c r="K10" s="60">
        <v>0</v>
      </c>
      <c r="L10" s="62">
        <v>19</v>
      </c>
      <c r="M10" s="60">
        <v>32.203389830508499</v>
      </c>
      <c r="N10" s="62">
        <v>4</v>
      </c>
      <c r="O10" s="60">
        <v>6.7796610169491496</v>
      </c>
      <c r="P10" s="62">
        <v>21</v>
      </c>
      <c r="Q10" s="60">
        <v>35.593220338983102</v>
      </c>
      <c r="R10" s="62">
        <v>0</v>
      </c>
      <c r="S10" s="60">
        <v>0</v>
      </c>
      <c r="T10" s="69" t="s">
        <v>75</v>
      </c>
      <c r="U10" s="59">
        <v>3.3898305084745801</v>
      </c>
      <c r="V10" s="58">
        <v>0</v>
      </c>
      <c r="W10" s="64">
        <v>0</v>
      </c>
      <c r="X10" s="33">
        <v>1920</v>
      </c>
      <c r="Y10" s="34">
        <v>99.7916666666667</v>
      </c>
    </row>
    <row r="11" spans="1:25" s="31" customFormat="1" ht="15" customHeight="1" x14ac:dyDescent="0.2">
      <c r="A11" s="26" t="s">
        <v>53</v>
      </c>
      <c r="B11" s="35" t="s">
        <v>26</v>
      </c>
      <c r="C11" s="49">
        <v>70</v>
      </c>
      <c r="D11" s="52">
        <v>11</v>
      </c>
      <c r="E11" s="51">
        <v>15.714285714285699</v>
      </c>
      <c r="F11" s="52">
        <v>59</v>
      </c>
      <c r="G11" s="51">
        <v>84.285714285714306</v>
      </c>
      <c r="H11" s="52">
        <v>0</v>
      </c>
      <c r="I11" s="53">
        <v>0</v>
      </c>
      <c r="J11" s="54">
        <v>0</v>
      </c>
      <c r="K11" s="53">
        <v>0</v>
      </c>
      <c r="L11" s="66" t="s">
        <v>75</v>
      </c>
      <c r="M11" s="53">
        <v>3.3898305084745801</v>
      </c>
      <c r="N11" s="54">
        <v>18</v>
      </c>
      <c r="O11" s="53">
        <v>30.508474576271201</v>
      </c>
      <c r="P11" s="54">
        <v>37</v>
      </c>
      <c r="Q11" s="53">
        <v>62.711864406779704</v>
      </c>
      <c r="R11" s="66" t="s">
        <v>75</v>
      </c>
      <c r="S11" s="53">
        <v>3.3898305084745801</v>
      </c>
      <c r="T11" s="55">
        <v>0</v>
      </c>
      <c r="U11" s="51">
        <v>0</v>
      </c>
      <c r="V11" s="65" t="s">
        <v>75</v>
      </c>
      <c r="W11" s="56">
        <v>2.8571428571428599</v>
      </c>
      <c r="X11" s="28">
        <v>1097</v>
      </c>
      <c r="Y11" s="29">
        <v>100</v>
      </c>
    </row>
    <row r="12" spans="1:25" s="31" customFormat="1" ht="15" customHeight="1" x14ac:dyDescent="0.2">
      <c r="A12" s="26" t="s">
        <v>53</v>
      </c>
      <c r="B12" s="32" t="s">
        <v>2</v>
      </c>
      <c r="C12" s="57">
        <v>2156</v>
      </c>
      <c r="D12" s="58">
        <v>83</v>
      </c>
      <c r="E12" s="59">
        <v>3.8497217068645599</v>
      </c>
      <c r="F12" s="58">
        <v>2073</v>
      </c>
      <c r="G12" s="59">
        <v>96.150278293135401</v>
      </c>
      <c r="H12" s="58">
        <v>51</v>
      </c>
      <c r="I12" s="60">
        <v>2.46020260492041</v>
      </c>
      <c r="J12" s="62">
        <v>60</v>
      </c>
      <c r="K12" s="60">
        <v>2.8943560057887101</v>
      </c>
      <c r="L12" s="62">
        <v>998</v>
      </c>
      <c r="M12" s="60">
        <v>48.142788229618901</v>
      </c>
      <c r="N12" s="62">
        <v>356</v>
      </c>
      <c r="O12" s="60">
        <v>17.1731789676797</v>
      </c>
      <c r="P12" s="62">
        <v>550</v>
      </c>
      <c r="Q12" s="60">
        <v>26.531596719729901</v>
      </c>
      <c r="R12" s="62">
        <v>7</v>
      </c>
      <c r="S12" s="60">
        <v>0.33767486734201602</v>
      </c>
      <c r="T12" s="63">
        <v>51</v>
      </c>
      <c r="U12" s="59">
        <v>2.46020260492041</v>
      </c>
      <c r="V12" s="58">
        <v>441</v>
      </c>
      <c r="W12" s="64">
        <v>20.454545454545499</v>
      </c>
      <c r="X12" s="33">
        <v>9866</v>
      </c>
      <c r="Y12" s="34">
        <v>99.908777620109504</v>
      </c>
    </row>
    <row r="13" spans="1:25" s="31" customFormat="1" ht="15" customHeight="1" x14ac:dyDescent="0.2">
      <c r="A13" s="26" t="s">
        <v>53</v>
      </c>
      <c r="B13" s="35" t="s">
        <v>27</v>
      </c>
      <c r="C13" s="49">
        <v>229</v>
      </c>
      <c r="D13" s="52">
        <v>8</v>
      </c>
      <c r="E13" s="51">
        <v>3.4934497816593901</v>
      </c>
      <c r="F13" s="52">
        <v>221</v>
      </c>
      <c r="G13" s="51">
        <v>96.506550218340607</v>
      </c>
      <c r="H13" s="52">
        <v>7</v>
      </c>
      <c r="I13" s="53">
        <v>3.1674208144796401</v>
      </c>
      <c r="J13" s="66" t="s">
        <v>75</v>
      </c>
      <c r="K13" s="53">
        <v>0.90497737556561098</v>
      </c>
      <c r="L13" s="54">
        <v>98</v>
      </c>
      <c r="M13" s="53">
        <v>44.343891402714902</v>
      </c>
      <c r="N13" s="54">
        <v>30</v>
      </c>
      <c r="O13" s="53">
        <v>13.5746606334842</v>
      </c>
      <c r="P13" s="54">
        <v>80</v>
      </c>
      <c r="Q13" s="53">
        <v>36.199095022624398</v>
      </c>
      <c r="R13" s="54">
        <v>0</v>
      </c>
      <c r="S13" s="53">
        <v>0</v>
      </c>
      <c r="T13" s="55">
        <v>4</v>
      </c>
      <c r="U13" s="51">
        <v>1.80995475113122</v>
      </c>
      <c r="V13" s="52">
        <v>27</v>
      </c>
      <c r="W13" s="56">
        <v>11.790393013100401</v>
      </c>
      <c r="X13" s="28">
        <v>1811</v>
      </c>
      <c r="Y13" s="29">
        <v>100</v>
      </c>
    </row>
    <row r="14" spans="1:25" s="31" customFormat="1" ht="15" customHeight="1" x14ac:dyDescent="0.2">
      <c r="A14" s="26" t="s">
        <v>53</v>
      </c>
      <c r="B14" s="32" t="s">
        <v>28</v>
      </c>
      <c r="C14" s="57">
        <v>254</v>
      </c>
      <c r="D14" s="58">
        <v>18</v>
      </c>
      <c r="E14" s="59">
        <v>7.0866141732283499</v>
      </c>
      <c r="F14" s="58">
        <v>236</v>
      </c>
      <c r="G14" s="59">
        <v>92.913385826771702</v>
      </c>
      <c r="H14" s="68" t="s">
        <v>75</v>
      </c>
      <c r="I14" s="60">
        <v>0.84745762711864403</v>
      </c>
      <c r="J14" s="62">
        <v>0</v>
      </c>
      <c r="K14" s="60">
        <v>0</v>
      </c>
      <c r="L14" s="62">
        <v>68</v>
      </c>
      <c r="M14" s="60">
        <v>28.8135593220339</v>
      </c>
      <c r="N14" s="62">
        <v>52</v>
      </c>
      <c r="O14" s="60">
        <v>22.033898305084701</v>
      </c>
      <c r="P14" s="62">
        <v>110</v>
      </c>
      <c r="Q14" s="60">
        <v>46.610169491525397</v>
      </c>
      <c r="R14" s="62">
        <v>0</v>
      </c>
      <c r="S14" s="60">
        <v>0</v>
      </c>
      <c r="T14" s="63">
        <v>4</v>
      </c>
      <c r="U14" s="59">
        <v>1.6949152542372901</v>
      </c>
      <c r="V14" s="58">
        <v>18</v>
      </c>
      <c r="W14" s="64">
        <v>7.0866141732283499</v>
      </c>
      <c r="X14" s="33">
        <v>1122</v>
      </c>
      <c r="Y14" s="34">
        <v>100</v>
      </c>
    </row>
    <row r="15" spans="1:25" s="31" customFormat="1" ht="15" customHeight="1" x14ac:dyDescent="0.2">
      <c r="A15" s="26" t="s">
        <v>53</v>
      </c>
      <c r="B15" s="35" t="s">
        <v>29</v>
      </c>
      <c r="C15" s="49">
        <v>44</v>
      </c>
      <c r="D15" s="65" t="s">
        <v>75</v>
      </c>
      <c r="E15" s="51">
        <v>4.5454545454545503</v>
      </c>
      <c r="F15" s="52">
        <v>42</v>
      </c>
      <c r="G15" s="51">
        <v>95.454545454545496</v>
      </c>
      <c r="H15" s="52">
        <v>4</v>
      </c>
      <c r="I15" s="53">
        <v>9.5238095238095202</v>
      </c>
      <c r="J15" s="54">
        <v>0</v>
      </c>
      <c r="K15" s="53">
        <v>0</v>
      </c>
      <c r="L15" s="66" t="s">
        <v>75</v>
      </c>
      <c r="M15" s="53">
        <v>4.7619047619047601</v>
      </c>
      <c r="N15" s="54">
        <v>20</v>
      </c>
      <c r="O15" s="53">
        <v>47.619047619047599</v>
      </c>
      <c r="P15" s="54">
        <v>16</v>
      </c>
      <c r="Q15" s="53">
        <v>38.095238095238102</v>
      </c>
      <c r="R15" s="54">
        <v>0</v>
      </c>
      <c r="S15" s="53">
        <v>0</v>
      </c>
      <c r="T15" s="55">
        <v>0</v>
      </c>
      <c r="U15" s="51">
        <v>0</v>
      </c>
      <c r="V15" s="52">
        <v>0</v>
      </c>
      <c r="W15" s="56">
        <v>0</v>
      </c>
      <c r="X15" s="28">
        <v>232</v>
      </c>
      <c r="Y15" s="29">
        <v>100</v>
      </c>
    </row>
    <row r="16" spans="1:25" s="31" customFormat="1" ht="15" customHeight="1" x14ac:dyDescent="0.2">
      <c r="A16" s="26" t="s">
        <v>53</v>
      </c>
      <c r="B16" s="32" t="s">
        <v>3</v>
      </c>
      <c r="C16" s="57">
        <v>22</v>
      </c>
      <c r="D16" s="68" t="s">
        <v>75</v>
      </c>
      <c r="E16" s="59">
        <v>9.0909090909090899</v>
      </c>
      <c r="F16" s="58">
        <v>20</v>
      </c>
      <c r="G16" s="59">
        <v>90.909090909090907</v>
      </c>
      <c r="H16" s="58">
        <v>0</v>
      </c>
      <c r="I16" s="60">
        <v>0</v>
      </c>
      <c r="J16" s="62">
        <v>0</v>
      </c>
      <c r="K16" s="60">
        <v>0</v>
      </c>
      <c r="L16" s="62">
        <v>0</v>
      </c>
      <c r="M16" s="60">
        <v>0</v>
      </c>
      <c r="N16" s="62">
        <v>20</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153</v>
      </c>
      <c r="D17" s="52">
        <v>13</v>
      </c>
      <c r="E17" s="51">
        <v>8.4967320261437909</v>
      </c>
      <c r="F17" s="52">
        <v>140</v>
      </c>
      <c r="G17" s="51">
        <v>91.503267973856197</v>
      </c>
      <c r="H17" s="65" t="s">
        <v>75</v>
      </c>
      <c r="I17" s="53">
        <v>1.4285714285714299</v>
      </c>
      <c r="J17" s="54">
        <v>0</v>
      </c>
      <c r="K17" s="53">
        <v>0</v>
      </c>
      <c r="L17" s="54">
        <v>12</v>
      </c>
      <c r="M17" s="53">
        <v>8.5714285714285694</v>
      </c>
      <c r="N17" s="54">
        <v>39</v>
      </c>
      <c r="O17" s="53">
        <v>27.8571428571429</v>
      </c>
      <c r="P17" s="54">
        <v>78</v>
      </c>
      <c r="Q17" s="53">
        <v>55.714285714285701</v>
      </c>
      <c r="R17" s="54">
        <v>0</v>
      </c>
      <c r="S17" s="53">
        <v>0</v>
      </c>
      <c r="T17" s="55">
        <v>9</v>
      </c>
      <c r="U17" s="51">
        <v>6.4285714285714297</v>
      </c>
      <c r="V17" s="65" t="s">
        <v>75</v>
      </c>
      <c r="W17" s="56">
        <v>1.3071895424836599</v>
      </c>
      <c r="X17" s="28">
        <v>3886</v>
      </c>
      <c r="Y17" s="29">
        <v>100</v>
      </c>
    </row>
    <row r="18" spans="1:25" s="31" customFormat="1" ht="15" customHeight="1" x14ac:dyDescent="0.2">
      <c r="A18" s="26" t="s">
        <v>53</v>
      </c>
      <c r="B18" s="32" t="s">
        <v>31</v>
      </c>
      <c r="C18" s="57">
        <v>376</v>
      </c>
      <c r="D18" s="58">
        <v>7</v>
      </c>
      <c r="E18" s="59">
        <v>1.86170212765957</v>
      </c>
      <c r="F18" s="58">
        <v>369</v>
      </c>
      <c r="G18" s="59">
        <v>98.138297872340402</v>
      </c>
      <c r="H18" s="58">
        <v>0</v>
      </c>
      <c r="I18" s="60">
        <v>0</v>
      </c>
      <c r="J18" s="62">
        <v>0</v>
      </c>
      <c r="K18" s="60">
        <v>0</v>
      </c>
      <c r="L18" s="62">
        <v>10</v>
      </c>
      <c r="M18" s="60">
        <v>2.7100271002710001</v>
      </c>
      <c r="N18" s="62">
        <v>247</v>
      </c>
      <c r="O18" s="60">
        <v>66.937669376693805</v>
      </c>
      <c r="P18" s="62">
        <v>96</v>
      </c>
      <c r="Q18" s="60">
        <v>26.016260162601601</v>
      </c>
      <c r="R18" s="61" t="s">
        <v>75</v>
      </c>
      <c r="S18" s="60">
        <v>0.54200542005420005</v>
      </c>
      <c r="T18" s="63">
        <v>14</v>
      </c>
      <c r="U18" s="59">
        <v>3.7940379403794</v>
      </c>
      <c r="V18" s="68" t="s">
        <v>75</v>
      </c>
      <c r="W18" s="64">
        <v>0.53191489361702105</v>
      </c>
      <c r="X18" s="33">
        <v>2422</v>
      </c>
      <c r="Y18" s="34">
        <v>100</v>
      </c>
    </row>
    <row r="19" spans="1:25" s="31" customFormat="1" ht="15" customHeight="1" x14ac:dyDescent="0.2">
      <c r="A19" s="26" t="s">
        <v>53</v>
      </c>
      <c r="B19" s="35" t="s">
        <v>32</v>
      </c>
      <c r="C19" s="49">
        <v>22</v>
      </c>
      <c r="D19" s="65" t="s">
        <v>75</v>
      </c>
      <c r="E19" s="51">
        <v>9.0909090909090899</v>
      </c>
      <c r="F19" s="52">
        <v>20</v>
      </c>
      <c r="G19" s="51">
        <v>90.909090909090907</v>
      </c>
      <c r="H19" s="52">
        <v>0</v>
      </c>
      <c r="I19" s="53">
        <v>0</v>
      </c>
      <c r="J19" s="66" t="s">
        <v>75</v>
      </c>
      <c r="K19" s="53">
        <v>10</v>
      </c>
      <c r="L19" s="54">
        <v>4</v>
      </c>
      <c r="M19" s="53">
        <v>20</v>
      </c>
      <c r="N19" s="54">
        <v>0</v>
      </c>
      <c r="O19" s="53">
        <v>0</v>
      </c>
      <c r="P19" s="54">
        <v>4</v>
      </c>
      <c r="Q19" s="53">
        <v>20</v>
      </c>
      <c r="R19" s="54">
        <v>10</v>
      </c>
      <c r="S19" s="53">
        <v>50</v>
      </c>
      <c r="T19" s="55">
        <v>0</v>
      </c>
      <c r="U19" s="51">
        <v>0</v>
      </c>
      <c r="V19" s="65" t="s">
        <v>75</v>
      </c>
      <c r="W19" s="56">
        <v>9.0909090909090899</v>
      </c>
      <c r="X19" s="28">
        <v>286</v>
      </c>
      <c r="Y19" s="29">
        <v>100</v>
      </c>
    </row>
    <row r="20" spans="1:25" s="31" customFormat="1" ht="15" customHeight="1" x14ac:dyDescent="0.2">
      <c r="A20" s="26" t="s">
        <v>53</v>
      </c>
      <c r="B20" s="32" t="s">
        <v>4</v>
      </c>
      <c r="C20" s="57">
        <v>40</v>
      </c>
      <c r="D20" s="58">
        <v>11</v>
      </c>
      <c r="E20" s="59">
        <v>27.5</v>
      </c>
      <c r="F20" s="58">
        <v>29</v>
      </c>
      <c r="G20" s="59">
        <v>72.5</v>
      </c>
      <c r="H20" s="68" t="s">
        <v>75</v>
      </c>
      <c r="I20" s="60">
        <v>6.8965517241379297</v>
      </c>
      <c r="J20" s="62">
        <v>0</v>
      </c>
      <c r="K20" s="60">
        <v>0</v>
      </c>
      <c r="L20" s="62">
        <v>4</v>
      </c>
      <c r="M20" s="60">
        <v>13.7931034482759</v>
      </c>
      <c r="N20" s="62">
        <v>0</v>
      </c>
      <c r="O20" s="60">
        <v>0</v>
      </c>
      <c r="P20" s="62">
        <v>23</v>
      </c>
      <c r="Q20" s="60">
        <v>79.310344827586206</v>
      </c>
      <c r="R20" s="62">
        <v>0</v>
      </c>
      <c r="S20" s="60">
        <v>0</v>
      </c>
      <c r="T20" s="63">
        <v>0</v>
      </c>
      <c r="U20" s="59">
        <v>0</v>
      </c>
      <c r="V20" s="68" t="s">
        <v>75</v>
      </c>
      <c r="W20" s="64">
        <v>5</v>
      </c>
      <c r="X20" s="33">
        <v>703</v>
      </c>
      <c r="Y20" s="34">
        <v>99.715504978662906</v>
      </c>
    </row>
    <row r="21" spans="1:25" s="31" customFormat="1" ht="15" customHeight="1" x14ac:dyDescent="0.2">
      <c r="A21" s="26" t="s">
        <v>53</v>
      </c>
      <c r="B21" s="35" t="s">
        <v>5</v>
      </c>
      <c r="C21" s="49">
        <v>524</v>
      </c>
      <c r="D21" s="52">
        <v>25</v>
      </c>
      <c r="E21" s="51">
        <v>4.7709923664122096</v>
      </c>
      <c r="F21" s="52">
        <v>499</v>
      </c>
      <c r="G21" s="51">
        <v>95.229007633587798</v>
      </c>
      <c r="H21" s="52">
        <v>6</v>
      </c>
      <c r="I21" s="53">
        <v>1.2024048096192399</v>
      </c>
      <c r="J21" s="54">
        <v>0</v>
      </c>
      <c r="K21" s="53">
        <v>0</v>
      </c>
      <c r="L21" s="54">
        <v>49</v>
      </c>
      <c r="M21" s="53">
        <v>9.8196392785571103</v>
      </c>
      <c r="N21" s="54">
        <v>180</v>
      </c>
      <c r="O21" s="53">
        <v>36.072144288577199</v>
      </c>
      <c r="P21" s="54">
        <v>241</v>
      </c>
      <c r="Q21" s="53">
        <v>48.296593186372696</v>
      </c>
      <c r="R21" s="54">
        <v>0</v>
      </c>
      <c r="S21" s="53">
        <v>0</v>
      </c>
      <c r="T21" s="55">
        <v>23</v>
      </c>
      <c r="U21" s="51">
        <v>4.6092184368737499</v>
      </c>
      <c r="V21" s="52">
        <v>4</v>
      </c>
      <c r="W21" s="56">
        <v>0.76335877862595403</v>
      </c>
      <c r="X21" s="28">
        <v>4221</v>
      </c>
      <c r="Y21" s="29">
        <v>100</v>
      </c>
    </row>
    <row r="22" spans="1:25" s="31" customFormat="1" ht="15" customHeight="1" x14ac:dyDescent="0.2">
      <c r="A22" s="26" t="s">
        <v>53</v>
      </c>
      <c r="B22" s="32" t="s">
        <v>6</v>
      </c>
      <c r="C22" s="57">
        <v>984</v>
      </c>
      <c r="D22" s="58">
        <v>16</v>
      </c>
      <c r="E22" s="59">
        <v>1.6260162601626</v>
      </c>
      <c r="F22" s="58">
        <v>968</v>
      </c>
      <c r="G22" s="59">
        <v>98.373983739837399</v>
      </c>
      <c r="H22" s="68" t="s">
        <v>75</v>
      </c>
      <c r="I22" s="60">
        <v>0.206611570247934</v>
      </c>
      <c r="J22" s="62">
        <v>0</v>
      </c>
      <c r="K22" s="60">
        <v>0</v>
      </c>
      <c r="L22" s="62">
        <v>67</v>
      </c>
      <c r="M22" s="60">
        <v>6.9214876033057804</v>
      </c>
      <c r="N22" s="62">
        <v>342</v>
      </c>
      <c r="O22" s="60">
        <v>35.330578512396698</v>
      </c>
      <c r="P22" s="62">
        <v>524</v>
      </c>
      <c r="Q22" s="60">
        <v>54.132231404958702</v>
      </c>
      <c r="R22" s="62">
        <v>0</v>
      </c>
      <c r="S22" s="60">
        <v>0</v>
      </c>
      <c r="T22" s="63">
        <v>33</v>
      </c>
      <c r="U22" s="59">
        <v>3.4090909090909101</v>
      </c>
      <c r="V22" s="58">
        <v>20</v>
      </c>
      <c r="W22" s="64">
        <v>2.03252032520325</v>
      </c>
      <c r="X22" s="33">
        <v>1875</v>
      </c>
      <c r="Y22" s="34">
        <v>99.84</v>
      </c>
    </row>
    <row r="23" spans="1:25" s="31" customFormat="1" ht="15" customHeight="1" x14ac:dyDescent="0.2">
      <c r="A23" s="26" t="s">
        <v>53</v>
      </c>
      <c r="B23" s="35" t="s">
        <v>33</v>
      </c>
      <c r="C23" s="49">
        <v>35</v>
      </c>
      <c r="D23" s="52">
        <v>0</v>
      </c>
      <c r="E23" s="51">
        <v>0</v>
      </c>
      <c r="F23" s="52">
        <v>35</v>
      </c>
      <c r="G23" s="51">
        <v>100</v>
      </c>
      <c r="H23" s="52">
        <v>0</v>
      </c>
      <c r="I23" s="53">
        <v>0</v>
      </c>
      <c r="J23" s="54">
        <v>0</v>
      </c>
      <c r="K23" s="53">
        <v>0</v>
      </c>
      <c r="L23" s="54">
        <v>7</v>
      </c>
      <c r="M23" s="53">
        <v>20</v>
      </c>
      <c r="N23" s="66" t="s">
        <v>75</v>
      </c>
      <c r="O23" s="53">
        <v>5.71428571428571</v>
      </c>
      <c r="P23" s="54">
        <v>26</v>
      </c>
      <c r="Q23" s="53">
        <v>74.285714285714306</v>
      </c>
      <c r="R23" s="54">
        <v>0</v>
      </c>
      <c r="S23" s="53">
        <v>0</v>
      </c>
      <c r="T23" s="55">
        <v>0</v>
      </c>
      <c r="U23" s="51">
        <v>0</v>
      </c>
      <c r="V23" s="65" t="s">
        <v>75</v>
      </c>
      <c r="W23" s="56">
        <v>5.71428571428571</v>
      </c>
      <c r="X23" s="28">
        <v>1458</v>
      </c>
      <c r="Y23" s="29">
        <v>100</v>
      </c>
    </row>
    <row r="24" spans="1:25" s="31" customFormat="1" ht="15" customHeight="1" x14ac:dyDescent="0.2">
      <c r="A24" s="26" t="s">
        <v>53</v>
      </c>
      <c r="B24" s="32" t="s">
        <v>7</v>
      </c>
      <c r="C24" s="57">
        <v>187</v>
      </c>
      <c r="D24" s="58">
        <v>0</v>
      </c>
      <c r="E24" s="59">
        <v>0</v>
      </c>
      <c r="F24" s="58">
        <v>187</v>
      </c>
      <c r="G24" s="59">
        <v>100</v>
      </c>
      <c r="H24" s="58">
        <v>15</v>
      </c>
      <c r="I24" s="60">
        <v>8.0213903743315509</v>
      </c>
      <c r="J24" s="62">
        <v>0</v>
      </c>
      <c r="K24" s="60">
        <v>0</v>
      </c>
      <c r="L24" s="62">
        <v>18</v>
      </c>
      <c r="M24" s="60">
        <v>9.6256684491978604</v>
      </c>
      <c r="N24" s="62">
        <v>60</v>
      </c>
      <c r="O24" s="60">
        <v>32.085561497326204</v>
      </c>
      <c r="P24" s="62">
        <v>87</v>
      </c>
      <c r="Q24" s="60">
        <v>46.524064171123001</v>
      </c>
      <c r="R24" s="62">
        <v>0</v>
      </c>
      <c r="S24" s="60">
        <v>0</v>
      </c>
      <c r="T24" s="63">
        <v>7</v>
      </c>
      <c r="U24" s="59">
        <v>3.7433155080213898</v>
      </c>
      <c r="V24" s="58">
        <v>5</v>
      </c>
      <c r="W24" s="64">
        <v>2.6737967914438499</v>
      </c>
      <c r="X24" s="33">
        <v>1389</v>
      </c>
      <c r="Y24" s="34">
        <v>99.856011519078507</v>
      </c>
    </row>
    <row r="25" spans="1:25" s="31" customFormat="1" ht="15" customHeight="1" x14ac:dyDescent="0.2">
      <c r="A25" s="26" t="s">
        <v>53</v>
      </c>
      <c r="B25" s="35" t="s">
        <v>34</v>
      </c>
      <c r="C25" s="49">
        <v>39</v>
      </c>
      <c r="D25" s="52">
        <v>0</v>
      </c>
      <c r="E25" s="51">
        <v>0</v>
      </c>
      <c r="F25" s="52">
        <v>39</v>
      </c>
      <c r="G25" s="51">
        <v>100</v>
      </c>
      <c r="H25" s="52">
        <v>0</v>
      </c>
      <c r="I25" s="53">
        <v>0</v>
      </c>
      <c r="J25" s="54">
        <v>0</v>
      </c>
      <c r="K25" s="53">
        <v>0</v>
      </c>
      <c r="L25" s="54">
        <v>0</v>
      </c>
      <c r="M25" s="53">
        <v>0</v>
      </c>
      <c r="N25" s="54">
        <v>5</v>
      </c>
      <c r="O25" s="53">
        <v>12.8205128205128</v>
      </c>
      <c r="P25" s="54">
        <v>32</v>
      </c>
      <c r="Q25" s="53">
        <v>82.051282051282101</v>
      </c>
      <c r="R25" s="54">
        <v>0</v>
      </c>
      <c r="S25" s="53">
        <v>0</v>
      </c>
      <c r="T25" s="67" t="s">
        <v>75</v>
      </c>
      <c r="U25" s="51">
        <v>5.1282051282051304</v>
      </c>
      <c r="V25" s="52">
        <v>0</v>
      </c>
      <c r="W25" s="56">
        <v>0</v>
      </c>
      <c r="X25" s="28">
        <v>1417</v>
      </c>
      <c r="Y25" s="29">
        <v>100</v>
      </c>
    </row>
    <row r="26" spans="1:25" s="31" customFormat="1" ht="15" customHeight="1" x14ac:dyDescent="0.2">
      <c r="A26" s="26" t="s">
        <v>53</v>
      </c>
      <c r="B26" s="32" t="s">
        <v>35</v>
      </c>
      <c r="C26" s="57">
        <v>1019</v>
      </c>
      <c r="D26" s="58">
        <v>279</v>
      </c>
      <c r="E26" s="59">
        <v>27.3797841020608</v>
      </c>
      <c r="F26" s="58">
        <v>740</v>
      </c>
      <c r="G26" s="59">
        <v>72.620215897939204</v>
      </c>
      <c r="H26" s="58">
        <v>28</v>
      </c>
      <c r="I26" s="60">
        <v>3.7837837837837802</v>
      </c>
      <c r="J26" s="62">
        <v>0</v>
      </c>
      <c r="K26" s="60">
        <v>0</v>
      </c>
      <c r="L26" s="62">
        <v>4</v>
      </c>
      <c r="M26" s="60">
        <v>0.54054054054054101</v>
      </c>
      <c r="N26" s="62">
        <v>491</v>
      </c>
      <c r="O26" s="60">
        <v>66.351351351351397</v>
      </c>
      <c r="P26" s="62">
        <v>215</v>
      </c>
      <c r="Q26" s="60">
        <v>29.054054054054099</v>
      </c>
      <c r="R26" s="62">
        <v>0</v>
      </c>
      <c r="S26" s="60">
        <v>0</v>
      </c>
      <c r="T26" s="69" t="s">
        <v>75</v>
      </c>
      <c r="U26" s="59">
        <v>0.27027027027027001</v>
      </c>
      <c r="V26" s="68" t="s">
        <v>75</v>
      </c>
      <c r="W26" s="64">
        <v>0.19627085377821399</v>
      </c>
      <c r="X26" s="33">
        <v>1394</v>
      </c>
      <c r="Y26" s="34">
        <v>100</v>
      </c>
    </row>
    <row r="27" spans="1:25" s="31" customFormat="1" ht="15" customHeight="1" x14ac:dyDescent="0.2">
      <c r="A27" s="26" t="s">
        <v>53</v>
      </c>
      <c r="B27" s="35" t="s">
        <v>8</v>
      </c>
      <c r="C27" s="49">
        <v>23</v>
      </c>
      <c r="D27" s="65" t="s">
        <v>75</v>
      </c>
      <c r="E27" s="51">
        <v>8.6956521739130395</v>
      </c>
      <c r="F27" s="52">
        <v>21</v>
      </c>
      <c r="G27" s="51">
        <v>91.304347826086996</v>
      </c>
      <c r="H27" s="52">
        <v>0</v>
      </c>
      <c r="I27" s="53">
        <v>0</v>
      </c>
      <c r="J27" s="54">
        <v>0</v>
      </c>
      <c r="K27" s="53">
        <v>0</v>
      </c>
      <c r="L27" s="66" t="s">
        <v>75</v>
      </c>
      <c r="M27" s="53">
        <v>9.5238095238095202</v>
      </c>
      <c r="N27" s="54">
        <v>4</v>
      </c>
      <c r="O27" s="53">
        <v>19.047619047619001</v>
      </c>
      <c r="P27" s="54">
        <v>15</v>
      </c>
      <c r="Q27" s="53">
        <v>71.428571428571402</v>
      </c>
      <c r="R27" s="54">
        <v>0</v>
      </c>
      <c r="S27" s="53">
        <v>0</v>
      </c>
      <c r="T27" s="55">
        <v>0</v>
      </c>
      <c r="U27" s="51">
        <v>0</v>
      </c>
      <c r="V27" s="65" t="s">
        <v>75</v>
      </c>
      <c r="W27" s="56">
        <v>8.6956521739130395</v>
      </c>
      <c r="X27" s="28">
        <v>595</v>
      </c>
      <c r="Y27" s="29">
        <v>98.823529411764696</v>
      </c>
    </row>
    <row r="28" spans="1:25" s="31" customFormat="1" ht="15" customHeight="1" x14ac:dyDescent="0.2">
      <c r="A28" s="26" t="s">
        <v>53</v>
      </c>
      <c r="B28" s="32" t="s">
        <v>36</v>
      </c>
      <c r="C28" s="57">
        <v>186</v>
      </c>
      <c r="D28" s="58">
        <v>12</v>
      </c>
      <c r="E28" s="59">
        <v>6.4516129032258096</v>
      </c>
      <c r="F28" s="58">
        <v>174</v>
      </c>
      <c r="G28" s="59">
        <v>93.548387096774206</v>
      </c>
      <c r="H28" s="58">
        <v>0</v>
      </c>
      <c r="I28" s="60">
        <v>0</v>
      </c>
      <c r="J28" s="62">
        <v>0</v>
      </c>
      <c r="K28" s="60">
        <v>0</v>
      </c>
      <c r="L28" s="61" t="s">
        <v>75</v>
      </c>
      <c r="M28" s="60">
        <v>1.14942528735632</v>
      </c>
      <c r="N28" s="62">
        <v>164</v>
      </c>
      <c r="O28" s="60">
        <v>94.252873563218401</v>
      </c>
      <c r="P28" s="62">
        <v>8</v>
      </c>
      <c r="Q28" s="60">
        <v>4.5977011494252897</v>
      </c>
      <c r="R28" s="62">
        <v>0</v>
      </c>
      <c r="S28" s="60">
        <v>0</v>
      </c>
      <c r="T28" s="63">
        <v>0</v>
      </c>
      <c r="U28" s="59">
        <v>0</v>
      </c>
      <c r="V28" s="68" t="s">
        <v>75</v>
      </c>
      <c r="W28" s="64">
        <v>1.0752688172042999</v>
      </c>
      <c r="X28" s="33">
        <v>1444</v>
      </c>
      <c r="Y28" s="34">
        <v>100</v>
      </c>
    </row>
    <row r="29" spans="1:25" s="31" customFormat="1" ht="15" customHeight="1" x14ac:dyDescent="0.2">
      <c r="A29" s="26" t="s">
        <v>53</v>
      </c>
      <c r="B29" s="35" t="s">
        <v>37</v>
      </c>
      <c r="C29" s="49">
        <v>112</v>
      </c>
      <c r="D29" s="52">
        <v>6</v>
      </c>
      <c r="E29" s="51">
        <v>5.3571428571428603</v>
      </c>
      <c r="F29" s="52">
        <v>106</v>
      </c>
      <c r="G29" s="51">
        <v>94.642857142857096</v>
      </c>
      <c r="H29" s="65" t="s">
        <v>75</v>
      </c>
      <c r="I29" s="53">
        <v>1.88679245283019</v>
      </c>
      <c r="J29" s="66" t="s">
        <v>75</v>
      </c>
      <c r="K29" s="53">
        <v>1.88679245283019</v>
      </c>
      <c r="L29" s="54">
        <v>43</v>
      </c>
      <c r="M29" s="53">
        <v>40.5660377358491</v>
      </c>
      <c r="N29" s="54">
        <v>15</v>
      </c>
      <c r="O29" s="53">
        <v>14.150943396226401</v>
      </c>
      <c r="P29" s="54">
        <v>40</v>
      </c>
      <c r="Q29" s="53">
        <v>37.735849056603797</v>
      </c>
      <c r="R29" s="54">
        <v>0</v>
      </c>
      <c r="S29" s="53">
        <v>0</v>
      </c>
      <c r="T29" s="55">
        <v>4</v>
      </c>
      <c r="U29" s="51">
        <v>3.7735849056603801</v>
      </c>
      <c r="V29" s="52">
        <v>10</v>
      </c>
      <c r="W29" s="56">
        <v>8.9285714285714306</v>
      </c>
      <c r="X29" s="28">
        <v>1834</v>
      </c>
      <c r="Y29" s="29">
        <v>100</v>
      </c>
    </row>
    <row r="30" spans="1:25" s="31" customFormat="1" ht="15" customHeight="1" x14ac:dyDescent="0.2">
      <c r="A30" s="26" t="s">
        <v>53</v>
      </c>
      <c r="B30" s="32" t="s">
        <v>38</v>
      </c>
      <c r="C30" s="57">
        <v>578</v>
      </c>
      <c r="D30" s="58">
        <v>10</v>
      </c>
      <c r="E30" s="59">
        <v>1.73010380622837</v>
      </c>
      <c r="F30" s="58">
        <v>568</v>
      </c>
      <c r="G30" s="59">
        <v>98.269896193771601</v>
      </c>
      <c r="H30" s="58">
        <v>7</v>
      </c>
      <c r="I30" s="60">
        <v>1.2323943661971799</v>
      </c>
      <c r="J30" s="61" t="s">
        <v>75</v>
      </c>
      <c r="K30" s="60">
        <v>0.352112676056338</v>
      </c>
      <c r="L30" s="62">
        <v>26</v>
      </c>
      <c r="M30" s="60">
        <v>4.5774647887323896</v>
      </c>
      <c r="N30" s="62">
        <v>195</v>
      </c>
      <c r="O30" s="60">
        <v>34.330985915493002</v>
      </c>
      <c r="P30" s="62">
        <v>326</v>
      </c>
      <c r="Q30" s="60">
        <v>57.394366197183103</v>
      </c>
      <c r="R30" s="62">
        <v>0</v>
      </c>
      <c r="S30" s="60">
        <v>0</v>
      </c>
      <c r="T30" s="63">
        <v>12</v>
      </c>
      <c r="U30" s="59">
        <v>2.1126760563380298</v>
      </c>
      <c r="V30" s="58">
        <v>7</v>
      </c>
      <c r="W30" s="64">
        <v>1.2110726643598599</v>
      </c>
      <c r="X30" s="33">
        <v>3626</v>
      </c>
      <c r="Y30" s="34">
        <v>100</v>
      </c>
    </row>
    <row r="31" spans="1:25" s="31" customFormat="1" ht="15" customHeight="1" x14ac:dyDescent="0.2">
      <c r="A31" s="26" t="s">
        <v>53</v>
      </c>
      <c r="B31" s="35" t="s">
        <v>9</v>
      </c>
      <c r="C31" s="49">
        <v>326</v>
      </c>
      <c r="D31" s="52">
        <v>8</v>
      </c>
      <c r="E31" s="51">
        <v>2.4539877300613502</v>
      </c>
      <c r="F31" s="52">
        <v>318</v>
      </c>
      <c r="G31" s="51">
        <v>97.5460122699387</v>
      </c>
      <c r="H31" s="52">
        <v>15</v>
      </c>
      <c r="I31" s="53">
        <v>4.7169811320754702</v>
      </c>
      <c r="J31" s="66" t="s">
        <v>75</v>
      </c>
      <c r="K31" s="53">
        <v>0.62893081761006298</v>
      </c>
      <c r="L31" s="54">
        <v>13</v>
      </c>
      <c r="M31" s="53">
        <v>4.0880503144654101</v>
      </c>
      <c r="N31" s="54">
        <v>188</v>
      </c>
      <c r="O31" s="53">
        <v>59.119496855345901</v>
      </c>
      <c r="P31" s="54">
        <v>96</v>
      </c>
      <c r="Q31" s="53">
        <v>30.188679245283002</v>
      </c>
      <c r="R31" s="54">
        <v>0</v>
      </c>
      <c r="S31" s="53">
        <v>0</v>
      </c>
      <c r="T31" s="55">
        <v>4</v>
      </c>
      <c r="U31" s="51">
        <v>1.2578616352201299</v>
      </c>
      <c r="V31" s="52">
        <v>8</v>
      </c>
      <c r="W31" s="56">
        <v>2.4539877300613502</v>
      </c>
      <c r="X31" s="28">
        <v>2077</v>
      </c>
      <c r="Y31" s="29">
        <v>99.133365430910004</v>
      </c>
    </row>
    <row r="32" spans="1:25" s="31" customFormat="1" ht="15" customHeight="1" x14ac:dyDescent="0.2">
      <c r="A32" s="26" t="s">
        <v>53</v>
      </c>
      <c r="B32" s="32" t="s">
        <v>39</v>
      </c>
      <c r="C32" s="57">
        <v>140</v>
      </c>
      <c r="D32" s="58">
        <v>0</v>
      </c>
      <c r="E32" s="59">
        <v>0</v>
      </c>
      <c r="F32" s="58">
        <v>140</v>
      </c>
      <c r="G32" s="59">
        <v>100</v>
      </c>
      <c r="H32" s="58">
        <v>0</v>
      </c>
      <c r="I32" s="60">
        <v>0</v>
      </c>
      <c r="J32" s="62">
        <v>0</v>
      </c>
      <c r="K32" s="60">
        <v>0</v>
      </c>
      <c r="L32" s="62">
        <v>0</v>
      </c>
      <c r="M32" s="60">
        <v>0</v>
      </c>
      <c r="N32" s="62">
        <v>102</v>
      </c>
      <c r="O32" s="60">
        <v>72.857142857142904</v>
      </c>
      <c r="P32" s="62">
        <v>38</v>
      </c>
      <c r="Q32" s="60">
        <v>27.1428571428571</v>
      </c>
      <c r="R32" s="62">
        <v>0</v>
      </c>
      <c r="S32" s="60">
        <v>0</v>
      </c>
      <c r="T32" s="63">
        <v>0</v>
      </c>
      <c r="U32" s="59">
        <v>0</v>
      </c>
      <c r="V32" s="58">
        <v>0</v>
      </c>
      <c r="W32" s="64">
        <v>0</v>
      </c>
      <c r="X32" s="33">
        <v>973</v>
      </c>
      <c r="Y32" s="34">
        <v>100</v>
      </c>
    </row>
    <row r="33" spans="1:25" s="31" customFormat="1" ht="15" customHeight="1" x14ac:dyDescent="0.2">
      <c r="A33" s="26" t="s">
        <v>53</v>
      </c>
      <c r="B33" s="35" t="s">
        <v>23</v>
      </c>
      <c r="C33" s="49">
        <v>228</v>
      </c>
      <c r="D33" s="65" t="s">
        <v>75</v>
      </c>
      <c r="E33" s="51">
        <v>0.87719298245613997</v>
      </c>
      <c r="F33" s="52">
        <v>226</v>
      </c>
      <c r="G33" s="51">
        <v>99.122807017543906</v>
      </c>
      <c r="H33" s="52">
        <v>6</v>
      </c>
      <c r="I33" s="53">
        <v>2.65486725663717</v>
      </c>
      <c r="J33" s="66" t="s">
        <v>75</v>
      </c>
      <c r="K33" s="53">
        <v>0.88495575221238898</v>
      </c>
      <c r="L33" s="54">
        <v>6</v>
      </c>
      <c r="M33" s="53">
        <v>2.65486725663717</v>
      </c>
      <c r="N33" s="54">
        <v>23</v>
      </c>
      <c r="O33" s="53">
        <v>10.1769911504425</v>
      </c>
      <c r="P33" s="54">
        <v>185</v>
      </c>
      <c r="Q33" s="53">
        <v>81.858407079646</v>
      </c>
      <c r="R33" s="54">
        <v>0</v>
      </c>
      <c r="S33" s="53">
        <v>0</v>
      </c>
      <c r="T33" s="55">
        <v>4</v>
      </c>
      <c r="U33" s="51">
        <v>1.76991150442478</v>
      </c>
      <c r="V33" s="52">
        <v>0</v>
      </c>
      <c r="W33" s="56">
        <v>0</v>
      </c>
      <c r="X33" s="28">
        <v>2312</v>
      </c>
      <c r="Y33" s="29">
        <v>98.615916955017298</v>
      </c>
    </row>
    <row r="34" spans="1:25" s="31" customFormat="1" ht="15" customHeight="1" x14ac:dyDescent="0.2">
      <c r="A34" s="26" t="s">
        <v>53</v>
      </c>
      <c r="B34" s="32" t="s">
        <v>10</v>
      </c>
      <c r="C34" s="57">
        <v>13</v>
      </c>
      <c r="D34" s="58">
        <v>0</v>
      </c>
      <c r="E34" s="59">
        <v>0</v>
      </c>
      <c r="F34" s="58">
        <v>13</v>
      </c>
      <c r="G34" s="59">
        <v>100</v>
      </c>
      <c r="H34" s="58">
        <v>6</v>
      </c>
      <c r="I34" s="60">
        <v>46.153846153846203</v>
      </c>
      <c r="J34" s="62">
        <v>0</v>
      </c>
      <c r="K34" s="60">
        <v>0</v>
      </c>
      <c r="L34" s="61" t="s">
        <v>75</v>
      </c>
      <c r="M34" s="60">
        <v>15.384615384615399</v>
      </c>
      <c r="N34" s="62">
        <v>0</v>
      </c>
      <c r="O34" s="60">
        <v>0</v>
      </c>
      <c r="P34" s="62">
        <v>5</v>
      </c>
      <c r="Q34" s="60">
        <v>38.461538461538503</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144</v>
      </c>
      <c r="D35" s="65" t="s">
        <v>75</v>
      </c>
      <c r="E35" s="51">
        <v>1.3888888888888899</v>
      </c>
      <c r="F35" s="52">
        <v>142</v>
      </c>
      <c r="G35" s="51">
        <v>98.6111111111111</v>
      </c>
      <c r="H35" s="52">
        <v>8</v>
      </c>
      <c r="I35" s="53">
        <v>5.6338028169014098</v>
      </c>
      <c r="J35" s="66" t="s">
        <v>75</v>
      </c>
      <c r="K35" s="53">
        <v>1.40845070422535</v>
      </c>
      <c r="L35" s="54">
        <v>12</v>
      </c>
      <c r="M35" s="53">
        <v>8.4507042253521103</v>
      </c>
      <c r="N35" s="54">
        <v>48</v>
      </c>
      <c r="O35" s="53">
        <v>33.802816901408399</v>
      </c>
      <c r="P35" s="54">
        <v>66</v>
      </c>
      <c r="Q35" s="53">
        <v>46.478873239436602</v>
      </c>
      <c r="R35" s="54">
        <v>0</v>
      </c>
      <c r="S35" s="53">
        <v>0</v>
      </c>
      <c r="T35" s="55">
        <v>6</v>
      </c>
      <c r="U35" s="51">
        <v>4.2253521126760596</v>
      </c>
      <c r="V35" s="52">
        <v>0</v>
      </c>
      <c r="W35" s="56">
        <v>0</v>
      </c>
      <c r="X35" s="28">
        <v>1073</v>
      </c>
      <c r="Y35" s="29">
        <v>100</v>
      </c>
    </row>
    <row r="36" spans="1:25" s="31" customFormat="1" ht="15" customHeight="1" x14ac:dyDescent="0.2">
      <c r="A36" s="26" t="s">
        <v>53</v>
      </c>
      <c r="B36" s="32" t="s">
        <v>41</v>
      </c>
      <c r="C36" s="57">
        <v>13</v>
      </c>
      <c r="D36" s="68" t="s">
        <v>75</v>
      </c>
      <c r="E36" s="59">
        <v>15.384615384615399</v>
      </c>
      <c r="F36" s="58">
        <v>11</v>
      </c>
      <c r="G36" s="59">
        <v>84.615384615384599</v>
      </c>
      <c r="H36" s="58">
        <v>0</v>
      </c>
      <c r="I36" s="60">
        <v>0</v>
      </c>
      <c r="J36" s="62">
        <v>0</v>
      </c>
      <c r="K36" s="60">
        <v>0</v>
      </c>
      <c r="L36" s="62">
        <v>5</v>
      </c>
      <c r="M36" s="60">
        <v>45.454545454545503</v>
      </c>
      <c r="N36" s="62">
        <v>0</v>
      </c>
      <c r="O36" s="60">
        <v>0</v>
      </c>
      <c r="P36" s="62">
        <v>6</v>
      </c>
      <c r="Q36" s="60">
        <v>54.545454545454497</v>
      </c>
      <c r="R36" s="62">
        <v>0</v>
      </c>
      <c r="S36" s="60">
        <v>0</v>
      </c>
      <c r="T36" s="63">
        <v>0</v>
      </c>
      <c r="U36" s="59">
        <v>0</v>
      </c>
      <c r="V36" s="58">
        <v>0</v>
      </c>
      <c r="W36" s="64">
        <v>0</v>
      </c>
      <c r="X36" s="33">
        <v>649</v>
      </c>
      <c r="Y36" s="34">
        <v>100</v>
      </c>
    </row>
    <row r="37" spans="1:25" s="31" customFormat="1" ht="15" customHeight="1" x14ac:dyDescent="0.2">
      <c r="A37" s="26" t="s">
        <v>53</v>
      </c>
      <c r="B37" s="35" t="s">
        <v>11</v>
      </c>
      <c r="C37" s="49">
        <v>9</v>
      </c>
      <c r="D37" s="52">
        <v>0</v>
      </c>
      <c r="E37" s="51">
        <v>0</v>
      </c>
      <c r="F37" s="52">
        <v>9</v>
      </c>
      <c r="G37" s="51">
        <v>100</v>
      </c>
      <c r="H37" s="52">
        <v>0</v>
      </c>
      <c r="I37" s="53">
        <v>0</v>
      </c>
      <c r="J37" s="54">
        <v>0</v>
      </c>
      <c r="K37" s="53">
        <v>0</v>
      </c>
      <c r="L37" s="66" t="s">
        <v>75</v>
      </c>
      <c r="M37" s="53">
        <v>22.2222222222222</v>
      </c>
      <c r="N37" s="54">
        <v>0</v>
      </c>
      <c r="O37" s="53">
        <v>0</v>
      </c>
      <c r="P37" s="54">
        <v>7</v>
      </c>
      <c r="Q37" s="53">
        <v>77.7777777777778</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116</v>
      </c>
      <c r="D38" s="68" t="s">
        <v>75</v>
      </c>
      <c r="E38" s="59">
        <v>1.72413793103448</v>
      </c>
      <c r="F38" s="58">
        <v>114</v>
      </c>
      <c r="G38" s="59">
        <v>98.275862068965495</v>
      </c>
      <c r="H38" s="58">
        <v>0</v>
      </c>
      <c r="I38" s="60">
        <v>0</v>
      </c>
      <c r="J38" s="62">
        <v>0</v>
      </c>
      <c r="K38" s="60">
        <v>0</v>
      </c>
      <c r="L38" s="62">
        <v>15</v>
      </c>
      <c r="M38" s="60">
        <v>13.157894736842101</v>
      </c>
      <c r="N38" s="62">
        <v>84</v>
      </c>
      <c r="O38" s="60">
        <v>73.684210526315795</v>
      </c>
      <c r="P38" s="62">
        <v>13</v>
      </c>
      <c r="Q38" s="60">
        <v>11.403508771929801</v>
      </c>
      <c r="R38" s="62">
        <v>0</v>
      </c>
      <c r="S38" s="60">
        <v>0</v>
      </c>
      <c r="T38" s="69" t="s">
        <v>75</v>
      </c>
      <c r="U38" s="59">
        <v>1.7543859649122799</v>
      </c>
      <c r="V38" s="68" t="s">
        <v>75</v>
      </c>
      <c r="W38" s="64">
        <v>1.72413793103448</v>
      </c>
      <c r="X38" s="33">
        <v>2538</v>
      </c>
      <c r="Y38" s="34">
        <v>100</v>
      </c>
    </row>
    <row r="39" spans="1:25" s="31" customFormat="1" ht="15" customHeight="1" x14ac:dyDescent="0.2">
      <c r="A39" s="26" t="s">
        <v>53</v>
      </c>
      <c r="B39" s="35" t="s">
        <v>13</v>
      </c>
      <c r="C39" s="49">
        <v>89</v>
      </c>
      <c r="D39" s="65" t="s">
        <v>75</v>
      </c>
      <c r="E39" s="51">
        <v>2.2471910112359601</v>
      </c>
      <c r="F39" s="52">
        <v>87</v>
      </c>
      <c r="G39" s="51">
        <v>97.752808988764002</v>
      </c>
      <c r="H39" s="52">
        <v>20</v>
      </c>
      <c r="I39" s="53">
        <v>22.9885057471264</v>
      </c>
      <c r="J39" s="66" t="s">
        <v>75</v>
      </c>
      <c r="K39" s="53">
        <v>2.29885057471264</v>
      </c>
      <c r="L39" s="54">
        <v>41</v>
      </c>
      <c r="M39" s="53">
        <v>47.1264367816092</v>
      </c>
      <c r="N39" s="54">
        <v>4</v>
      </c>
      <c r="O39" s="53">
        <v>4.5977011494252897</v>
      </c>
      <c r="P39" s="54">
        <v>18</v>
      </c>
      <c r="Q39" s="53">
        <v>20.689655172413801</v>
      </c>
      <c r="R39" s="54">
        <v>0</v>
      </c>
      <c r="S39" s="53">
        <v>0</v>
      </c>
      <c r="T39" s="67" t="s">
        <v>75</v>
      </c>
      <c r="U39" s="51">
        <v>2.29885057471264</v>
      </c>
      <c r="V39" s="52">
        <v>22</v>
      </c>
      <c r="W39" s="56">
        <v>24.7191011235955</v>
      </c>
      <c r="X39" s="28">
        <v>853</v>
      </c>
      <c r="Y39" s="29">
        <v>98.827667057444302</v>
      </c>
    </row>
    <row r="40" spans="1:25" s="31" customFormat="1" ht="15" customHeight="1" x14ac:dyDescent="0.2">
      <c r="A40" s="26" t="s">
        <v>53</v>
      </c>
      <c r="B40" s="32" t="s">
        <v>14</v>
      </c>
      <c r="C40" s="57">
        <v>628</v>
      </c>
      <c r="D40" s="58">
        <v>25</v>
      </c>
      <c r="E40" s="59">
        <v>3.98089171974522</v>
      </c>
      <c r="F40" s="58">
        <v>603</v>
      </c>
      <c r="G40" s="59">
        <v>96.019108280254798</v>
      </c>
      <c r="H40" s="58">
        <v>8</v>
      </c>
      <c r="I40" s="60">
        <v>1.32669983416252</v>
      </c>
      <c r="J40" s="62">
        <v>5</v>
      </c>
      <c r="K40" s="60">
        <v>0.82918739635157501</v>
      </c>
      <c r="L40" s="62">
        <v>62</v>
      </c>
      <c r="M40" s="60">
        <v>10.2819237147595</v>
      </c>
      <c r="N40" s="62">
        <v>193</v>
      </c>
      <c r="O40" s="60">
        <v>32.006633499170803</v>
      </c>
      <c r="P40" s="62">
        <v>329</v>
      </c>
      <c r="Q40" s="60">
        <v>54.560530679933699</v>
      </c>
      <c r="R40" s="62">
        <v>0</v>
      </c>
      <c r="S40" s="60">
        <v>0</v>
      </c>
      <c r="T40" s="63">
        <v>6</v>
      </c>
      <c r="U40" s="59">
        <v>0.99502487562189101</v>
      </c>
      <c r="V40" s="58">
        <v>8</v>
      </c>
      <c r="W40" s="64">
        <v>1.2738853503184699</v>
      </c>
      <c r="X40" s="33">
        <v>4864</v>
      </c>
      <c r="Y40" s="34">
        <v>99.876644736842096</v>
      </c>
    </row>
    <row r="41" spans="1:25" s="31" customFormat="1" ht="15" customHeight="1" x14ac:dyDescent="0.2">
      <c r="A41" s="26" t="s">
        <v>53</v>
      </c>
      <c r="B41" s="35" t="s">
        <v>15</v>
      </c>
      <c r="C41" s="49">
        <v>124</v>
      </c>
      <c r="D41" s="52">
        <v>4</v>
      </c>
      <c r="E41" s="51">
        <v>3.2258064516128999</v>
      </c>
      <c r="F41" s="52">
        <v>120</v>
      </c>
      <c r="G41" s="51">
        <v>96.774193548387103</v>
      </c>
      <c r="H41" s="52">
        <v>4</v>
      </c>
      <c r="I41" s="53">
        <v>3.3333333333333299</v>
      </c>
      <c r="J41" s="54">
        <v>0</v>
      </c>
      <c r="K41" s="53">
        <v>0</v>
      </c>
      <c r="L41" s="54">
        <v>13</v>
      </c>
      <c r="M41" s="53">
        <v>10.8333333333333</v>
      </c>
      <c r="N41" s="54">
        <v>41</v>
      </c>
      <c r="O41" s="53">
        <v>34.1666666666667</v>
      </c>
      <c r="P41" s="54">
        <v>58</v>
      </c>
      <c r="Q41" s="53">
        <v>48.3333333333333</v>
      </c>
      <c r="R41" s="54">
        <v>0</v>
      </c>
      <c r="S41" s="53">
        <v>0</v>
      </c>
      <c r="T41" s="55">
        <v>4</v>
      </c>
      <c r="U41" s="51">
        <v>3.3333333333333299</v>
      </c>
      <c r="V41" s="52">
        <v>8</v>
      </c>
      <c r="W41" s="56">
        <v>6.4516129032258096</v>
      </c>
      <c r="X41" s="28">
        <v>2535</v>
      </c>
      <c r="Y41" s="29">
        <v>99.960552268244598</v>
      </c>
    </row>
    <row r="42" spans="1:25" s="31" customFormat="1" ht="15" customHeight="1" x14ac:dyDescent="0.2">
      <c r="A42" s="26" t="s">
        <v>53</v>
      </c>
      <c r="B42" s="32" t="s">
        <v>16</v>
      </c>
      <c r="C42" s="57">
        <v>6</v>
      </c>
      <c r="D42" s="58">
        <v>0</v>
      </c>
      <c r="E42" s="59">
        <v>0</v>
      </c>
      <c r="F42" s="58">
        <v>6</v>
      </c>
      <c r="G42" s="59">
        <v>100</v>
      </c>
      <c r="H42" s="58">
        <v>4</v>
      </c>
      <c r="I42" s="60">
        <v>66.6666666666667</v>
      </c>
      <c r="J42" s="62">
        <v>0</v>
      </c>
      <c r="K42" s="60">
        <v>0</v>
      </c>
      <c r="L42" s="62">
        <v>0</v>
      </c>
      <c r="M42" s="60">
        <v>0</v>
      </c>
      <c r="N42" s="62">
        <v>0</v>
      </c>
      <c r="O42" s="60">
        <v>0</v>
      </c>
      <c r="P42" s="61" t="s">
        <v>75</v>
      </c>
      <c r="Q42" s="60">
        <v>33.3333333333333</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842</v>
      </c>
      <c r="D43" s="52">
        <v>17</v>
      </c>
      <c r="E43" s="51">
        <v>2.01900237529691</v>
      </c>
      <c r="F43" s="52">
        <v>825</v>
      </c>
      <c r="G43" s="51">
        <v>97.980997624703093</v>
      </c>
      <c r="H43" s="52">
        <v>0</v>
      </c>
      <c r="I43" s="53">
        <v>0</v>
      </c>
      <c r="J43" s="66" t="s">
        <v>75</v>
      </c>
      <c r="K43" s="53">
        <v>0.24242424242424199</v>
      </c>
      <c r="L43" s="54">
        <v>13</v>
      </c>
      <c r="M43" s="53">
        <v>1.5757575757575799</v>
      </c>
      <c r="N43" s="54">
        <v>521</v>
      </c>
      <c r="O43" s="53">
        <v>63.151515151515099</v>
      </c>
      <c r="P43" s="54">
        <v>263</v>
      </c>
      <c r="Q43" s="53">
        <v>31.8787878787879</v>
      </c>
      <c r="R43" s="54">
        <v>0</v>
      </c>
      <c r="S43" s="53">
        <v>0</v>
      </c>
      <c r="T43" s="55">
        <v>26</v>
      </c>
      <c r="U43" s="51">
        <v>3.15151515151515</v>
      </c>
      <c r="V43" s="52">
        <v>4</v>
      </c>
      <c r="W43" s="56">
        <v>0.47505938242280299</v>
      </c>
      <c r="X43" s="28">
        <v>3702</v>
      </c>
      <c r="Y43" s="29">
        <v>99.891950297136702</v>
      </c>
    </row>
    <row r="44" spans="1:25" s="31" customFormat="1" ht="15" customHeight="1" x14ac:dyDescent="0.2">
      <c r="A44" s="26" t="s">
        <v>53</v>
      </c>
      <c r="B44" s="32" t="s">
        <v>18</v>
      </c>
      <c r="C44" s="57">
        <v>681</v>
      </c>
      <c r="D44" s="58">
        <v>10</v>
      </c>
      <c r="E44" s="59">
        <v>1.4684287812041099</v>
      </c>
      <c r="F44" s="58">
        <v>671</v>
      </c>
      <c r="G44" s="59">
        <v>98.531571218795904</v>
      </c>
      <c r="H44" s="58">
        <v>136</v>
      </c>
      <c r="I44" s="60">
        <v>20.268256333830099</v>
      </c>
      <c r="J44" s="62">
        <v>0</v>
      </c>
      <c r="K44" s="60">
        <v>0</v>
      </c>
      <c r="L44" s="62">
        <v>38</v>
      </c>
      <c r="M44" s="60">
        <v>5.6631892697466499</v>
      </c>
      <c r="N44" s="62">
        <v>171</v>
      </c>
      <c r="O44" s="60">
        <v>25.484351713859901</v>
      </c>
      <c r="P44" s="62">
        <v>298</v>
      </c>
      <c r="Q44" s="60">
        <v>44.411326378539499</v>
      </c>
      <c r="R44" s="61" t="s">
        <v>75</v>
      </c>
      <c r="S44" s="60">
        <v>0.29806259314456002</v>
      </c>
      <c r="T44" s="63">
        <v>26</v>
      </c>
      <c r="U44" s="59">
        <v>3.8748137108792799</v>
      </c>
      <c r="V44" s="58">
        <v>16</v>
      </c>
      <c r="W44" s="64">
        <v>2.3494860499265799</v>
      </c>
      <c r="X44" s="33">
        <v>1774</v>
      </c>
      <c r="Y44" s="34">
        <v>99.6054114994363</v>
      </c>
    </row>
    <row r="45" spans="1:25" s="31" customFormat="1" ht="15" customHeight="1" x14ac:dyDescent="0.2">
      <c r="A45" s="26" t="s">
        <v>53</v>
      </c>
      <c r="B45" s="35" t="s">
        <v>42</v>
      </c>
      <c r="C45" s="49">
        <v>374</v>
      </c>
      <c r="D45" s="52">
        <v>20</v>
      </c>
      <c r="E45" s="51">
        <v>5.3475935828876997</v>
      </c>
      <c r="F45" s="52">
        <v>354</v>
      </c>
      <c r="G45" s="51">
        <v>94.652406417112303</v>
      </c>
      <c r="H45" s="52">
        <v>11</v>
      </c>
      <c r="I45" s="53">
        <v>3.1073446327683598</v>
      </c>
      <c r="J45" s="66" t="s">
        <v>75</v>
      </c>
      <c r="K45" s="53">
        <v>0.56497175141242895</v>
      </c>
      <c r="L45" s="54">
        <v>75</v>
      </c>
      <c r="M45" s="53">
        <v>21.1864406779661</v>
      </c>
      <c r="N45" s="54">
        <v>10</v>
      </c>
      <c r="O45" s="53">
        <v>2.8248587570621502</v>
      </c>
      <c r="P45" s="54">
        <v>241</v>
      </c>
      <c r="Q45" s="53">
        <v>68.079096045197701</v>
      </c>
      <c r="R45" s="54">
        <v>4</v>
      </c>
      <c r="S45" s="53">
        <v>1.1299435028248599</v>
      </c>
      <c r="T45" s="55">
        <v>11</v>
      </c>
      <c r="U45" s="51">
        <v>3.1073446327683598</v>
      </c>
      <c r="V45" s="52">
        <v>28</v>
      </c>
      <c r="W45" s="56">
        <v>7.4866310160427796</v>
      </c>
      <c r="X45" s="28">
        <v>1312</v>
      </c>
      <c r="Y45" s="29">
        <v>100</v>
      </c>
    </row>
    <row r="46" spans="1:25" s="31" customFormat="1" ht="15" customHeight="1" x14ac:dyDescent="0.2">
      <c r="A46" s="26" t="s">
        <v>53</v>
      </c>
      <c r="B46" s="32" t="s">
        <v>19</v>
      </c>
      <c r="C46" s="57">
        <v>421</v>
      </c>
      <c r="D46" s="58">
        <v>34</v>
      </c>
      <c r="E46" s="59">
        <v>8.0760095011876505</v>
      </c>
      <c r="F46" s="58">
        <v>387</v>
      </c>
      <c r="G46" s="59">
        <v>91.923990498812401</v>
      </c>
      <c r="H46" s="58">
        <v>0</v>
      </c>
      <c r="I46" s="60">
        <v>0</v>
      </c>
      <c r="J46" s="62">
        <v>0</v>
      </c>
      <c r="K46" s="60">
        <v>0</v>
      </c>
      <c r="L46" s="62">
        <v>31</v>
      </c>
      <c r="M46" s="60">
        <v>8.0103359173126591</v>
      </c>
      <c r="N46" s="62">
        <v>76</v>
      </c>
      <c r="O46" s="60">
        <v>19.638242894056798</v>
      </c>
      <c r="P46" s="62">
        <v>270</v>
      </c>
      <c r="Q46" s="60">
        <v>69.767441860465098</v>
      </c>
      <c r="R46" s="62">
        <v>0</v>
      </c>
      <c r="S46" s="60">
        <v>0</v>
      </c>
      <c r="T46" s="63">
        <v>10</v>
      </c>
      <c r="U46" s="59">
        <v>2.5839793281653698</v>
      </c>
      <c r="V46" s="58">
        <v>7</v>
      </c>
      <c r="W46" s="64">
        <v>1.66270783847981</v>
      </c>
      <c r="X46" s="33">
        <v>3220</v>
      </c>
      <c r="Y46" s="34">
        <v>99.596273291925499</v>
      </c>
    </row>
    <row r="47" spans="1:25" s="31" customFormat="1" ht="15" customHeight="1" x14ac:dyDescent="0.2">
      <c r="A47" s="26" t="s">
        <v>53</v>
      </c>
      <c r="B47" s="35" t="s">
        <v>43</v>
      </c>
      <c r="C47" s="49">
        <v>4</v>
      </c>
      <c r="D47" s="52">
        <v>0</v>
      </c>
      <c r="E47" s="51">
        <v>0</v>
      </c>
      <c r="F47" s="52">
        <v>4</v>
      </c>
      <c r="G47" s="51">
        <v>100</v>
      </c>
      <c r="H47" s="65" t="s">
        <v>75</v>
      </c>
      <c r="I47" s="53">
        <v>50</v>
      </c>
      <c r="J47" s="54">
        <v>0</v>
      </c>
      <c r="K47" s="53">
        <v>0</v>
      </c>
      <c r="L47" s="54">
        <v>0</v>
      </c>
      <c r="M47" s="53">
        <v>0</v>
      </c>
      <c r="N47" s="54">
        <v>0</v>
      </c>
      <c r="O47" s="53">
        <v>0</v>
      </c>
      <c r="P47" s="66" t="s">
        <v>75</v>
      </c>
      <c r="Q47" s="53">
        <v>50</v>
      </c>
      <c r="R47" s="54">
        <v>0</v>
      </c>
      <c r="S47" s="53">
        <v>0</v>
      </c>
      <c r="T47" s="55">
        <v>0</v>
      </c>
      <c r="U47" s="51">
        <v>0</v>
      </c>
      <c r="V47" s="52">
        <v>0</v>
      </c>
      <c r="W47" s="56">
        <v>0</v>
      </c>
      <c r="X47" s="28">
        <v>291</v>
      </c>
      <c r="Y47" s="29">
        <v>100</v>
      </c>
    </row>
    <row r="48" spans="1:25" s="31" customFormat="1" ht="15" customHeight="1" x14ac:dyDescent="0.2">
      <c r="A48" s="26" t="s">
        <v>53</v>
      </c>
      <c r="B48" s="32" t="s">
        <v>20</v>
      </c>
      <c r="C48" s="57">
        <v>523</v>
      </c>
      <c r="D48" s="58">
        <v>15</v>
      </c>
      <c r="E48" s="59">
        <v>2.8680688336520102</v>
      </c>
      <c r="F48" s="58">
        <v>508</v>
      </c>
      <c r="G48" s="59">
        <v>97.131931166347997</v>
      </c>
      <c r="H48" s="58">
        <v>4</v>
      </c>
      <c r="I48" s="60">
        <v>0.78740157480314998</v>
      </c>
      <c r="J48" s="62">
        <v>0</v>
      </c>
      <c r="K48" s="60">
        <v>0</v>
      </c>
      <c r="L48" s="62">
        <v>10</v>
      </c>
      <c r="M48" s="60">
        <v>1.9685039370078701</v>
      </c>
      <c r="N48" s="62">
        <v>302</v>
      </c>
      <c r="O48" s="60">
        <v>59.4488188976378</v>
      </c>
      <c r="P48" s="62">
        <v>174</v>
      </c>
      <c r="Q48" s="60">
        <v>34.251968503937</v>
      </c>
      <c r="R48" s="62">
        <v>0</v>
      </c>
      <c r="S48" s="60">
        <v>0</v>
      </c>
      <c r="T48" s="63">
        <v>18</v>
      </c>
      <c r="U48" s="59">
        <v>3.54330708661417</v>
      </c>
      <c r="V48" s="58">
        <v>6</v>
      </c>
      <c r="W48" s="64">
        <v>1.1472275334608</v>
      </c>
      <c r="X48" s="33">
        <v>1219</v>
      </c>
      <c r="Y48" s="34">
        <v>100</v>
      </c>
    </row>
    <row r="49" spans="1:25" s="31" customFormat="1" ht="15" customHeight="1" x14ac:dyDescent="0.2">
      <c r="A49" s="26" t="s">
        <v>53</v>
      </c>
      <c r="B49" s="35" t="s">
        <v>44</v>
      </c>
      <c r="C49" s="49">
        <v>13</v>
      </c>
      <c r="D49" s="52">
        <v>0</v>
      </c>
      <c r="E49" s="51">
        <v>0</v>
      </c>
      <c r="F49" s="52">
        <v>13</v>
      </c>
      <c r="G49" s="51">
        <v>100</v>
      </c>
      <c r="H49" s="65" t="s">
        <v>75</v>
      </c>
      <c r="I49" s="53">
        <v>15.384615384615399</v>
      </c>
      <c r="J49" s="54">
        <v>0</v>
      </c>
      <c r="K49" s="53">
        <v>0</v>
      </c>
      <c r="L49" s="66" t="s">
        <v>75</v>
      </c>
      <c r="M49" s="53">
        <v>15.384615384615399</v>
      </c>
      <c r="N49" s="54">
        <v>0</v>
      </c>
      <c r="O49" s="53">
        <v>0</v>
      </c>
      <c r="P49" s="54">
        <v>9</v>
      </c>
      <c r="Q49" s="53">
        <v>69.230769230769198</v>
      </c>
      <c r="R49" s="54">
        <v>0</v>
      </c>
      <c r="S49" s="53">
        <v>0</v>
      </c>
      <c r="T49" s="55">
        <v>0</v>
      </c>
      <c r="U49" s="51">
        <v>0</v>
      </c>
      <c r="V49" s="65" t="s">
        <v>75</v>
      </c>
      <c r="W49" s="56">
        <v>15.384615384615399</v>
      </c>
      <c r="X49" s="28">
        <v>668</v>
      </c>
      <c r="Y49" s="29">
        <v>100</v>
      </c>
    </row>
    <row r="50" spans="1:25" s="31" customFormat="1" ht="15" customHeight="1" x14ac:dyDescent="0.2">
      <c r="A50" s="26" t="s">
        <v>53</v>
      </c>
      <c r="B50" s="32" t="s">
        <v>45</v>
      </c>
      <c r="C50" s="57">
        <v>904</v>
      </c>
      <c r="D50" s="58">
        <v>35</v>
      </c>
      <c r="E50" s="59">
        <v>3.8716814159292001</v>
      </c>
      <c r="F50" s="58">
        <v>869</v>
      </c>
      <c r="G50" s="59">
        <v>96.128318584070797</v>
      </c>
      <c r="H50" s="68" t="s">
        <v>75</v>
      </c>
      <c r="I50" s="60">
        <v>0.23014959723820499</v>
      </c>
      <c r="J50" s="62">
        <v>5</v>
      </c>
      <c r="K50" s="60">
        <v>0.57537399309551196</v>
      </c>
      <c r="L50" s="62">
        <v>16</v>
      </c>
      <c r="M50" s="60">
        <v>1.84119677790564</v>
      </c>
      <c r="N50" s="62">
        <v>503</v>
      </c>
      <c r="O50" s="60">
        <v>57.882623705408498</v>
      </c>
      <c r="P50" s="62">
        <v>339</v>
      </c>
      <c r="Q50" s="60">
        <v>39.010356731875703</v>
      </c>
      <c r="R50" s="62">
        <v>0</v>
      </c>
      <c r="S50" s="60">
        <v>0</v>
      </c>
      <c r="T50" s="63">
        <v>4</v>
      </c>
      <c r="U50" s="59">
        <v>0.46029919447640999</v>
      </c>
      <c r="V50" s="58">
        <v>13</v>
      </c>
      <c r="W50" s="64">
        <v>1.43805309734513</v>
      </c>
      <c r="X50" s="33">
        <v>1802</v>
      </c>
      <c r="Y50" s="34">
        <v>100</v>
      </c>
    </row>
    <row r="51" spans="1:25" s="31" customFormat="1" ht="15" customHeight="1" x14ac:dyDescent="0.2">
      <c r="A51" s="26" t="s">
        <v>53</v>
      </c>
      <c r="B51" s="35" t="s">
        <v>21</v>
      </c>
      <c r="C51" s="49">
        <v>2920</v>
      </c>
      <c r="D51" s="52">
        <v>372</v>
      </c>
      <c r="E51" s="51">
        <v>12.7397260273973</v>
      </c>
      <c r="F51" s="52">
        <v>2548</v>
      </c>
      <c r="G51" s="51">
        <v>87.260273972602704</v>
      </c>
      <c r="H51" s="52">
        <v>12</v>
      </c>
      <c r="I51" s="53">
        <v>0.47095761381475698</v>
      </c>
      <c r="J51" s="54">
        <v>7</v>
      </c>
      <c r="K51" s="53">
        <v>0.27472527472527503</v>
      </c>
      <c r="L51" s="54">
        <v>1251</v>
      </c>
      <c r="M51" s="53">
        <v>49.097331240188403</v>
      </c>
      <c r="N51" s="54">
        <v>628</v>
      </c>
      <c r="O51" s="53">
        <v>24.646781789638901</v>
      </c>
      <c r="P51" s="54">
        <v>599</v>
      </c>
      <c r="Q51" s="53">
        <v>23.508634222919898</v>
      </c>
      <c r="R51" s="66" t="s">
        <v>75</v>
      </c>
      <c r="S51" s="53">
        <v>7.8492935635792793E-2</v>
      </c>
      <c r="T51" s="55">
        <v>49</v>
      </c>
      <c r="U51" s="51">
        <v>1.92307692307692</v>
      </c>
      <c r="V51" s="52">
        <v>347</v>
      </c>
      <c r="W51" s="56">
        <v>11.8835616438356</v>
      </c>
      <c r="X51" s="28">
        <v>8472</v>
      </c>
      <c r="Y51" s="29">
        <v>99.988196411709197</v>
      </c>
    </row>
    <row r="52" spans="1:25" s="31" customFormat="1" ht="15" customHeight="1" x14ac:dyDescent="0.2">
      <c r="A52" s="26" t="s">
        <v>53</v>
      </c>
      <c r="B52" s="32" t="s">
        <v>46</v>
      </c>
      <c r="C52" s="57">
        <v>38</v>
      </c>
      <c r="D52" s="58">
        <v>4</v>
      </c>
      <c r="E52" s="59">
        <v>10.526315789473699</v>
      </c>
      <c r="F52" s="58">
        <v>34</v>
      </c>
      <c r="G52" s="59">
        <v>89.473684210526301</v>
      </c>
      <c r="H52" s="58">
        <v>4</v>
      </c>
      <c r="I52" s="60">
        <v>11.764705882352899</v>
      </c>
      <c r="J52" s="62">
        <v>0</v>
      </c>
      <c r="K52" s="60">
        <v>0</v>
      </c>
      <c r="L52" s="62">
        <v>5</v>
      </c>
      <c r="M52" s="60">
        <v>14.705882352941201</v>
      </c>
      <c r="N52" s="61" t="s">
        <v>75</v>
      </c>
      <c r="O52" s="60">
        <v>5.8823529411764701</v>
      </c>
      <c r="P52" s="62">
        <v>21</v>
      </c>
      <c r="Q52" s="60">
        <v>61.764705882352899</v>
      </c>
      <c r="R52" s="62">
        <v>0</v>
      </c>
      <c r="S52" s="60">
        <v>0</v>
      </c>
      <c r="T52" s="69" t="s">
        <v>75</v>
      </c>
      <c r="U52" s="59">
        <v>5.8823529411764701</v>
      </c>
      <c r="V52" s="58">
        <v>0</v>
      </c>
      <c r="W52" s="64">
        <v>0</v>
      </c>
      <c r="X52" s="33">
        <v>981</v>
      </c>
      <c r="Y52" s="34">
        <v>100</v>
      </c>
    </row>
    <row r="53" spans="1:25" s="31" customFormat="1" ht="15" customHeight="1" x14ac:dyDescent="0.2">
      <c r="A53" s="26" t="s">
        <v>53</v>
      </c>
      <c r="B53" s="35" t="s">
        <v>47</v>
      </c>
      <c r="C53" s="49">
        <v>31</v>
      </c>
      <c r="D53" s="65" t="s">
        <v>75</v>
      </c>
      <c r="E53" s="51">
        <v>6.4516129032258096</v>
      </c>
      <c r="F53" s="52">
        <v>29</v>
      </c>
      <c r="G53" s="51">
        <v>93.548387096774206</v>
      </c>
      <c r="H53" s="52">
        <v>0</v>
      </c>
      <c r="I53" s="53">
        <v>0</v>
      </c>
      <c r="J53" s="54">
        <v>0</v>
      </c>
      <c r="K53" s="53">
        <v>0</v>
      </c>
      <c r="L53" s="54">
        <v>0</v>
      </c>
      <c r="M53" s="53">
        <v>0</v>
      </c>
      <c r="N53" s="54">
        <v>0</v>
      </c>
      <c r="O53" s="53">
        <v>0</v>
      </c>
      <c r="P53" s="54">
        <v>29</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291</v>
      </c>
      <c r="D54" s="58">
        <v>12</v>
      </c>
      <c r="E54" s="59">
        <v>4.1237113402061896</v>
      </c>
      <c r="F54" s="58">
        <v>279</v>
      </c>
      <c r="G54" s="59">
        <v>95.876288659793801</v>
      </c>
      <c r="H54" s="68" t="s">
        <v>75</v>
      </c>
      <c r="I54" s="60">
        <v>0.71684587813620104</v>
      </c>
      <c r="J54" s="61" t="s">
        <v>75</v>
      </c>
      <c r="K54" s="60">
        <v>0.71684587813620104</v>
      </c>
      <c r="L54" s="62">
        <v>26</v>
      </c>
      <c r="M54" s="60">
        <v>9.3189964157706093</v>
      </c>
      <c r="N54" s="62">
        <v>137</v>
      </c>
      <c r="O54" s="60">
        <v>49.1039426523297</v>
      </c>
      <c r="P54" s="62">
        <v>106</v>
      </c>
      <c r="Q54" s="60">
        <v>37.9928315412186</v>
      </c>
      <c r="R54" s="62">
        <v>0</v>
      </c>
      <c r="S54" s="60">
        <v>0</v>
      </c>
      <c r="T54" s="63">
        <v>6</v>
      </c>
      <c r="U54" s="59">
        <v>2.1505376344085998</v>
      </c>
      <c r="V54" s="58">
        <v>23</v>
      </c>
      <c r="W54" s="64">
        <v>7.90378006872852</v>
      </c>
      <c r="X54" s="33">
        <v>1984</v>
      </c>
      <c r="Y54" s="34">
        <v>100</v>
      </c>
    </row>
    <row r="55" spans="1:25" s="31" customFormat="1" ht="15" customHeight="1" x14ac:dyDescent="0.2">
      <c r="A55" s="26" t="s">
        <v>53</v>
      </c>
      <c r="B55" s="35" t="s">
        <v>49</v>
      </c>
      <c r="C55" s="49">
        <v>647</v>
      </c>
      <c r="D55" s="52">
        <v>55</v>
      </c>
      <c r="E55" s="51">
        <v>8.5007727975270502</v>
      </c>
      <c r="F55" s="52">
        <v>592</v>
      </c>
      <c r="G55" s="51">
        <v>91.499227202472994</v>
      </c>
      <c r="H55" s="52">
        <v>13</v>
      </c>
      <c r="I55" s="53">
        <v>2.1959459459459501</v>
      </c>
      <c r="J55" s="54">
        <v>7</v>
      </c>
      <c r="K55" s="53">
        <v>1.18243243243243</v>
      </c>
      <c r="L55" s="54">
        <v>151</v>
      </c>
      <c r="M55" s="53">
        <v>25.506756756756801</v>
      </c>
      <c r="N55" s="54">
        <v>54</v>
      </c>
      <c r="O55" s="53">
        <v>9.1216216216216193</v>
      </c>
      <c r="P55" s="54">
        <v>310</v>
      </c>
      <c r="Q55" s="53">
        <v>52.364864864864899</v>
      </c>
      <c r="R55" s="54">
        <v>6</v>
      </c>
      <c r="S55" s="53">
        <v>1.01351351351351</v>
      </c>
      <c r="T55" s="55">
        <v>51</v>
      </c>
      <c r="U55" s="51">
        <v>8.6148648648648596</v>
      </c>
      <c r="V55" s="52">
        <v>64</v>
      </c>
      <c r="W55" s="56">
        <v>9.8918083462132902</v>
      </c>
      <c r="X55" s="28">
        <v>2256</v>
      </c>
      <c r="Y55" s="29">
        <v>100</v>
      </c>
    </row>
    <row r="56" spans="1:25" s="31" customFormat="1" ht="15" customHeight="1" x14ac:dyDescent="0.2">
      <c r="A56" s="26" t="s">
        <v>53</v>
      </c>
      <c r="B56" s="32" t="s">
        <v>50</v>
      </c>
      <c r="C56" s="57">
        <v>179</v>
      </c>
      <c r="D56" s="68" t="s">
        <v>75</v>
      </c>
      <c r="E56" s="59">
        <v>1.1173184357541901</v>
      </c>
      <c r="F56" s="58">
        <v>177</v>
      </c>
      <c r="G56" s="59">
        <v>98.8826815642458</v>
      </c>
      <c r="H56" s="58">
        <v>0</v>
      </c>
      <c r="I56" s="60">
        <v>0</v>
      </c>
      <c r="J56" s="62">
        <v>0</v>
      </c>
      <c r="K56" s="60">
        <v>0</v>
      </c>
      <c r="L56" s="62">
        <v>0</v>
      </c>
      <c r="M56" s="60">
        <v>0</v>
      </c>
      <c r="N56" s="62">
        <v>15</v>
      </c>
      <c r="O56" s="60">
        <v>8.4745762711864394</v>
      </c>
      <c r="P56" s="62">
        <v>162</v>
      </c>
      <c r="Q56" s="60">
        <v>91.525423728813607</v>
      </c>
      <c r="R56" s="62">
        <v>0</v>
      </c>
      <c r="S56" s="60">
        <v>0</v>
      </c>
      <c r="T56" s="63">
        <v>0</v>
      </c>
      <c r="U56" s="59">
        <v>0</v>
      </c>
      <c r="V56" s="58">
        <v>0</v>
      </c>
      <c r="W56" s="64">
        <v>0</v>
      </c>
      <c r="X56" s="33">
        <v>733</v>
      </c>
      <c r="Y56" s="34">
        <v>100</v>
      </c>
    </row>
    <row r="57" spans="1:25" s="31" customFormat="1" ht="15" customHeight="1" x14ac:dyDescent="0.2">
      <c r="A57" s="26" t="s">
        <v>53</v>
      </c>
      <c r="B57" s="35" t="s">
        <v>22</v>
      </c>
      <c r="C57" s="49">
        <v>365</v>
      </c>
      <c r="D57" s="52">
        <v>0</v>
      </c>
      <c r="E57" s="51">
        <v>0</v>
      </c>
      <c r="F57" s="52">
        <v>365</v>
      </c>
      <c r="G57" s="51">
        <v>100</v>
      </c>
      <c r="H57" s="52">
        <v>6</v>
      </c>
      <c r="I57" s="53">
        <v>1.6438356164383601</v>
      </c>
      <c r="J57" s="54">
        <v>0</v>
      </c>
      <c r="K57" s="53">
        <v>0</v>
      </c>
      <c r="L57" s="54">
        <v>25</v>
      </c>
      <c r="M57" s="53">
        <v>6.8493150684931496</v>
      </c>
      <c r="N57" s="54">
        <v>138</v>
      </c>
      <c r="O57" s="53">
        <v>37.808219178082197</v>
      </c>
      <c r="P57" s="54">
        <v>190</v>
      </c>
      <c r="Q57" s="53">
        <v>52.054794520547901</v>
      </c>
      <c r="R57" s="66" t="s">
        <v>75</v>
      </c>
      <c r="S57" s="53">
        <v>0.54794520547945202</v>
      </c>
      <c r="T57" s="55">
        <v>4</v>
      </c>
      <c r="U57" s="51">
        <v>1.0958904109589001</v>
      </c>
      <c r="V57" s="52">
        <v>12</v>
      </c>
      <c r="W57" s="56">
        <v>3.2876712328767099</v>
      </c>
      <c r="X57" s="28">
        <v>2242</v>
      </c>
      <c r="Y57" s="29">
        <v>99.955396966993803</v>
      </c>
    </row>
    <row r="58" spans="1:25" s="31" customFormat="1" ht="15" customHeight="1" thickBot="1" x14ac:dyDescent="0.25">
      <c r="A58" s="26" t="s">
        <v>53</v>
      </c>
      <c r="B58" s="36" t="s">
        <v>51</v>
      </c>
      <c r="C58" s="80">
        <v>49</v>
      </c>
      <c r="D58" s="71">
        <v>0</v>
      </c>
      <c r="E58" s="72">
        <v>0</v>
      </c>
      <c r="F58" s="71">
        <v>49</v>
      </c>
      <c r="G58" s="72">
        <v>100</v>
      </c>
      <c r="H58" s="71">
        <v>4</v>
      </c>
      <c r="I58" s="74">
        <v>8.1632653061224492</v>
      </c>
      <c r="J58" s="75">
        <v>0</v>
      </c>
      <c r="K58" s="74">
        <v>0</v>
      </c>
      <c r="L58" s="75">
        <v>12</v>
      </c>
      <c r="M58" s="74">
        <v>24.4897959183673</v>
      </c>
      <c r="N58" s="76" t="s">
        <v>75</v>
      </c>
      <c r="O58" s="74">
        <v>4.0816326530612201</v>
      </c>
      <c r="P58" s="75">
        <v>31</v>
      </c>
      <c r="Q58" s="74">
        <v>63.265306122448997</v>
      </c>
      <c r="R58" s="75">
        <v>0</v>
      </c>
      <c r="S58" s="74">
        <v>0</v>
      </c>
      <c r="T58" s="77">
        <v>0</v>
      </c>
      <c r="U58" s="72">
        <v>0</v>
      </c>
      <c r="V58" s="71">
        <v>0</v>
      </c>
      <c r="W58" s="7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73</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students with disabilities who received ", LOWER(A7), ", ",D69," (",TEXT(E7,"0.0"),"%) were served solely under Section 504 and ", F69," (",TEXT(G7,"0.0"),"%) were served under IDEA.")</f>
        <v>NOTE: Table reads (for US Totals):  Of all 17,444 public school students with disabilities who received expulsions with educational services, 1,130 (6.5%) were served solely under Section 504 and 16,314 (93.5%)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students with disabilities served under IDEA who received ",LOWER(A7), ", ",TEXT(H7,"#,##0")," (",TEXT(I7,"0.0"),"%) were American Indian or Alaska Native.")</f>
        <v xml:space="preserve">            Table reads (for US Race/Ethnicity):  Of all 16,314 public school students with disabilities served under IDEA who received expulsions with educational services, 405 (2.5%)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17,444</v>
      </c>
      <c r="D69" s="82" t="str">
        <f>IF(ISTEXT(D7),LEFT(D7,3),TEXT(D7,"#,##0"))</f>
        <v>1,130</v>
      </c>
      <c r="E69" s="82"/>
      <c r="F69" s="82" t="str">
        <f>IF(ISTEXT(F7),LEFT(F7,3),TEXT(F7,"#,##0"))</f>
        <v>16,314</v>
      </c>
      <c r="G69" s="82"/>
      <c r="H69" s="82" t="str">
        <f>IF(ISTEXT(H7),LEFT(H7,3),TEXT(H7,"#,##0"))</f>
        <v>405</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disabilities receiving ",LOWER(A7), " by race/ethnicity, by state: School Year 2011-12")</f>
        <v>Number and percentage of public school male students with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14355</v>
      </c>
      <c r="D7" s="50">
        <v>923</v>
      </c>
      <c r="E7" s="51">
        <v>6.42981539533264</v>
      </c>
      <c r="F7" s="50">
        <v>13432</v>
      </c>
      <c r="G7" s="51">
        <v>93.570184604667404</v>
      </c>
      <c r="H7" s="52">
        <v>328</v>
      </c>
      <c r="I7" s="53">
        <v>2.44192972007147</v>
      </c>
      <c r="J7" s="54">
        <v>90</v>
      </c>
      <c r="K7" s="53">
        <v>0.67004169148302595</v>
      </c>
      <c r="L7" s="54">
        <v>2780</v>
      </c>
      <c r="M7" s="53">
        <v>20.696843359142299</v>
      </c>
      <c r="N7" s="54">
        <v>4488</v>
      </c>
      <c r="O7" s="53">
        <v>33.412745681953503</v>
      </c>
      <c r="P7" s="54">
        <v>5379</v>
      </c>
      <c r="Q7" s="53">
        <v>40.046158427635497</v>
      </c>
      <c r="R7" s="54">
        <v>29</v>
      </c>
      <c r="S7" s="53">
        <v>0.21590232281119701</v>
      </c>
      <c r="T7" s="55">
        <v>338</v>
      </c>
      <c r="U7" s="51">
        <v>2.5163787969029201</v>
      </c>
      <c r="V7" s="50">
        <v>966</v>
      </c>
      <c r="W7" s="56">
        <v>6.7293625914315598</v>
      </c>
      <c r="X7" s="28">
        <v>95635</v>
      </c>
      <c r="Y7" s="29">
        <v>99.857792649134694</v>
      </c>
    </row>
    <row r="8" spans="1:25" s="31" customFormat="1" ht="15" customHeight="1" x14ac:dyDescent="0.2">
      <c r="A8" s="26" t="s">
        <v>53</v>
      </c>
      <c r="B8" s="32" t="s">
        <v>24</v>
      </c>
      <c r="C8" s="57">
        <v>156</v>
      </c>
      <c r="D8" s="68" t="s">
        <v>75</v>
      </c>
      <c r="E8" s="59">
        <v>1.2820512820512799</v>
      </c>
      <c r="F8" s="58">
        <v>154</v>
      </c>
      <c r="G8" s="59">
        <v>98.717948717948701</v>
      </c>
      <c r="H8" s="68" t="s">
        <v>75</v>
      </c>
      <c r="I8" s="60">
        <v>1.2987012987013</v>
      </c>
      <c r="J8" s="62">
        <v>0</v>
      </c>
      <c r="K8" s="60">
        <v>0</v>
      </c>
      <c r="L8" s="62">
        <v>0</v>
      </c>
      <c r="M8" s="60">
        <v>0</v>
      </c>
      <c r="N8" s="62">
        <v>86</v>
      </c>
      <c r="O8" s="60">
        <v>55.8441558441558</v>
      </c>
      <c r="P8" s="62">
        <v>64</v>
      </c>
      <c r="Q8" s="60">
        <v>41.558441558441601</v>
      </c>
      <c r="R8" s="62">
        <v>0</v>
      </c>
      <c r="S8" s="60">
        <v>0</v>
      </c>
      <c r="T8" s="69" t="s">
        <v>75</v>
      </c>
      <c r="U8" s="59">
        <v>1.2987012987013</v>
      </c>
      <c r="V8" s="58">
        <v>0</v>
      </c>
      <c r="W8" s="64">
        <v>0</v>
      </c>
      <c r="X8" s="33">
        <v>1432</v>
      </c>
      <c r="Y8" s="34">
        <v>100</v>
      </c>
    </row>
    <row r="9" spans="1:25" s="31" customFormat="1" ht="15" customHeight="1" x14ac:dyDescent="0.2">
      <c r="A9" s="26" t="s">
        <v>53</v>
      </c>
      <c r="B9" s="35" t="s">
        <v>25</v>
      </c>
      <c r="C9" s="49">
        <v>18</v>
      </c>
      <c r="D9" s="65" t="s">
        <v>75</v>
      </c>
      <c r="E9" s="51">
        <v>11.1111111111111</v>
      </c>
      <c r="F9" s="52">
        <v>16</v>
      </c>
      <c r="G9" s="51">
        <v>88.8888888888889</v>
      </c>
      <c r="H9" s="65" t="s">
        <v>75</v>
      </c>
      <c r="I9" s="53">
        <v>12.5</v>
      </c>
      <c r="J9" s="54">
        <v>0</v>
      </c>
      <c r="K9" s="53">
        <v>0</v>
      </c>
      <c r="L9" s="66" t="s">
        <v>75</v>
      </c>
      <c r="M9" s="53">
        <v>12.5</v>
      </c>
      <c r="N9" s="54">
        <v>0</v>
      </c>
      <c r="O9" s="53">
        <v>0</v>
      </c>
      <c r="P9" s="54">
        <v>8</v>
      </c>
      <c r="Q9" s="53">
        <v>50</v>
      </c>
      <c r="R9" s="66" t="s">
        <v>75</v>
      </c>
      <c r="S9" s="53">
        <v>12.5</v>
      </c>
      <c r="T9" s="67" t="s">
        <v>75</v>
      </c>
      <c r="U9" s="51">
        <v>12.5</v>
      </c>
      <c r="V9" s="65" t="s">
        <v>75</v>
      </c>
      <c r="W9" s="56">
        <v>11.1111111111111</v>
      </c>
      <c r="X9" s="28">
        <v>493</v>
      </c>
      <c r="Y9" s="29">
        <v>100</v>
      </c>
    </row>
    <row r="10" spans="1:25" s="31" customFormat="1" ht="15" customHeight="1" x14ac:dyDescent="0.2">
      <c r="A10" s="26" t="s">
        <v>53</v>
      </c>
      <c r="B10" s="32" t="s">
        <v>1</v>
      </c>
      <c r="C10" s="57">
        <v>57</v>
      </c>
      <c r="D10" s="58">
        <v>4</v>
      </c>
      <c r="E10" s="59">
        <v>7.0175438596491198</v>
      </c>
      <c r="F10" s="58">
        <v>53</v>
      </c>
      <c r="G10" s="59">
        <v>92.982456140350905</v>
      </c>
      <c r="H10" s="58">
        <v>11</v>
      </c>
      <c r="I10" s="60">
        <v>20.754716981132098</v>
      </c>
      <c r="J10" s="62">
        <v>0</v>
      </c>
      <c r="K10" s="60">
        <v>0</v>
      </c>
      <c r="L10" s="62">
        <v>17</v>
      </c>
      <c r="M10" s="60">
        <v>32.075471698113198</v>
      </c>
      <c r="N10" s="62">
        <v>4</v>
      </c>
      <c r="O10" s="60">
        <v>7.5471698113207504</v>
      </c>
      <c r="P10" s="62">
        <v>19</v>
      </c>
      <c r="Q10" s="60">
        <v>35.849056603773597</v>
      </c>
      <c r="R10" s="62">
        <v>0</v>
      </c>
      <c r="S10" s="60">
        <v>0</v>
      </c>
      <c r="T10" s="69" t="s">
        <v>75</v>
      </c>
      <c r="U10" s="59">
        <v>3.7735849056603801</v>
      </c>
      <c r="V10" s="58">
        <v>0</v>
      </c>
      <c r="W10" s="64">
        <v>0</v>
      </c>
      <c r="X10" s="33">
        <v>1920</v>
      </c>
      <c r="Y10" s="34">
        <v>99.7916666666667</v>
      </c>
    </row>
    <row r="11" spans="1:25" s="31" customFormat="1" ht="15" customHeight="1" x14ac:dyDescent="0.2">
      <c r="A11" s="26" t="s">
        <v>53</v>
      </c>
      <c r="B11" s="35" t="s">
        <v>26</v>
      </c>
      <c r="C11" s="49">
        <v>58</v>
      </c>
      <c r="D11" s="52">
        <v>9</v>
      </c>
      <c r="E11" s="51">
        <v>15.517241379310301</v>
      </c>
      <c r="F11" s="52">
        <v>49</v>
      </c>
      <c r="G11" s="51">
        <v>84.482758620689694</v>
      </c>
      <c r="H11" s="52">
        <v>0</v>
      </c>
      <c r="I11" s="53">
        <v>0</v>
      </c>
      <c r="J11" s="54">
        <v>0</v>
      </c>
      <c r="K11" s="53">
        <v>0</v>
      </c>
      <c r="L11" s="66" t="s">
        <v>75</v>
      </c>
      <c r="M11" s="53">
        <v>4.0816326530612201</v>
      </c>
      <c r="N11" s="54">
        <v>16</v>
      </c>
      <c r="O11" s="53">
        <v>32.653061224489797</v>
      </c>
      <c r="P11" s="54">
        <v>29</v>
      </c>
      <c r="Q11" s="53">
        <v>59.183673469387799</v>
      </c>
      <c r="R11" s="66" t="s">
        <v>75</v>
      </c>
      <c r="S11" s="53">
        <v>4.0816326530612201</v>
      </c>
      <c r="T11" s="55">
        <v>0</v>
      </c>
      <c r="U11" s="51">
        <v>0</v>
      </c>
      <c r="V11" s="65" t="s">
        <v>75</v>
      </c>
      <c r="W11" s="56">
        <v>3.4482758620689702</v>
      </c>
      <c r="X11" s="28">
        <v>1097</v>
      </c>
      <c r="Y11" s="29">
        <v>100</v>
      </c>
    </row>
    <row r="12" spans="1:25" s="31" customFormat="1" ht="15" customHeight="1" x14ac:dyDescent="0.2">
      <c r="A12" s="26" t="s">
        <v>53</v>
      </c>
      <c r="B12" s="32" t="s">
        <v>2</v>
      </c>
      <c r="C12" s="57">
        <v>1854</v>
      </c>
      <c r="D12" s="58">
        <v>68</v>
      </c>
      <c r="E12" s="59">
        <v>3.6677454153182301</v>
      </c>
      <c r="F12" s="58">
        <v>1786</v>
      </c>
      <c r="G12" s="59">
        <v>96.332254584681806</v>
      </c>
      <c r="H12" s="58">
        <v>45</v>
      </c>
      <c r="I12" s="60">
        <v>2.51959686450168</v>
      </c>
      <c r="J12" s="62">
        <v>48</v>
      </c>
      <c r="K12" s="60">
        <v>2.6875699888017901</v>
      </c>
      <c r="L12" s="62">
        <v>881</v>
      </c>
      <c r="M12" s="60">
        <v>49.328107502799597</v>
      </c>
      <c r="N12" s="62">
        <v>298</v>
      </c>
      <c r="O12" s="60">
        <v>16.6853303471445</v>
      </c>
      <c r="P12" s="62">
        <v>463</v>
      </c>
      <c r="Q12" s="60">
        <v>25.923852183650599</v>
      </c>
      <c r="R12" s="62">
        <v>5</v>
      </c>
      <c r="S12" s="60">
        <v>0.27995520716685302</v>
      </c>
      <c r="T12" s="63">
        <v>46</v>
      </c>
      <c r="U12" s="59">
        <v>2.5755879059350502</v>
      </c>
      <c r="V12" s="58">
        <v>399</v>
      </c>
      <c r="W12" s="64">
        <v>21.521035598705499</v>
      </c>
      <c r="X12" s="33">
        <v>9866</v>
      </c>
      <c r="Y12" s="34">
        <v>99.908777620109504</v>
      </c>
    </row>
    <row r="13" spans="1:25" s="31" customFormat="1" ht="15" customHeight="1" x14ac:dyDescent="0.2">
      <c r="A13" s="26" t="s">
        <v>53</v>
      </c>
      <c r="B13" s="35" t="s">
        <v>27</v>
      </c>
      <c r="C13" s="49">
        <v>199</v>
      </c>
      <c r="D13" s="52">
        <v>8</v>
      </c>
      <c r="E13" s="51">
        <v>4.0201005025125598</v>
      </c>
      <c r="F13" s="52">
        <v>191</v>
      </c>
      <c r="G13" s="51">
        <v>95.979899497487395</v>
      </c>
      <c r="H13" s="52">
        <v>5</v>
      </c>
      <c r="I13" s="53">
        <v>2.6178010471204201</v>
      </c>
      <c r="J13" s="66" t="s">
        <v>75</v>
      </c>
      <c r="K13" s="53">
        <v>1.04712041884817</v>
      </c>
      <c r="L13" s="54">
        <v>83</v>
      </c>
      <c r="M13" s="53">
        <v>43.455497382198999</v>
      </c>
      <c r="N13" s="54">
        <v>28</v>
      </c>
      <c r="O13" s="53">
        <v>14.6596858638743</v>
      </c>
      <c r="P13" s="54">
        <v>71</v>
      </c>
      <c r="Q13" s="53">
        <v>37.17277486911</v>
      </c>
      <c r="R13" s="54">
        <v>0</v>
      </c>
      <c r="S13" s="53">
        <v>0</v>
      </c>
      <c r="T13" s="67" t="s">
        <v>75</v>
      </c>
      <c r="U13" s="51">
        <v>1.04712041884817</v>
      </c>
      <c r="V13" s="52">
        <v>23</v>
      </c>
      <c r="W13" s="56">
        <v>11.557788944723599</v>
      </c>
      <c r="X13" s="28">
        <v>1811</v>
      </c>
      <c r="Y13" s="29">
        <v>100</v>
      </c>
    </row>
    <row r="14" spans="1:25" s="31" customFormat="1" ht="15" customHeight="1" x14ac:dyDescent="0.2">
      <c r="A14" s="26" t="s">
        <v>53</v>
      </c>
      <c r="B14" s="32" t="s">
        <v>28</v>
      </c>
      <c r="C14" s="57">
        <v>211</v>
      </c>
      <c r="D14" s="58">
        <v>16</v>
      </c>
      <c r="E14" s="59">
        <v>7.5829383886255899</v>
      </c>
      <c r="F14" s="58">
        <v>195</v>
      </c>
      <c r="G14" s="59">
        <v>92.417061611374393</v>
      </c>
      <c r="H14" s="58">
        <v>0</v>
      </c>
      <c r="I14" s="60">
        <v>0</v>
      </c>
      <c r="J14" s="62">
        <v>0</v>
      </c>
      <c r="K14" s="60">
        <v>0</v>
      </c>
      <c r="L14" s="62">
        <v>53</v>
      </c>
      <c r="M14" s="60">
        <v>27.1794871794872</v>
      </c>
      <c r="N14" s="62">
        <v>46</v>
      </c>
      <c r="O14" s="60">
        <v>23.589743589743598</v>
      </c>
      <c r="P14" s="62">
        <v>94</v>
      </c>
      <c r="Q14" s="60">
        <v>48.205128205128197</v>
      </c>
      <c r="R14" s="62">
        <v>0</v>
      </c>
      <c r="S14" s="60">
        <v>0</v>
      </c>
      <c r="T14" s="69" t="s">
        <v>75</v>
      </c>
      <c r="U14" s="59">
        <v>1.02564102564103</v>
      </c>
      <c r="V14" s="58">
        <v>14</v>
      </c>
      <c r="W14" s="64">
        <v>6.6350710900473899</v>
      </c>
      <c r="X14" s="33">
        <v>1122</v>
      </c>
      <c r="Y14" s="34">
        <v>100</v>
      </c>
    </row>
    <row r="15" spans="1:25" s="31" customFormat="1" ht="15" customHeight="1" x14ac:dyDescent="0.2">
      <c r="A15" s="26" t="s">
        <v>53</v>
      </c>
      <c r="B15" s="35" t="s">
        <v>29</v>
      </c>
      <c r="C15" s="49">
        <v>37</v>
      </c>
      <c r="D15" s="65" t="s">
        <v>75</v>
      </c>
      <c r="E15" s="51">
        <v>5.4054054054054097</v>
      </c>
      <c r="F15" s="52">
        <v>35</v>
      </c>
      <c r="G15" s="51">
        <v>94.594594594594597</v>
      </c>
      <c r="H15" s="65" t="s">
        <v>75</v>
      </c>
      <c r="I15" s="53">
        <v>5.71428571428571</v>
      </c>
      <c r="J15" s="54">
        <v>0</v>
      </c>
      <c r="K15" s="53">
        <v>0</v>
      </c>
      <c r="L15" s="66" t="s">
        <v>75</v>
      </c>
      <c r="M15" s="53">
        <v>5.71428571428571</v>
      </c>
      <c r="N15" s="54">
        <v>15</v>
      </c>
      <c r="O15" s="53">
        <v>42.857142857142897</v>
      </c>
      <c r="P15" s="54">
        <v>16</v>
      </c>
      <c r="Q15" s="53">
        <v>45.714285714285701</v>
      </c>
      <c r="R15" s="54">
        <v>0</v>
      </c>
      <c r="S15" s="53">
        <v>0</v>
      </c>
      <c r="T15" s="55">
        <v>0</v>
      </c>
      <c r="U15" s="51">
        <v>0</v>
      </c>
      <c r="V15" s="52">
        <v>0</v>
      </c>
      <c r="W15" s="56">
        <v>0</v>
      </c>
      <c r="X15" s="28">
        <v>232</v>
      </c>
      <c r="Y15" s="29">
        <v>100</v>
      </c>
    </row>
    <row r="16" spans="1:25" s="31" customFormat="1" ht="15" customHeight="1" x14ac:dyDescent="0.2">
      <c r="A16" s="26" t="s">
        <v>53</v>
      </c>
      <c r="B16" s="32" t="s">
        <v>3</v>
      </c>
      <c r="C16" s="57">
        <v>17</v>
      </c>
      <c r="D16" s="68" t="s">
        <v>75</v>
      </c>
      <c r="E16" s="59">
        <v>11.764705882352899</v>
      </c>
      <c r="F16" s="58">
        <v>15</v>
      </c>
      <c r="G16" s="59">
        <v>88.235294117647101</v>
      </c>
      <c r="H16" s="58">
        <v>0</v>
      </c>
      <c r="I16" s="60">
        <v>0</v>
      </c>
      <c r="J16" s="62">
        <v>0</v>
      </c>
      <c r="K16" s="60">
        <v>0</v>
      </c>
      <c r="L16" s="62">
        <v>0</v>
      </c>
      <c r="M16" s="60">
        <v>0</v>
      </c>
      <c r="N16" s="62">
        <v>15</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131</v>
      </c>
      <c r="D17" s="52">
        <v>13</v>
      </c>
      <c r="E17" s="51">
        <v>9.9236641221373993</v>
      </c>
      <c r="F17" s="52">
        <v>118</v>
      </c>
      <c r="G17" s="51">
        <v>90.076335877862604</v>
      </c>
      <c r="H17" s="65" t="s">
        <v>75</v>
      </c>
      <c r="I17" s="53">
        <v>1.6949152542372901</v>
      </c>
      <c r="J17" s="54">
        <v>0</v>
      </c>
      <c r="K17" s="53">
        <v>0</v>
      </c>
      <c r="L17" s="54">
        <v>10</v>
      </c>
      <c r="M17" s="53">
        <v>8.4745762711864394</v>
      </c>
      <c r="N17" s="54">
        <v>27</v>
      </c>
      <c r="O17" s="53">
        <v>22.881355932203402</v>
      </c>
      <c r="P17" s="54">
        <v>70</v>
      </c>
      <c r="Q17" s="53">
        <v>59.322033898305101</v>
      </c>
      <c r="R17" s="54">
        <v>0</v>
      </c>
      <c r="S17" s="53">
        <v>0</v>
      </c>
      <c r="T17" s="55">
        <v>9</v>
      </c>
      <c r="U17" s="51">
        <v>7.6271186440678003</v>
      </c>
      <c r="V17" s="65" t="s">
        <v>75</v>
      </c>
      <c r="W17" s="56">
        <v>1.5267175572519101</v>
      </c>
      <c r="X17" s="28">
        <v>3886</v>
      </c>
      <c r="Y17" s="29">
        <v>100</v>
      </c>
    </row>
    <row r="18" spans="1:25" s="31" customFormat="1" ht="15" customHeight="1" x14ac:dyDescent="0.2">
      <c r="A18" s="26" t="s">
        <v>53</v>
      </c>
      <c r="B18" s="32" t="s">
        <v>31</v>
      </c>
      <c r="C18" s="57">
        <v>329</v>
      </c>
      <c r="D18" s="58">
        <v>5</v>
      </c>
      <c r="E18" s="59">
        <v>1.5197568389057801</v>
      </c>
      <c r="F18" s="58">
        <v>324</v>
      </c>
      <c r="G18" s="59">
        <v>98.480243161094194</v>
      </c>
      <c r="H18" s="58">
        <v>0</v>
      </c>
      <c r="I18" s="60">
        <v>0</v>
      </c>
      <c r="J18" s="62">
        <v>0</v>
      </c>
      <c r="K18" s="60">
        <v>0</v>
      </c>
      <c r="L18" s="62">
        <v>8</v>
      </c>
      <c r="M18" s="60">
        <v>2.4691358024691401</v>
      </c>
      <c r="N18" s="62">
        <v>216</v>
      </c>
      <c r="O18" s="60">
        <v>66.6666666666667</v>
      </c>
      <c r="P18" s="62">
        <v>86</v>
      </c>
      <c r="Q18" s="60">
        <v>26.543209876543202</v>
      </c>
      <c r="R18" s="61" t="s">
        <v>75</v>
      </c>
      <c r="S18" s="60">
        <v>0.61728395061728403</v>
      </c>
      <c r="T18" s="63">
        <v>12</v>
      </c>
      <c r="U18" s="59">
        <v>3.7037037037037002</v>
      </c>
      <c r="V18" s="68" t="s">
        <v>75</v>
      </c>
      <c r="W18" s="64">
        <v>0.60790273556231</v>
      </c>
      <c r="X18" s="33">
        <v>2422</v>
      </c>
      <c r="Y18" s="34">
        <v>100</v>
      </c>
    </row>
    <row r="19" spans="1:25" s="31" customFormat="1" ht="15" customHeight="1" x14ac:dyDescent="0.2">
      <c r="A19" s="26" t="s">
        <v>53</v>
      </c>
      <c r="B19" s="35" t="s">
        <v>32</v>
      </c>
      <c r="C19" s="49">
        <v>18</v>
      </c>
      <c r="D19" s="65" t="s">
        <v>75</v>
      </c>
      <c r="E19" s="51">
        <v>11.1111111111111</v>
      </c>
      <c r="F19" s="52">
        <v>16</v>
      </c>
      <c r="G19" s="51">
        <v>88.8888888888889</v>
      </c>
      <c r="H19" s="52">
        <v>0</v>
      </c>
      <c r="I19" s="53">
        <v>0</v>
      </c>
      <c r="J19" s="66" t="s">
        <v>75</v>
      </c>
      <c r="K19" s="53">
        <v>12.5</v>
      </c>
      <c r="L19" s="66" t="s">
        <v>75</v>
      </c>
      <c r="M19" s="53">
        <v>12.5</v>
      </c>
      <c r="N19" s="54">
        <v>0</v>
      </c>
      <c r="O19" s="53">
        <v>0</v>
      </c>
      <c r="P19" s="66" t="s">
        <v>75</v>
      </c>
      <c r="Q19" s="53">
        <v>12.5</v>
      </c>
      <c r="R19" s="54">
        <v>10</v>
      </c>
      <c r="S19" s="53">
        <v>62.5</v>
      </c>
      <c r="T19" s="55">
        <v>0</v>
      </c>
      <c r="U19" s="51">
        <v>0</v>
      </c>
      <c r="V19" s="65" t="s">
        <v>75</v>
      </c>
      <c r="W19" s="56">
        <v>11.1111111111111</v>
      </c>
      <c r="X19" s="28">
        <v>286</v>
      </c>
      <c r="Y19" s="29">
        <v>100</v>
      </c>
    </row>
    <row r="20" spans="1:25" s="31" customFormat="1" ht="15" customHeight="1" x14ac:dyDescent="0.2">
      <c r="A20" s="26" t="s">
        <v>53</v>
      </c>
      <c r="B20" s="32" t="s">
        <v>4</v>
      </c>
      <c r="C20" s="57">
        <v>36</v>
      </c>
      <c r="D20" s="58">
        <v>11</v>
      </c>
      <c r="E20" s="59">
        <v>30.5555555555556</v>
      </c>
      <c r="F20" s="58">
        <v>25</v>
      </c>
      <c r="G20" s="59">
        <v>69.4444444444444</v>
      </c>
      <c r="H20" s="68" t="s">
        <v>75</v>
      </c>
      <c r="I20" s="60">
        <v>8</v>
      </c>
      <c r="J20" s="62">
        <v>0</v>
      </c>
      <c r="K20" s="60">
        <v>0</v>
      </c>
      <c r="L20" s="61" t="s">
        <v>75</v>
      </c>
      <c r="M20" s="60">
        <v>8</v>
      </c>
      <c r="N20" s="62">
        <v>0</v>
      </c>
      <c r="O20" s="60">
        <v>0</v>
      </c>
      <c r="P20" s="62">
        <v>21</v>
      </c>
      <c r="Q20" s="60">
        <v>84</v>
      </c>
      <c r="R20" s="62">
        <v>0</v>
      </c>
      <c r="S20" s="60">
        <v>0</v>
      </c>
      <c r="T20" s="63">
        <v>0</v>
      </c>
      <c r="U20" s="59">
        <v>0</v>
      </c>
      <c r="V20" s="68" t="s">
        <v>75</v>
      </c>
      <c r="W20" s="64">
        <v>5.5555555555555598</v>
      </c>
      <c r="X20" s="33">
        <v>703</v>
      </c>
      <c r="Y20" s="34">
        <v>99.715504978662906</v>
      </c>
    </row>
    <row r="21" spans="1:25" s="31" customFormat="1" ht="15" customHeight="1" x14ac:dyDescent="0.2">
      <c r="A21" s="26" t="s">
        <v>53</v>
      </c>
      <c r="B21" s="35" t="s">
        <v>5</v>
      </c>
      <c r="C21" s="49">
        <v>407</v>
      </c>
      <c r="D21" s="52">
        <v>21</v>
      </c>
      <c r="E21" s="51">
        <v>5.15970515970516</v>
      </c>
      <c r="F21" s="52">
        <v>386</v>
      </c>
      <c r="G21" s="51">
        <v>94.840294840294803</v>
      </c>
      <c r="H21" s="52">
        <v>4</v>
      </c>
      <c r="I21" s="53">
        <v>1.03626943005181</v>
      </c>
      <c r="J21" s="54">
        <v>0</v>
      </c>
      <c r="K21" s="53">
        <v>0</v>
      </c>
      <c r="L21" s="54">
        <v>47</v>
      </c>
      <c r="M21" s="53">
        <v>12.1761658031088</v>
      </c>
      <c r="N21" s="54">
        <v>149</v>
      </c>
      <c r="O21" s="53">
        <v>38.601036269430097</v>
      </c>
      <c r="P21" s="54">
        <v>171</v>
      </c>
      <c r="Q21" s="53">
        <v>44.300518134714999</v>
      </c>
      <c r="R21" s="54">
        <v>0</v>
      </c>
      <c r="S21" s="53">
        <v>0</v>
      </c>
      <c r="T21" s="55">
        <v>15</v>
      </c>
      <c r="U21" s="51">
        <v>3.8860103626943001</v>
      </c>
      <c r="V21" s="52">
        <v>4</v>
      </c>
      <c r="W21" s="56">
        <v>0.98280098280098305</v>
      </c>
      <c r="X21" s="28">
        <v>4221</v>
      </c>
      <c r="Y21" s="29">
        <v>100</v>
      </c>
    </row>
    <row r="22" spans="1:25" s="31" customFormat="1" ht="15" customHeight="1" x14ac:dyDescent="0.2">
      <c r="A22" s="26" t="s">
        <v>53</v>
      </c>
      <c r="B22" s="32" t="s">
        <v>6</v>
      </c>
      <c r="C22" s="57">
        <v>779</v>
      </c>
      <c r="D22" s="58">
        <v>11</v>
      </c>
      <c r="E22" s="59">
        <v>1.41206675224647</v>
      </c>
      <c r="F22" s="58">
        <v>768</v>
      </c>
      <c r="G22" s="59">
        <v>98.587933247753497</v>
      </c>
      <c r="H22" s="68" t="s">
        <v>75</v>
      </c>
      <c r="I22" s="60">
        <v>0.26041666666666702</v>
      </c>
      <c r="J22" s="62">
        <v>0</v>
      </c>
      <c r="K22" s="60">
        <v>0</v>
      </c>
      <c r="L22" s="62">
        <v>53</v>
      </c>
      <c r="M22" s="60">
        <v>6.9010416666666696</v>
      </c>
      <c r="N22" s="62">
        <v>260</v>
      </c>
      <c r="O22" s="60">
        <v>33.8541666666667</v>
      </c>
      <c r="P22" s="62">
        <v>425</v>
      </c>
      <c r="Q22" s="60">
        <v>55.3385416666667</v>
      </c>
      <c r="R22" s="62">
        <v>0</v>
      </c>
      <c r="S22" s="60">
        <v>0</v>
      </c>
      <c r="T22" s="63">
        <v>28</v>
      </c>
      <c r="U22" s="59">
        <v>3.6458333333333299</v>
      </c>
      <c r="V22" s="58">
        <v>14</v>
      </c>
      <c r="W22" s="64">
        <v>1.79717586649551</v>
      </c>
      <c r="X22" s="33">
        <v>1875</v>
      </c>
      <c r="Y22" s="34">
        <v>99.84</v>
      </c>
    </row>
    <row r="23" spans="1:25" s="31" customFormat="1" ht="15" customHeight="1" x14ac:dyDescent="0.2">
      <c r="A23" s="26" t="s">
        <v>53</v>
      </c>
      <c r="B23" s="35" t="s">
        <v>33</v>
      </c>
      <c r="C23" s="49">
        <v>33</v>
      </c>
      <c r="D23" s="52">
        <v>0</v>
      </c>
      <c r="E23" s="51">
        <v>0</v>
      </c>
      <c r="F23" s="52">
        <v>33</v>
      </c>
      <c r="G23" s="51">
        <v>100</v>
      </c>
      <c r="H23" s="52">
        <v>0</v>
      </c>
      <c r="I23" s="53">
        <v>0</v>
      </c>
      <c r="J23" s="54">
        <v>0</v>
      </c>
      <c r="K23" s="53">
        <v>0</v>
      </c>
      <c r="L23" s="54">
        <v>7</v>
      </c>
      <c r="M23" s="53">
        <v>21.2121212121212</v>
      </c>
      <c r="N23" s="66" t="s">
        <v>75</v>
      </c>
      <c r="O23" s="53">
        <v>6.0606060606060597</v>
      </c>
      <c r="P23" s="54">
        <v>24</v>
      </c>
      <c r="Q23" s="53">
        <v>72.727272727272705</v>
      </c>
      <c r="R23" s="54">
        <v>0</v>
      </c>
      <c r="S23" s="53">
        <v>0</v>
      </c>
      <c r="T23" s="55">
        <v>0</v>
      </c>
      <c r="U23" s="51">
        <v>0</v>
      </c>
      <c r="V23" s="65" t="s">
        <v>75</v>
      </c>
      <c r="W23" s="56">
        <v>6.0606060606060597</v>
      </c>
      <c r="X23" s="28">
        <v>1458</v>
      </c>
      <c r="Y23" s="29">
        <v>100</v>
      </c>
    </row>
    <row r="24" spans="1:25" s="31" customFormat="1" ht="15" customHeight="1" x14ac:dyDescent="0.2">
      <c r="A24" s="26" t="s">
        <v>53</v>
      </c>
      <c r="B24" s="32" t="s">
        <v>7</v>
      </c>
      <c r="C24" s="57">
        <v>163</v>
      </c>
      <c r="D24" s="58">
        <v>0</v>
      </c>
      <c r="E24" s="59">
        <v>0</v>
      </c>
      <c r="F24" s="58">
        <v>163</v>
      </c>
      <c r="G24" s="59">
        <v>100</v>
      </c>
      <c r="H24" s="58">
        <v>13</v>
      </c>
      <c r="I24" s="60">
        <v>7.9754601226993902</v>
      </c>
      <c r="J24" s="62">
        <v>0</v>
      </c>
      <c r="K24" s="60">
        <v>0</v>
      </c>
      <c r="L24" s="62">
        <v>16</v>
      </c>
      <c r="M24" s="60">
        <v>9.8159509202454007</v>
      </c>
      <c r="N24" s="62">
        <v>54</v>
      </c>
      <c r="O24" s="60">
        <v>33.128834355828197</v>
      </c>
      <c r="P24" s="62">
        <v>75</v>
      </c>
      <c r="Q24" s="60">
        <v>46.012269938650299</v>
      </c>
      <c r="R24" s="62">
        <v>0</v>
      </c>
      <c r="S24" s="60">
        <v>0</v>
      </c>
      <c r="T24" s="63">
        <v>5</v>
      </c>
      <c r="U24" s="59">
        <v>3.0674846625766898</v>
      </c>
      <c r="V24" s="58">
        <v>5</v>
      </c>
      <c r="W24" s="64">
        <v>3.0674846625766898</v>
      </c>
      <c r="X24" s="33">
        <v>1389</v>
      </c>
      <c r="Y24" s="34">
        <v>99.856011519078507</v>
      </c>
    </row>
    <row r="25" spans="1:25" s="31" customFormat="1" ht="15" customHeight="1" x14ac:dyDescent="0.2">
      <c r="A25" s="26" t="s">
        <v>53</v>
      </c>
      <c r="B25" s="35" t="s">
        <v>34</v>
      </c>
      <c r="C25" s="49">
        <v>37</v>
      </c>
      <c r="D25" s="52">
        <v>0</v>
      </c>
      <c r="E25" s="51">
        <v>0</v>
      </c>
      <c r="F25" s="52">
        <v>37</v>
      </c>
      <c r="G25" s="51">
        <v>100</v>
      </c>
      <c r="H25" s="52">
        <v>0</v>
      </c>
      <c r="I25" s="53">
        <v>0</v>
      </c>
      <c r="J25" s="54">
        <v>0</v>
      </c>
      <c r="K25" s="53">
        <v>0</v>
      </c>
      <c r="L25" s="54">
        <v>0</v>
      </c>
      <c r="M25" s="53">
        <v>0</v>
      </c>
      <c r="N25" s="54">
        <v>5</v>
      </c>
      <c r="O25" s="53">
        <v>13.5135135135135</v>
      </c>
      <c r="P25" s="54">
        <v>30</v>
      </c>
      <c r="Q25" s="53">
        <v>81.081081081081095</v>
      </c>
      <c r="R25" s="54">
        <v>0</v>
      </c>
      <c r="S25" s="53">
        <v>0</v>
      </c>
      <c r="T25" s="67" t="s">
        <v>75</v>
      </c>
      <c r="U25" s="51">
        <v>5.4054054054054097</v>
      </c>
      <c r="V25" s="52">
        <v>0</v>
      </c>
      <c r="W25" s="56">
        <v>0</v>
      </c>
      <c r="X25" s="28">
        <v>1417</v>
      </c>
      <c r="Y25" s="29">
        <v>100</v>
      </c>
    </row>
    <row r="26" spans="1:25" s="31" customFormat="1" ht="15" customHeight="1" x14ac:dyDescent="0.2">
      <c r="A26" s="26" t="s">
        <v>53</v>
      </c>
      <c r="B26" s="32" t="s">
        <v>35</v>
      </c>
      <c r="C26" s="57">
        <v>844</v>
      </c>
      <c r="D26" s="58">
        <v>222</v>
      </c>
      <c r="E26" s="59">
        <v>26.303317535544998</v>
      </c>
      <c r="F26" s="58">
        <v>622</v>
      </c>
      <c r="G26" s="59">
        <v>73.696682464454994</v>
      </c>
      <c r="H26" s="58">
        <v>26</v>
      </c>
      <c r="I26" s="60">
        <v>4.1800643086816702</v>
      </c>
      <c r="J26" s="62">
        <v>0</v>
      </c>
      <c r="K26" s="60">
        <v>0</v>
      </c>
      <c r="L26" s="62">
        <v>4</v>
      </c>
      <c r="M26" s="60">
        <v>0.64308681672025703</v>
      </c>
      <c r="N26" s="62">
        <v>407</v>
      </c>
      <c r="O26" s="60">
        <v>65.434083601286204</v>
      </c>
      <c r="P26" s="62">
        <v>183</v>
      </c>
      <c r="Q26" s="60">
        <v>29.4212218649518</v>
      </c>
      <c r="R26" s="62">
        <v>0</v>
      </c>
      <c r="S26" s="60">
        <v>0</v>
      </c>
      <c r="T26" s="69" t="s">
        <v>75</v>
      </c>
      <c r="U26" s="59">
        <v>0.32154340836012901</v>
      </c>
      <c r="V26" s="68" t="s">
        <v>75</v>
      </c>
      <c r="W26" s="64">
        <v>0.23696682464454999</v>
      </c>
      <c r="X26" s="33">
        <v>1394</v>
      </c>
      <c r="Y26" s="34">
        <v>100</v>
      </c>
    </row>
    <row r="27" spans="1:25" s="31" customFormat="1" ht="15" customHeight="1" x14ac:dyDescent="0.2">
      <c r="A27" s="26" t="s">
        <v>53</v>
      </c>
      <c r="B27" s="35" t="s">
        <v>8</v>
      </c>
      <c r="C27" s="49">
        <v>19</v>
      </c>
      <c r="D27" s="65" t="s">
        <v>75</v>
      </c>
      <c r="E27" s="51">
        <v>10.526315789473699</v>
      </c>
      <c r="F27" s="52">
        <v>17</v>
      </c>
      <c r="G27" s="51">
        <v>89.473684210526301</v>
      </c>
      <c r="H27" s="52">
        <v>0</v>
      </c>
      <c r="I27" s="53">
        <v>0</v>
      </c>
      <c r="J27" s="54">
        <v>0</v>
      </c>
      <c r="K27" s="53">
        <v>0</v>
      </c>
      <c r="L27" s="66" t="s">
        <v>75</v>
      </c>
      <c r="M27" s="53">
        <v>11.764705882352899</v>
      </c>
      <c r="N27" s="66" t="s">
        <v>75</v>
      </c>
      <c r="O27" s="53">
        <v>11.764705882352899</v>
      </c>
      <c r="P27" s="54">
        <v>13</v>
      </c>
      <c r="Q27" s="53">
        <v>76.470588235294102</v>
      </c>
      <c r="R27" s="54">
        <v>0</v>
      </c>
      <c r="S27" s="53">
        <v>0</v>
      </c>
      <c r="T27" s="55">
        <v>0</v>
      </c>
      <c r="U27" s="51">
        <v>0</v>
      </c>
      <c r="V27" s="65" t="s">
        <v>75</v>
      </c>
      <c r="W27" s="56">
        <v>10.526315789473699</v>
      </c>
      <c r="X27" s="28">
        <v>595</v>
      </c>
      <c r="Y27" s="29">
        <v>98.823529411764696</v>
      </c>
    </row>
    <row r="28" spans="1:25" s="31" customFormat="1" ht="15" customHeight="1" x14ac:dyDescent="0.2">
      <c r="A28" s="26" t="s">
        <v>53</v>
      </c>
      <c r="B28" s="32" t="s">
        <v>36</v>
      </c>
      <c r="C28" s="57">
        <v>151</v>
      </c>
      <c r="D28" s="58">
        <v>7</v>
      </c>
      <c r="E28" s="59">
        <v>4.6357615894039697</v>
      </c>
      <c r="F28" s="58">
        <v>144</v>
      </c>
      <c r="G28" s="59">
        <v>95.364238410596002</v>
      </c>
      <c r="H28" s="58">
        <v>0</v>
      </c>
      <c r="I28" s="60">
        <v>0</v>
      </c>
      <c r="J28" s="62">
        <v>0</v>
      </c>
      <c r="K28" s="60">
        <v>0</v>
      </c>
      <c r="L28" s="61" t="s">
        <v>75</v>
      </c>
      <c r="M28" s="60">
        <v>1.3888888888888899</v>
      </c>
      <c r="N28" s="62">
        <v>136</v>
      </c>
      <c r="O28" s="60">
        <v>94.4444444444444</v>
      </c>
      <c r="P28" s="62">
        <v>6</v>
      </c>
      <c r="Q28" s="60">
        <v>4.1666666666666696</v>
      </c>
      <c r="R28" s="62">
        <v>0</v>
      </c>
      <c r="S28" s="60">
        <v>0</v>
      </c>
      <c r="T28" s="63">
        <v>0</v>
      </c>
      <c r="U28" s="59">
        <v>0</v>
      </c>
      <c r="V28" s="68" t="s">
        <v>75</v>
      </c>
      <c r="W28" s="64">
        <v>1.32450331125828</v>
      </c>
      <c r="X28" s="33">
        <v>1444</v>
      </c>
      <c r="Y28" s="34">
        <v>100</v>
      </c>
    </row>
    <row r="29" spans="1:25" s="31" customFormat="1" ht="15" customHeight="1" x14ac:dyDescent="0.2">
      <c r="A29" s="26" t="s">
        <v>53</v>
      </c>
      <c r="B29" s="35" t="s">
        <v>37</v>
      </c>
      <c r="C29" s="49">
        <v>103</v>
      </c>
      <c r="D29" s="52">
        <v>6</v>
      </c>
      <c r="E29" s="51">
        <v>5.8252427184466002</v>
      </c>
      <c r="F29" s="52">
        <v>97</v>
      </c>
      <c r="G29" s="51">
        <v>94.174757281553397</v>
      </c>
      <c r="H29" s="65" t="s">
        <v>75</v>
      </c>
      <c r="I29" s="53">
        <v>2.0618556701030899</v>
      </c>
      <c r="J29" s="66" t="s">
        <v>75</v>
      </c>
      <c r="K29" s="53">
        <v>2.0618556701030899</v>
      </c>
      <c r="L29" s="54">
        <v>38</v>
      </c>
      <c r="M29" s="53">
        <v>39.175257731958801</v>
      </c>
      <c r="N29" s="54">
        <v>15</v>
      </c>
      <c r="O29" s="53">
        <v>15.4639175257732</v>
      </c>
      <c r="P29" s="54">
        <v>36</v>
      </c>
      <c r="Q29" s="53">
        <v>37.113402061855702</v>
      </c>
      <c r="R29" s="54">
        <v>0</v>
      </c>
      <c r="S29" s="53">
        <v>0</v>
      </c>
      <c r="T29" s="55">
        <v>4</v>
      </c>
      <c r="U29" s="51">
        <v>4.1237113402061896</v>
      </c>
      <c r="V29" s="52">
        <v>8</v>
      </c>
      <c r="W29" s="56">
        <v>7.7669902912621396</v>
      </c>
      <c r="X29" s="28">
        <v>1834</v>
      </c>
      <c r="Y29" s="29">
        <v>100</v>
      </c>
    </row>
    <row r="30" spans="1:25" s="31" customFormat="1" ht="15" customHeight="1" x14ac:dyDescent="0.2">
      <c r="A30" s="26" t="s">
        <v>53</v>
      </c>
      <c r="B30" s="32" t="s">
        <v>38</v>
      </c>
      <c r="C30" s="57">
        <v>464</v>
      </c>
      <c r="D30" s="58">
        <v>8</v>
      </c>
      <c r="E30" s="59">
        <v>1.72413793103448</v>
      </c>
      <c r="F30" s="58">
        <v>456</v>
      </c>
      <c r="G30" s="59">
        <v>98.275862068965495</v>
      </c>
      <c r="H30" s="58">
        <v>5</v>
      </c>
      <c r="I30" s="60">
        <v>1.09649122807018</v>
      </c>
      <c r="J30" s="61" t="s">
        <v>75</v>
      </c>
      <c r="K30" s="60">
        <v>0.43859649122806998</v>
      </c>
      <c r="L30" s="62">
        <v>19</v>
      </c>
      <c r="M30" s="60">
        <v>4.1666666666666696</v>
      </c>
      <c r="N30" s="62">
        <v>150</v>
      </c>
      <c r="O30" s="60">
        <v>32.894736842105303</v>
      </c>
      <c r="P30" s="62">
        <v>270</v>
      </c>
      <c r="Q30" s="60">
        <v>59.210526315789501</v>
      </c>
      <c r="R30" s="62">
        <v>0</v>
      </c>
      <c r="S30" s="60">
        <v>0</v>
      </c>
      <c r="T30" s="63">
        <v>10</v>
      </c>
      <c r="U30" s="59">
        <v>2.1929824561403501</v>
      </c>
      <c r="V30" s="58">
        <v>5</v>
      </c>
      <c r="W30" s="64">
        <v>1.07758620689655</v>
      </c>
      <c r="X30" s="33">
        <v>3626</v>
      </c>
      <c r="Y30" s="34">
        <v>100</v>
      </c>
    </row>
    <row r="31" spans="1:25" s="31" customFormat="1" ht="15" customHeight="1" x14ac:dyDescent="0.2">
      <c r="A31" s="26" t="s">
        <v>53</v>
      </c>
      <c r="B31" s="35" t="s">
        <v>9</v>
      </c>
      <c r="C31" s="49">
        <v>209</v>
      </c>
      <c r="D31" s="52">
        <v>8</v>
      </c>
      <c r="E31" s="51">
        <v>3.8277511961722501</v>
      </c>
      <c r="F31" s="52">
        <v>201</v>
      </c>
      <c r="G31" s="51">
        <v>96.172248803827799</v>
      </c>
      <c r="H31" s="52">
        <v>7</v>
      </c>
      <c r="I31" s="53">
        <v>3.4825870646766202</v>
      </c>
      <c r="J31" s="66" t="s">
        <v>75</v>
      </c>
      <c r="K31" s="53">
        <v>0.99502487562189101</v>
      </c>
      <c r="L31" s="54">
        <v>11</v>
      </c>
      <c r="M31" s="53">
        <v>5.4726368159204002</v>
      </c>
      <c r="N31" s="54">
        <v>109</v>
      </c>
      <c r="O31" s="53">
        <v>54.228855721393003</v>
      </c>
      <c r="P31" s="54">
        <v>70</v>
      </c>
      <c r="Q31" s="53">
        <v>34.825870646766198</v>
      </c>
      <c r="R31" s="54">
        <v>0</v>
      </c>
      <c r="S31" s="53">
        <v>0</v>
      </c>
      <c r="T31" s="67" t="s">
        <v>75</v>
      </c>
      <c r="U31" s="51">
        <v>0.99502487562189101</v>
      </c>
      <c r="V31" s="52">
        <v>6</v>
      </c>
      <c r="W31" s="56">
        <v>2.87081339712919</v>
      </c>
      <c r="X31" s="28">
        <v>2077</v>
      </c>
      <c r="Y31" s="29">
        <v>99.133365430910004</v>
      </c>
    </row>
    <row r="32" spans="1:25" s="31" customFormat="1" ht="15" customHeight="1" x14ac:dyDescent="0.2">
      <c r="A32" s="26" t="s">
        <v>53</v>
      </c>
      <c r="B32" s="32" t="s">
        <v>39</v>
      </c>
      <c r="C32" s="57">
        <v>121</v>
      </c>
      <c r="D32" s="58">
        <v>0</v>
      </c>
      <c r="E32" s="59">
        <v>0</v>
      </c>
      <c r="F32" s="58">
        <v>121</v>
      </c>
      <c r="G32" s="59">
        <v>100</v>
      </c>
      <c r="H32" s="58">
        <v>0</v>
      </c>
      <c r="I32" s="60">
        <v>0</v>
      </c>
      <c r="J32" s="62">
        <v>0</v>
      </c>
      <c r="K32" s="60">
        <v>0</v>
      </c>
      <c r="L32" s="62">
        <v>0</v>
      </c>
      <c r="M32" s="60">
        <v>0</v>
      </c>
      <c r="N32" s="62">
        <v>87</v>
      </c>
      <c r="O32" s="60">
        <v>71.900826446281002</v>
      </c>
      <c r="P32" s="62">
        <v>34</v>
      </c>
      <c r="Q32" s="60">
        <v>28.099173553719002</v>
      </c>
      <c r="R32" s="62">
        <v>0</v>
      </c>
      <c r="S32" s="60">
        <v>0</v>
      </c>
      <c r="T32" s="63">
        <v>0</v>
      </c>
      <c r="U32" s="59">
        <v>0</v>
      </c>
      <c r="V32" s="58">
        <v>0</v>
      </c>
      <c r="W32" s="64">
        <v>0</v>
      </c>
      <c r="X32" s="33">
        <v>973</v>
      </c>
      <c r="Y32" s="34">
        <v>100</v>
      </c>
    </row>
    <row r="33" spans="1:25" s="31" customFormat="1" ht="15" customHeight="1" x14ac:dyDescent="0.2">
      <c r="A33" s="26" t="s">
        <v>53</v>
      </c>
      <c r="B33" s="35" t="s">
        <v>23</v>
      </c>
      <c r="C33" s="49">
        <v>177</v>
      </c>
      <c r="D33" s="65" t="s">
        <v>75</v>
      </c>
      <c r="E33" s="51">
        <v>1.1299435028248599</v>
      </c>
      <c r="F33" s="52">
        <v>175</v>
      </c>
      <c r="G33" s="51">
        <v>98.870056497175099</v>
      </c>
      <c r="H33" s="52">
        <v>4</v>
      </c>
      <c r="I33" s="53">
        <v>2.28571428571429</v>
      </c>
      <c r="J33" s="66" t="s">
        <v>75</v>
      </c>
      <c r="K33" s="53">
        <v>1.1428571428571399</v>
      </c>
      <c r="L33" s="66" t="s">
        <v>75</v>
      </c>
      <c r="M33" s="53">
        <v>1.1428571428571399</v>
      </c>
      <c r="N33" s="54">
        <v>18</v>
      </c>
      <c r="O33" s="53">
        <v>10.285714285714301</v>
      </c>
      <c r="P33" s="54">
        <v>147</v>
      </c>
      <c r="Q33" s="53">
        <v>84</v>
      </c>
      <c r="R33" s="54">
        <v>0</v>
      </c>
      <c r="S33" s="53">
        <v>0</v>
      </c>
      <c r="T33" s="67" t="s">
        <v>75</v>
      </c>
      <c r="U33" s="51">
        <v>1.1428571428571399</v>
      </c>
      <c r="V33" s="52">
        <v>0</v>
      </c>
      <c r="W33" s="56">
        <v>0</v>
      </c>
      <c r="X33" s="28">
        <v>2312</v>
      </c>
      <c r="Y33" s="29">
        <v>98.615916955017298</v>
      </c>
    </row>
    <row r="34" spans="1:25" s="31" customFormat="1" ht="15" customHeight="1" x14ac:dyDescent="0.2">
      <c r="A34" s="26" t="s">
        <v>53</v>
      </c>
      <c r="B34" s="32" t="s">
        <v>10</v>
      </c>
      <c r="C34" s="57">
        <v>9</v>
      </c>
      <c r="D34" s="58">
        <v>0</v>
      </c>
      <c r="E34" s="59">
        <v>0</v>
      </c>
      <c r="F34" s="58">
        <v>9</v>
      </c>
      <c r="G34" s="59">
        <v>100</v>
      </c>
      <c r="H34" s="68" t="s">
        <v>75</v>
      </c>
      <c r="I34" s="60">
        <v>22.2222222222222</v>
      </c>
      <c r="J34" s="62">
        <v>0</v>
      </c>
      <c r="K34" s="60">
        <v>0</v>
      </c>
      <c r="L34" s="61" t="s">
        <v>75</v>
      </c>
      <c r="M34" s="60">
        <v>22.2222222222222</v>
      </c>
      <c r="N34" s="62">
        <v>0</v>
      </c>
      <c r="O34" s="60">
        <v>0</v>
      </c>
      <c r="P34" s="62">
        <v>5</v>
      </c>
      <c r="Q34" s="60">
        <v>55.5555555555556</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122</v>
      </c>
      <c r="D35" s="65" t="s">
        <v>75</v>
      </c>
      <c r="E35" s="51">
        <v>1.63934426229508</v>
      </c>
      <c r="F35" s="52">
        <v>120</v>
      </c>
      <c r="G35" s="51">
        <v>98.360655737704903</v>
      </c>
      <c r="H35" s="52">
        <v>6</v>
      </c>
      <c r="I35" s="53">
        <v>5</v>
      </c>
      <c r="J35" s="66" t="s">
        <v>75</v>
      </c>
      <c r="K35" s="53">
        <v>1.6666666666666701</v>
      </c>
      <c r="L35" s="54">
        <v>10</v>
      </c>
      <c r="M35" s="53">
        <v>8.3333333333333304</v>
      </c>
      <c r="N35" s="54">
        <v>39</v>
      </c>
      <c r="O35" s="53">
        <v>32.5</v>
      </c>
      <c r="P35" s="54">
        <v>59</v>
      </c>
      <c r="Q35" s="53">
        <v>49.1666666666667</v>
      </c>
      <c r="R35" s="54">
        <v>0</v>
      </c>
      <c r="S35" s="53">
        <v>0</v>
      </c>
      <c r="T35" s="55">
        <v>4</v>
      </c>
      <c r="U35" s="51">
        <v>3.3333333333333299</v>
      </c>
      <c r="V35" s="52">
        <v>0</v>
      </c>
      <c r="W35" s="56">
        <v>0</v>
      </c>
      <c r="X35" s="28">
        <v>1073</v>
      </c>
      <c r="Y35" s="29">
        <v>100</v>
      </c>
    </row>
    <row r="36" spans="1:25" s="31" customFormat="1" ht="15" customHeight="1" x14ac:dyDescent="0.2">
      <c r="A36" s="26" t="s">
        <v>53</v>
      </c>
      <c r="B36" s="32" t="s">
        <v>41</v>
      </c>
      <c r="C36" s="57">
        <v>13</v>
      </c>
      <c r="D36" s="68" t="s">
        <v>75</v>
      </c>
      <c r="E36" s="59">
        <v>15.384615384615399</v>
      </c>
      <c r="F36" s="58">
        <v>11</v>
      </c>
      <c r="G36" s="59">
        <v>84.615384615384599</v>
      </c>
      <c r="H36" s="58">
        <v>0</v>
      </c>
      <c r="I36" s="60">
        <v>0</v>
      </c>
      <c r="J36" s="62">
        <v>0</v>
      </c>
      <c r="K36" s="60">
        <v>0</v>
      </c>
      <c r="L36" s="62">
        <v>5</v>
      </c>
      <c r="M36" s="60">
        <v>45.454545454545503</v>
      </c>
      <c r="N36" s="62">
        <v>0</v>
      </c>
      <c r="O36" s="60">
        <v>0</v>
      </c>
      <c r="P36" s="62">
        <v>6</v>
      </c>
      <c r="Q36" s="60">
        <v>54.545454545454497</v>
      </c>
      <c r="R36" s="62">
        <v>0</v>
      </c>
      <c r="S36" s="60">
        <v>0</v>
      </c>
      <c r="T36" s="63">
        <v>0</v>
      </c>
      <c r="U36" s="59">
        <v>0</v>
      </c>
      <c r="V36" s="58">
        <v>0</v>
      </c>
      <c r="W36" s="64">
        <v>0</v>
      </c>
      <c r="X36" s="33">
        <v>649</v>
      </c>
      <c r="Y36" s="34">
        <v>100</v>
      </c>
    </row>
    <row r="37" spans="1:25" s="31" customFormat="1" ht="15" customHeight="1" x14ac:dyDescent="0.2">
      <c r="A37" s="26" t="s">
        <v>53</v>
      </c>
      <c r="B37" s="35" t="s">
        <v>11</v>
      </c>
      <c r="C37" s="49">
        <v>7</v>
      </c>
      <c r="D37" s="52">
        <v>0</v>
      </c>
      <c r="E37" s="51">
        <v>0</v>
      </c>
      <c r="F37" s="52">
        <v>7</v>
      </c>
      <c r="G37" s="51">
        <v>100</v>
      </c>
      <c r="H37" s="52">
        <v>0</v>
      </c>
      <c r="I37" s="53">
        <v>0</v>
      </c>
      <c r="J37" s="54">
        <v>0</v>
      </c>
      <c r="K37" s="53">
        <v>0</v>
      </c>
      <c r="L37" s="66" t="s">
        <v>75</v>
      </c>
      <c r="M37" s="53">
        <v>28.571428571428601</v>
      </c>
      <c r="N37" s="54">
        <v>0</v>
      </c>
      <c r="O37" s="53">
        <v>0</v>
      </c>
      <c r="P37" s="54">
        <v>5</v>
      </c>
      <c r="Q37" s="53">
        <v>71.428571428571402</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80</v>
      </c>
      <c r="D38" s="68" t="s">
        <v>75</v>
      </c>
      <c r="E38" s="59">
        <v>2.5</v>
      </c>
      <c r="F38" s="58">
        <v>78</v>
      </c>
      <c r="G38" s="59">
        <v>97.5</v>
      </c>
      <c r="H38" s="58">
        <v>0</v>
      </c>
      <c r="I38" s="60">
        <v>0</v>
      </c>
      <c r="J38" s="62">
        <v>0</v>
      </c>
      <c r="K38" s="60">
        <v>0</v>
      </c>
      <c r="L38" s="62">
        <v>13</v>
      </c>
      <c r="M38" s="60">
        <v>16.6666666666667</v>
      </c>
      <c r="N38" s="62">
        <v>52</v>
      </c>
      <c r="O38" s="60">
        <v>66.6666666666667</v>
      </c>
      <c r="P38" s="62">
        <v>11</v>
      </c>
      <c r="Q38" s="60">
        <v>14.1025641025641</v>
      </c>
      <c r="R38" s="62">
        <v>0</v>
      </c>
      <c r="S38" s="60">
        <v>0</v>
      </c>
      <c r="T38" s="69" t="s">
        <v>75</v>
      </c>
      <c r="U38" s="59">
        <v>2.5641025641025599</v>
      </c>
      <c r="V38" s="68" t="s">
        <v>75</v>
      </c>
      <c r="W38" s="64">
        <v>2.5</v>
      </c>
      <c r="X38" s="33">
        <v>2538</v>
      </c>
      <c r="Y38" s="34">
        <v>100</v>
      </c>
    </row>
    <row r="39" spans="1:25" s="31" customFormat="1" ht="15" customHeight="1" x14ac:dyDescent="0.2">
      <c r="A39" s="26" t="s">
        <v>53</v>
      </c>
      <c r="B39" s="35" t="s">
        <v>13</v>
      </c>
      <c r="C39" s="49">
        <v>78</v>
      </c>
      <c r="D39" s="65" t="s">
        <v>75</v>
      </c>
      <c r="E39" s="51">
        <v>2.5641025641025599</v>
      </c>
      <c r="F39" s="52">
        <v>76</v>
      </c>
      <c r="G39" s="51">
        <v>97.435897435897402</v>
      </c>
      <c r="H39" s="52">
        <v>18</v>
      </c>
      <c r="I39" s="53">
        <v>23.684210526315798</v>
      </c>
      <c r="J39" s="66" t="s">
        <v>75</v>
      </c>
      <c r="K39" s="53">
        <v>2.6315789473684199</v>
      </c>
      <c r="L39" s="54">
        <v>34</v>
      </c>
      <c r="M39" s="53">
        <v>44.7368421052632</v>
      </c>
      <c r="N39" s="66" t="s">
        <v>75</v>
      </c>
      <c r="O39" s="53">
        <v>2.6315789473684199</v>
      </c>
      <c r="P39" s="54">
        <v>18</v>
      </c>
      <c r="Q39" s="53">
        <v>23.684210526315798</v>
      </c>
      <c r="R39" s="54">
        <v>0</v>
      </c>
      <c r="S39" s="53">
        <v>0</v>
      </c>
      <c r="T39" s="67" t="s">
        <v>75</v>
      </c>
      <c r="U39" s="51">
        <v>2.6315789473684199</v>
      </c>
      <c r="V39" s="52">
        <v>20</v>
      </c>
      <c r="W39" s="56">
        <v>25.6410256410256</v>
      </c>
      <c r="X39" s="28">
        <v>853</v>
      </c>
      <c r="Y39" s="29">
        <v>98.827667057444302</v>
      </c>
    </row>
    <row r="40" spans="1:25" s="31" customFormat="1" ht="15" customHeight="1" x14ac:dyDescent="0.2">
      <c r="A40" s="26" t="s">
        <v>53</v>
      </c>
      <c r="B40" s="32" t="s">
        <v>14</v>
      </c>
      <c r="C40" s="57">
        <v>497</v>
      </c>
      <c r="D40" s="58">
        <v>19</v>
      </c>
      <c r="E40" s="59">
        <v>3.82293762575453</v>
      </c>
      <c r="F40" s="58">
        <v>478</v>
      </c>
      <c r="G40" s="59">
        <v>96.177062374245494</v>
      </c>
      <c r="H40" s="58">
        <v>6</v>
      </c>
      <c r="I40" s="60">
        <v>1.2552301255230101</v>
      </c>
      <c r="J40" s="62">
        <v>5</v>
      </c>
      <c r="K40" s="60">
        <v>1.04602510460251</v>
      </c>
      <c r="L40" s="62">
        <v>53</v>
      </c>
      <c r="M40" s="60">
        <v>11.087866108786599</v>
      </c>
      <c r="N40" s="62">
        <v>137</v>
      </c>
      <c r="O40" s="60">
        <v>28.661087866108801</v>
      </c>
      <c r="P40" s="62">
        <v>273</v>
      </c>
      <c r="Q40" s="60">
        <v>57.112970711297102</v>
      </c>
      <c r="R40" s="62">
        <v>0</v>
      </c>
      <c r="S40" s="60">
        <v>0</v>
      </c>
      <c r="T40" s="63">
        <v>4</v>
      </c>
      <c r="U40" s="59">
        <v>0.836820083682008</v>
      </c>
      <c r="V40" s="58">
        <v>6</v>
      </c>
      <c r="W40" s="64">
        <v>1.2072434607645901</v>
      </c>
      <c r="X40" s="33">
        <v>4864</v>
      </c>
      <c r="Y40" s="34">
        <v>99.876644736842096</v>
      </c>
    </row>
    <row r="41" spans="1:25" s="31" customFormat="1" ht="15" customHeight="1" x14ac:dyDescent="0.2">
      <c r="A41" s="26" t="s">
        <v>53</v>
      </c>
      <c r="B41" s="35" t="s">
        <v>15</v>
      </c>
      <c r="C41" s="49">
        <v>96</v>
      </c>
      <c r="D41" s="65" t="s">
        <v>75</v>
      </c>
      <c r="E41" s="51">
        <v>2.0833333333333299</v>
      </c>
      <c r="F41" s="52">
        <v>94</v>
      </c>
      <c r="G41" s="51">
        <v>97.9166666666667</v>
      </c>
      <c r="H41" s="65" t="s">
        <v>75</v>
      </c>
      <c r="I41" s="53">
        <v>2.12765957446809</v>
      </c>
      <c r="J41" s="54">
        <v>0</v>
      </c>
      <c r="K41" s="53">
        <v>0</v>
      </c>
      <c r="L41" s="54">
        <v>11</v>
      </c>
      <c r="M41" s="53">
        <v>11.702127659574501</v>
      </c>
      <c r="N41" s="54">
        <v>32</v>
      </c>
      <c r="O41" s="53">
        <v>34.042553191489397</v>
      </c>
      <c r="P41" s="54">
        <v>45</v>
      </c>
      <c r="Q41" s="53">
        <v>47.872340425531902</v>
      </c>
      <c r="R41" s="54">
        <v>0</v>
      </c>
      <c r="S41" s="53">
        <v>0</v>
      </c>
      <c r="T41" s="55">
        <v>4</v>
      </c>
      <c r="U41" s="51">
        <v>4.2553191489361701</v>
      </c>
      <c r="V41" s="52">
        <v>6</v>
      </c>
      <c r="W41" s="56">
        <v>6.25</v>
      </c>
      <c r="X41" s="28">
        <v>2535</v>
      </c>
      <c r="Y41" s="29">
        <v>99.960552268244598</v>
      </c>
    </row>
    <row r="42" spans="1:25" s="31" customFormat="1" ht="15" customHeight="1" x14ac:dyDescent="0.2">
      <c r="A42" s="26" t="s">
        <v>53</v>
      </c>
      <c r="B42" s="32" t="s">
        <v>16</v>
      </c>
      <c r="C42" s="57">
        <v>4</v>
      </c>
      <c r="D42" s="58">
        <v>0</v>
      </c>
      <c r="E42" s="59">
        <v>0</v>
      </c>
      <c r="F42" s="58">
        <v>4</v>
      </c>
      <c r="G42" s="59">
        <v>100</v>
      </c>
      <c r="H42" s="68" t="s">
        <v>75</v>
      </c>
      <c r="I42" s="60">
        <v>50</v>
      </c>
      <c r="J42" s="62">
        <v>0</v>
      </c>
      <c r="K42" s="60">
        <v>0</v>
      </c>
      <c r="L42" s="62">
        <v>0</v>
      </c>
      <c r="M42" s="60">
        <v>0</v>
      </c>
      <c r="N42" s="62">
        <v>0</v>
      </c>
      <c r="O42" s="60">
        <v>0</v>
      </c>
      <c r="P42" s="61" t="s">
        <v>75</v>
      </c>
      <c r="Q42" s="60">
        <v>50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670</v>
      </c>
      <c r="D43" s="52">
        <v>13</v>
      </c>
      <c r="E43" s="51">
        <v>1.9402985074626899</v>
      </c>
      <c r="F43" s="52">
        <v>657</v>
      </c>
      <c r="G43" s="51">
        <v>98.0597014925373</v>
      </c>
      <c r="H43" s="52">
        <v>0</v>
      </c>
      <c r="I43" s="53">
        <v>0</v>
      </c>
      <c r="J43" s="66" t="s">
        <v>75</v>
      </c>
      <c r="K43" s="53">
        <v>0.30441400304414001</v>
      </c>
      <c r="L43" s="54">
        <v>8</v>
      </c>
      <c r="M43" s="53">
        <v>1.2176560121765601</v>
      </c>
      <c r="N43" s="54">
        <v>400</v>
      </c>
      <c r="O43" s="53">
        <v>60.882800608827999</v>
      </c>
      <c r="P43" s="54">
        <v>225</v>
      </c>
      <c r="Q43" s="53">
        <v>34.246575342465803</v>
      </c>
      <c r="R43" s="54">
        <v>0</v>
      </c>
      <c r="S43" s="53">
        <v>0</v>
      </c>
      <c r="T43" s="55">
        <v>22</v>
      </c>
      <c r="U43" s="51">
        <v>3.3485540334855401</v>
      </c>
      <c r="V43" s="65" t="s">
        <v>75</v>
      </c>
      <c r="W43" s="56">
        <v>0.29850746268656703</v>
      </c>
      <c r="X43" s="28">
        <v>3702</v>
      </c>
      <c r="Y43" s="29">
        <v>99.891950297136702</v>
      </c>
    </row>
    <row r="44" spans="1:25" s="31" customFormat="1" ht="15" customHeight="1" x14ac:dyDescent="0.2">
      <c r="A44" s="26" t="s">
        <v>53</v>
      </c>
      <c r="B44" s="32" t="s">
        <v>18</v>
      </c>
      <c r="C44" s="57">
        <v>560</v>
      </c>
      <c r="D44" s="58">
        <v>8</v>
      </c>
      <c r="E44" s="59">
        <v>1.4285714285714299</v>
      </c>
      <c r="F44" s="58">
        <v>552</v>
      </c>
      <c r="G44" s="59">
        <v>98.571428571428598</v>
      </c>
      <c r="H44" s="58">
        <v>115</v>
      </c>
      <c r="I44" s="60">
        <v>20.8333333333333</v>
      </c>
      <c r="J44" s="62">
        <v>0</v>
      </c>
      <c r="K44" s="60">
        <v>0</v>
      </c>
      <c r="L44" s="62">
        <v>27</v>
      </c>
      <c r="M44" s="60">
        <v>4.8913043478260896</v>
      </c>
      <c r="N44" s="62">
        <v>139</v>
      </c>
      <c r="O44" s="60">
        <v>25.181159420289902</v>
      </c>
      <c r="P44" s="62">
        <v>245</v>
      </c>
      <c r="Q44" s="60">
        <v>44.384057971014499</v>
      </c>
      <c r="R44" s="61" t="s">
        <v>75</v>
      </c>
      <c r="S44" s="60">
        <v>0.36231884057970998</v>
      </c>
      <c r="T44" s="63">
        <v>24</v>
      </c>
      <c r="U44" s="59">
        <v>4.3478260869565197</v>
      </c>
      <c r="V44" s="58">
        <v>12</v>
      </c>
      <c r="W44" s="64">
        <v>2.1428571428571401</v>
      </c>
      <c r="X44" s="33">
        <v>1774</v>
      </c>
      <c r="Y44" s="34">
        <v>99.6054114994363</v>
      </c>
    </row>
    <row r="45" spans="1:25" s="31" customFormat="1" ht="15" customHeight="1" x14ac:dyDescent="0.2">
      <c r="A45" s="26" t="s">
        <v>53</v>
      </c>
      <c r="B45" s="35" t="s">
        <v>42</v>
      </c>
      <c r="C45" s="49">
        <v>304</v>
      </c>
      <c r="D45" s="52">
        <v>18</v>
      </c>
      <c r="E45" s="51">
        <v>5.9210526315789496</v>
      </c>
      <c r="F45" s="52">
        <v>286</v>
      </c>
      <c r="G45" s="51">
        <v>94.078947368421098</v>
      </c>
      <c r="H45" s="52">
        <v>9</v>
      </c>
      <c r="I45" s="53">
        <v>3.1468531468531502</v>
      </c>
      <c r="J45" s="66" t="s">
        <v>75</v>
      </c>
      <c r="K45" s="53">
        <v>0.69930069930069905</v>
      </c>
      <c r="L45" s="54">
        <v>58</v>
      </c>
      <c r="M45" s="53">
        <v>20.279720279720301</v>
      </c>
      <c r="N45" s="54">
        <v>8</v>
      </c>
      <c r="O45" s="53">
        <v>2.7972027972028002</v>
      </c>
      <c r="P45" s="54">
        <v>198</v>
      </c>
      <c r="Q45" s="53">
        <v>69.230769230769198</v>
      </c>
      <c r="R45" s="66" t="s">
        <v>75</v>
      </c>
      <c r="S45" s="53">
        <v>0.69930069930069905</v>
      </c>
      <c r="T45" s="55">
        <v>9</v>
      </c>
      <c r="U45" s="51">
        <v>3.1468531468531502</v>
      </c>
      <c r="V45" s="52">
        <v>22</v>
      </c>
      <c r="W45" s="56">
        <v>7.2368421052631602</v>
      </c>
      <c r="X45" s="28">
        <v>1312</v>
      </c>
      <c r="Y45" s="29">
        <v>100</v>
      </c>
    </row>
    <row r="46" spans="1:25" s="31" customFormat="1" ht="15" customHeight="1" x14ac:dyDescent="0.2">
      <c r="A46" s="26" t="s">
        <v>53</v>
      </c>
      <c r="B46" s="32" t="s">
        <v>19</v>
      </c>
      <c r="C46" s="57">
        <v>344</v>
      </c>
      <c r="D46" s="58">
        <v>32</v>
      </c>
      <c r="E46" s="59">
        <v>9.3023255813953494</v>
      </c>
      <c r="F46" s="58">
        <v>312</v>
      </c>
      <c r="G46" s="59">
        <v>90.697674418604606</v>
      </c>
      <c r="H46" s="58">
        <v>0</v>
      </c>
      <c r="I46" s="60">
        <v>0</v>
      </c>
      <c r="J46" s="62">
        <v>0</v>
      </c>
      <c r="K46" s="60">
        <v>0</v>
      </c>
      <c r="L46" s="62">
        <v>25</v>
      </c>
      <c r="M46" s="60">
        <v>8.0128205128205092</v>
      </c>
      <c r="N46" s="62">
        <v>60</v>
      </c>
      <c r="O46" s="60">
        <v>19.230769230769202</v>
      </c>
      <c r="P46" s="62">
        <v>219</v>
      </c>
      <c r="Q46" s="60">
        <v>70.192307692307693</v>
      </c>
      <c r="R46" s="62">
        <v>0</v>
      </c>
      <c r="S46" s="60">
        <v>0</v>
      </c>
      <c r="T46" s="63">
        <v>8</v>
      </c>
      <c r="U46" s="59">
        <v>2.5641025641025599</v>
      </c>
      <c r="V46" s="58">
        <v>5</v>
      </c>
      <c r="W46" s="64">
        <v>1.4534883720930201</v>
      </c>
      <c r="X46" s="33">
        <v>3220</v>
      </c>
      <c r="Y46" s="34">
        <v>99.596273291925499</v>
      </c>
    </row>
    <row r="47" spans="1:25" s="31" customFormat="1" ht="15" customHeight="1" x14ac:dyDescent="0.2">
      <c r="A47" s="26" t="s">
        <v>53</v>
      </c>
      <c r="B47" s="35" t="s">
        <v>43</v>
      </c>
      <c r="C47" s="49">
        <v>4</v>
      </c>
      <c r="D47" s="52">
        <v>0</v>
      </c>
      <c r="E47" s="51">
        <v>0</v>
      </c>
      <c r="F47" s="52">
        <v>4</v>
      </c>
      <c r="G47" s="51">
        <v>100</v>
      </c>
      <c r="H47" s="65" t="s">
        <v>75</v>
      </c>
      <c r="I47" s="53">
        <v>50</v>
      </c>
      <c r="J47" s="54">
        <v>0</v>
      </c>
      <c r="K47" s="53">
        <v>0</v>
      </c>
      <c r="L47" s="54">
        <v>0</v>
      </c>
      <c r="M47" s="53">
        <v>0</v>
      </c>
      <c r="N47" s="54">
        <v>0</v>
      </c>
      <c r="O47" s="53">
        <v>0</v>
      </c>
      <c r="P47" s="66" t="s">
        <v>75</v>
      </c>
      <c r="Q47" s="53">
        <v>50</v>
      </c>
      <c r="R47" s="54">
        <v>0</v>
      </c>
      <c r="S47" s="53">
        <v>0</v>
      </c>
      <c r="T47" s="55">
        <v>0</v>
      </c>
      <c r="U47" s="51">
        <v>0</v>
      </c>
      <c r="V47" s="52">
        <v>0</v>
      </c>
      <c r="W47" s="56">
        <v>0</v>
      </c>
      <c r="X47" s="28">
        <v>291</v>
      </c>
      <c r="Y47" s="29">
        <v>100</v>
      </c>
    </row>
    <row r="48" spans="1:25" s="31" customFormat="1" ht="15" customHeight="1" x14ac:dyDescent="0.2">
      <c r="A48" s="26" t="s">
        <v>53</v>
      </c>
      <c r="B48" s="32" t="s">
        <v>20</v>
      </c>
      <c r="C48" s="57">
        <v>466</v>
      </c>
      <c r="D48" s="58">
        <v>13</v>
      </c>
      <c r="E48" s="59">
        <v>2.7896995708154502</v>
      </c>
      <c r="F48" s="58">
        <v>453</v>
      </c>
      <c r="G48" s="59">
        <v>97.2103004291845</v>
      </c>
      <c r="H48" s="68" t="s">
        <v>75</v>
      </c>
      <c r="I48" s="60">
        <v>0.44150110375275903</v>
      </c>
      <c r="J48" s="62">
        <v>0</v>
      </c>
      <c r="K48" s="60">
        <v>0</v>
      </c>
      <c r="L48" s="62">
        <v>8</v>
      </c>
      <c r="M48" s="60">
        <v>1.7660044150110401</v>
      </c>
      <c r="N48" s="62">
        <v>268</v>
      </c>
      <c r="O48" s="60">
        <v>59.1611479028698</v>
      </c>
      <c r="P48" s="62">
        <v>159</v>
      </c>
      <c r="Q48" s="60">
        <v>35.099337748344396</v>
      </c>
      <c r="R48" s="62">
        <v>0</v>
      </c>
      <c r="S48" s="60">
        <v>0</v>
      </c>
      <c r="T48" s="63">
        <v>16</v>
      </c>
      <c r="U48" s="59">
        <v>3.53200883002207</v>
      </c>
      <c r="V48" s="58">
        <v>6</v>
      </c>
      <c r="W48" s="64">
        <v>1.28755364806867</v>
      </c>
      <c r="X48" s="33">
        <v>1219</v>
      </c>
      <c r="Y48" s="34">
        <v>100</v>
      </c>
    </row>
    <row r="49" spans="1:25" s="31" customFormat="1" ht="15" customHeight="1" x14ac:dyDescent="0.2">
      <c r="A49" s="26" t="s">
        <v>53</v>
      </c>
      <c r="B49" s="35" t="s">
        <v>44</v>
      </c>
      <c r="C49" s="49">
        <v>13</v>
      </c>
      <c r="D49" s="52">
        <v>0</v>
      </c>
      <c r="E49" s="51">
        <v>0</v>
      </c>
      <c r="F49" s="52">
        <v>13</v>
      </c>
      <c r="G49" s="51">
        <v>100</v>
      </c>
      <c r="H49" s="65" t="s">
        <v>75</v>
      </c>
      <c r="I49" s="53">
        <v>15.384615384615399</v>
      </c>
      <c r="J49" s="54">
        <v>0</v>
      </c>
      <c r="K49" s="53">
        <v>0</v>
      </c>
      <c r="L49" s="66" t="s">
        <v>75</v>
      </c>
      <c r="M49" s="53">
        <v>15.384615384615399</v>
      </c>
      <c r="N49" s="54">
        <v>0</v>
      </c>
      <c r="O49" s="53">
        <v>0</v>
      </c>
      <c r="P49" s="54">
        <v>9</v>
      </c>
      <c r="Q49" s="53">
        <v>69.230769230769198</v>
      </c>
      <c r="R49" s="54">
        <v>0</v>
      </c>
      <c r="S49" s="53">
        <v>0</v>
      </c>
      <c r="T49" s="55">
        <v>0</v>
      </c>
      <c r="U49" s="51">
        <v>0</v>
      </c>
      <c r="V49" s="65" t="s">
        <v>75</v>
      </c>
      <c r="W49" s="56">
        <v>15.384615384615399</v>
      </c>
      <c r="X49" s="28">
        <v>668</v>
      </c>
      <c r="Y49" s="29">
        <v>100</v>
      </c>
    </row>
    <row r="50" spans="1:25" s="31" customFormat="1" ht="15" customHeight="1" x14ac:dyDescent="0.2">
      <c r="A50" s="26" t="s">
        <v>53</v>
      </c>
      <c r="B50" s="32" t="s">
        <v>45</v>
      </c>
      <c r="C50" s="57">
        <v>723</v>
      </c>
      <c r="D50" s="58">
        <v>28</v>
      </c>
      <c r="E50" s="59">
        <v>3.8727524204702601</v>
      </c>
      <c r="F50" s="58">
        <v>695</v>
      </c>
      <c r="G50" s="59">
        <v>96.127247579529694</v>
      </c>
      <c r="H50" s="68" t="s">
        <v>75</v>
      </c>
      <c r="I50" s="60">
        <v>0.28776978417266202</v>
      </c>
      <c r="J50" s="62">
        <v>5</v>
      </c>
      <c r="K50" s="60">
        <v>0.71942446043165498</v>
      </c>
      <c r="L50" s="62">
        <v>14</v>
      </c>
      <c r="M50" s="60">
        <v>2.0143884892086299</v>
      </c>
      <c r="N50" s="62">
        <v>403</v>
      </c>
      <c r="O50" s="60">
        <v>57.985611510791401</v>
      </c>
      <c r="P50" s="62">
        <v>267</v>
      </c>
      <c r="Q50" s="60">
        <v>38.417266187050402</v>
      </c>
      <c r="R50" s="62">
        <v>0</v>
      </c>
      <c r="S50" s="60">
        <v>0</v>
      </c>
      <c r="T50" s="63">
        <v>4</v>
      </c>
      <c r="U50" s="59">
        <v>0.57553956834532405</v>
      </c>
      <c r="V50" s="58">
        <v>13</v>
      </c>
      <c r="W50" s="64">
        <v>1.79806362378976</v>
      </c>
      <c r="X50" s="33">
        <v>1802</v>
      </c>
      <c r="Y50" s="34">
        <v>100</v>
      </c>
    </row>
    <row r="51" spans="1:25" s="31" customFormat="1" ht="15" customHeight="1" x14ac:dyDescent="0.2">
      <c r="A51" s="26" t="s">
        <v>53</v>
      </c>
      <c r="B51" s="35" t="s">
        <v>21</v>
      </c>
      <c r="C51" s="49">
        <v>2435</v>
      </c>
      <c r="D51" s="52">
        <v>295</v>
      </c>
      <c r="E51" s="51">
        <v>12.114989733059501</v>
      </c>
      <c r="F51" s="52">
        <v>2140</v>
      </c>
      <c r="G51" s="51">
        <v>87.885010266940498</v>
      </c>
      <c r="H51" s="52">
        <v>10</v>
      </c>
      <c r="I51" s="53">
        <v>0.467289719626168</v>
      </c>
      <c r="J51" s="54">
        <v>5</v>
      </c>
      <c r="K51" s="53">
        <v>0.233644859813084</v>
      </c>
      <c r="L51" s="54">
        <v>1060</v>
      </c>
      <c r="M51" s="53">
        <v>49.532710280373799</v>
      </c>
      <c r="N51" s="54">
        <v>516</v>
      </c>
      <c r="O51" s="53">
        <v>24.112149532710301</v>
      </c>
      <c r="P51" s="54">
        <v>506</v>
      </c>
      <c r="Q51" s="53">
        <v>23.6448598130841</v>
      </c>
      <c r="R51" s="66" t="s">
        <v>75</v>
      </c>
      <c r="S51" s="53">
        <v>9.34579439252336E-2</v>
      </c>
      <c r="T51" s="55">
        <v>41</v>
      </c>
      <c r="U51" s="51">
        <v>1.91588785046729</v>
      </c>
      <c r="V51" s="52">
        <v>289</v>
      </c>
      <c r="W51" s="56">
        <v>11.8685831622177</v>
      </c>
      <c r="X51" s="28">
        <v>8472</v>
      </c>
      <c r="Y51" s="29">
        <v>99.988196411709197</v>
      </c>
    </row>
    <row r="52" spans="1:25" s="31" customFormat="1" ht="15" customHeight="1" x14ac:dyDescent="0.2">
      <c r="A52" s="26" t="s">
        <v>53</v>
      </c>
      <c r="B52" s="32" t="s">
        <v>46</v>
      </c>
      <c r="C52" s="57">
        <v>30</v>
      </c>
      <c r="D52" s="68" t="s">
        <v>75</v>
      </c>
      <c r="E52" s="59">
        <v>6.6666666666666696</v>
      </c>
      <c r="F52" s="58">
        <v>28</v>
      </c>
      <c r="G52" s="59">
        <v>93.3333333333333</v>
      </c>
      <c r="H52" s="68" t="s">
        <v>75</v>
      </c>
      <c r="I52" s="60">
        <v>7.1428571428571397</v>
      </c>
      <c r="J52" s="62">
        <v>0</v>
      </c>
      <c r="K52" s="60">
        <v>0</v>
      </c>
      <c r="L52" s="62">
        <v>5</v>
      </c>
      <c r="M52" s="60">
        <v>17.8571428571429</v>
      </c>
      <c r="N52" s="61" t="s">
        <v>75</v>
      </c>
      <c r="O52" s="60">
        <v>7.1428571428571397</v>
      </c>
      <c r="P52" s="62">
        <v>17</v>
      </c>
      <c r="Q52" s="60">
        <v>60.714285714285701</v>
      </c>
      <c r="R52" s="62">
        <v>0</v>
      </c>
      <c r="S52" s="60">
        <v>0</v>
      </c>
      <c r="T52" s="69" t="s">
        <v>75</v>
      </c>
      <c r="U52" s="59">
        <v>7.1428571428571397</v>
      </c>
      <c r="V52" s="58">
        <v>0</v>
      </c>
      <c r="W52" s="64">
        <v>0</v>
      </c>
      <c r="X52" s="33">
        <v>981</v>
      </c>
      <c r="Y52" s="34">
        <v>100</v>
      </c>
    </row>
    <row r="53" spans="1:25" s="31" customFormat="1" ht="15" customHeight="1" x14ac:dyDescent="0.2">
      <c r="A53" s="26" t="s">
        <v>53</v>
      </c>
      <c r="B53" s="35" t="s">
        <v>47</v>
      </c>
      <c r="C53" s="49">
        <v>27</v>
      </c>
      <c r="D53" s="65" t="s">
        <v>75</v>
      </c>
      <c r="E53" s="51">
        <v>7.4074074074074101</v>
      </c>
      <c r="F53" s="52">
        <v>25</v>
      </c>
      <c r="G53" s="51">
        <v>92.592592592592595</v>
      </c>
      <c r="H53" s="52">
        <v>0</v>
      </c>
      <c r="I53" s="53">
        <v>0</v>
      </c>
      <c r="J53" s="54">
        <v>0</v>
      </c>
      <c r="K53" s="53">
        <v>0</v>
      </c>
      <c r="L53" s="54">
        <v>0</v>
      </c>
      <c r="M53" s="53">
        <v>0</v>
      </c>
      <c r="N53" s="54">
        <v>0</v>
      </c>
      <c r="O53" s="53">
        <v>0</v>
      </c>
      <c r="P53" s="54">
        <v>25</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241</v>
      </c>
      <c r="D54" s="58">
        <v>10</v>
      </c>
      <c r="E54" s="59">
        <v>4.1493775933609998</v>
      </c>
      <c r="F54" s="58">
        <v>231</v>
      </c>
      <c r="G54" s="59">
        <v>95.850622406639005</v>
      </c>
      <c r="H54" s="68" t="s">
        <v>75</v>
      </c>
      <c r="I54" s="60">
        <v>0.86580086580086602</v>
      </c>
      <c r="J54" s="61" t="s">
        <v>75</v>
      </c>
      <c r="K54" s="60">
        <v>0.86580086580086602</v>
      </c>
      <c r="L54" s="62">
        <v>21</v>
      </c>
      <c r="M54" s="60">
        <v>9.0909090909090899</v>
      </c>
      <c r="N54" s="62">
        <v>110</v>
      </c>
      <c r="O54" s="60">
        <v>47.619047619047599</v>
      </c>
      <c r="P54" s="62">
        <v>92</v>
      </c>
      <c r="Q54" s="60">
        <v>39.826839826839802</v>
      </c>
      <c r="R54" s="62">
        <v>0</v>
      </c>
      <c r="S54" s="60">
        <v>0</v>
      </c>
      <c r="T54" s="63">
        <v>4</v>
      </c>
      <c r="U54" s="59">
        <v>1.73160173160173</v>
      </c>
      <c r="V54" s="58">
        <v>19</v>
      </c>
      <c r="W54" s="64">
        <v>7.8838174273858899</v>
      </c>
      <c r="X54" s="33">
        <v>1984</v>
      </c>
      <c r="Y54" s="34">
        <v>100</v>
      </c>
    </row>
    <row r="55" spans="1:25" s="31" customFormat="1" ht="15" customHeight="1" x14ac:dyDescent="0.2">
      <c r="A55" s="26" t="s">
        <v>53</v>
      </c>
      <c r="B55" s="35" t="s">
        <v>49</v>
      </c>
      <c r="C55" s="49">
        <v>526</v>
      </c>
      <c r="D55" s="52">
        <v>48</v>
      </c>
      <c r="E55" s="51">
        <v>9.1254752851711007</v>
      </c>
      <c r="F55" s="52">
        <v>478</v>
      </c>
      <c r="G55" s="51">
        <v>90.874524714828894</v>
      </c>
      <c r="H55" s="52">
        <v>9</v>
      </c>
      <c r="I55" s="53">
        <v>1.8828451882845201</v>
      </c>
      <c r="J55" s="54">
        <v>7</v>
      </c>
      <c r="K55" s="53">
        <v>1.4644351464435099</v>
      </c>
      <c r="L55" s="54">
        <v>127</v>
      </c>
      <c r="M55" s="53">
        <v>26.569037656903799</v>
      </c>
      <c r="N55" s="54">
        <v>44</v>
      </c>
      <c r="O55" s="53">
        <v>9.2050209205020899</v>
      </c>
      <c r="P55" s="54">
        <v>244</v>
      </c>
      <c r="Q55" s="53">
        <v>51.046025104602499</v>
      </c>
      <c r="R55" s="54">
        <v>4</v>
      </c>
      <c r="S55" s="53">
        <v>0.836820083682008</v>
      </c>
      <c r="T55" s="55">
        <v>43</v>
      </c>
      <c r="U55" s="51">
        <v>8.99581589958159</v>
      </c>
      <c r="V55" s="52">
        <v>58</v>
      </c>
      <c r="W55" s="56">
        <v>11.0266159695817</v>
      </c>
      <c r="X55" s="28">
        <v>2256</v>
      </c>
      <c r="Y55" s="29">
        <v>100</v>
      </c>
    </row>
    <row r="56" spans="1:25" s="31" customFormat="1" ht="15" customHeight="1" x14ac:dyDescent="0.2">
      <c r="A56" s="26" t="s">
        <v>53</v>
      </c>
      <c r="B56" s="32" t="s">
        <v>50</v>
      </c>
      <c r="C56" s="57">
        <v>155</v>
      </c>
      <c r="D56" s="68" t="s">
        <v>75</v>
      </c>
      <c r="E56" s="59">
        <v>1.2903225806451599</v>
      </c>
      <c r="F56" s="58">
        <v>153</v>
      </c>
      <c r="G56" s="59">
        <v>98.709677419354804</v>
      </c>
      <c r="H56" s="58">
        <v>0</v>
      </c>
      <c r="I56" s="60">
        <v>0</v>
      </c>
      <c r="J56" s="62">
        <v>0</v>
      </c>
      <c r="K56" s="60">
        <v>0</v>
      </c>
      <c r="L56" s="62">
        <v>0</v>
      </c>
      <c r="M56" s="60">
        <v>0</v>
      </c>
      <c r="N56" s="62">
        <v>13</v>
      </c>
      <c r="O56" s="60">
        <v>8.4967320261437909</v>
      </c>
      <c r="P56" s="62">
        <v>140</v>
      </c>
      <c r="Q56" s="60">
        <v>91.503267973856197</v>
      </c>
      <c r="R56" s="62">
        <v>0</v>
      </c>
      <c r="S56" s="60">
        <v>0</v>
      </c>
      <c r="T56" s="63">
        <v>0</v>
      </c>
      <c r="U56" s="59">
        <v>0</v>
      </c>
      <c r="V56" s="58">
        <v>0</v>
      </c>
      <c r="W56" s="64">
        <v>0</v>
      </c>
      <c r="X56" s="33">
        <v>733</v>
      </c>
      <c r="Y56" s="34">
        <v>100</v>
      </c>
    </row>
    <row r="57" spans="1:25" s="31" customFormat="1" ht="15" customHeight="1" x14ac:dyDescent="0.2">
      <c r="A57" s="26" t="s">
        <v>53</v>
      </c>
      <c r="B57" s="35" t="s">
        <v>22</v>
      </c>
      <c r="C57" s="49">
        <v>297</v>
      </c>
      <c r="D57" s="52">
        <v>0</v>
      </c>
      <c r="E57" s="51">
        <v>0</v>
      </c>
      <c r="F57" s="52">
        <v>297</v>
      </c>
      <c r="G57" s="51">
        <v>100</v>
      </c>
      <c r="H57" s="52">
        <v>4</v>
      </c>
      <c r="I57" s="53">
        <v>1.34680134680135</v>
      </c>
      <c r="J57" s="54">
        <v>0</v>
      </c>
      <c r="K57" s="53">
        <v>0</v>
      </c>
      <c r="L57" s="54">
        <v>23</v>
      </c>
      <c r="M57" s="53">
        <v>7.7441077441077404</v>
      </c>
      <c r="N57" s="54">
        <v>114</v>
      </c>
      <c r="O57" s="53">
        <v>38.383838383838402</v>
      </c>
      <c r="P57" s="54">
        <v>154</v>
      </c>
      <c r="Q57" s="53">
        <v>51.851851851851897</v>
      </c>
      <c r="R57" s="54">
        <v>0</v>
      </c>
      <c r="S57" s="53">
        <v>0</v>
      </c>
      <c r="T57" s="67" t="s">
        <v>75</v>
      </c>
      <c r="U57" s="51">
        <v>0.673400673400673</v>
      </c>
      <c r="V57" s="52">
        <v>10</v>
      </c>
      <c r="W57" s="56">
        <v>3.3670033670033699</v>
      </c>
      <c r="X57" s="28">
        <v>2242</v>
      </c>
      <c r="Y57" s="29">
        <v>99.955396966993803</v>
      </c>
    </row>
    <row r="58" spans="1:25" s="31" customFormat="1" ht="15" customHeight="1" thickBot="1" x14ac:dyDescent="0.25">
      <c r="A58" s="26" t="s">
        <v>53</v>
      </c>
      <c r="B58" s="36" t="s">
        <v>51</v>
      </c>
      <c r="C58" s="80">
        <v>41</v>
      </c>
      <c r="D58" s="71">
        <v>0</v>
      </c>
      <c r="E58" s="72">
        <v>0</v>
      </c>
      <c r="F58" s="71">
        <v>41</v>
      </c>
      <c r="G58" s="72">
        <v>100</v>
      </c>
      <c r="H58" s="73" t="s">
        <v>75</v>
      </c>
      <c r="I58" s="74">
        <v>4.8780487804878003</v>
      </c>
      <c r="J58" s="75">
        <v>0</v>
      </c>
      <c r="K58" s="74">
        <v>0</v>
      </c>
      <c r="L58" s="75">
        <v>10</v>
      </c>
      <c r="M58" s="74">
        <v>24.390243902439</v>
      </c>
      <c r="N58" s="76" t="s">
        <v>75</v>
      </c>
      <c r="O58" s="74">
        <v>4.8780487804878003</v>
      </c>
      <c r="P58" s="75">
        <v>27</v>
      </c>
      <c r="Q58" s="74">
        <v>65.853658536585399</v>
      </c>
      <c r="R58" s="75">
        <v>0</v>
      </c>
      <c r="S58" s="74">
        <v>0</v>
      </c>
      <c r="T58" s="77">
        <v>0</v>
      </c>
      <c r="U58" s="72">
        <v>0</v>
      </c>
      <c r="V58" s="71">
        <v>0</v>
      </c>
      <c r="W58" s="7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77</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male students with disabilities who received ", LOWER(A7), ", ",D69," (",TEXT(E7,"0.0"),"%) were served solely under Section 504 and ", F69," (",TEXT(G7,"0.0"),"%) were served under IDEA.")</f>
        <v>NOTE: Table reads (for US Totals):  Of all 14,355 public school male students with disabilities who received expulsions with educational services, 923 (6.4%) were served solely under Section 504 and 13,432 (93.6%)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male students with disabilities served under IDEA who received ",LOWER(A7), ", ",TEXT(H7,"#,##0")," (",TEXT(I7,"0.0"),"%) were American Indian or Alaska Native.")</f>
        <v xml:space="preserve">            Table reads (for US Race/Ethnicity):  Of all 13,432 public school male students with disabilities served under IDEA who received expulsions with educational services, 328 (2.4%)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14,355</v>
      </c>
      <c r="D69" s="82" t="str">
        <f>IF(ISTEXT(D7),LEFT(D7,3),TEXT(D7,"#,##0"))</f>
        <v>923</v>
      </c>
      <c r="E69" s="82"/>
      <c r="F69" s="82" t="str">
        <f>IF(ISTEXT(F7),LEFT(F7,3),TEXT(F7,"#,##0"))</f>
        <v>13,432</v>
      </c>
      <c r="G69" s="82"/>
      <c r="H69" s="82" t="str">
        <f>IF(ISTEXT(H7),LEFT(H7,3),TEXT(H7,"#,##0"))</f>
        <v>328</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Z69"/>
  <sheetViews>
    <sheetView showGridLines="0" workbookViewId="0">
      <selection activeCell="A7" sqref="A7"/>
    </sheetView>
  </sheetViews>
  <sheetFormatPr defaultColWidth="10.140625" defaultRowHeight="15" customHeight="1"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disabilities receiving ",LOWER(A7), " by race/ethnicity, by state: School Year 2011-12")</f>
        <v>Number and percentage of public school female students with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6" customFormat="1" ht="15" customHeight="1" thickBot="1" x14ac:dyDescent="0.3">
      <c r="A3" s="1"/>
      <c r="B3" s="13"/>
      <c r="C3" s="14"/>
      <c r="D3" s="14"/>
      <c r="E3" s="14"/>
      <c r="F3" s="14"/>
      <c r="G3" s="14"/>
      <c r="H3" s="14"/>
      <c r="I3" s="14"/>
      <c r="J3" s="14"/>
      <c r="K3" s="14"/>
      <c r="L3" s="14"/>
      <c r="M3" s="14"/>
      <c r="N3" s="14"/>
      <c r="O3" s="14"/>
      <c r="P3" s="14"/>
      <c r="Q3" s="14"/>
      <c r="R3" s="14"/>
      <c r="S3" s="14"/>
      <c r="T3" s="14"/>
      <c r="U3" s="14"/>
      <c r="V3" s="14"/>
      <c r="W3" s="5"/>
      <c r="X3" s="14"/>
      <c r="Y3" s="14"/>
    </row>
    <row r="4" spans="1:25" s="16" customFormat="1" ht="24.95" customHeight="1" x14ac:dyDescent="0.2">
      <c r="A4" s="15"/>
      <c r="B4" s="85" t="s">
        <v>0</v>
      </c>
      <c r="C4" s="87" t="s">
        <v>54</v>
      </c>
      <c r="D4" s="89" t="s">
        <v>55</v>
      </c>
      <c r="E4" s="90"/>
      <c r="F4" s="89" t="s">
        <v>56</v>
      </c>
      <c r="G4" s="90"/>
      <c r="H4" s="93" t="s">
        <v>57</v>
      </c>
      <c r="I4" s="94"/>
      <c r="J4" s="94"/>
      <c r="K4" s="94"/>
      <c r="L4" s="94"/>
      <c r="M4" s="94"/>
      <c r="N4" s="94"/>
      <c r="O4" s="94"/>
      <c r="P4" s="94"/>
      <c r="Q4" s="94"/>
      <c r="R4" s="94"/>
      <c r="S4" s="94"/>
      <c r="T4" s="94"/>
      <c r="U4" s="95"/>
      <c r="V4" s="89" t="s">
        <v>58</v>
      </c>
      <c r="W4" s="90"/>
      <c r="X4" s="96" t="s">
        <v>59</v>
      </c>
      <c r="Y4" s="98" t="s">
        <v>60</v>
      </c>
    </row>
    <row r="5" spans="1:25" s="16" customFormat="1" ht="24.95" customHeight="1" x14ac:dyDescent="0.2">
      <c r="A5" s="15"/>
      <c r="B5" s="86"/>
      <c r="C5" s="88"/>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8"/>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3089</v>
      </c>
      <c r="D7" s="50">
        <v>207</v>
      </c>
      <c r="E7" s="51">
        <v>6.7011977986403402</v>
      </c>
      <c r="F7" s="50">
        <v>2882</v>
      </c>
      <c r="G7" s="51">
        <v>93.298802201359706</v>
      </c>
      <c r="H7" s="52">
        <v>77</v>
      </c>
      <c r="I7" s="53">
        <v>2.6717557251908399</v>
      </c>
      <c r="J7" s="54">
        <v>14</v>
      </c>
      <c r="K7" s="53">
        <v>0.48577376821651602</v>
      </c>
      <c r="L7" s="54">
        <v>485</v>
      </c>
      <c r="M7" s="53">
        <v>16.828591256072201</v>
      </c>
      <c r="N7" s="54">
        <v>1118</v>
      </c>
      <c r="O7" s="53">
        <v>38.7925052047189</v>
      </c>
      <c r="P7" s="54">
        <v>1120</v>
      </c>
      <c r="Q7" s="53">
        <v>38.861901457321302</v>
      </c>
      <c r="R7" s="54">
        <v>6</v>
      </c>
      <c r="S7" s="53">
        <v>0.20818875780707799</v>
      </c>
      <c r="T7" s="55">
        <v>62</v>
      </c>
      <c r="U7" s="51">
        <v>2.1512838306731399</v>
      </c>
      <c r="V7" s="50">
        <v>150</v>
      </c>
      <c r="W7" s="56">
        <v>4.8559404337973504</v>
      </c>
      <c r="X7" s="28">
        <v>95635</v>
      </c>
      <c r="Y7" s="29">
        <v>99.857792649134694</v>
      </c>
    </row>
    <row r="8" spans="1:25" s="31" customFormat="1" ht="15" customHeight="1" x14ac:dyDescent="0.2">
      <c r="A8" s="26" t="s">
        <v>53</v>
      </c>
      <c r="B8" s="32" t="s">
        <v>24</v>
      </c>
      <c r="C8" s="57">
        <v>68</v>
      </c>
      <c r="D8" s="68" t="s">
        <v>75</v>
      </c>
      <c r="E8" s="59">
        <v>2.9411764705882399</v>
      </c>
      <c r="F8" s="58">
        <v>66</v>
      </c>
      <c r="G8" s="59">
        <v>97.058823529411796</v>
      </c>
      <c r="H8" s="58">
        <v>0</v>
      </c>
      <c r="I8" s="60">
        <v>0</v>
      </c>
      <c r="J8" s="62">
        <v>0</v>
      </c>
      <c r="K8" s="60">
        <v>0</v>
      </c>
      <c r="L8" s="62">
        <v>0</v>
      </c>
      <c r="M8" s="60">
        <v>0</v>
      </c>
      <c r="N8" s="62">
        <v>32</v>
      </c>
      <c r="O8" s="60">
        <v>48.484848484848499</v>
      </c>
      <c r="P8" s="62">
        <v>34</v>
      </c>
      <c r="Q8" s="60">
        <v>51.515151515151501</v>
      </c>
      <c r="R8" s="62">
        <v>0</v>
      </c>
      <c r="S8" s="60">
        <v>0</v>
      </c>
      <c r="T8" s="63">
        <v>0</v>
      </c>
      <c r="U8" s="59">
        <v>0</v>
      </c>
      <c r="V8" s="58">
        <v>0</v>
      </c>
      <c r="W8" s="64">
        <v>0</v>
      </c>
      <c r="X8" s="33">
        <v>1432</v>
      </c>
      <c r="Y8" s="34">
        <v>100</v>
      </c>
    </row>
    <row r="9" spans="1:25" s="31" customFormat="1" ht="15" customHeight="1" x14ac:dyDescent="0.2">
      <c r="A9" s="26" t="s">
        <v>53</v>
      </c>
      <c r="B9" s="35" t="s">
        <v>25</v>
      </c>
      <c r="C9" s="49">
        <v>6</v>
      </c>
      <c r="D9" s="65" t="s">
        <v>75</v>
      </c>
      <c r="E9" s="51">
        <v>33.3333333333333</v>
      </c>
      <c r="F9" s="52">
        <v>4</v>
      </c>
      <c r="G9" s="51">
        <v>66.6666666666667</v>
      </c>
      <c r="H9" s="65" t="s">
        <v>75</v>
      </c>
      <c r="I9" s="53">
        <v>50</v>
      </c>
      <c r="J9" s="54">
        <v>0</v>
      </c>
      <c r="K9" s="53">
        <v>0</v>
      </c>
      <c r="L9" s="54">
        <v>0</v>
      </c>
      <c r="M9" s="53">
        <v>0</v>
      </c>
      <c r="N9" s="54">
        <v>0</v>
      </c>
      <c r="O9" s="53">
        <v>0</v>
      </c>
      <c r="P9" s="66" t="s">
        <v>75</v>
      </c>
      <c r="Q9" s="53">
        <v>50</v>
      </c>
      <c r="R9" s="54">
        <v>0</v>
      </c>
      <c r="S9" s="53">
        <v>0</v>
      </c>
      <c r="T9" s="55">
        <v>0</v>
      </c>
      <c r="U9" s="51">
        <v>0</v>
      </c>
      <c r="V9" s="65" t="s">
        <v>75</v>
      </c>
      <c r="W9" s="56">
        <v>33.3333333333333</v>
      </c>
      <c r="X9" s="28">
        <v>493</v>
      </c>
      <c r="Y9" s="29">
        <v>100</v>
      </c>
    </row>
    <row r="10" spans="1:25" s="31" customFormat="1" ht="15" customHeight="1" x14ac:dyDescent="0.2">
      <c r="A10" s="26" t="s">
        <v>53</v>
      </c>
      <c r="B10" s="32" t="s">
        <v>1</v>
      </c>
      <c r="C10" s="57">
        <v>6</v>
      </c>
      <c r="D10" s="58">
        <v>0</v>
      </c>
      <c r="E10" s="59">
        <v>0</v>
      </c>
      <c r="F10" s="58">
        <v>6</v>
      </c>
      <c r="G10" s="59">
        <v>100</v>
      </c>
      <c r="H10" s="68" t="s">
        <v>75</v>
      </c>
      <c r="I10" s="60">
        <v>33.3333333333333</v>
      </c>
      <c r="J10" s="62">
        <v>0</v>
      </c>
      <c r="K10" s="60">
        <v>0</v>
      </c>
      <c r="L10" s="61" t="s">
        <v>75</v>
      </c>
      <c r="M10" s="60">
        <v>33.3333333333333</v>
      </c>
      <c r="N10" s="62">
        <v>0</v>
      </c>
      <c r="O10" s="60">
        <v>0</v>
      </c>
      <c r="P10" s="61" t="s">
        <v>75</v>
      </c>
      <c r="Q10" s="60">
        <v>33.3333333333333</v>
      </c>
      <c r="R10" s="62">
        <v>0</v>
      </c>
      <c r="S10" s="60">
        <v>0</v>
      </c>
      <c r="T10" s="63">
        <v>0</v>
      </c>
      <c r="U10" s="59">
        <v>0</v>
      </c>
      <c r="V10" s="58">
        <v>0</v>
      </c>
      <c r="W10" s="64">
        <v>0</v>
      </c>
      <c r="X10" s="33">
        <v>1920</v>
      </c>
      <c r="Y10" s="34">
        <v>99.7916666666667</v>
      </c>
    </row>
    <row r="11" spans="1:25" s="31" customFormat="1" ht="15" customHeight="1" x14ac:dyDescent="0.2">
      <c r="A11" s="26" t="s">
        <v>53</v>
      </c>
      <c r="B11" s="35" t="s">
        <v>26</v>
      </c>
      <c r="C11" s="49">
        <v>12</v>
      </c>
      <c r="D11" s="65" t="s">
        <v>75</v>
      </c>
      <c r="E11" s="51">
        <v>16.6666666666667</v>
      </c>
      <c r="F11" s="52">
        <v>10</v>
      </c>
      <c r="G11" s="51">
        <v>83.3333333333333</v>
      </c>
      <c r="H11" s="52">
        <v>0</v>
      </c>
      <c r="I11" s="53">
        <v>0</v>
      </c>
      <c r="J11" s="54">
        <v>0</v>
      </c>
      <c r="K11" s="53">
        <v>0</v>
      </c>
      <c r="L11" s="54">
        <v>0</v>
      </c>
      <c r="M11" s="53">
        <v>0</v>
      </c>
      <c r="N11" s="66" t="s">
        <v>75</v>
      </c>
      <c r="O11" s="53">
        <v>20</v>
      </c>
      <c r="P11" s="54">
        <v>8</v>
      </c>
      <c r="Q11" s="53">
        <v>80</v>
      </c>
      <c r="R11" s="54">
        <v>0</v>
      </c>
      <c r="S11" s="53">
        <v>0</v>
      </c>
      <c r="T11" s="55">
        <v>0</v>
      </c>
      <c r="U11" s="51">
        <v>0</v>
      </c>
      <c r="V11" s="52">
        <v>0</v>
      </c>
      <c r="W11" s="56">
        <v>0</v>
      </c>
      <c r="X11" s="28">
        <v>1097</v>
      </c>
      <c r="Y11" s="29">
        <v>100</v>
      </c>
    </row>
    <row r="12" spans="1:25" s="31" customFormat="1" ht="15" customHeight="1" x14ac:dyDescent="0.2">
      <c r="A12" s="26" t="s">
        <v>53</v>
      </c>
      <c r="B12" s="32" t="s">
        <v>2</v>
      </c>
      <c r="C12" s="57">
        <v>302</v>
      </c>
      <c r="D12" s="58">
        <v>15</v>
      </c>
      <c r="E12" s="59">
        <v>4.9668874172185404</v>
      </c>
      <c r="F12" s="58">
        <v>287</v>
      </c>
      <c r="G12" s="59">
        <v>95.033112582781499</v>
      </c>
      <c r="H12" s="58">
        <v>6</v>
      </c>
      <c r="I12" s="60">
        <v>2.0905923344947701</v>
      </c>
      <c r="J12" s="62">
        <v>12</v>
      </c>
      <c r="K12" s="60">
        <v>4.18118466898955</v>
      </c>
      <c r="L12" s="62">
        <v>117</v>
      </c>
      <c r="M12" s="60">
        <v>40.766550522648103</v>
      </c>
      <c r="N12" s="62">
        <v>58</v>
      </c>
      <c r="O12" s="60">
        <v>20.209059233449501</v>
      </c>
      <c r="P12" s="62">
        <v>87</v>
      </c>
      <c r="Q12" s="60">
        <v>30.313588850174199</v>
      </c>
      <c r="R12" s="61" t="s">
        <v>75</v>
      </c>
      <c r="S12" s="60">
        <v>0.696864111498258</v>
      </c>
      <c r="T12" s="63">
        <v>5</v>
      </c>
      <c r="U12" s="59">
        <v>1.7421602787456401</v>
      </c>
      <c r="V12" s="58">
        <v>42</v>
      </c>
      <c r="W12" s="64">
        <v>13.9072847682119</v>
      </c>
      <c r="X12" s="33">
        <v>9866</v>
      </c>
      <c r="Y12" s="34">
        <v>99.908777620109504</v>
      </c>
    </row>
    <row r="13" spans="1:25" s="31" customFormat="1" ht="15" customHeight="1" x14ac:dyDescent="0.2">
      <c r="A13" s="26" t="s">
        <v>53</v>
      </c>
      <c r="B13" s="35" t="s">
        <v>27</v>
      </c>
      <c r="C13" s="49">
        <v>30</v>
      </c>
      <c r="D13" s="52">
        <v>0</v>
      </c>
      <c r="E13" s="51">
        <v>0</v>
      </c>
      <c r="F13" s="52">
        <v>30</v>
      </c>
      <c r="G13" s="51">
        <v>100</v>
      </c>
      <c r="H13" s="65" t="s">
        <v>75</v>
      </c>
      <c r="I13" s="53">
        <v>6.6666666666666696</v>
      </c>
      <c r="J13" s="54">
        <v>0</v>
      </c>
      <c r="K13" s="53">
        <v>0</v>
      </c>
      <c r="L13" s="54">
        <v>15</v>
      </c>
      <c r="M13" s="53">
        <v>50</v>
      </c>
      <c r="N13" s="66" t="s">
        <v>75</v>
      </c>
      <c r="O13" s="53">
        <v>6.6666666666666696</v>
      </c>
      <c r="P13" s="54">
        <v>9</v>
      </c>
      <c r="Q13" s="53">
        <v>30</v>
      </c>
      <c r="R13" s="54">
        <v>0</v>
      </c>
      <c r="S13" s="53">
        <v>0</v>
      </c>
      <c r="T13" s="67" t="s">
        <v>75</v>
      </c>
      <c r="U13" s="51">
        <v>6.6666666666666696</v>
      </c>
      <c r="V13" s="52">
        <v>4</v>
      </c>
      <c r="W13" s="56">
        <v>13.3333333333333</v>
      </c>
      <c r="X13" s="28">
        <v>1811</v>
      </c>
      <c r="Y13" s="29">
        <v>100</v>
      </c>
    </row>
    <row r="14" spans="1:25" s="31" customFormat="1" ht="15" customHeight="1" x14ac:dyDescent="0.2">
      <c r="A14" s="26" t="s">
        <v>53</v>
      </c>
      <c r="B14" s="32" t="s">
        <v>28</v>
      </c>
      <c r="C14" s="57">
        <v>43</v>
      </c>
      <c r="D14" s="68" t="s">
        <v>75</v>
      </c>
      <c r="E14" s="59">
        <v>4.6511627906976702</v>
      </c>
      <c r="F14" s="58">
        <v>41</v>
      </c>
      <c r="G14" s="59">
        <v>95.348837209302303</v>
      </c>
      <c r="H14" s="68" t="s">
        <v>75</v>
      </c>
      <c r="I14" s="60">
        <v>4.8780487804878003</v>
      </c>
      <c r="J14" s="62">
        <v>0</v>
      </c>
      <c r="K14" s="60">
        <v>0</v>
      </c>
      <c r="L14" s="62">
        <v>15</v>
      </c>
      <c r="M14" s="60">
        <v>36.585365853658502</v>
      </c>
      <c r="N14" s="62">
        <v>6</v>
      </c>
      <c r="O14" s="60">
        <v>14.634146341463399</v>
      </c>
      <c r="P14" s="62">
        <v>16</v>
      </c>
      <c r="Q14" s="60">
        <v>39.024390243902403</v>
      </c>
      <c r="R14" s="62">
        <v>0</v>
      </c>
      <c r="S14" s="60">
        <v>0</v>
      </c>
      <c r="T14" s="69" t="s">
        <v>75</v>
      </c>
      <c r="U14" s="59">
        <v>4.8780487804878003</v>
      </c>
      <c r="V14" s="58">
        <v>4</v>
      </c>
      <c r="W14" s="64">
        <v>9.3023255813953494</v>
      </c>
      <c r="X14" s="33">
        <v>1122</v>
      </c>
      <c r="Y14" s="34">
        <v>100</v>
      </c>
    </row>
    <row r="15" spans="1:25" s="31" customFormat="1" ht="15" customHeight="1" x14ac:dyDescent="0.2">
      <c r="A15" s="26" t="s">
        <v>53</v>
      </c>
      <c r="B15" s="35" t="s">
        <v>29</v>
      </c>
      <c r="C15" s="49">
        <v>7</v>
      </c>
      <c r="D15" s="52">
        <v>0</v>
      </c>
      <c r="E15" s="51">
        <v>0</v>
      </c>
      <c r="F15" s="52">
        <v>7</v>
      </c>
      <c r="G15" s="51">
        <v>100</v>
      </c>
      <c r="H15" s="65" t="s">
        <v>75</v>
      </c>
      <c r="I15" s="53">
        <v>28.571428571428601</v>
      </c>
      <c r="J15" s="54">
        <v>0</v>
      </c>
      <c r="K15" s="53">
        <v>0</v>
      </c>
      <c r="L15" s="54">
        <v>0</v>
      </c>
      <c r="M15" s="53">
        <v>0</v>
      </c>
      <c r="N15" s="54">
        <v>5</v>
      </c>
      <c r="O15" s="53">
        <v>71.428571428571402</v>
      </c>
      <c r="P15" s="54">
        <v>0</v>
      </c>
      <c r="Q15" s="53">
        <v>0</v>
      </c>
      <c r="R15" s="54">
        <v>0</v>
      </c>
      <c r="S15" s="53">
        <v>0</v>
      </c>
      <c r="T15" s="55">
        <v>0</v>
      </c>
      <c r="U15" s="51">
        <v>0</v>
      </c>
      <c r="V15" s="52">
        <v>0</v>
      </c>
      <c r="W15" s="56">
        <v>0</v>
      </c>
      <c r="X15" s="28">
        <v>232</v>
      </c>
      <c r="Y15" s="29">
        <v>100</v>
      </c>
    </row>
    <row r="16" spans="1:25" s="31" customFormat="1" ht="15" customHeight="1" x14ac:dyDescent="0.2">
      <c r="A16" s="26" t="s">
        <v>53</v>
      </c>
      <c r="B16" s="32" t="s">
        <v>3</v>
      </c>
      <c r="C16" s="57">
        <v>5</v>
      </c>
      <c r="D16" s="58">
        <v>0</v>
      </c>
      <c r="E16" s="59">
        <v>0</v>
      </c>
      <c r="F16" s="58">
        <v>5</v>
      </c>
      <c r="G16" s="59">
        <v>100</v>
      </c>
      <c r="H16" s="58">
        <v>0</v>
      </c>
      <c r="I16" s="60">
        <v>0</v>
      </c>
      <c r="J16" s="62">
        <v>0</v>
      </c>
      <c r="K16" s="60">
        <v>0</v>
      </c>
      <c r="L16" s="62">
        <v>0</v>
      </c>
      <c r="M16" s="60">
        <v>0</v>
      </c>
      <c r="N16" s="62">
        <v>5</v>
      </c>
      <c r="O16" s="60">
        <v>100</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22</v>
      </c>
      <c r="D17" s="52">
        <v>0</v>
      </c>
      <c r="E17" s="51">
        <v>0</v>
      </c>
      <c r="F17" s="52">
        <v>22</v>
      </c>
      <c r="G17" s="51">
        <v>100</v>
      </c>
      <c r="H17" s="52">
        <v>0</v>
      </c>
      <c r="I17" s="53">
        <v>0</v>
      </c>
      <c r="J17" s="54">
        <v>0</v>
      </c>
      <c r="K17" s="53">
        <v>0</v>
      </c>
      <c r="L17" s="66" t="s">
        <v>75</v>
      </c>
      <c r="M17" s="53">
        <v>9.0909090909090899</v>
      </c>
      <c r="N17" s="54">
        <v>12</v>
      </c>
      <c r="O17" s="53">
        <v>54.545454545454497</v>
      </c>
      <c r="P17" s="54">
        <v>8</v>
      </c>
      <c r="Q17" s="53">
        <v>36.363636363636402</v>
      </c>
      <c r="R17" s="54">
        <v>0</v>
      </c>
      <c r="S17" s="53">
        <v>0</v>
      </c>
      <c r="T17" s="55">
        <v>0</v>
      </c>
      <c r="U17" s="51">
        <v>0</v>
      </c>
      <c r="V17" s="52">
        <v>0</v>
      </c>
      <c r="W17" s="56">
        <v>0</v>
      </c>
      <c r="X17" s="28">
        <v>3886</v>
      </c>
      <c r="Y17" s="29">
        <v>100</v>
      </c>
    </row>
    <row r="18" spans="1:25" s="31" customFormat="1" ht="15" customHeight="1" x14ac:dyDescent="0.2">
      <c r="A18" s="26" t="s">
        <v>53</v>
      </c>
      <c r="B18" s="32" t="s">
        <v>31</v>
      </c>
      <c r="C18" s="57">
        <v>47</v>
      </c>
      <c r="D18" s="68" t="s">
        <v>75</v>
      </c>
      <c r="E18" s="59">
        <v>4.2553191489361701</v>
      </c>
      <c r="F18" s="58">
        <v>45</v>
      </c>
      <c r="G18" s="59">
        <v>95.744680851063805</v>
      </c>
      <c r="H18" s="58">
        <v>0</v>
      </c>
      <c r="I18" s="60">
        <v>0</v>
      </c>
      <c r="J18" s="62">
        <v>0</v>
      </c>
      <c r="K18" s="60">
        <v>0</v>
      </c>
      <c r="L18" s="61" t="s">
        <v>75</v>
      </c>
      <c r="M18" s="60">
        <v>4.4444444444444402</v>
      </c>
      <c r="N18" s="62">
        <v>31</v>
      </c>
      <c r="O18" s="60">
        <v>68.8888888888889</v>
      </c>
      <c r="P18" s="62">
        <v>10</v>
      </c>
      <c r="Q18" s="60">
        <v>22.2222222222222</v>
      </c>
      <c r="R18" s="62">
        <v>0</v>
      </c>
      <c r="S18" s="60">
        <v>0</v>
      </c>
      <c r="T18" s="69" t="s">
        <v>75</v>
      </c>
      <c r="U18" s="59">
        <v>4.4444444444444402</v>
      </c>
      <c r="V18" s="58">
        <v>0</v>
      </c>
      <c r="W18" s="64">
        <v>0</v>
      </c>
      <c r="X18" s="33">
        <v>2422</v>
      </c>
      <c r="Y18" s="34">
        <v>100</v>
      </c>
    </row>
    <row r="19" spans="1:25" s="31" customFormat="1" ht="15" customHeight="1" x14ac:dyDescent="0.2">
      <c r="A19" s="26" t="s">
        <v>53</v>
      </c>
      <c r="B19" s="35" t="s">
        <v>32</v>
      </c>
      <c r="C19" s="49">
        <v>4</v>
      </c>
      <c r="D19" s="52">
        <v>0</v>
      </c>
      <c r="E19" s="51">
        <v>0</v>
      </c>
      <c r="F19" s="52">
        <v>4</v>
      </c>
      <c r="G19" s="51">
        <v>100</v>
      </c>
      <c r="H19" s="52">
        <v>0</v>
      </c>
      <c r="I19" s="53">
        <v>0</v>
      </c>
      <c r="J19" s="54">
        <v>0</v>
      </c>
      <c r="K19" s="53">
        <v>0</v>
      </c>
      <c r="L19" s="66" t="s">
        <v>75</v>
      </c>
      <c r="M19" s="53">
        <v>50</v>
      </c>
      <c r="N19" s="54">
        <v>0</v>
      </c>
      <c r="O19" s="53">
        <v>0</v>
      </c>
      <c r="P19" s="66" t="s">
        <v>75</v>
      </c>
      <c r="Q19" s="53">
        <v>50</v>
      </c>
      <c r="R19" s="54">
        <v>0</v>
      </c>
      <c r="S19" s="53">
        <v>0</v>
      </c>
      <c r="T19" s="55">
        <v>0</v>
      </c>
      <c r="U19" s="51">
        <v>0</v>
      </c>
      <c r="V19" s="52">
        <v>0</v>
      </c>
      <c r="W19" s="56">
        <v>0</v>
      </c>
      <c r="X19" s="28">
        <v>286</v>
      </c>
      <c r="Y19" s="29">
        <v>100</v>
      </c>
    </row>
    <row r="20" spans="1:25" s="31" customFormat="1" ht="15" customHeight="1" x14ac:dyDescent="0.2">
      <c r="A20" s="26" t="s">
        <v>53</v>
      </c>
      <c r="B20" s="32" t="s">
        <v>4</v>
      </c>
      <c r="C20" s="57">
        <v>4</v>
      </c>
      <c r="D20" s="58">
        <v>0</v>
      </c>
      <c r="E20" s="59">
        <v>0</v>
      </c>
      <c r="F20" s="58">
        <v>4</v>
      </c>
      <c r="G20" s="59">
        <v>100</v>
      </c>
      <c r="H20" s="58">
        <v>0</v>
      </c>
      <c r="I20" s="60">
        <v>0</v>
      </c>
      <c r="J20" s="62">
        <v>0</v>
      </c>
      <c r="K20" s="60">
        <v>0</v>
      </c>
      <c r="L20" s="61" t="s">
        <v>75</v>
      </c>
      <c r="M20" s="60">
        <v>50</v>
      </c>
      <c r="N20" s="62">
        <v>0</v>
      </c>
      <c r="O20" s="60">
        <v>0</v>
      </c>
      <c r="P20" s="61" t="s">
        <v>75</v>
      </c>
      <c r="Q20" s="60">
        <v>50</v>
      </c>
      <c r="R20" s="62">
        <v>0</v>
      </c>
      <c r="S20" s="60">
        <v>0</v>
      </c>
      <c r="T20" s="63">
        <v>0</v>
      </c>
      <c r="U20" s="59">
        <v>0</v>
      </c>
      <c r="V20" s="58">
        <v>0</v>
      </c>
      <c r="W20" s="64">
        <v>0</v>
      </c>
      <c r="X20" s="33">
        <v>703</v>
      </c>
      <c r="Y20" s="34">
        <v>99.715504978662906</v>
      </c>
    </row>
    <row r="21" spans="1:25" s="31" customFormat="1" ht="15" customHeight="1" x14ac:dyDescent="0.2">
      <c r="A21" s="26" t="s">
        <v>53</v>
      </c>
      <c r="B21" s="35" t="s">
        <v>5</v>
      </c>
      <c r="C21" s="49">
        <v>117</v>
      </c>
      <c r="D21" s="52">
        <v>4</v>
      </c>
      <c r="E21" s="51">
        <v>3.41880341880342</v>
      </c>
      <c r="F21" s="52">
        <v>113</v>
      </c>
      <c r="G21" s="51">
        <v>96.581196581196593</v>
      </c>
      <c r="H21" s="65" t="s">
        <v>75</v>
      </c>
      <c r="I21" s="53">
        <v>1.76991150442478</v>
      </c>
      <c r="J21" s="54">
        <v>0</v>
      </c>
      <c r="K21" s="53">
        <v>0</v>
      </c>
      <c r="L21" s="66" t="s">
        <v>75</v>
      </c>
      <c r="M21" s="53">
        <v>1.76991150442478</v>
      </c>
      <c r="N21" s="54">
        <v>31</v>
      </c>
      <c r="O21" s="53">
        <v>27.433628318584098</v>
      </c>
      <c r="P21" s="54">
        <v>70</v>
      </c>
      <c r="Q21" s="53">
        <v>61.946902654867301</v>
      </c>
      <c r="R21" s="54">
        <v>0</v>
      </c>
      <c r="S21" s="53">
        <v>0</v>
      </c>
      <c r="T21" s="55">
        <v>8</v>
      </c>
      <c r="U21" s="51">
        <v>7.0796460176991198</v>
      </c>
      <c r="V21" s="52">
        <v>0</v>
      </c>
      <c r="W21" s="56">
        <v>0</v>
      </c>
      <c r="X21" s="28">
        <v>4221</v>
      </c>
      <c r="Y21" s="29">
        <v>100</v>
      </c>
    </row>
    <row r="22" spans="1:25" s="31" customFormat="1" ht="15" customHeight="1" x14ac:dyDescent="0.2">
      <c r="A22" s="26" t="s">
        <v>53</v>
      </c>
      <c r="B22" s="32" t="s">
        <v>6</v>
      </c>
      <c r="C22" s="57">
        <v>205</v>
      </c>
      <c r="D22" s="58">
        <v>5</v>
      </c>
      <c r="E22" s="59">
        <v>2.4390243902439002</v>
      </c>
      <c r="F22" s="58">
        <v>200</v>
      </c>
      <c r="G22" s="59">
        <v>97.560975609756099</v>
      </c>
      <c r="H22" s="58">
        <v>0</v>
      </c>
      <c r="I22" s="60">
        <v>0</v>
      </c>
      <c r="J22" s="62">
        <v>0</v>
      </c>
      <c r="K22" s="60">
        <v>0</v>
      </c>
      <c r="L22" s="62">
        <v>14</v>
      </c>
      <c r="M22" s="60">
        <v>7</v>
      </c>
      <c r="N22" s="62">
        <v>82</v>
      </c>
      <c r="O22" s="60">
        <v>41</v>
      </c>
      <c r="P22" s="62">
        <v>99</v>
      </c>
      <c r="Q22" s="60">
        <v>49.5</v>
      </c>
      <c r="R22" s="62">
        <v>0</v>
      </c>
      <c r="S22" s="60">
        <v>0</v>
      </c>
      <c r="T22" s="63">
        <v>5</v>
      </c>
      <c r="U22" s="59">
        <v>2.5</v>
      </c>
      <c r="V22" s="58">
        <v>6</v>
      </c>
      <c r="W22" s="64">
        <v>2.9268292682926802</v>
      </c>
      <c r="X22" s="33">
        <v>1875</v>
      </c>
      <c r="Y22" s="34">
        <v>99.84</v>
      </c>
    </row>
    <row r="23" spans="1:25" s="31" customFormat="1" ht="15" customHeight="1" x14ac:dyDescent="0.2">
      <c r="A23" s="26" t="s">
        <v>53</v>
      </c>
      <c r="B23" s="35" t="s">
        <v>33</v>
      </c>
      <c r="C23" s="79" t="s">
        <v>75</v>
      </c>
      <c r="D23" s="52">
        <v>0</v>
      </c>
      <c r="E23" s="51">
        <v>0</v>
      </c>
      <c r="F23" s="65" t="s">
        <v>75</v>
      </c>
      <c r="G23" s="51">
        <v>100</v>
      </c>
      <c r="H23" s="52">
        <v>0</v>
      </c>
      <c r="I23" s="53">
        <v>0</v>
      </c>
      <c r="J23" s="54">
        <v>0</v>
      </c>
      <c r="K23" s="53">
        <v>0</v>
      </c>
      <c r="L23" s="54">
        <v>0</v>
      </c>
      <c r="M23" s="53">
        <v>0</v>
      </c>
      <c r="N23" s="54">
        <v>0</v>
      </c>
      <c r="O23" s="53">
        <v>0</v>
      </c>
      <c r="P23" s="66" t="s">
        <v>75</v>
      </c>
      <c r="Q23" s="53">
        <v>100</v>
      </c>
      <c r="R23" s="54">
        <v>0</v>
      </c>
      <c r="S23" s="53">
        <v>0</v>
      </c>
      <c r="T23" s="55">
        <v>0</v>
      </c>
      <c r="U23" s="51">
        <v>0</v>
      </c>
      <c r="V23" s="52">
        <v>0</v>
      </c>
      <c r="W23" s="56">
        <v>0</v>
      </c>
      <c r="X23" s="28">
        <v>1458</v>
      </c>
      <c r="Y23" s="29">
        <v>100</v>
      </c>
    </row>
    <row r="24" spans="1:25" s="31" customFormat="1" ht="15" customHeight="1" x14ac:dyDescent="0.2">
      <c r="A24" s="26" t="s">
        <v>53</v>
      </c>
      <c r="B24" s="32" t="s">
        <v>7</v>
      </c>
      <c r="C24" s="57">
        <v>24</v>
      </c>
      <c r="D24" s="58">
        <v>0</v>
      </c>
      <c r="E24" s="59">
        <v>0</v>
      </c>
      <c r="F24" s="58">
        <v>24</v>
      </c>
      <c r="G24" s="59">
        <v>100</v>
      </c>
      <c r="H24" s="68" t="s">
        <v>75</v>
      </c>
      <c r="I24" s="60">
        <v>8.3333333333333304</v>
      </c>
      <c r="J24" s="62">
        <v>0</v>
      </c>
      <c r="K24" s="60">
        <v>0</v>
      </c>
      <c r="L24" s="61" t="s">
        <v>75</v>
      </c>
      <c r="M24" s="60">
        <v>8.3333333333333304</v>
      </c>
      <c r="N24" s="62">
        <v>6</v>
      </c>
      <c r="O24" s="60">
        <v>25</v>
      </c>
      <c r="P24" s="62">
        <v>12</v>
      </c>
      <c r="Q24" s="60">
        <v>50</v>
      </c>
      <c r="R24" s="62">
        <v>0</v>
      </c>
      <c r="S24" s="60">
        <v>0</v>
      </c>
      <c r="T24" s="69" t="s">
        <v>75</v>
      </c>
      <c r="U24" s="59">
        <v>8.3333333333333304</v>
      </c>
      <c r="V24" s="58">
        <v>0</v>
      </c>
      <c r="W24" s="64">
        <v>0</v>
      </c>
      <c r="X24" s="33">
        <v>1389</v>
      </c>
      <c r="Y24" s="34">
        <v>99.856011519078507</v>
      </c>
    </row>
    <row r="25" spans="1:25" s="31" customFormat="1" ht="15" customHeight="1" x14ac:dyDescent="0.2">
      <c r="A25" s="26" t="s">
        <v>53</v>
      </c>
      <c r="B25" s="35" t="s">
        <v>34</v>
      </c>
      <c r="C25" s="79" t="s">
        <v>75</v>
      </c>
      <c r="D25" s="52">
        <v>0</v>
      </c>
      <c r="E25" s="51">
        <v>0</v>
      </c>
      <c r="F25" s="65" t="s">
        <v>75</v>
      </c>
      <c r="G25" s="51">
        <v>100</v>
      </c>
      <c r="H25" s="52">
        <v>0</v>
      </c>
      <c r="I25" s="53">
        <v>0</v>
      </c>
      <c r="J25" s="54">
        <v>0</v>
      </c>
      <c r="K25" s="53">
        <v>0</v>
      </c>
      <c r="L25" s="54">
        <v>0</v>
      </c>
      <c r="M25" s="53">
        <v>0</v>
      </c>
      <c r="N25" s="54">
        <v>0</v>
      </c>
      <c r="O25" s="53">
        <v>0</v>
      </c>
      <c r="P25" s="66" t="s">
        <v>75</v>
      </c>
      <c r="Q25" s="53">
        <v>100</v>
      </c>
      <c r="R25" s="54">
        <v>0</v>
      </c>
      <c r="S25" s="53">
        <v>0</v>
      </c>
      <c r="T25" s="55">
        <v>0</v>
      </c>
      <c r="U25" s="51">
        <v>0</v>
      </c>
      <c r="V25" s="52">
        <v>0</v>
      </c>
      <c r="W25" s="56">
        <v>0</v>
      </c>
      <c r="X25" s="28">
        <v>1417</v>
      </c>
      <c r="Y25" s="29">
        <v>100</v>
      </c>
    </row>
    <row r="26" spans="1:25" s="31" customFormat="1" ht="15" customHeight="1" x14ac:dyDescent="0.2">
      <c r="A26" s="26" t="s">
        <v>53</v>
      </c>
      <c r="B26" s="32" t="s">
        <v>35</v>
      </c>
      <c r="C26" s="57">
        <v>175</v>
      </c>
      <c r="D26" s="58">
        <v>57</v>
      </c>
      <c r="E26" s="59">
        <v>32.571428571428598</v>
      </c>
      <c r="F26" s="58">
        <v>118</v>
      </c>
      <c r="G26" s="59">
        <v>67.428571428571402</v>
      </c>
      <c r="H26" s="68" t="s">
        <v>75</v>
      </c>
      <c r="I26" s="60">
        <v>1.6949152542372901</v>
      </c>
      <c r="J26" s="62">
        <v>0</v>
      </c>
      <c r="K26" s="60">
        <v>0</v>
      </c>
      <c r="L26" s="62">
        <v>0</v>
      </c>
      <c r="M26" s="60">
        <v>0</v>
      </c>
      <c r="N26" s="62">
        <v>84</v>
      </c>
      <c r="O26" s="60">
        <v>71.186440677966104</v>
      </c>
      <c r="P26" s="62">
        <v>32</v>
      </c>
      <c r="Q26" s="60">
        <v>27.118644067796598</v>
      </c>
      <c r="R26" s="62">
        <v>0</v>
      </c>
      <c r="S26" s="60">
        <v>0</v>
      </c>
      <c r="T26" s="63">
        <v>0</v>
      </c>
      <c r="U26" s="59">
        <v>0</v>
      </c>
      <c r="V26" s="58">
        <v>0</v>
      </c>
      <c r="W26" s="64">
        <v>0</v>
      </c>
      <c r="X26" s="33">
        <v>1394</v>
      </c>
      <c r="Y26" s="34">
        <v>100</v>
      </c>
    </row>
    <row r="27" spans="1:25" s="31" customFormat="1" ht="15" customHeight="1" x14ac:dyDescent="0.2">
      <c r="A27" s="26" t="s">
        <v>53</v>
      </c>
      <c r="B27" s="35" t="s">
        <v>8</v>
      </c>
      <c r="C27" s="49">
        <v>4</v>
      </c>
      <c r="D27" s="52">
        <v>0</v>
      </c>
      <c r="E27" s="51">
        <v>0</v>
      </c>
      <c r="F27" s="52">
        <v>4</v>
      </c>
      <c r="G27" s="51">
        <v>100</v>
      </c>
      <c r="H27" s="52">
        <v>0</v>
      </c>
      <c r="I27" s="53">
        <v>0</v>
      </c>
      <c r="J27" s="54">
        <v>0</v>
      </c>
      <c r="K27" s="53">
        <v>0</v>
      </c>
      <c r="L27" s="54">
        <v>0</v>
      </c>
      <c r="M27" s="53">
        <v>0</v>
      </c>
      <c r="N27" s="66" t="s">
        <v>75</v>
      </c>
      <c r="O27" s="53">
        <v>50</v>
      </c>
      <c r="P27" s="66" t="s">
        <v>75</v>
      </c>
      <c r="Q27" s="53">
        <v>50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35</v>
      </c>
      <c r="D28" s="58">
        <v>5</v>
      </c>
      <c r="E28" s="59">
        <v>14.285714285714301</v>
      </c>
      <c r="F28" s="58">
        <v>30</v>
      </c>
      <c r="G28" s="59">
        <v>85.714285714285694</v>
      </c>
      <c r="H28" s="58">
        <v>0</v>
      </c>
      <c r="I28" s="60">
        <v>0</v>
      </c>
      <c r="J28" s="62">
        <v>0</v>
      </c>
      <c r="K28" s="60">
        <v>0</v>
      </c>
      <c r="L28" s="62">
        <v>0</v>
      </c>
      <c r="M28" s="60">
        <v>0</v>
      </c>
      <c r="N28" s="62">
        <v>28</v>
      </c>
      <c r="O28" s="60">
        <v>93.3333333333333</v>
      </c>
      <c r="P28" s="61" t="s">
        <v>75</v>
      </c>
      <c r="Q28" s="60">
        <v>6.6666666666666696</v>
      </c>
      <c r="R28" s="62">
        <v>0</v>
      </c>
      <c r="S28" s="60">
        <v>0</v>
      </c>
      <c r="T28" s="63">
        <v>0</v>
      </c>
      <c r="U28" s="59">
        <v>0</v>
      </c>
      <c r="V28" s="58">
        <v>0</v>
      </c>
      <c r="W28" s="64">
        <v>0</v>
      </c>
      <c r="X28" s="33">
        <v>1444</v>
      </c>
      <c r="Y28" s="34">
        <v>100</v>
      </c>
    </row>
    <row r="29" spans="1:25" s="31" customFormat="1" ht="15" customHeight="1" x14ac:dyDescent="0.2">
      <c r="A29" s="26" t="s">
        <v>53</v>
      </c>
      <c r="B29" s="35" t="s">
        <v>37</v>
      </c>
      <c r="C29" s="49">
        <v>9</v>
      </c>
      <c r="D29" s="52">
        <v>0</v>
      </c>
      <c r="E29" s="51">
        <v>0</v>
      </c>
      <c r="F29" s="52">
        <v>9</v>
      </c>
      <c r="G29" s="51">
        <v>100</v>
      </c>
      <c r="H29" s="52">
        <v>0</v>
      </c>
      <c r="I29" s="53">
        <v>0</v>
      </c>
      <c r="J29" s="54">
        <v>0</v>
      </c>
      <c r="K29" s="53">
        <v>0</v>
      </c>
      <c r="L29" s="54">
        <v>5</v>
      </c>
      <c r="M29" s="53">
        <v>55.5555555555556</v>
      </c>
      <c r="N29" s="54">
        <v>0</v>
      </c>
      <c r="O29" s="53">
        <v>0</v>
      </c>
      <c r="P29" s="54">
        <v>4</v>
      </c>
      <c r="Q29" s="53">
        <v>44.4444444444444</v>
      </c>
      <c r="R29" s="54">
        <v>0</v>
      </c>
      <c r="S29" s="53">
        <v>0</v>
      </c>
      <c r="T29" s="55">
        <v>0</v>
      </c>
      <c r="U29" s="51">
        <v>0</v>
      </c>
      <c r="V29" s="65" t="s">
        <v>75</v>
      </c>
      <c r="W29" s="56">
        <v>22.2222222222222</v>
      </c>
      <c r="X29" s="28">
        <v>1834</v>
      </c>
      <c r="Y29" s="29">
        <v>100</v>
      </c>
    </row>
    <row r="30" spans="1:25" s="31" customFormat="1" ht="15" customHeight="1" x14ac:dyDescent="0.2">
      <c r="A30" s="26" t="s">
        <v>53</v>
      </c>
      <c r="B30" s="32" t="s">
        <v>38</v>
      </c>
      <c r="C30" s="57">
        <v>114</v>
      </c>
      <c r="D30" s="68" t="s">
        <v>75</v>
      </c>
      <c r="E30" s="59">
        <v>1.7543859649122799</v>
      </c>
      <c r="F30" s="58">
        <v>112</v>
      </c>
      <c r="G30" s="59">
        <v>98.245614035087698</v>
      </c>
      <c r="H30" s="68" t="s">
        <v>75</v>
      </c>
      <c r="I30" s="60">
        <v>1.78571428571429</v>
      </c>
      <c r="J30" s="62">
        <v>0</v>
      </c>
      <c r="K30" s="60">
        <v>0</v>
      </c>
      <c r="L30" s="62">
        <v>7</v>
      </c>
      <c r="M30" s="60">
        <v>6.25</v>
      </c>
      <c r="N30" s="62">
        <v>45</v>
      </c>
      <c r="O30" s="60">
        <v>40.178571428571402</v>
      </c>
      <c r="P30" s="62">
        <v>56</v>
      </c>
      <c r="Q30" s="60">
        <v>50</v>
      </c>
      <c r="R30" s="62">
        <v>0</v>
      </c>
      <c r="S30" s="60">
        <v>0</v>
      </c>
      <c r="T30" s="69" t="s">
        <v>75</v>
      </c>
      <c r="U30" s="59">
        <v>1.78571428571429</v>
      </c>
      <c r="V30" s="68" t="s">
        <v>75</v>
      </c>
      <c r="W30" s="64">
        <v>1.7543859649122799</v>
      </c>
      <c r="X30" s="33">
        <v>3626</v>
      </c>
      <c r="Y30" s="34">
        <v>100</v>
      </c>
    </row>
    <row r="31" spans="1:25" s="31" customFormat="1" ht="15" customHeight="1" x14ac:dyDescent="0.2">
      <c r="A31" s="26" t="s">
        <v>53</v>
      </c>
      <c r="B31" s="35" t="s">
        <v>9</v>
      </c>
      <c r="C31" s="49">
        <v>117</v>
      </c>
      <c r="D31" s="52">
        <v>0</v>
      </c>
      <c r="E31" s="51">
        <v>0</v>
      </c>
      <c r="F31" s="52">
        <v>117</v>
      </c>
      <c r="G31" s="51">
        <v>100</v>
      </c>
      <c r="H31" s="52">
        <v>8</v>
      </c>
      <c r="I31" s="53">
        <v>6.83760683760684</v>
      </c>
      <c r="J31" s="54">
        <v>0</v>
      </c>
      <c r="K31" s="53">
        <v>0</v>
      </c>
      <c r="L31" s="66" t="s">
        <v>75</v>
      </c>
      <c r="M31" s="53">
        <v>1.70940170940171</v>
      </c>
      <c r="N31" s="54">
        <v>79</v>
      </c>
      <c r="O31" s="53">
        <v>67.521367521367495</v>
      </c>
      <c r="P31" s="54">
        <v>26</v>
      </c>
      <c r="Q31" s="53">
        <v>22.2222222222222</v>
      </c>
      <c r="R31" s="54">
        <v>0</v>
      </c>
      <c r="S31" s="53">
        <v>0</v>
      </c>
      <c r="T31" s="67" t="s">
        <v>75</v>
      </c>
      <c r="U31" s="51">
        <v>1.70940170940171</v>
      </c>
      <c r="V31" s="65" t="s">
        <v>75</v>
      </c>
      <c r="W31" s="56">
        <v>1.70940170940171</v>
      </c>
      <c r="X31" s="28">
        <v>2077</v>
      </c>
      <c r="Y31" s="29">
        <v>99.133365430910004</v>
      </c>
    </row>
    <row r="32" spans="1:25" s="31" customFormat="1" ht="15" customHeight="1" x14ac:dyDescent="0.2">
      <c r="A32" s="26" t="s">
        <v>53</v>
      </c>
      <c r="B32" s="32" t="s">
        <v>39</v>
      </c>
      <c r="C32" s="57">
        <v>19</v>
      </c>
      <c r="D32" s="58">
        <v>0</v>
      </c>
      <c r="E32" s="59">
        <v>0</v>
      </c>
      <c r="F32" s="58">
        <v>19</v>
      </c>
      <c r="G32" s="59">
        <v>100</v>
      </c>
      <c r="H32" s="58">
        <v>0</v>
      </c>
      <c r="I32" s="60">
        <v>0</v>
      </c>
      <c r="J32" s="62">
        <v>0</v>
      </c>
      <c r="K32" s="60">
        <v>0</v>
      </c>
      <c r="L32" s="62">
        <v>0</v>
      </c>
      <c r="M32" s="60">
        <v>0</v>
      </c>
      <c r="N32" s="62">
        <v>15</v>
      </c>
      <c r="O32" s="60">
        <v>78.947368421052602</v>
      </c>
      <c r="P32" s="62">
        <v>4</v>
      </c>
      <c r="Q32" s="60">
        <v>21.052631578947398</v>
      </c>
      <c r="R32" s="62">
        <v>0</v>
      </c>
      <c r="S32" s="60">
        <v>0</v>
      </c>
      <c r="T32" s="63">
        <v>0</v>
      </c>
      <c r="U32" s="59">
        <v>0</v>
      </c>
      <c r="V32" s="58">
        <v>0</v>
      </c>
      <c r="W32" s="64">
        <v>0</v>
      </c>
      <c r="X32" s="33">
        <v>973</v>
      </c>
      <c r="Y32" s="34">
        <v>100</v>
      </c>
    </row>
    <row r="33" spans="1:25" s="31" customFormat="1" ht="15" customHeight="1" x14ac:dyDescent="0.2">
      <c r="A33" s="26" t="s">
        <v>53</v>
      </c>
      <c r="B33" s="35" t="s">
        <v>23</v>
      </c>
      <c r="C33" s="49">
        <v>51</v>
      </c>
      <c r="D33" s="52">
        <v>0</v>
      </c>
      <c r="E33" s="51">
        <v>0</v>
      </c>
      <c r="F33" s="52">
        <v>51</v>
      </c>
      <c r="G33" s="51">
        <v>100</v>
      </c>
      <c r="H33" s="65" t="s">
        <v>75</v>
      </c>
      <c r="I33" s="53">
        <v>3.9215686274509798</v>
      </c>
      <c r="J33" s="54">
        <v>0</v>
      </c>
      <c r="K33" s="53">
        <v>0</v>
      </c>
      <c r="L33" s="54">
        <v>4</v>
      </c>
      <c r="M33" s="53">
        <v>7.8431372549019596</v>
      </c>
      <c r="N33" s="54">
        <v>5</v>
      </c>
      <c r="O33" s="53">
        <v>9.8039215686274499</v>
      </c>
      <c r="P33" s="54">
        <v>38</v>
      </c>
      <c r="Q33" s="53">
        <v>74.509803921568604</v>
      </c>
      <c r="R33" s="54">
        <v>0</v>
      </c>
      <c r="S33" s="53">
        <v>0</v>
      </c>
      <c r="T33" s="67" t="s">
        <v>75</v>
      </c>
      <c r="U33" s="51">
        <v>3.9215686274509798</v>
      </c>
      <c r="V33" s="52">
        <v>0</v>
      </c>
      <c r="W33" s="56">
        <v>0</v>
      </c>
      <c r="X33" s="28">
        <v>2312</v>
      </c>
      <c r="Y33" s="29">
        <v>98.615916955017298</v>
      </c>
    </row>
    <row r="34" spans="1:25" s="31" customFormat="1" ht="15" customHeight="1" x14ac:dyDescent="0.2">
      <c r="A34" s="26" t="s">
        <v>53</v>
      </c>
      <c r="B34" s="32" t="s">
        <v>10</v>
      </c>
      <c r="C34" s="57">
        <v>4</v>
      </c>
      <c r="D34" s="58">
        <v>0</v>
      </c>
      <c r="E34" s="59">
        <v>0</v>
      </c>
      <c r="F34" s="58">
        <v>4</v>
      </c>
      <c r="G34" s="59">
        <v>100</v>
      </c>
      <c r="H34" s="58">
        <v>4</v>
      </c>
      <c r="I34" s="60">
        <v>100</v>
      </c>
      <c r="J34" s="62">
        <v>0</v>
      </c>
      <c r="K34" s="60">
        <v>0</v>
      </c>
      <c r="L34" s="62">
        <v>0</v>
      </c>
      <c r="M34" s="60">
        <v>0</v>
      </c>
      <c r="N34" s="62">
        <v>0</v>
      </c>
      <c r="O34" s="60">
        <v>0</v>
      </c>
      <c r="P34" s="62">
        <v>0</v>
      </c>
      <c r="Q34" s="60">
        <v>0</v>
      </c>
      <c r="R34" s="62">
        <v>0</v>
      </c>
      <c r="S34" s="60">
        <v>0</v>
      </c>
      <c r="T34" s="63">
        <v>0</v>
      </c>
      <c r="U34" s="59">
        <v>0</v>
      </c>
      <c r="V34" s="58">
        <v>0</v>
      </c>
      <c r="W34" s="64">
        <v>0</v>
      </c>
      <c r="X34" s="33">
        <v>781</v>
      </c>
      <c r="Y34" s="34">
        <v>99.231754161331594</v>
      </c>
    </row>
    <row r="35" spans="1:25" s="31" customFormat="1" ht="15" customHeight="1" x14ac:dyDescent="0.2">
      <c r="A35" s="26" t="s">
        <v>53</v>
      </c>
      <c r="B35" s="35" t="s">
        <v>40</v>
      </c>
      <c r="C35" s="49">
        <v>22</v>
      </c>
      <c r="D35" s="52">
        <v>0</v>
      </c>
      <c r="E35" s="51">
        <v>0</v>
      </c>
      <c r="F35" s="52">
        <v>22</v>
      </c>
      <c r="G35" s="51">
        <v>100</v>
      </c>
      <c r="H35" s="65" t="s">
        <v>75</v>
      </c>
      <c r="I35" s="53">
        <v>9.0909090909090899</v>
      </c>
      <c r="J35" s="54">
        <v>0</v>
      </c>
      <c r="K35" s="53">
        <v>0</v>
      </c>
      <c r="L35" s="66" t="s">
        <v>75</v>
      </c>
      <c r="M35" s="53">
        <v>9.0909090909090899</v>
      </c>
      <c r="N35" s="54">
        <v>9</v>
      </c>
      <c r="O35" s="53">
        <v>40.909090909090899</v>
      </c>
      <c r="P35" s="54">
        <v>7</v>
      </c>
      <c r="Q35" s="53">
        <v>31.818181818181799</v>
      </c>
      <c r="R35" s="54">
        <v>0</v>
      </c>
      <c r="S35" s="53">
        <v>0</v>
      </c>
      <c r="T35" s="67" t="s">
        <v>75</v>
      </c>
      <c r="U35" s="51">
        <v>9.0909090909090899</v>
      </c>
      <c r="V35" s="52">
        <v>0</v>
      </c>
      <c r="W35" s="56">
        <v>0</v>
      </c>
      <c r="X35" s="28">
        <v>1073</v>
      </c>
      <c r="Y35" s="29">
        <v>100</v>
      </c>
    </row>
    <row r="36" spans="1:25" s="31" customFormat="1" ht="15" customHeight="1" x14ac:dyDescent="0.2">
      <c r="A36" s="26" t="s">
        <v>53</v>
      </c>
      <c r="B36" s="32" t="s">
        <v>41</v>
      </c>
      <c r="C36" s="57">
        <v>0</v>
      </c>
      <c r="D36" s="58">
        <v>0</v>
      </c>
      <c r="E36" s="59">
        <v>0</v>
      </c>
      <c r="F36" s="58">
        <v>0</v>
      </c>
      <c r="G36" s="59">
        <v>0</v>
      </c>
      <c r="H36" s="58">
        <v>0</v>
      </c>
      <c r="I36" s="60">
        <v>0</v>
      </c>
      <c r="J36" s="62">
        <v>0</v>
      </c>
      <c r="K36" s="60">
        <v>0</v>
      </c>
      <c r="L36" s="62">
        <v>0</v>
      </c>
      <c r="M36" s="60">
        <v>0</v>
      </c>
      <c r="N36" s="62">
        <v>0</v>
      </c>
      <c r="O36" s="60">
        <v>0</v>
      </c>
      <c r="P36" s="62">
        <v>0</v>
      </c>
      <c r="Q36" s="60">
        <v>0</v>
      </c>
      <c r="R36" s="62">
        <v>0</v>
      </c>
      <c r="S36" s="60">
        <v>0</v>
      </c>
      <c r="T36" s="63">
        <v>0</v>
      </c>
      <c r="U36" s="59">
        <v>0</v>
      </c>
      <c r="V36" s="58">
        <v>0</v>
      </c>
      <c r="W36" s="64">
        <v>0</v>
      </c>
      <c r="X36" s="33">
        <v>649</v>
      </c>
      <c r="Y36" s="34">
        <v>100</v>
      </c>
    </row>
    <row r="37" spans="1:25" s="31" customFormat="1" ht="15" customHeight="1" x14ac:dyDescent="0.2">
      <c r="A37" s="26" t="s">
        <v>53</v>
      </c>
      <c r="B37" s="35" t="s">
        <v>11</v>
      </c>
      <c r="C37" s="79" t="s">
        <v>75</v>
      </c>
      <c r="D37" s="52">
        <v>0</v>
      </c>
      <c r="E37" s="51">
        <v>0</v>
      </c>
      <c r="F37" s="65" t="s">
        <v>75</v>
      </c>
      <c r="G37" s="51">
        <v>100</v>
      </c>
      <c r="H37" s="52">
        <v>0</v>
      </c>
      <c r="I37" s="53">
        <v>0</v>
      </c>
      <c r="J37" s="54">
        <v>0</v>
      </c>
      <c r="K37" s="53">
        <v>0</v>
      </c>
      <c r="L37" s="54">
        <v>0</v>
      </c>
      <c r="M37" s="53">
        <v>0</v>
      </c>
      <c r="N37" s="54">
        <v>0</v>
      </c>
      <c r="O37" s="53">
        <v>0</v>
      </c>
      <c r="P37" s="66" t="s">
        <v>75</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36</v>
      </c>
      <c r="D38" s="58">
        <v>0</v>
      </c>
      <c r="E38" s="59">
        <v>0</v>
      </c>
      <c r="F38" s="58">
        <v>36</v>
      </c>
      <c r="G38" s="59">
        <v>100</v>
      </c>
      <c r="H38" s="58">
        <v>0</v>
      </c>
      <c r="I38" s="60">
        <v>0</v>
      </c>
      <c r="J38" s="62">
        <v>0</v>
      </c>
      <c r="K38" s="60">
        <v>0</v>
      </c>
      <c r="L38" s="61" t="s">
        <v>75</v>
      </c>
      <c r="M38" s="60">
        <v>5.5555555555555598</v>
      </c>
      <c r="N38" s="62">
        <v>32</v>
      </c>
      <c r="O38" s="60">
        <v>88.8888888888889</v>
      </c>
      <c r="P38" s="61" t="s">
        <v>75</v>
      </c>
      <c r="Q38" s="60">
        <v>5.5555555555555598</v>
      </c>
      <c r="R38" s="62">
        <v>0</v>
      </c>
      <c r="S38" s="60">
        <v>0</v>
      </c>
      <c r="T38" s="63">
        <v>0</v>
      </c>
      <c r="U38" s="59">
        <v>0</v>
      </c>
      <c r="V38" s="58">
        <v>0</v>
      </c>
      <c r="W38" s="64">
        <v>0</v>
      </c>
      <c r="X38" s="33">
        <v>2538</v>
      </c>
      <c r="Y38" s="34">
        <v>100</v>
      </c>
    </row>
    <row r="39" spans="1:25" s="31" customFormat="1" ht="15" customHeight="1" x14ac:dyDescent="0.2">
      <c r="A39" s="26" t="s">
        <v>53</v>
      </c>
      <c r="B39" s="35" t="s">
        <v>13</v>
      </c>
      <c r="C39" s="49">
        <v>11</v>
      </c>
      <c r="D39" s="52">
        <v>0</v>
      </c>
      <c r="E39" s="51">
        <v>0</v>
      </c>
      <c r="F39" s="52">
        <v>11</v>
      </c>
      <c r="G39" s="51">
        <v>100</v>
      </c>
      <c r="H39" s="65" t="s">
        <v>75</v>
      </c>
      <c r="I39" s="53">
        <v>18.181818181818201</v>
      </c>
      <c r="J39" s="54">
        <v>0</v>
      </c>
      <c r="K39" s="53">
        <v>0</v>
      </c>
      <c r="L39" s="54">
        <v>7</v>
      </c>
      <c r="M39" s="53">
        <v>63.636363636363598</v>
      </c>
      <c r="N39" s="66" t="s">
        <v>75</v>
      </c>
      <c r="O39" s="53">
        <v>18.181818181818201</v>
      </c>
      <c r="P39" s="54">
        <v>0</v>
      </c>
      <c r="Q39" s="53">
        <v>0</v>
      </c>
      <c r="R39" s="54">
        <v>0</v>
      </c>
      <c r="S39" s="53">
        <v>0</v>
      </c>
      <c r="T39" s="55">
        <v>0</v>
      </c>
      <c r="U39" s="51">
        <v>0</v>
      </c>
      <c r="V39" s="65" t="s">
        <v>75</v>
      </c>
      <c r="W39" s="56">
        <v>18.181818181818201</v>
      </c>
      <c r="X39" s="28">
        <v>853</v>
      </c>
      <c r="Y39" s="29">
        <v>98.827667057444302</v>
      </c>
    </row>
    <row r="40" spans="1:25" s="31" customFormat="1" ht="15" customHeight="1" x14ac:dyDescent="0.2">
      <c r="A40" s="26" t="s">
        <v>53</v>
      </c>
      <c r="B40" s="32" t="s">
        <v>14</v>
      </c>
      <c r="C40" s="57">
        <v>131</v>
      </c>
      <c r="D40" s="58">
        <v>6</v>
      </c>
      <c r="E40" s="59">
        <v>4.5801526717557204</v>
      </c>
      <c r="F40" s="58">
        <v>125</v>
      </c>
      <c r="G40" s="59">
        <v>95.419847328244302</v>
      </c>
      <c r="H40" s="68" t="s">
        <v>75</v>
      </c>
      <c r="I40" s="60">
        <v>1.6</v>
      </c>
      <c r="J40" s="62">
        <v>0</v>
      </c>
      <c r="K40" s="60">
        <v>0</v>
      </c>
      <c r="L40" s="62">
        <v>9</v>
      </c>
      <c r="M40" s="60">
        <v>7.2</v>
      </c>
      <c r="N40" s="62">
        <v>56</v>
      </c>
      <c r="O40" s="60">
        <v>44.8</v>
      </c>
      <c r="P40" s="62">
        <v>56</v>
      </c>
      <c r="Q40" s="60">
        <v>44.8</v>
      </c>
      <c r="R40" s="62">
        <v>0</v>
      </c>
      <c r="S40" s="60">
        <v>0</v>
      </c>
      <c r="T40" s="69" t="s">
        <v>75</v>
      </c>
      <c r="U40" s="59">
        <v>1.6</v>
      </c>
      <c r="V40" s="68" t="s">
        <v>75</v>
      </c>
      <c r="W40" s="64">
        <v>1.5267175572519101</v>
      </c>
      <c r="X40" s="33">
        <v>4864</v>
      </c>
      <c r="Y40" s="34">
        <v>99.876644736842096</v>
      </c>
    </row>
    <row r="41" spans="1:25" s="31" customFormat="1" ht="15" customHeight="1" x14ac:dyDescent="0.2">
      <c r="A41" s="26" t="s">
        <v>53</v>
      </c>
      <c r="B41" s="35" t="s">
        <v>15</v>
      </c>
      <c r="C41" s="49">
        <v>28</v>
      </c>
      <c r="D41" s="65" t="s">
        <v>75</v>
      </c>
      <c r="E41" s="51">
        <v>7.1428571428571397</v>
      </c>
      <c r="F41" s="52">
        <v>26</v>
      </c>
      <c r="G41" s="51">
        <v>92.857142857142904</v>
      </c>
      <c r="H41" s="65" t="s">
        <v>75</v>
      </c>
      <c r="I41" s="53">
        <v>7.6923076923076898</v>
      </c>
      <c r="J41" s="54">
        <v>0</v>
      </c>
      <c r="K41" s="53">
        <v>0</v>
      </c>
      <c r="L41" s="66" t="s">
        <v>75</v>
      </c>
      <c r="M41" s="53">
        <v>7.6923076923076898</v>
      </c>
      <c r="N41" s="54">
        <v>9</v>
      </c>
      <c r="O41" s="53">
        <v>34.615384615384599</v>
      </c>
      <c r="P41" s="54">
        <v>13</v>
      </c>
      <c r="Q41" s="53">
        <v>50</v>
      </c>
      <c r="R41" s="54">
        <v>0</v>
      </c>
      <c r="S41" s="53">
        <v>0</v>
      </c>
      <c r="T41" s="55">
        <v>0</v>
      </c>
      <c r="U41" s="51">
        <v>0</v>
      </c>
      <c r="V41" s="65" t="s">
        <v>75</v>
      </c>
      <c r="W41" s="56">
        <v>7.1428571428571397</v>
      </c>
      <c r="X41" s="28">
        <v>2535</v>
      </c>
      <c r="Y41" s="29">
        <v>99.960552268244598</v>
      </c>
    </row>
    <row r="42" spans="1:25" s="31" customFormat="1" ht="15" customHeight="1" x14ac:dyDescent="0.2">
      <c r="A42" s="26" t="s">
        <v>53</v>
      </c>
      <c r="B42" s="32" t="s">
        <v>16</v>
      </c>
      <c r="C42" s="70" t="s">
        <v>75</v>
      </c>
      <c r="D42" s="58">
        <v>0</v>
      </c>
      <c r="E42" s="59">
        <v>0</v>
      </c>
      <c r="F42" s="68" t="s">
        <v>75</v>
      </c>
      <c r="G42" s="59">
        <v>100</v>
      </c>
      <c r="H42" s="68" t="s">
        <v>75</v>
      </c>
      <c r="I42" s="60">
        <v>100</v>
      </c>
      <c r="J42" s="62">
        <v>0</v>
      </c>
      <c r="K42" s="60">
        <v>0</v>
      </c>
      <c r="L42" s="62">
        <v>0</v>
      </c>
      <c r="M42" s="60">
        <v>0</v>
      </c>
      <c r="N42" s="62">
        <v>0</v>
      </c>
      <c r="O42" s="60">
        <v>0</v>
      </c>
      <c r="P42" s="62">
        <v>0</v>
      </c>
      <c r="Q42" s="60">
        <v>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172</v>
      </c>
      <c r="D43" s="52">
        <v>4</v>
      </c>
      <c r="E43" s="51">
        <v>2.32558139534884</v>
      </c>
      <c r="F43" s="52">
        <v>168</v>
      </c>
      <c r="G43" s="51">
        <v>97.674418604651194</v>
      </c>
      <c r="H43" s="52">
        <v>0</v>
      </c>
      <c r="I43" s="53">
        <v>0</v>
      </c>
      <c r="J43" s="54">
        <v>0</v>
      </c>
      <c r="K43" s="53">
        <v>0</v>
      </c>
      <c r="L43" s="54">
        <v>5</v>
      </c>
      <c r="M43" s="53">
        <v>2.9761904761904798</v>
      </c>
      <c r="N43" s="54">
        <v>121</v>
      </c>
      <c r="O43" s="53">
        <v>72.023809523809504</v>
      </c>
      <c r="P43" s="54">
        <v>38</v>
      </c>
      <c r="Q43" s="53">
        <v>22.619047619047599</v>
      </c>
      <c r="R43" s="54">
        <v>0</v>
      </c>
      <c r="S43" s="53">
        <v>0</v>
      </c>
      <c r="T43" s="55">
        <v>4</v>
      </c>
      <c r="U43" s="51">
        <v>2.38095238095238</v>
      </c>
      <c r="V43" s="65" t="s">
        <v>75</v>
      </c>
      <c r="W43" s="56">
        <v>1.16279069767442</v>
      </c>
      <c r="X43" s="28">
        <v>3702</v>
      </c>
      <c r="Y43" s="29">
        <v>99.891950297136702</v>
      </c>
    </row>
    <row r="44" spans="1:25" s="31" customFormat="1" ht="15" customHeight="1" x14ac:dyDescent="0.2">
      <c r="A44" s="26" t="s">
        <v>53</v>
      </c>
      <c r="B44" s="32" t="s">
        <v>18</v>
      </c>
      <c r="C44" s="57">
        <v>121</v>
      </c>
      <c r="D44" s="68" t="s">
        <v>75</v>
      </c>
      <c r="E44" s="59">
        <v>1.65289256198347</v>
      </c>
      <c r="F44" s="58">
        <v>119</v>
      </c>
      <c r="G44" s="59">
        <v>98.347107438016494</v>
      </c>
      <c r="H44" s="58">
        <v>21</v>
      </c>
      <c r="I44" s="60">
        <v>17.647058823529399</v>
      </c>
      <c r="J44" s="62">
        <v>0</v>
      </c>
      <c r="K44" s="60">
        <v>0</v>
      </c>
      <c r="L44" s="62">
        <v>11</v>
      </c>
      <c r="M44" s="60">
        <v>9.2436974789915993</v>
      </c>
      <c r="N44" s="62">
        <v>32</v>
      </c>
      <c r="O44" s="60">
        <v>26.890756302521002</v>
      </c>
      <c r="P44" s="62">
        <v>53</v>
      </c>
      <c r="Q44" s="60">
        <v>44.537815126050397</v>
      </c>
      <c r="R44" s="62">
        <v>0</v>
      </c>
      <c r="S44" s="60">
        <v>0</v>
      </c>
      <c r="T44" s="69" t="s">
        <v>75</v>
      </c>
      <c r="U44" s="59">
        <v>1.6806722689075599</v>
      </c>
      <c r="V44" s="58">
        <v>4</v>
      </c>
      <c r="W44" s="64">
        <v>3.30578512396694</v>
      </c>
      <c r="X44" s="33">
        <v>1774</v>
      </c>
      <c r="Y44" s="34">
        <v>99.6054114994363</v>
      </c>
    </row>
    <row r="45" spans="1:25" s="31" customFormat="1" ht="15" customHeight="1" x14ac:dyDescent="0.2">
      <c r="A45" s="26" t="s">
        <v>53</v>
      </c>
      <c r="B45" s="35" t="s">
        <v>42</v>
      </c>
      <c r="C45" s="49">
        <v>70</v>
      </c>
      <c r="D45" s="65" t="s">
        <v>75</v>
      </c>
      <c r="E45" s="51">
        <v>2.8571428571428599</v>
      </c>
      <c r="F45" s="52">
        <v>68</v>
      </c>
      <c r="G45" s="51">
        <v>97.142857142857096</v>
      </c>
      <c r="H45" s="65" t="s">
        <v>75</v>
      </c>
      <c r="I45" s="53">
        <v>2.9411764705882399</v>
      </c>
      <c r="J45" s="54">
        <v>0</v>
      </c>
      <c r="K45" s="53">
        <v>0</v>
      </c>
      <c r="L45" s="54">
        <v>17</v>
      </c>
      <c r="M45" s="53">
        <v>25</v>
      </c>
      <c r="N45" s="66" t="s">
        <v>75</v>
      </c>
      <c r="O45" s="53">
        <v>2.9411764705882399</v>
      </c>
      <c r="P45" s="54">
        <v>43</v>
      </c>
      <c r="Q45" s="53">
        <v>63.235294117647101</v>
      </c>
      <c r="R45" s="66" t="s">
        <v>75</v>
      </c>
      <c r="S45" s="53">
        <v>2.9411764705882399</v>
      </c>
      <c r="T45" s="67" t="s">
        <v>75</v>
      </c>
      <c r="U45" s="51">
        <v>2.9411764705882399</v>
      </c>
      <c r="V45" s="52">
        <v>6</v>
      </c>
      <c r="W45" s="56">
        <v>8.5714285714285694</v>
      </c>
      <c r="X45" s="28">
        <v>1312</v>
      </c>
      <c r="Y45" s="29">
        <v>100</v>
      </c>
    </row>
    <row r="46" spans="1:25" s="31" customFormat="1" ht="15" customHeight="1" x14ac:dyDescent="0.2">
      <c r="A46" s="26" t="s">
        <v>53</v>
      </c>
      <c r="B46" s="32" t="s">
        <v>19</v>
      </c>
      <c r="C46" s="57">
        <v>77</v>
      </c>
      <c r="D46" s="68" t="s">
        <v>75</v>
      </c>
      <c r="E46" s="59">
        <v>2.5974025974026</v>
      </c>
      <c r="F46" s="58">
        <v>75</v>
      </c>
      <c r="G46" s="59">
        <v>97.402597402597394</v>
      </c>
      <c r="H46" s="58">
        <v>0</v>
      </c>
      <c r="I46" s="60">
        <v>0</v>
      </c>
      <c r="J46" s="62">
        <v>0</v>
      </c>
      <c r="K46" s="60">
        <v>0</v>
      </c>
      <c r="L46" s="62">
        <v>6</v>
      </c>
      <c r="M46" s="60">
        <v>8</v>
      </c>
      <c r="N46" s="62">
        <v>16</v>
      </c>
      <c r="O46" s="60">
        <v>21.3333333333333</v>
      </c>
      <c r="P46" s="62">
        <v>51</v>
      </c>
      <c r="Q46" s="60">
        <v>68</v>
      </c>
      <c r="R46" s="62">
        <v>0</v>
      </c>
      <c r="S46" s="60">
        <v>0</v>
      </c>
      <c r="T46" s="69" t="s">
        <v>75</v>
      </c>
      <c r="U46" s="59">
        <v>2.6666666666666701</v>
      </c>
      <c r="V46" s="68" t="s">
        <v>75</v>
      </c>
      <c r="W46" s="64">
        <v>2.5974025974026</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57</v>
      </c>
      <c r="D48" s="68" t="s">
        <v>75</v>
      </c>
      <c r="E48" s="59">
        <v>3.5087719298245599</v>
      </c>
      <c r="F48" s="58">
        <v>55</v>
      </c>
      <c r="G48" s="59">
        <v>96.491228070175396</v>
      </c>
      <c r="H48" s="68" t="s">
        <v>75</v>
      </c>
      <c r="I48" s="60">
        <v>3.6363636363636398</v>
      </c>
      <c r="J48" s="62">
        <v>0</v>
      </c>
      <c r="K48" s="60">
        <v>0</v>
      </c>
      <c r="L48" s="61" t="s">
        <v>75</v>
      </c>
      <c r="M48" s="60">
        <v>3.6363636363636398</v>
      </c>
      <c r="N48" s="62">
        <v>34</v>
      </c>
      <c r="O48" s="60">
        <v>61.818181818181799</v>
      </c>
      <c r="P48" s="62">
        <v>15</v>
      </c>
      <c r="Q48" s="60">
        <v>27.272727272727298</v>
      </c>
      <c r="R48" s="62">
        <v>0</v>
      </c>
      <c r="S48" s="60">
        <v>0</v>
      </c>
      <c r="T48" s="69" t="s">
        <v>75</v>
      </c>
      <c r="U48" s="59">
        <v>3.6363636363636398</v>
      </c>
      <c r="V48" s="58">
        <v>0</v>
      </c>
      <c r="W48" s="64">
        <v>0</v>
      </c>
      <c r="X48" s="33">
        <v>1219</v>
      </c>
      <c r="Y48" s="34">
        <v>100</v>
      </c>
    </row>
    <row r="49" spans="1:25" s="31" customFormat="1" ht="15" customHeight="1" x14ac:dyDescent="0.2">
      <c r="A49" s="26" t="s">
        <v>53</v>
      </c>
      <c r="B49" s="35" t="s">
        <v>44</v>
      </c>
      <c r="C49" s="49">
        <v>0</v>
      </c>
      <c r="D49" s="52">
        <v>0</v>
      </c>
      <c r="E49" s="51">
        <v>0</v>
      </c>
      <c r="F49" s="52">
        <v>0</v>
      </c>
      <c r="G49" s="51">
        <v>0</v>
      </c>
      <c r="H49" s="52">
        <v>0</v>
      </c>
      <c r="I49" s="53">
        <v>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5" s="31" customFormat="1" ht="15" customHeight="1" x14ac:dyDescent="0.2">
      <c r="A50" s="26" t="s">
        <v>53</v>
      </c>
      <c r="B50" s="32" t="s">
        <v>45</v>
      </c>
      <c r="C50" s="57">
        <v>181</v>
      </c>
      <c r="D50" s="58">
        <v>7</v>
      </c>
      <c r="E50" s="59">
        <v>3.8674033149171301</v>
      </c>
      <c r="F50" s="58">
        <v>174</v>
      </c>
      <c r="G50" s="59">
        <v>96.132596685082902</v>
      </c>
      <c r="H50" s="58">
        <v>0</v>
      </c>
      <c r="I50" s="60">
        <v>0</v>
      </c>
      <c r="J50" s="62">
        <v>0</v>
      </c>
      <c r="K50" s="60">
        <v>0</v>
      </c>
      <c r="L50" s="61" t="s">
        <v>75</v>
      </c>
      <c r="M50" s="60">
        <v>1.14942528735632</v>
      </c>
      <c r="N50" s="62">
        <v>100</v>
      </c>
      <c r="O50" s="60">
        <v>57.471264367816097</v>
      </c>
      <c r="P50" s="62">
        <v>72</v>
      </c>
      <c r="Q50" s="60">
        <v>41.379310344827601</v>
      </c>
      <c r="R50" s="62">
        <v>0</v>
      </c>
      <c r="S50" s="60">
        <v>0</v>
      </c>
      <c r="T50" s="63">
        <v>0</v>
      </c>
      <c r="U50" s="59">
        <v>0</v>
      </c>
      <c r="V50" s="58">
        <v>0</v>
      </c>
      <c r="W50" s="64">
        <v>0</v>
      </c>
      <c r="X50" s="33">
        <v>1802</v>
      </c>
      <c r="Y50" s="34">
        <v>100</v>
      </c>
    </row>
    <row r="51" spans="1:25" s="31" customFormat="1" ht="15" customHeight="1" x14ac:dyDescent="0.2">
      <c r="A51" s="26" t="s">
        <v>53</v>
      </c>
      <c r="B51" s="35" t="s">
        <v>21</v>
      </c>
      <c r="C51" s="49">
        <v>485</v>
      </c>
      <c r="D51" s="52">
        <v>77</v>
      </c>
      <c r="E51" s="51">
        <v>15.876288659793801</v>
      </c>
      <c r="F51" s="52">
        <v>408</v>
      </c>
      <c r="G51" s="51">
        <v>84.123711340206199</v>
      </c>
      <c r="H51" s="65" t="s">
        <v>75</v>
      </c>
      <c r="I51" s="53">
        <v>0.49019607843137297</v>
      </c>
      <c r="J51" s="66" t="s">
        <v>75</v>
      </c>
      <c r="K51" s="53">
        <v>0.49019607843137297</v>
      </c>
      <c r="L51" s="54">
        <v>191</v>
      </c>
      <c r="M51" s="53">
        <v>46.813725490196099</v>
      </c>
      <c r="N51" s="54">
        <v>112</v>
      </c>
      <c r="O51" s="53">
        <v>27.4509803921569</v>
      </c>
      <c r="P51" s="54">
        <v>93</v>
      </c>
      <c r="Q51" s="53">
        <v>22.794117647058801</v>
      </c>
      <c r="R51" s="54">
        <v>0</v>
      </c>
      <c r="S51" s="53">
        <v>0</v>
      </c>
      <c r="T51" s="55">
        <v>8</v>
      </c>
      <c r="U51" s="51">
        <v>1.9607843137254899</v>
      </c>
      <c r="V51" s="52">
        <v>58</v>
      </c>
      <c r="W51" s="56">
        <v>11.958762886597899</v>
      </c>
      <c r="X51" s="28">
        <v>8472</v>
      </c>
      <c r="Y51" s="29">
        <v>99.988196411709197</v>
      </c>
    </row>
    <row r="52" spans="1:25" s="31" customFormat="1" ht="15" customHeight="1" x14ac:dyDescent="0.2">
      <c r="A52" s="26" t="s">
        <v>53</v>
      </c>
      <c r="B52" s="32" t="s">
        <v>46</v>
      </c>
      <c r="C52" s="57">
        <v>8</v>
      </c>
      <c r="D52" s="68" t="s">
        <v>75</v>
      </c>
      <c r="E52" s="59">
        <v>25</v>
      </c>
      <c r="F52" s="58">
        <v>6</v>
      </c>
      <c r="G52" s="59">
        <v>75</v>
      </c>
      <c r="H52" s="68" t="s">
        <v>75</v>
      </c>
      <c r="I52" s="60">
        <v>33.3333333333333</v>
      </c>
      <c r="J52" s="62">
        <v>0</v>
      </c>
      <c r="K52" s="60">
        <v>0</v>
      </c>
      <c r="L52" s="62">
        <v>0</v>
      </c>
      <c r="M52" s="60">
        <v>0</v>
      </c>
      <c r="N52" s="62">
        <v>0</v>
      </c>
      <c r="O52" s="60">
        <v>0</v>
      </c>
      <c r="P52" s="62">
        <v>4</v>
      </c>
      <c r="Q52" s="60">
        <v>66.6666666666667</v>
      </c>
      <c r="R52" s="62">
        <v>0</v>
      </c>
      <c r="S52" s="60">
        <v>0</v>
      </c>
      <c r="T52" s="63">
        <v>0</v>
      </c>
      <c r="U52" s="59">
        <v>0</v>
      </c>
      <c r="V52" s="58">
        <v>0</v>
      </c>
      <c r="W52" s="64">
        <v>0</v>
      </c>
      <c r="X52" s="33">
        <v>981</v>
      </c>
      <c r="Y52" s="34">
        <v>100</v>
      </c>
    </row>
    <row r="53" spans="1:25" s="31" customFormat="1" ht="15" customHeight="1" x14ac:dyDescent="0.2">
      <c r="A53" s="26" t="s">
        <v>53</v>
      </c>
      <c r="B53" s="35" t="s">
        <v>47</v>
      </c>
      <c r="C53" s="49">
        <v>4</v>
      </c>
      <c r="D53" s="52">
        <v>0</v>
      </c>
      <c r="E53" s="51">
        <v>0</v>
      </c>
      <c r="F53" s="52">
        <v>4</v>
      </c>
      <c r="G53" s="51">
        <v>100</v>
      </c>
      <c r="H53" s="52">
        <v>0</v>
      </c>
      <c r="I53" s="53">
        <v>0</v>
      </c>
      <c r="J53" s="54">
        <v>0</v>
      </c>
      <c r="K53" s="53">
        <v>0</v>
      </c>
      <c r="L53" s="54">
        <v>0</v>
      </c>
      <c r="M53" s="53">
        <v>0</v>
      </c>
      <c r="N53" s="54">
        <v>0</v>
      </c>
      <c r="O53" s="53">
        <v>0</v>
      </c>
      <c r="P53" s="54">
        <v>4</v>
      </c>
      <c r="Q53" s="53">
        <v>100</v>
      </c>
      <c r="R53" s="54">
        <v>0</v>
      </c>
      <c r="S53" s="53">
        <v>0</v>
      </c>
      <c r="T53" s="55">
        <v>0</v>
      </c>
      <c r="U53" s="51">
        <v>0</v>
      </c>
      <c r="V53" s="52">
        <v>0</v>
      </c>
      <c r="W53" s="56">
        <v>0</v>
      </c>
      <c r="X53" s="28">
        <v>295</v>
      </c>
      <c r="Y53" s="29">
        <v>100</v>
      </c>
    </row>
    <row r="54" spans="1:25" s="31" customFormat="1" ht="15" customHeight="1" x14ac:dyDescent="0.2">
      <c r="A54" s="26" t="s">
        <v>53</v>
      </c>
      <c r="B54" s="32" t="s">
        <v>48</v>
      </c>
      <c r="C54" s="57">
        <v>50</v>
      </c>
      <c r="D54" s="68" t="s">
        <v>75</v>
      </c>
      <c r="E54" s="59">
        <v>4</v>
      </c>
      <c r="F54" s="58">
        <v>48</v>
      </c>
      <c r="G54" s="59">
        <v>96</v>
      </c>
      <c r="H54" s="58">
        <v>0</v>
      </c>
      <c r="I54" s="60">
        <v>0</v>
      </c>
      <c r="J54" s="62">
        <v>0</v>
      </c>
      <c r="K54" s="60">
        <v>0</v>
      </c>
      <c r="L54" s="62">
        <v>5</v>
      </c>
      <c r="M54" s="60">
        <v>10.4166666666667</v>
      </c>
      <c r="N54" s="62">
        <v>27</v>
      </c>
      <c r="O54" s="60">
        <v>56.25</v>
      </c>
      <c r="P54" s="62">
        <v>14</v>
      </c>
      <c r="Q54" s="60">
        <v>29.1666666666667</v>
      </c>
      <c r="R54" s="62">
        <v>0</v>
      </c>
      <c r="S54" s="60">
        <v>0</v>
      </c>
      <c r="T54" s="69" t="s">
        <v>75</v>
      </c>
      <c r="U54" s="59">
        <v>4.1666666666666696</v>
      </c>
      <c r="V54" s="58">
        <v>4</v>
      </c>
      <c r="W54" s="64">
        <v>8</v>
      </c>
      <c r="X54" s="33">
        <v>1984</v>
      </c>
      <c r="Y54" s="34">
        <v>100</v>
      </c>
    </row>
    <row r="55" spans="1:25" s="31" customFormat="1" ht="15" customHeight="1" x14ac:dyDescent="0.2">
      <c r="A55" s="26" t="s">
        <v>53</v>
      </c>
      <c r="B55" s="35" t="s">
        <v>49</v>
      </c>
      <c r="C55" s="49">
        <v>121</v>
      </c>
      <c r="D55" s="52">
        <v>7</v>
      </c>
      <c r="E55" s="51">
        <v>5.7851239669421499</v>
      </c>
      <c r="F55" s="52">
        <v>114</v>
      </c>
      <c r="G55" s="51">
        <v>94.214876033057806</v>
      </c>
      <c r="H55" s="52">
        <v>4</v>
      </c>
      <c r="I55" s="53">
        <v>3.5087719298245599</v>
      </c>
      <c r="J55" s="54">
        <v>0</v>
      </c>
      <c r="K55" s="53">
        <v>0</v>
      </c>
      <c r="L55" s="54">
        <v>24</v>
      </c>
      <c r="M55" s="53">
        <v>21.052631578947398</v>
      </c>
      <c r="N55" s="54">
        <v>10</v>
      </c>
      <c r="O55" s="53">
        <v>8.7719298245614006</v>
      </c>
      <c r="P55" s="54">
        <v>66</v>
      </c>
      <c r="Q55" s="53">
        <v>57.894736842105303</v>
      </c>
      <c r="R55" s="66" t="s">
        <v>75</v>
      </c>
      <c r="S55" s="53">
        <v>1.7543859649122799</v>
      </c>
      <c r="T55" s="55">
        <v>8</v>
      </c>
      <c r="U55" s="51">
        <v>7.0175438596491198</v>
      </c>
      <c r="V55" s="52">
        <v>6</v>
      </c>
      <c r="W55" s="56">
        <v>4.95867768595041</v>
      </c>
      <c r="X55" s="28">
        <v>2256</v>
      </c>
      <c r="Y55" s="29">
        <v>100</v>
      </c>
    </row>
    <row r="56" spans="1:25" s="31" customFormat="1" ht="15" customHeight="1" x14ac:dyDescent="0.2">
      <c r="A56" s="26" t="s">
        <v>53</v>
      </c>
      <c r="B56" s="32" t="s">
        <v>50</v>
      </c>
      <c r="C56" s="57">
        <v>24</v>
      </c>
      <c r="D56" s="58">
        <v>0</v>
      </c>
      <c r="E56" s="59">
        <v>0</v>
      </c>
      <c r="F56" s="58">
        <v>24</v>
      </c>
      <c r="G56" s="59">
        <v>100</v>
      </c>
      <c r="H56" s="58">
        <v>0</v>
      </c>
      <c r="I56" s="60">
        <v>0</v>
      </c>
      <c r="J56" s="62">
        <v>0</v>
      </c>
      <c r="K56" s="60">
        <v>0</v>
      </c>
      <c r="L56" s="62">
        <v>0</v>
      </c>
      <c r="M56" s="60">
        <v>0</v>
      </c>
      <c r="N56" s="61" t="s">
        <v>75</v>
      </c>
      <c r="O56" s="60">
        <v>8.3333333333333304</v>
      </c>
      <c r="P56" s="62">
        <v>22</v>
      </c>
      <c r="Q56" s="60">
        <v>91.6666666666667</v>
      </c>
      <c r="R56" s="62">
        <v>0</v>
      </c>
      <c r="S56" s="60">
        <v>0</v>
      </c>
      <c r="T56" s="63">
        <v>0</v>
      </c>
      <c r="U56" s="59">
        <v>0</v>
      </c>
      <c r="V56" s="58">
        <v>0</v>
      </c>
      <c r="W56" s="64">
        <v>0</v>
      </c>
      <c r="X56" s="33">
        <v>733</v>
      </c>
      <c r="Y56" s="34">
        <v>100</v>
      </c>
    </row>
    <row r="57" spans="1:25" s="31" customFormat="1" ht="15" customHeight="1" x14ac:dyDescent="0.2">
      <c r="A57" s="26" t="s">
        <v>53</v>
      </c>
      <c r="B57" s="35" t="s">
        <v>22</v>
      </c>
      <c r="C57" s="49">
        <v>68</v>
      </c>
      <c r="D57" s="52">
        <v>0</v>
      </c>
      <c r="E57" s="51">
        <v>0</v>
      </c>
      <c r="F57" s="52">
        <v>68</v>
      </c>
      <c r="G57" s="51">
        <v>100</v>
      </c>
      <c r="H57" s="65" t="s">
        <v>75</v>
      </c>
      <c r="I57" s="53">
        <v>2.9411764705882399</v>
      </c>
      <c r="J57" s="54">
        <v>0</v>
      </c>
      <c r="K57" s="53">
        <v>0</v>
      </c>
      <c r="L57" s="66" t="s">
        <v>75</v>
      </c>
      <c r="M57" s="53">
        <v>2.9411764705882399</v>
      </c>
      <c r="N57" s="54">
        <v>24</v>
      </c>
      <c r="O57" s="53">
        <v>35.294117647058798</v>
      </c>
      <c r="P57" s="54">
        <v>36</v>
      </c>
      <c r="Q57" s="53">
        <v>52.941176470588204</v>
      </c>
      <c r="R57" s="66" t="s">
        <v>75</v>
      </c>
      <c r="S57" s="53">
        <v>2.9411764705882399</v>
      </c>
      <c r="T57" s="67" t="s">
        <v>75</v>
      </c>
      <c r="U57" s="51">
        <v>2.9411764705882399</v>
      </c>
      <c r="V57" s="65" t="s">
        <v>75</v>
      </c>
      <c r="W57" s="56">
        <v>2.9411764705882399</v>
      </c>
      <c r="X57" s="28">
        <v>2242</v>
      </c>
      <c r="Y57" s="29">
        <v>99.955396966993803</v>
      </c>
    </row>
    <row r="58" spans="1:25" s="31" customFormat="1" ht="15" customHeight="1" thickBot="1" x14ac:dyDescent="0.25">
      <c r="A58" s="26" t="s">
        <v>53</v>
      </c>
      <c r="B58" s="36" t="s">
        <v>51</v>
      </c>
      <c r="C58" s="80">
        <v>8</v>
      </c>
      <c r="D58" s="71">
        <v>0</v>
      </c>
      <c r="E58" s="72">
        <v>0</v>
      </c>
      <c r="F58" s="71">
        <v>8</v>
      </c>
      <c r="G58" s="72">
        <v>100</v>
      </c>
      <c r="H58" s="73" t="s">
        <v>75</v>
      </c>
      <c r="I58" s="74">
        <v>25</v>
      </c>
      <c r="J58" s="75">
        <v>0</v>
      </c>
      <c r="K58" s="74">
        <v>0</v>
      </c>
      <c r="L58" s="76" t="s">
        <v>75</v>
      </c>
      <c r="M58" s="74">
        <v>25</v>
      </c>
      <c r="N58" s="75">
        <v>0</v>
      </c>
      <c r="O58" s="74">
        <v>0</v>
      </c>
      <c r="P58" s="75">
        <v>4</v>
      </c>
      <c r="Q58" s="74">
        <v>50</v>
      </c>
      <c r="R58" s="75">
        <v>0</v>
      </c>
      <c r="S58" s="74">
        <v>0</v>
      </c>
      <c r="T58" s="77">
        <v>0</v>
      </c>
      <c r="U58" s="72">
        <v>0</v>
      </c>
      <c r="V58" s="71">
        <v>0</v>
      </c>
      <c r="W58" s="78">
        <v>0</v>
      </c>
      <c r="X58" s="37">
        <v>349</v>
      </c>
      <c r="Y58" s="38">
        <v>100</v>
      </c>
    </row>
    <row r="59" spans="1:25"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5" s="31" customFormat="1" ht="15" customHeight="1" x14ac:dyDescent="0.2">
      <c r="A60" s="26"/>
      <c r="B60" s="39" t="s">
        <v>71</v>
      </c>
      <c r="C60" s="41"/>
      <c r="D60" s="41"/>
      <c r="E60" s="41"/>
      <c r="F60" s="41"/>
      <c r="G60" s="41"/>
      <c r="H60" s="40"/>
      <c r="I60" s="40"/>
      <c r="J60" s="40"/>
      <c r="K60" s="40"/>
      <c r="L60" s="40"/>
      <c r="M60" s="40"/>
      <c r="N60" s="40"/>
      <c r="O60" s="40"/>
      <c r="P60" s="40"/>
      <c r="Q60" s="40"/>
      <c r="R60" s="40"/>
      <c r="S60" s="40"/>
      <c r="T60" s="40"/>
      <c r="U60" s="40"/>
      <c r="V60" s="41"/>
      <c r="W60" s="41"/>
      <c r="X60" s="40"/>
      <c r="Y60" s="40"/>
    </row>
    <row r="61" spans="1:25" s="31" customFormat="1" ht="15" customHeight="1" x14ac:dyDescent="0.2">
      <c r="A61" s="26"/>
      <c r="B61" s="42" t="s">
        <v>72</v>
      </c>
      <c r="C61" s="41"/>
      <c r="D61" s="41"/>
      <c r="E61" s="41"/>
      <c r="F61" s="41"/>
      <c r="G61" s="41"/>
      <c r="H61" s="40"/>
      <c r="I61" s="40"/>
      <c r="J61" s="40"/>
      <c r="K61" s="40"/>
      <c r="L61" s="40"/>
      <c r="M61" s="40"/>
      <c r="N61" s="40"/>
      <c r="O61" s="40"/>
      <c r="P61" s="40"/>
      <c r="Q61" s="40"/>
      <c r="R61" s="40"/>
      <c r="S61" s="40"/>
      <c r="T61" s="40"/>
      <c r="U61" s="40"/>
      <c r="V61" s="41"/>
      <c r="W61" s="41"/>
      <c r="X61" s="40"/>
      <c r="Y61" s="40"/>
    </row>
    <row r="62" spans="1:25" s="31" customFormat="1" ht="15" customHeight="1" x14ac:dyDescent="0.2">
      <c r="A62" s="26"/>
      <c r="B62" s="42" t="s">
        <v>78</v>
      </c>
      <c r="C62" s="41"/>
      <c r="D62" s="41"/>
      <c r="E62" s="41"/>
      <c r="F62" s="41"/>
      <c r="G62" s="41"/>
      <c r="H62" s="40"/>
      <c r="I62" s="40"/>
      <c r="J62" s="40"/>
      <c r="K62" s="40"/>
      <c r="L62" s="40"/>
      <c r="M62" s="40"/>
      <c r="N62" s="40"/>
      <c r="O62" s="40"/>
      <c r="P62" s="40"/>
      <c r="Q62" s="40"/>
      <c r="R62" s="40"/>
      <c r="S62" s="40"/>
      <c r="T62" s="40"/>
      <c r="U62" s="40"/>
      <c r="V62" s="41"/>
      <c r="W62" s="41"/>
      <c r="X62" s="40"/>
      <c r="Y62" s="40"/>
    </row>
    <row r="63" spans="1:25" s="31" customFormat="1" ht="15" customHeight="1" x14ac:dyDescent="0.2">
      <c r="A63" s="26"/>
      <c r="B63" s="42" t="str">
        <f>CONCATENATE("NOTE: Table reads (for US Totals):  Of all ", C69," public school female students with disabilities who received ", LOWER(A7), ", ",D69," (",TEXT(E7,"0.0"),"%) were served solely under Section 504 and ", F69," (",TEXT(G7,"0.0"),"%) were served under IDEA.")</f>
        <v>NOTE: Table reads (for US Totals):  Of all 3,089 public school female students with disabilities who received expulsions with educational services, 207 (6.7%) were served solely under Section 504 and 2,882 (93.3%) were served under IDEA.</v>
      </c>
      <c r="C63" s="41"/>
      <c r="D63" s="41"/>
      <c r="E63" s="41"/>
      <c r="F63" s="41"/>
      <c r="G63" s="41"/>
      <c r="H63" s="40"/>
      <c r="I63" s="40"/>
      <c r="J63" s="40"/>
      <c r="K63" s="40"/>
      <c r="L63" s="40"/>
      <c r="M63" s="40"/>
      <c r="N63" s="40"/>
      <c r="O63" s="40"/>
      <c r="P63" s="40"/>
      <c r="Q63" s="40"/>
      <c r="R63" s="40"/>
      <c r="S63" s="40"/>
      <c r="T63" s="40"/>
      <c r="U63" s="40"/>
      <c r="V63" s="41"/>
      <c r="W63" s="30"/>
      <c r="X63" s="40"/>
      <c r="Y63" s="40"/>
    </row>
    <row r="64" spans="1:25" s="31" customFormat="1" ht="15" customHeight="1" x14ac:dyDescent="0.2">
      <c r="A64" s="26"/>
      <c r="B64" s="42" t="str">
        <f>CONCATENATE("            Table reads (for US Race/Ethnicity):  Of all ",TEXT(F7,"#,##0")," public school female students with disabilities served under IDEA who received ",LOWER(A7), ", ",TEXT(H7,"#,##0")," (",TEXT(I7,"0.0"),"%) were American Indian or Alaska Native.")</f>
        <v xml:space="preserve">            Table reads (for US Race/Ethnicity):  Of all 2,882 public school female students with disabilities served under IDEA who received expulsions with educational services, 77 (2.7%)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76</v>
      </c>
      <c r="C66" s="31"/>
      <c r="D66" s="31"/>
      <c r="E66" s="43"/>
      <c r="F66" s="43"/>
      <c r="G66" s="43"/>
      <c r="H66" s="43"/>
      <c r="I66" s="43"/>
      <c r="J66" s="43"/>
      <c r="K66" s="44"/>
      <c r="L66" s="44"/>
      <c r="M66" s="44"/>
      <c r="N66" s="44"/>
      <c r="O66" s="44"/>
      <c r="P66" s="44"/>
      <c r="Q66" s="44"/>
      <c r="R66" s="44"/>
      <c r="S66" s="44"/>
      <c r="T66" s="44"/>
      <c r="U66" s="44"/>
      <c r="V66" s="44"/>
      <c r="W66" s="44"/>
      <c r="X66" s="44"/>
      <c r="Y66" s="43"/>
    </row>
    <row r="69" spans="1:26" s="47" customFormat="1" ht="15" customHeight="1" x14ac:dyDescent="0.2">
      <c r="B69" s="81"/>
      <c r="C69" s="82" t="str">
        <f>IF(ISTEXT(C7),LEFT(C7,3),TEXT(C7,"#,##0"))</f>
        <v>3,089</v>
      </c>
      <c r="D69" s="82" t="str">
        <f>IF(ISTEXT(D7),LEFT(D7,3),TEXT(D7,"#,##0"))</f>
        <v>207</v>
      </c>
      <c r="E69" s="82"/>
      <c r="F69" s="82" t="str">
        <f>IF(ISTEXT(F7),LEFT(F7,3),TEXT(F7,"#,##0"))</f>
        <v>2,882</v>
      </c>
      <c r="G69" s="82"/>
      <c r="H69" s="82" t="str">
        <f>IF(ISTEXT(H7),LEFT(H7,3),TEXT(H7,"#,##0"))</f>
        <v>77</v>
      </c>
      <c r="I69" s="5"/>
      <c r="J69" s="5"/>
      <c r="K69" s="5"/>
      <c r="L69" s="5"/>
      <c r="M69" s="5"/>
      <c r="N69" s="5"/>
      <c r="O69" s="5"/>
      <c r="P69" s="5"/>
      <c r="Q69" s="5"/>
      <c r="R69" s="5"/>
      <c r="S69" s="5"/>
      <c r="T69" s="5"/>
      <c r="U69" s="5"/>
      <c r="V69" s="83"/>
      <c r="W69" s="84"/>
      <c r="X69" s="5"/>
      <c r="Y69" s="5"/>
      <c r="Z69" s="84"/>
    </row>
  </sheetData>
  <mergeCells count="15">
    <mergeCell ref="X4:X5"/>
    <mergeCell ref="Y4:Y5"/>
    <mergeCell ref="H5:I5"/>
    <mergeCell ref="J5:K5"/>
    <mergeCell ref="L5:M5"/>
    <mergeCell ref="N5:O5"/>
    <mergeCell ref="P5:Q5"/>
    <mergeCell ref="R5:S5"/>
    <mergeCell ref="T5:U5"/>
    <mergeCell ref="V4:W5"/>
    <mergeCell ref="B4:B5"/>
    <mergeCell ref="C4:C5"/>
    <mergeCell ref="D4:E5"/>
    <mergeCell ref="F4:G5"/>
    <mergeCell ref="H4:U4"/>
  </mergeCells>
  <phoneticPr fontId="19" type="noConversion"/>
  <printOptions horizontalCentered="1"/>
  <pageMargins left="0.25" right="0.25" top="0.75" bottom="0.75" header="0.3" footer="0.3"/>
  <pageSetup scale="47" orientation="landscape" horizontalDpi="4294967292" verticalDpi="4294967292"/>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t="s">
        <v>82</v>
      </c>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expulsions with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52551</v>
      </c>
      <c r="D7" s="52">
        <v>935</v>
      </c>
      <c r="E7" s="53">
        <v>1.7792239919316499</v>
      </c>
      <c r="F7" s="54">
        <v>712</v>
      </c>
      <c r="G7" s="53">
        <v>1.35487431257255</v>
      </c>
      <c r="H7" s="54">
        <v>14286</v>
      </c>
      <c r="I7" s="53">
        <v>27.185020266027301</v>
      </c>
      <c r="J7" s="54">
        <v>16938</v>
      </c>
      <c r="K7" s="53">
        <v>32.231546497688001</v>
      </c>
      <c r="L7" s="54">
        <v>18313</v>
      </c>
      <c r="M7" s="53">
        <v>34.848052368175701</v>
      </c>
      <c r="N7" s="54">
        <v>144</v>
      </c>
      <c r="O7" s="53">
        <v>0.27401952389107698</v>
      </c>
      <c r="P7" s="55">
        <v>1223</v>
      </c>
      <c r="Q7" s="51">
        <v>2.3272630397138001</v>
      </c>
      <c r="R7" s="50">
        <v>3324</v>
      </c>
      <c r="S7" s="56">
        <v>6.3252840098190299</v>
      </c>
      <c r="T7" s="108">
        <v>95635</v>
      </c>
      <c r="U7" s="29">
        <v>99.872431641135606</v>
      </c>
    </row>
    <row r="8" spans="1:21" s="31" customFormat="1" ht="15" customHeight="1" x14ac:dyDescent="0.2">
      <c r="A8" s="26" t="s">
        <v>53</v>
      </c>
      <c r="B8" s="32" t="s">
        <v>24</v>
      </c>
      <c r="C8" s="109">
        <v>413</v>
      </c>
      <c r="D8" s="68" t="s">
        <v>75</v>
      </c>
      <c r="E8" s="60">
        <v>0.48426150121065398</v>
      </c>
      <c r="F8" s="62">
        <v>4</v>
      </c>
      <c r="G8" s="60">
        <v>0.96852300242130795</v>
      </c>
      <c r="H8" s="62">
        <v>16</v>
      </c>
      <c r="I8" s="60">
        <v>3.87409200968523</v>
      </c>
      <c r="J8" s="62">
        <v>245</v>
      </c>
      <c r="K8" s="60">
        <v>59.322033898305101</v>
      </c>
      <c r="L8" s="62">
        <v>134</v>
      </c>
      <c r="M8" s="60">
        <v>32.445520581113797</v>
      </c>
      <c r="N8" s="62">
        <v>4</v>
      </c>
      <c r="O8" s="60">
        <v>0.96852300242130795</v>
      </c>
      <c r="P8" s="63">
        <v>8</v>
      </c>
      <c r="Q8" s="59">
        <v>1.9370460048426199</v>
      </c>
      <c r="R8" s="58">
        <v>6</v>
      </c>
      <c r="S8" s="64">
        <v>1.45278450363196</v>
      </c>
      <c r="T8" s="110">
        <v>1432</v>
      </c>
      <c r="U8" s="34">
        <v>100</v>
      </c>
    </row>
    <row r="9" spans="1:21" s="31" customFormat="1" ht="15" customHeight="1" x14ac:dyDescent="0.2">
      <c r="A9" s="26" t="s">
        <v>53</v>
      </c>
      <c r="B9" s="35" t="s">
        <v>25</v>
      </c>
      <c r="C9" s="107">
        <v>38</v>
      </c>
      <c r="D9" s="52">
        <v>4</v>
      </c>
      <c r="E9" s="53">
        <v>10.526315789473699</v>
      </c>
      <c r="F9" s="54">
        <v>4</v>
      </c>
      <c r="G9" s="53">
        <v>10.526315789473699</v>
      </c>
      <c r="H9" s="54">
        <v>4</v>
      </c>
      <c r="I9" s="53">
        <v>10.526315789473699</v>
      </c>
      <c r="J9" s="54">
        <v>7</v>
      </c>
      <c r="K9" s="53">
        <v>18.421052631578899</v>
      </c>
      <c r="L9" s="54">
        <v>11</v>
      </c>
      <c r="M9" s="53">
        <v>28.947368421052602</v>
      </c>
      <c r="N9" s="54">
        <v>4</v>
      </c>
      <c r="O9" s="53">
        <v>10.526315789473699</v>
      </c>
      <c r="P9" s="55">
        <v>4</v>
      </c>
      <c r="Q9" s="51">
        <v>10.526315789473699</v>
      </c>
      <c r="R9" s="52">
        <v>4</v>
      </c>
      <c r="S9" s="56">
        <v>10.526315789473699</v>
      </c>
      <c r="T9" s="108">
        <v>493</v>
      </c>
      <c r="U9" s="29">
        <v>100</v>
      </c>
    </row>
    <row r="10" spans="1:21" s="31" customFormat="1" ht="15" customHeight="1" x14ac:dyDescent="0.2">
      <c r="A10" s="26" t="s">
        <v>53</v>
      </c>
      <c r="B10" s="32" t="s">
        <v>1</v>
      </c>
      <c r="C10" s="109">
        <v>132</v>
      </c>
      <c r="D10" s="58">
        <v>51</v>
      </c>
      <c r="E10" s="60">
        <v>38.636363636363598</v>
      </c>
      <c r="F10" s="61" t="s">
        <v>75</v>
      </c>
      <c r="G10" s="60">
        <v>1.51515151515152</v>
      </c>
      <c r="H10" s="62">
        <v>30</v>
      </c>
      <c r="I10" s="60">
        <v>22.727272727272702</v>
      </c>
      <c r="J10" s="62">
        <v>11</v>
      </c>
      <c r="K10" s="60">
        <v>8.3333333333333304</v>
      </c>
      <c r="L10" s="62">
        <v>36</v>
      </c>
      <c r="M10" s="60">
        <v>27.272727272727298</v>
      </c>
      <c r="N10" s="62">
        <v>0</v>
      </c>
      <c r="O10" s="60">
        <v>0</v>
      </c>
      <c r="P10" s="69" t="s">
        <v>75</v>
      </c>
      <c r="Q10" s="59">
        <v>1.51515151515152</v>
      </c>
      <c r="R10" s="58">
        <v>7</v>
      </c>
      <c r="S10" s="64">
        <v>5.3030303030303001</v>
      </c>
      <c r="T10" s="110">
        <v>1920</v>
      </c>
      <c r="U10" s="34">
        <v>99.7916666666667</v>
      </c>
    </row>
    <row r="11" spans="1:21" s="31" customFormat="1" ht="15" customHeight="1" x14ac:dyDescent="0.2">
      <c r="A11" s="26" t="s">
        <v>53</v>
      </c>
      <c r="B11" s="35" t="s">
        <v>26</v>
      </c>
      <c r="C11" s="107">
        <v>215</v>
      </c>
      <c r="D11" s="52">
        <v>4</v>
      </c>
      <c r="E11" s="53">
        <v>1.86046511627907</v>
      </c>
      <c r="F11" s="66" t="s">
        <v>75</v>
      </c>
      <c r="G11" s="53">
        <v>0.93023255813953498</v>
      </c>
      <c r="H11" s="54">
        <v>8</v>
      </c>
      <c r="I11" s="53">
        <v>3.7209302325581399</v>
      </c>
      <c r="J11" s="54">
        <v>77</v>
      </c>
      <c r="K11" s="53">
        <v>35.8139534883721</v>
      </c>
      <c r="L11" s="54">
        <v>120</v>
      </c>
      <c r="M11" s="53">
        <v>55.8139534883721</v>
      </c>
      <c r="N11" s="54">
        <v>0</v>
      </c>
      <c r="O11" s="53">
        <v>0</v>
      </c>
      <c r="P11" s="55">
        <v>4</v>
      </c>
      <c r="Q11" s="51">
        <v>1.86046511627907</v>
      </c>
      <c r="R11" s="65" t="s">
        <v>75</v>
      </c>
      <c r="S11" s="56">
        <v>0.93023255813953498</v>
      </c>
      <c r="T11" s="108">
        <v>1097</v>
      </c>
      <c r="U11" s="29">
        <v>100</v>
      </c>
    </row>
    <row r="12" spans="1:21" s="31" customFormat="1" ht="15" customHeight="1" x14ac:dyDescent="0.2">
      <c r="A12" s="26" t="s">
        <v>53</v>
      </c>
      <c r="B12" s="32" t="s">
        <v>2</v>
      </c>
      <c r="C12" s="109">
        <v>10468</v>
      </c>
      <c r="D12" s="58">
        <v>176</v>
      </c>
      <c r="E12" s="60">
        <v>1.68131448223156</v>
      </c>
      <c r="F12" s="62">
        <v>433</v>
      </c>
      <c r="G12" s="60">
        <v>4.1364157432174196</v>
      </c>
      <c r="H12" s="62">
        <v>5408</v>
      </c>
      <c r="I12" s="60">
        <v>51.662208635842603</v>
      </c>
      <c r="J12" s="62">
        <v>1587</v>
      </c>
      <c r="K12" s="60">
        <v>15.1604891096676</v>
      </c>
      <c r="L12" s="62">
        <v>2530</v>
      </c>
      <c r="M12" s="60">
        <v>24.168895682078698</v>
      </c>
      <c r="N12" s="62">
        <v>95</v>
      </c>
      <c r="O12" s="60">
        <v>0.90752770347726397</v>
      </c>
      <c r="P12" s="63">
        <v>239</v>
      </c>
      <c r="Q12" s="59">
        <v>2.28314864348491</v>
      </c>
      <c r="R12" s="58">
        <v>1774</v>
      </c>
      <c r="S12" s="64">
        <v>16.9468857470386</v>
      </c>
      <c r="T12" s="110">
        <v>9866</v>
      </c>
      <c r="U12" s="34">
        <v>99.898641800121595</v>
      </c>
    </row>
    <row r="13" spans="1:21" s="31" customFormat="1" ht="15" customHeight="1" x14ac:dyDescent="0.2">
      <c r="A13" s="26" t="s">
        <v>53</v>
      </c>
      <c r="B13" s="35" t="s">
        <v>27</v>
      </c>
      <c r="C13" s="107">
        <v>1275</v>
      </c>
      <c r="D13" s="52">
        <v>34</v>
      </c>
      <c r="E13" s="53">
        <v>2.6666666666666701</v>
      </c>
      <c r="F13" s="54">
        <v>14</v>
      </c>
      <c r="G13" s="53">
        <v>1.0980392156862699</v>
      </c>
      <c r="H13" s="54">
        <v>531</v>
      </c>
      <c r="I13" s="53">
        <v>41.647058823529399</v>
      </c>
      <c r="J13" s="54">
        <v>151</v>
      </c>
      <c r="K13" s="53">
        <v>11.843137254902</v>
      </c>
      <c r="L13" s="54">
        <v>509</v>
      </c>
      <c r="M13" s="53">
        <v>39.921568627451002</v>
      </c>
      <c r="N13" s="54">
        <v>4</v>
      </c>
      <c r="O13" s="53">
        <v>0.31372549019607798</v>
      </c>
      <c r="P13" s="55">
        <v>32</v>
      </c>
      <c r="Q13" s="51">
        <v>2.5098039215686301</v>
      </c>
      <c r="R13" s="52">
        <v>125</v>
      </c>
      <c r="S13" s="56">
        <v>9.8039215686274499</v>
      </c>
      <c r="T13" s="108">
        <v>1811</v>
      </c>
      <c r="U13" s="29">
        <v>100</v>
      </c>
    </row>
    <row r="14" spans="1:21" s="31" customFormat="1" ht="15" customHeight="1" x14ac:dyDescent="0.2">
      <c r="A14" s="26" t="s">
        <v>53</v>
      </c>
      <c r="B14" s="32" t="s">
        <v>28</v>
      </c>
      <c r="C14" s="109">
        <v>983</v>
      </c>
      <c r="D14" s="58">
        <v>4</v>
      </c>
      <c r="E14" s="60">
        <v>0.40691759918616499</v>
      </c>
      <c r="F14" s="62">
        <v>10</v>
      </c>
      <c r="G14" s="60">
        <v>1.0172939979654101</v>
      </c>
      <c r="H14" s="62">
        <v>286</v>
      </c>
      <c r="I14" s="60">
        <v>29.094608341810801</v>
      </c>
      <c r="J14" s="62">
        <v>290</v>
      </c>
      <c r="K14" s="60">
        <v>29.501525940996899</v>
      </c>
      <c r="L14" s="62">
        <v>376</v>
      </c>
      <c r="M14" s="60">
        <v>38.250254323499497</v>
      </c>
      <c r="N14" s="62">
        <v>0</v>
      </c>
      <c r="O14" s="60">
        <v>0</v>
      </c>
      <c r="P14" s="63">
        <v>17</v>
      </c>
      <c r="Q14" s="59">
        <v>1.7293997965412</v>
      </c>
      <c r="R14" s="58">
        <v>33</v>
      </c>
      <c r="S14" s="64">
        <v>3.35707019328586</v>
      </c>
      <c r="T14" s="110">
        <v>1122</v>
      </c>
      <c r="U14" s="34">
        <v>100</v>
      </c>
    </row>
    <row r="15" spans="1:21" s="31" customFormat="1" ht="15" customHeight="1" x14ac:dyDescent="0.2">
      <c r="A15" s="26" t="s">
        <v>53</v>
      </c>
      <c r="B15" s="35" t="s">
        <v>29</v>
      </c>
      <c r="C15" s="107">
        <v>103</v>
      </c>
      <c r="D15" s="65" t="s">
        <v>75</v>
      </c>
      <c r="E15" s="53">
        <v>1.94174757281553</v>
      </c>
      <c r="F15" s="66" t="s">
        <v>75</v>
      </c>
      <c r="G15" s="53">
        <v>1.94174757281553</v>
      </c>
      <c r="H15" s="54">
        <v>7</v>
      </c>
      <c r="I15" s="53">
        <v>6.7961165048543704</v>
      </c>
      <c r="J15" s="54">
        <v>53</v>
      </c>
      <c r="K15" s="53">
        <v>51.456310679611597</v>
      </c>
      <c r="L15" s="54">
        <v>37</v>
      </c>
      <c r="M15" s="53">
        <v>35.922330097087404</v>
      </c>
      <c r="N15" s="54">
        <v>0</v>
      </c>
      <c r="O15" s="53">
        <v>0</v>
      </c>
      <c r="P15" s="67" t="s">
        <v>75</v>
      </c>
      <c r="Q15" s="51">
        <v>1.94174757281553</v>
      </c>
      <c r="R15" s="65" t="s">
        <v>75</v>
      </c>
      <c r="S15" s="56">
        <v>1.94174757281553</v>
      </c>
      <c r="T15" s="108">
        <v>232</v>
      </c>
      <c r="U15" s="29">
        <v>100</v>
      </c>
    </row>
    <row r="16" spans="1:21" s="31" customFormat="1" ht="15" customHeight="1" x14ac:dyDescent="0.2">
      <c r="A16" s="26" t="s">
        <v>53</v>
      </c>
      <c r="B16" s="32" t="s">
        <v>3</v>
      </c>
      <c r="C16" s="109">
        <v>70</v>
      </c>
      <c r="D16" s="58">
        <v>0</v>
      </c>
      <c r="E16" s="60">
        <v>0</v>
      </c>
      <c r="F16" s="62">
        <v>0</v>
      </c>
      <c r="G16" s="60">
        <v>0</v>
      </c>
      <c r="H16" s="61" t="s">
        <v>75</v>
      </c>
      <c r="I16" s="60">
        <v>2.8571428571428599</v>
      </c>
      <c r="J16" s="62">
        <v>66</v>
      </c>
      <c r="K16" s="60">
        <v>94.285714285714306</v>
      </c>
      <c r="L16" s="61" t="s">
        <v>75</v>
      </c>
      <c r="M16" s="60">
        <v>2.8571428571428599</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326</v>
      </c>
      <c r="D17" s="65" t="s">
        <v>75</v>
      </c>
      <c r="E17" s="53">
        <v>0.61349693251533699</v>
      </c>
      <c r="F17" s="66" t="s">
        <v>75</v>
      </c>
      <c r="G17" s="53">
        <v>0.61349693251533699</v>
      </c>
      <c r="H17" s="54">
        <v>119</v>
      </c>
      <c r="I17" s="53">
        <v>36.503067484662601</v>
      </c>
      <c r="J17" s="54">
        <v>50</v>
      </c>
      <c r="K17" s="53">
        <v>15.3374233128834</v>
      </c>
      <c r="L17" s="54">
        <v>138</v>
      </c>
      <c r="M17" s="53">
        <v>42.331288343558299</v>
      </c>
      <c r="N17" s="54">
        <v>0</v>
      </c>
      <c r="O17" s="53">
        <v>0</v>
      </c>
      <c r="P17" s="55">
        <v>15</v>
      </c>
      <c r="Q17" s="51">
        <v>4.6012269938650299</v>
      </c>
      <c r="R17" s="65" t="s">
        <v>75</v>
      </c>
      <c r="S17" s="56">
        <v>0.61349693251533699</v>
      </c>
      <c r="T17" s="108">
        <v>3886</v>
      </c>
      <c r="U17" s="29">
        <v>100</v>
      </c>
    </row>
    <row r="18" spans="1:21" s="31" customFormat="1" ht="15" customHeight="1" x14ac:dyDescent="0.2">
      <c r="A18" s="26" t="s">
        <v>53</v>
      </c>
      <c r="B18" s="32" t="s">
        <v>31</v>
      </c>
      <c r="C18" s="109">
        <v>1951</v>
      </c>
      <c r="D18" s="68" t="s">
        <v>75</v>
      </c>
      <c r="E18" s="60">
        <v>0.10251153254741199</v>
      </c>
      <c r="F18" s="62">
        <v>5</v>
      </c>
      <c r="G18" s="60">
        <v>0.25627883136852903</v>
      </c>
      <c r="H18" s="62">
        <v>96</v>
      </c>
      <c r="I18" s="60">
        <v>4.9205535622757601</v>
      </c>
      <c r="J18" s="62">
        <v>1210</v>
      </c>
      <c r="K18" s="60">
        <v>62.019477191184002</v>
      </c>
      <c r="L18" s="62">
        <v>574</v>
      </c>
      <c r="M18" s="60">
        <v>29.420809841107101</v>
      </c>
      <c r="N18" s="62">
        <v>4</v>
      </c>
      <c r="O18" s="60">
        <v>0.20502306509482299</v>
      </c>
      <c r="P18" s="63">
        <v>60</v>
      </c>
      <c r="Q18" s="59">
        <v>3.0753459764223501</v>
      </c>
      <c r="R18" s="58">
        <v>13</v>
      </c>
      <c r="S18" s="64">
        <v>0.666324961558175</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238</v>
      </c>
      <c r="D20" s="58">
        <v>4</v>
      </c>
      <c r="E20" s="60">
        <v>1.6806722689075599</v>
      </c>
      <c r="F20" s="62">
        <v>4</v>
      </c>
      <c r="G20" s="60">
        <v>1.6806722689075599</v>
      </c>
      <c r="H20" s="62">
        <v>89</v>
      </c>
      <c r="I20" s="60">
        <v>37.394957983193301</v>
      </c>
      <c r="J20" s="61" t="s">
        <v>75</v>
      </c>
      <c r="K20" s="60">
        <v>0.84033613445378197</v>
      </c>
      <c r="L20" s="62">
        <v>137</v>
      </c>
      <c r="M20" s="60">
        <v>57.563025210084</v>
      </c>
      <c r="N20" s="61" t="s">
        <v>75</v>
      </c>
      <c r="O20" s="60">
        <v>0.84033613445378197</v>
      </c>
      <c r="P20" s="63">
        <v>0</v>
      </c>
      <c r="Q20" s="59">
        <v>0</v>
      </c>
      <c r="R20" s="58">
        <v>35</v>
      </c>
      <c r="S20" s="64">
        <v>14.705882352941201</v>
      </c>
      <c r="T20" s="110">
        <v>703</v>
      </c>
      <c r="U20" s="34">
        <v>99.573257467994296</v>
      </c>
    </row>
    <row r="21" spans="1:21" s="31" customFormat="1" ht="15" customHeight="1" x14ac:dyDescent="0.2">
      <c r="A21" s="26" t="s">
        <v>53</v>
      </c>
      <c r="B21" s="35" t="s">
        <v>5</v>
      </c>
      <c r="C21" s="107">
        <v>2047</v>
      </c>
      <c r="D21" s="52">
        <v>9</v>
      </c>
      <c r="E21" s="53">
        <v>0.439667806546165</v>
      </c>
      <c r="F21" s="54">
        <v>9</v>
      </c>
      <c r="G21" s="53">
        <v>0.439667806546165</v>
      </c>
      <c r="H21" s="54">
        <v>389</v>
      </c>
      <c r="I21" s="53">
        <v>19.003419638495402</v>
      </c>
      <c r="J21" s="54">
        <v>792</v>
      </c>
      <c r="K21" s="53">
        <v>38.690766976062498</v>
      </c>
      <c r="L21" s="54">
        <v>783</v>
      </c>
      <c r="M21" s="53">
        <v>38.251099169516401</v>
      </c>
      <c r="N21" s="54">
        <v>0</v>
      </c>
      <c r="O21" s="53">
        <v>0</v>
      </c>
      <c r="P21" s="55">
        <v>65</v>
      </c>
      <c r="Q21" s="51">
        <v>3.1753786028334101</v>
      </c>
      <c r="R21" s="52">
        <v>74</v>
      </c>
      <c r="S21" s="56">
        <v>3.61504640937958</v>
      </c>
      <c r="T21" s="108">
        <v>4221</v>
      </c>
      <c r="U21" s="29">
        <v>100</v>
      </c>
    </row>
    <row r="22" spans="1:21" s="31" customFormat="1" ht="15" customHeight="1" x14ac:dyDescent="0.2">
      <c r="A22" s="26" t="s">
        <v>53</v>
      </c>
      <c r="B22" s="32" t="s">
        <v>6</v>
      </c>
      <c r="C22" s="109">
        <v>1512</v>
      </c>
      <c r="D22" s="58">
        <v>4</v>
      </c>
      <c r="E22" s="60">
        <v>0.26455026455026498</v>
      </c>
      <c r="F22" s="62">
        <v>6</v>
      </c>
      <c r="G22" s="60">
        <v>0.39682539682539703</v>
      </c>
      <c r="H22" s="62">
        <v>87</v>
      </c>
      <c r="I22" s="60">
        <v>5.7539682539682504</v>
      </c>
      <c r="J22" s="62">
        <v>611</v>
      </c>
      <c r="K22" s="60">
        <v>40.410052910052897</v>
      </c>
      <c r="L22" s="62">
        <v>736</v>
      </c>
      <c r="M22" s="60">
        <v>48.677248677248699</v>
      </c>
      <c r="N22" s="62">
        <v>0</v>
      </c>
      <c r="O22" s="60">
        <v>0</v>
      </c>
      <c r="P22" s="63">
        <v>68</v>
      </c>
      <c r="Q22" s="59">
        <v>4.4973544973545003</v>
      </c>
      <c r="R22" s="58">
        <v>39</v>
      </c>
      <c r="S22" s="64">
        <v>2.57936507936508</v>
      </c>
      <c r="T22" s="110">
        <v>1875</v>
      </c>
      <c r="U22" s="34">
        <v>99.84</v>
      </c>
    </row>
    <row r="23" spans="1:21" s="31" customFormat="1" ht="15" customHeight="1" x14ac:dyDescent="0.2">
      <c r="A23" s="26" t="s">
        <v>53</v>
      </c>
      <c r="B23" s="35" t="s">
        <v>33</v>
      </c>
      <c r="C23" s="107">
        <v>80</v>
      </c>
      <c r="D23" s="65" t="s">
        <v>75</v>
      </c>
      <c r="E23" s="53">
        <v>2.5</v>
      </c>
      <c r="F23" s="66" t="s">
        <v>75</v>
      </c>
      <c r="G23" s="53">
        <v>2.5</v>
      </c>
      <c r="H23" s="54">
        <v>11</v>
      </c>
      <c r="I23" s="53">
        <v>13.75</v>
      </c>
      <c r="J23" s="54">
        <v>8</v>
      </c>
      <c r="K23" s="53">
        <v>10</v>
      </c>
      <c r="L23" s="54">
        <v>55</v>
      </c>
      <c r="M23" s="53">
        <v>68.75</v>
      </c>
      <c r="N23" s="54">
        <v>0</v>
      </c>
      <c r="O23" s="53">
        <v>0</v>
      </c>
      <c r="P23" s="67" t="s">
        <v>75</v>
      </c>
      <c r="Q23" s="51">
        <v>2.5</v>
      </c>
      <c r="R23" s="52">
        <v>4</v>
      </c>
      <c r="S23" s="56">
        <v>5</v>
      </c>
      <c r="T23" s="108">
        <v>1458</v>
      </c>
      <c r="U23" s="29">
        <v>100</v>
      </c>
    </row>
    <row r="24" spans="1:21" s="31" customFormat="1" ht="15" customHeight="1" x14ac:dyDescent="0.2">
      <c r="A24" s="26" t="s">
        <v>53</v>
      </c>
      <c r="B24" s="32" t="s">
        <v>7</v>
      </c>
      <c r="C24" s="109">
        <v>217</v>
      </c>
      <c r="D24" s="58">
        <v>4</v>
      </c>
      <c r="E24" s="60">
        <v>1.84331797235023</v>
      </c>
      <c r="F24" s="62">
        <v>6</v>
      </c>
      <c r="G24" s="60">
        <v>2.7649769585253501</v>
      </c>
      <c r="H24" s="62">
        <v>28</v>
      </c>
      <c r="I24" s="60">
        <v>12.9032258064516</v>
      </c>
      <c r="J24" s="62">
        <v>29</v>
      </c>
      <c r="K24" s="60">
        <v>13.364055299539199</v>
      </c>
      <c r="L24" s="62">
        <v>134</v>
      </c>
      <c r="M24" s="60">
        <v>61.751152073732698</v>
      </c>
      <c r="N24" s="62">
        <v>0</v>
      </c>
      <c r="O24" s="60">
        <v>0</v>
      </c>
      <c r="P24" s="63">
        <v>16</v>
      </c>
      <c r="Q24" s="59">
        <v>7.3732718894009199</v>
      </c>
      <c r="R24" s="58">
        <v>6</v>
      </c>
      <c r="S24" s="64">
        <v>2.7649769585253501</v>
      </c>
      <c r="T24" s="110">
        <v>1389</v>
      </c>
      <c r="U24" s="34">
        <v>99.856011519078507</v>
      </c>
    </row>
    <row r="25" spans="1:21" s="31" customFormat="1" ht="15" customHeight="1" x14ac:dyDescent="0.2">
      <c r="A25" s="26" t="s">
        <v>53</v>
      </c>
      <c r="B25" s="35" t="s">
        <v>34</v>
      </c>
      <c r="C25" s="107">
        <v>170</v>
      </c>
      <c r="D25" s="52">
        <v>0</v>
      </c>
      <c r="E25" s="53">
        <v>0</v>
      </c>
      <c r="F25" s="54">
        <v>0</v>
      </c>
      <c r="G25" s="53">
        <v>0</v>
      </c>
      <c r="H25" s="54">
        <v>8</v>
      </c>
      <c r="I25" s="53">
        <v>4.7058823529411802</v>
      </c>
      <c r="J25" s="54">
        <v>20</v>
      </c>
      <c r="K25" s="53">
        <v>11.764705882352899</v>
      </c>
      <c r="L25" s="54">
        <v>138</v>
      </c>
      <c r="M25" s="53">
        <v>81.176470588235304</v>
      </c>
      <c r="N25" s="54">
        <v>0</v>
      </c>
      <c r="O25" s="53">
        <v>0</v>
      </c>
      <c r="P25" s="55">
        <v>4</v>
      </c>
      <c r="Q25" s="51">
        <v>2.3529411764705901</v>
      </c>
      <c r="R25" s="52">
        <v>4</v>
      </c>
      <c r="S25" s="56">
        <v>2.3529411764705901</v>
      </c>
      <c r="T25" s="108">
        <v>1417</v>
      </c>
      <c r="U25" s="29">
        <v>100</v>
      </c>
    </row>
    <row r="26" spans="1:21" s="31" customFormat="1" ht="15" customHeight="1" x14ac:dyDescent="0.2">
      <c r="A26" s="26" t="s">
        <v>53</v>
      </c>
      <c r="B26" s="32" t="s">
        <v>35</v>
      </c>
      <c r="C26" s="109">
        <v>3717</v>
      </c>
      <c r="D26" s="58">
        <v>25</v>
      </c>
      <c r="E26" s="60">
        <v>0.67258541834813002</v>
      </c>
      <c r="F26" s="62">
        <v>10</v>
      </c>
      <c r="G26" s="60">
        <v>0.26903416733925201</v>
      </c>
      <c r="H26" s="62">
        <v>57</v>
      </c>
      <c r="I26" s="60">
        <v>1.53349475383374</v>
      </c>
      <c r="J26" s="62">
        <v>2684</v>
      </c>
      <c r="K26" s="60">
        <v>72.208770513855299</v>
      </c>
      <c r="L26" s="62">
        <v>923</v>
      </c>
      <c r="M26" s="60">
        <v>24.831853645412998</v>
      </c>
      <c r="N26" s="62">
        <v>0</v>
      </c>
      <c r="O26" s="60">
        <v>0</v>
      </c>
      <c r="P26" s="63">
        <v>18</v>
      </c>
      <c r="Q26" s="59">
        <v>0.48426150121065398</v>
      </c>
      <c r="R26" s="58">
        <v>14</v>
      </c>
      <c r="S26" s="64">
        <v>0.37664783427495302</v>
      </c>
      <c r="T26" s="110">
        <v>1394</v>
      </c>
      <c r="U26" s="34">
        <v>100</v>
      </c>
    </row>
    <row r="27" spans="1:21" s="31" customFormat="1" ht="15" customHeight="1" x14ac:dyDescent="0.2">
      <c r="A27" s="26" t="s">
        <v>53</v>
      </c>
      <c r="B27" s="35" t="s">
        <v>8</v>
      </c>
      <c r="C27" s="107">
        <v>26</v>
      </c>
      <c r="D27" s="52">
        <v>0</v>
      </c>
      <c r="E27" s="53">
        <v>0</v>
      </c>
      <c r="F27" s="66" t="s">
        <v>75</v>
      </c>
      <c r="G27" s="53">
        <v>7.6923076923076898</v>
      </c>
      <c r="H27" s="54">
        <v>0</v>
      </c>
      <c r="I27" s="53">
        <v>0</v>
      </c>
      <c r="J27" s="66" t="s">
        <v>75</v>
      </c>
      <c r="K27" s="53">
        <v>7.6923076923076898</v>
      </c>
      <c r="L27" s="54">
        <v>22</v>
      </c>
      <c r="M27" s="53">
        <v>84.615384615384599</v>
      </c>
      <c r="N27" s="54">
        <v>0</v>
      </c>
      <c r="O27" s="53">
        <v>0</v>
      </c>
      <c r="P27" s="55">
        <v>0</v>
      </c>
      <c r="Q27" s="51">
        <v>0</v>
      </c>
      <c r="R27" s="65" t="s">
        <v>75</v>
      </c>
      <c r="S27" s="56">
        <v>7.6923076923076898</v>
      </c>
      <c r="T27" s="108">
        <v>595</v>
      </c>
      <c r="U27" s="29">
        <v>98.823529411764696</v>
      </c>
    </row>
    <row r="28" spans="1:21" s="31" customFormat="1" ht="15" customHeight="1" x14ac:dyDescent="0.2">
      <c r="A28" s="26" t="s">
        <v>53</v>
      </c>
      <c r="B28" s="32" t="s">
        <v>36</v>
      </c>
      <c r="C28" s="109">
        <v>1068</v>
      </c>
      <c r="D28" s="58">
        <v>9</v>
      </c>
      <c r="E28" s="60">
        <v>0.84269662921348298</v>
      </c>
      <c r="F28" s="61" t="s">
        <v>75</v>
      </c>
      <c r="G28" s="60">
        <v>0.18726591760299599</v>
      </c>
      <c r="H28" s="62">
        <v>31</v>
      </c>
      <c r="I28" s="60">
        <v>2.9026217228464399</v>
      </c>
      <c r="J28" s="62">
        <v>854</v>
      </c>
      <c r="K28" s="60">
        <v>79.962546816479403</v>
      </c>
      <c r="L28" s="62">
        <v>145</v>
      </c>
      <c r="M28" s="60">
        <v>13.576779026217199</v>
      </c>
      <c r="N28" s="62">
        <v>0</v>
      </c>
      <c r="O28" s="60">
        <v>0</v>
      </c>
      <c r="P28" s="63">
        <v>27</v>
      </c>
      <c r="Q28" s="59">
        <v>2.5280898876404501</v>
      </c>
      <c r="R28" s="68" t="s">
        <v>75</v>
      </c>
      <c r="S28" s="64">
        <v>0.18726591760299599</v>
      </c>
      <c r="T28" s="110">
        <v>1444</v>
      </c>
      <c r="U28" s="34">
        <v>100</v>
      </c>
    </row>
    <row r="29" spans="1:21" s="31" customFormat="1" ht="15" customHeight="1" x14ac:dyDescent="0.2">
      <c r="A29" s="26" t="s">
        <v>53</v>
      </c>
      <c r="B29" s="35" t="s">
        <v>37</v>
      </c>
      <c r="C29" s="107">
        <v>154</v>
      </c>
      <c r="D29" s="65" t="s">
        <v>75</v>
      </c>
      <c r="E29" s="53">
        <v>1.2987012987013</v>
      </c>
      <c r="F29" s="54">
        <v>6</v>
      </c>
      <c r="G29" s="53">
        <v>3.8961038961039001</v>
      </c>
      <c r="H29" s="54">
        <v>35</v>
      </c>
      <c r="I29" s="53">
        <v>22.727272727272702</v>
      </c>
      <c r="J29" s="54">
        <v>60</v>
      </c>
      <c r="K29" s="53">
        <v>38.961038961039002</v>
      </c>
      <c r="L29" s="54">
        <v>49</v>
      </c>
      <c r="M29" s="53">
        <v>31.818181818181799</v>
      </c>
      <c r="N29" s="54">
        <v>0</v>
      </c>
      <c r="O29" s="53">
        <v>0</v>
      </c>
      <c r="P29" s="67" t="s">
        <v>75</v>
      </c>
      <c r="Q29" s="51">
        <v>1.2987012987013</v>
      </c>
      <c r="R29" s="52">
        <v>15</v>
      </c>
      <c r="S29" s="56">
        <v>9.7402597402597397</v>
      </c>
      <c r="T29" s="108">
        <v>1834</v>
      </c>
      <c r="U29" s="29">
        <v>100</v>
      </c>
    </row>
    <row r="30" spans="1:21" s="31" customFormat="1" ht="15" customHeight="1" x14ac:dyDescent="0.2">
      <c r="A30" s="26" t="s">
        <v>53</v>
      </c>
      <c r="B30" s="32" t="s">
        <v>38</v>
      </c>
      <c r="C30" s="109">
        <v>1251</v>
      </c>
      <c r="D30" s="58">
        <v>16</v>
      </c>
      <c r="E30" s="60">
        <v>1.27897681854516</v>
      </c>
      <c r="F30" s="62">
        <v>7</v>
      </c>
      <c r="G30" s="60">
        <v>0.55955235811350901</v>
      </c>
      <c r="H30" s="62">
        <v>69</v>
      </c>
      <c r="I30" s="60">
        <v>5.5155875299760204</v>
      </c>
      <c r="J30" s="62">
        <v>423</v>
      </c>
      <c r="K30" s="60">
        <v>33.812949640287798</v>
      </c>
      <c r="L30" s="62">
        <v>706</v>
      </c>
      <c r="M30" s="60">
        <v>56.4348521183054</v>
      </c>
      <c r="N30" s="62">
        <v>0</v>
      </c>
      <c r="O30" s="60">
        <v>0</v>
      </c>
      <c r="P30" s="63">
        <v>30</v>
      </c>
      <c r="Q30" s="59">
        <v>2.3980815347721798</v>
      </c>
      <c r="R30" s="58">
        <v>12</v>
      </c>
      <c r="S30" s="64">
        <v>0.95923261390887304</v>
      </c>
      <c r="T30" s="110">
        <v>3626</v>
      </c>
      <c r="U30" s="34">
        <v>99.889685603971301</v>
      </c>
    </row>
    <row r="31" spans="1:21" s="31" customFormat="1" ht="15" customHeight="1" x14ac:dyDescent="0.2">
      <c r="A31" s="26" t="s">
        <v>53</v>
      </c>
      <c r="B31" s="35" t="s">
        <v>9</v>
      </c>
      <c r="C31" s="107">
        <v>1046</v>
      </c>
      <c r="D31" s="52">
        <v>36</v>
      </c>
      <c r="E31" s="53">
        <v>3.4416826003824101</v>
      </c>
      <c r="F31" s="54">
        <v>4</v>
      </c>
      <c r="G31" s="53">
        <v>0.38240917782026801</v>
      </c>
      <c r="H31" s="54">
        <v>62</v>
      </c>
      <c r="I31" s="53">
        <v>5.9273422562141498</v>
      </c>
      <c r="J31" s="54">
        <v>706</v>
      </c>
      <c r="K31" s="53">
        <v>67.495219885277294</v>
      </c>
      <c r="L31" s="54">
        <v>229</v>
      </c>
      <c r="M31" s="53">
        <v>21.892925430210301</v>
      </c>
      <c r="N31" s="54">
        <v>0</v>
      </c>
      <c r="O31" s="53">
        <v>0</v>
      </c>
      <c r="P31" s="55">
        <v>9</v>
      </c>
      <c r="Q31" s="51">
        <v>0.86042065009560198</v>
      </c>
      <c r="R31" s="52">
        <v>24</v>
      </c>
      <c r="S31" s="56">
        <v>2.2944550669216102</v>
      </c>
      <c r="T31" s="108">
        <v>2077</v>
      </c>
      <c r="U31" s="29">
        <v>99.085219065960501</v>
      </c>
    </row>
    <row r="32" spans="1:21" s="31" customFormat="1" ht="15" customHeight="1" x14ac:dyDescent="0.2">
      <c r="A32" s="26" t="s">
        <v>53</v>
      </c>
      <c r="B32" s="32" t="s">
        <v>39</v>
      </c>
      <c r="C32" s="109">
        <v>367</v>
      </c>
      <c r="D32" s="58">
        <v>0</v>
      </c>
      <c r="E32" s="60">
        <v>0</v>
      </c>
      <c r="F32" s="62">
        <v>0</v>
      </c>
      <c r="G32" s="60">
        <v>0</v>
      </c>
      <c r="H32" s="62">
        <v>4</v>
      </c>
      <c r="I32" s="60">
        <v>1.0899182561307901</v>
      </c>
      <c r="J32" s="62">
        <v>250</v>
      </c>
      <c r="K32" s="60">
        <v>68.119891008174406</v>
      </c>
      <c r="L32" s="62">
        <v>109</v>
      </c>
      <c r="M32" s="60">
        <v>29.700272479563999</v>
      </c>
      <c r="N32" s="62">
        <v>0</v>
      </c>
      <c r="O32" s="60">
        <v>0</v>
      </c>
      <c r="P32" s="63">
        <v>4</v>
      </c>
      <c r="Q32" s="59">
        <v>1.0899182561307901</v>
      </c>
      <c r="R32" s="68" t="s">
        <v>75</v>
      </c>
      <c r="S32" s="64">
        <v>0.54495912806539504</v>
      </c>
      <c r="T32" s="110">
        <v>973</v>
      </c>
      <c r="U32" s="34">
        <v>99.383350462487201</v>
      </c>
    </row>
    <row r="33" spans="1:21" s="31" customFormat="1" ht="15" customHeight="1" x14ac:dyDescent="0.2">
      <c r="A33" s="26" t="s">
        <v>53</v>
      </c>
      <c r="B33" s="35" t="s">
        <v>23</v>
      </c>
      <c r="C33" s="107">
        <v>513</v>
      </c>
      <c r="D33" s="52">
        <v>10</v>
      </c>
      <c r="E33" s="53">
        <v>1.94931773879142</v>
      </c>
      <c r="F33" s="54">
        <v>4</v>
      </c>
      <c r="G33" s="53">
        <v>0.77972709551656905</v>
      </c>
      <c r="H33" s="54">
        <v>25</v>
      </c>
      <c r="I33" s="53">
        <v>4.8732943469785601</v>
      </c>
      <c r="J33" s="54">
        <v>139</v>
      </c>
      <c r="K33" s="53">
        <v>27.0955165692008</v>
      </c>
      <c r="L33" s="54">
        <v>316</v>
      </c>
      <c r="M33" s="53">
        <v>61.598440545808998</v>
      </c>
      <c r="N33" s="54">
        <v>0</v>
      </c>
      <c r="O33" s="53">
        <v>0</v>
      </c>
      <c r="P33" s="55">
        <v>19</v>
      </c>
      <c r="Q33" s="51">
        <v>3.7037037037037002</v>
      </c>
      <c r="R33" s="65" t="s">
        <v>75</v>
      </c>
      <c r="S33" s="56">
        <v>0.38986354775828502</v>
      </c>
      <c r="T33" s="108">
        <v>2312</v>
      </c>
      <c r="U33" s="29">
        <v>100</v>
      </c>
    </row>
    <row r="34" spans="1:21" s="31" customFormat="1" ht="15" customHeight="1" x14ac:dyDescent="0.2">
      <c r="A34" s="26" t="s">
        <v>53</v>
      </c>
      <c r="B34" s="32" t="s">
        <v>10</v>
      </c>
      <c r="C34" s="109">
        <v>53</v>
      </c>
      <c r="D34" s="58">
        <v>21</v>
      </c>
      <c r="E34" s="60">
        <v>39.622641509433997</v>
      </c>
      <c r="F34" s="62">
        <v>0</v>
      </c>
      <c r="G34" s="60">
        <v>0</v>
      </c>
      <c r="H34" s="61" t="s">
        <v>75</v>
      </c>
      <c r="I34" s="60">
        <v>3.7735849056603801</v>
      </c>
      <c r="J34" s="62">
        <v>0</v>
      </c>
      <c r="K34" s="60">
        <v>0</v>
      </c>
      <c r="L34" s="62">
        <v>30</v>
      </c>
      <c r="M34" s="60">
        <v>56.603773584905703</v>
      </c>
      <c r="N34" s="62">
        <v>0</v>
      </c>
      <c r="O34" s="60">
        <v>0</v>
      </c>
      <c r="P34" s="63">
        <v>0</v>
      </c>
      <c r="Q34" s="59">
        <v>0</v>
      </c>
      <c r="R34" s="58">
        <v>4</v>
      </c>
      <c r="S34" s="64">
        <v>7.5471698113207504</v>
      </c>
      <c r="T34" s="110">
        <v>781</v>
      </c>
      <c r="U34" s="34">
        <v>99.231754161331594</v>
      </c>
    </row>
    <row r="35" spans="1:21" s="31" customFormat="1" ht="15" customHeight="1" x14ac:dyDescent="0.2">
      <c r="A35" s="26" t="s">
        <v>53</v>
      </c>
      <c r="B35" s="35" t="s">
        <v>40</v>
      </c>
      <c r="C35" s="107">
        <v>468</v>
      </c>
      <c r="D35" s="52">
        <v>9</v>
      </c>
      <c r="E35" s="53">
        <v>1.92307692307692</v>
      </c>
      <c r="F35" s="54">
        <v>6</v>
      </c>
      <c r="G35" s="53">
        <v>1.2820512820512799</v>
      </c>
      <c r="H35" s="54">
        <v>82</v>
      </c>
      <c r="I35" s="53">
        <v>17.521367521367502</v>
      </c>
      <c r="J35" s="54">
        <v>126</v>
      </c>
      <c r="K35" s="53">
        <v>26.923076923076898</v>
      </c>
      <c r="L35" s="54">
        <v>221</v>
      </c>
      <c r="M35" s="53">
        <v>47.2222222222222</v>
      </c>
      <c r="N35" s="66" t="s">
        <v>75</v>
      </c>
      <c r="O35" s="53">
        <v>0.427350427350427</v>
      </c>
      <c r="P35" s="55">
        <v>22</v>
      </c>
      <c r="Q35" s="51">
        <v>4.7008547008547001</v>
      </c>
      <c r="R35" s="52">
        <v>13</v>
      </c>
      <c r="S35" s="56">
        <v>2.7777777777777799</v>
      </c>
      <c r="T35" s="108">
        <v>1073</v>
      </c>
      <c r="U35" s="29">
        <v>100</v>
      </c>
    </row>
    <row r="36" spans="1:21" s="31" customFormat="1" ht="15" customHeight="1" x14ac:dyDescent="0.2">
      <c r="A36" s="26" t="s">
        <v>53</v>
      </c>
      <c r="B36" s="32" t="s">
        <v>41</v>
      </c>
      <c r="C36" s="109">
        <v>28</v>
      </c>
      <c r="D36" s="58">
        <v>4</v>
      </c>
      <c r="E36" s="60">
        <v>14.285714285714301</v>
      </c>
      <c r="F36" s="62">
        <v>0</v>
      </c>
      <c r="G36" s="60">
        <v>0</v>
      </c>
      <c r="H36" s="62">
        <v>4</v>
      </c>
      <c r="I36" s="60">
        <v>14.285714285714301</v>
      </c>
      <c r="J36" s="62">
        <v>0</v>
      </c>
      <c r="K36" s="60">
        <v>0</v>
      </c>
      <c r="L36" s="62">
        <v>18</v>
      </c>
      <c r="M36" s="60">
        <v>64.285714285714306</v>
      </c>
      <c r="N36" s="62">
        <v>0</v>
      </c>
      <c r="O36" s="60">
        <v>0</v>
      </c>
      <c r="P36" s="69" t="s">
        <v>75</v>
      </c>
      <c r="Q36" s="59">
        <v>7.1428571428571397</v>
      </c>
      <c r="R36" s="58">
        <v>0</v>
      </c>
      <c r="S36" s="64">
        <v>0</v>
      </c>
      <c r="T36" s="110">
        <v>649</v>
      </c>
      <c r="U36" s="34">
        <v>100</v>
      </c>
    </row>
    <row r="37" spans="1:21" s="31" customFormat="1" ht="15" customHeight="1" x14ac:dyDescent="0.2">
      <c r="A37" s="26" t="s">
        <v>53</v>
      </c>
      <c r="B37" s="35" t="s">
        <v>11</v>
      </c>
      <c r="C37" s="107">
        <v>18</v>
      </c>
      <c r="D37" s="52">
        <v>0</v>
      </c>
      <c r="E37" s="53">
        <v>0</v>
      </c>
      <c r="F37" s="66" t="s">
        <v>75</v>
      </c>
      <c r="G37" s="53">
        <v>11.1111111111111</v>
      </c>
      <c r="H37" s="66" t="s">
        <v>75</v>
      </c>
      <c r="I37" s="53">
        <v>11.1111111111111</v>
      </c>
      <c r="J37" s="66" t="s">
        <v>75</v>
      </c>
      <c r="K37" s="53">
        <v>11.1111111111111</v>
      </c>
      <c r="L37" s="54">
        <v>12</v>
      </c>
      <c r="M37" s="53">
        <v>66.6666666666667</v>
      </c>
      <c r="N37" s="54">
        <v>0</v>
      </c>
      <c r="O37" s="53">
        <v>0</v>
      </c>
      <c r="P37" s="55">
        <v>0</v>
      </c>
      <c r="Q37" s="51">
        <v>0</v>
      </c>
      <c r="R37" s="65" t="s">
        <v>75</v>
      </c>
      <c r="S37" s="56">
        <v>11.1111111111111</v>
      </c>
      <c r="T37" s="108">
        <v>478</v>
      </c>
      <c r="U37" s="29">
        <v>98.535564853556494</v>
      </c>
    </row>
    <row r="38" spans="1:21" s="31" customFormat="1" ht="15" customHeight="1" x14ac:dyDescent="0.2">
      <c r="A38" s="26" t="s">
        <v>53</v>
      </c>
      <c r="B38" s="32" t="s">
        <v>12</v>
      </c>
      <c r="C38" s="109">
        <v>183</v>
      </c>
      <c r="D38" s="58">
        <v>0</v>
      </c>
      <c r="E38" s="60">
        <v>0</v>
      </c>
      <c r="F38" s="62">
        <v>0</v>
      </c>
      <c r="G38" s="60">
        <v>0</v>
      </c>
      <c r="H38" s="62">
        <v>51</v>
      </c>
      <c r="I38" s="60">
        <v>27.868852459016399</v>
      </c>
      <c r="J38" s="62">
        <v>117</v>
      </c>
      <c r="K38" s="60">
        <v>63.934426229508198</v>
      </c>
      <c r="L38" s="62">
        <v>11</v>
      </c>
      <c r="M38" s="60">
        <v>6.0109289617486299</v>
      </c>
      <c r="N38" s="62">
        <v>0</v>
      </c>
      <c r="O38" s="60">
        <v>0</v>
      </c>
      <c r="P38" s="63">
        <v>4</v>
      </c>
      <c r="Q38" s="59">
        <v>2.1857923497267802</v>
      </c>
      <c r="R38" s="68" t="s">
        <v>75</v>
      </c>
      <c r="S38" s="64">
        <v>1.0928961748633901</v>
      </c>
      <c r="T38" s="110">
        <v>2538</v>
      </c>
      <c r="U38" s="34">
        <v>100</v>
      </c>
    </row>
    <row r="39" spans="1:21" s="31" customFormat="1" ht="15" customHeight="1" x14ac:dyDescent="0.2">
      <c r="A39" s="26" t="s">
        <v>53</v>
      </c>
      <c r="B39" s="35" t="s">
        <v>13</v>
      </c>
      <c r="C39" s="107">
        <v>73</v>
      </c>
      <c r="D39" s="52">
        <v>6</v>
      </c>
      <c r="E39" s="53">
        <v>8.2191780821917799</v>
      </c>
      <c r="F39" s="54">
        <v>0</v>
      </c>
      <c r="G39" s="53">
        <v>0</v>
      </c>
      <c r="H39" s="54">
        <v>53</v>
      </c>
      <c r="I39" s="53">
        <v>72.602739726027394</v>
      </c>
      <c r="J39" s="66" t="s">
        <v>75</v>
      </c>
      <c r="K39" s="53">
        <v>2.7397260273972601</v>
      </c>
      <c r="L39" s="54">
        <v>10</v>
      </c>
      <c r="M39" s="53">
        <v>13.698630136986299</v>
      </c>
      <c r="N39" s="54">
        <v>0</v>
      </c>
      <c r="O39" s="53">
        <v>0</v>
      </c>
      <c r="P39" s="67" t="s">
        <v>75</v>
      </c>
      <c r="Q39" s="51">
        <v>2.7397260273972601</v>
      </c>
      <c r="R39" s="52">
        <v>4</v>
      </c>
      <c r="S39" s="56">
        <v>5.4794520547945202</v>
      </c>
      <c r="T39" s="108">
        <v>853</v>
      </c>
      <c r="U39" s="29">
        <v>98.827667057444302</v>
      </c>
    </row>
    <row r="40" spans="1:21" s="31" customFormat="1" ht="15" customHeight="1" x14ac:dyDescent="0.2">
      <c r="A40" s="26" t="s">
        <v>53</v>
      </c>
      <c r="B40" s="32" t="s">
        <v>14</v>
      </c>
      <c r="C40" s="109">
        <v>1403</v>
      </c>
      <c r="D40" s="58">
        <v>29</v>
      </c>
      <c r="E40" s="60">
        <v>2.0669992872416301</v>
      </c>
      <c r="F40" s="62">
        <v>11</v>
      </c>
      <c r="G40" s="60">
        <v>0.784034212401996</v>
      </c>
      <c r="H40" s="62">
        <v>149</v>
      </c>
      <c r="I40" s="60">
        <v>10.620099786172499</v>
      </c>
      <c r="J40" s="62">
        <v>450</v>
      </c>
      <c r="K40" s="60">
        <v>32.074126870990703</v>
      </c>
      <c r="L40" s="62">
        <v>719</v>
      </c>
      <c r="M40" s="60">
        <v>51.247327156094101</v>
      </c>
      <c r="N40" s="61" t="s">
        <v>75</v>
      </c>
      <c r="O40" s="60">
        <v>0.14255167498218099</v>
      </c>
      <c r="P40" s="63">
        <v>43</v>
      </c>
      <c r="Q40" s="59">
        <v>3.0648610121168902</v>
      </c>
      <c r="R40" s="58">
        <v>24</v>
      </c>
      <c r="S40" s="64">
        <v>1.71062009978617</v>
      </c>
      <c r="T40" s="110">
        <v>4864</v>
      </c>
      <c r="U40" s="34">
        <v>99.856085526315795</v>
      </c>
    </row>
    <row r="41" spans="1:21" s="31" customFormat="1" ht="15" customHeight="1" x14ac:dyDescent="0.2">
      <c r="A41" s="26" t="s">
        <v>53</v>
      </c>
      <c r="B41" s="35" t="s">
        <v>15</v>
      </c>
      <c r="C41" s="107">
        <v>197</v>
      </c>
      <c r="D41" s="52">
        <v>4</v>
      </c>
      <c r="E41" s="53">
        <v>2.0304568527918798</v>
      </c>
      <c r="F41" s="54">
        <v>0</v>
      </c>
      <c r="G41" s="53">
        <v>0</v>
      </c>
      <c r="H41" s="54">
        <v>16</v>
      </c>
      <c r="I41" s="53">
        <v>8.1218274111675104</v>
      </c>
      <c r="J41" s="54">
        <v>75</v>
      </c>
      <c r="K41" s="53">
        <v>38.071065989847703</v>
      </c>
      <c r="L41" s="54">
        <v>93</v>
      </c>
      <c r="M41" s="53">
        <v>47.208121827411198</v>
      </c>
      <c r="N41" s="66" t="s">
        <v>75</v>
      </c>
      <c r="O41" s="53">
        <v>1.0152284263959399</v>
      </c>
      <c r="P41" s="55">
        <v>7</v>
      </c>
      <c r="Q41" s="51">
        <v>3.5532994923857899</v>
      </c>
      <c r="R41" s="65" t="s">
        <v>75</v>
      </c>
      <c r="S41" s="56">
        <v>1.0152284263959399</v>
      </c>
      <c r="T41" s="108">
        <v>2535</v>
      </c>
      <c r="U41" s="29">
        <v>99.921104536489196</v>
      </c>
    </row>
    <row r="42" spans="1:21" s="31" customFormat="1" ht="15" customHeight="1" x14ac:dyDescent="0.2">
      <c r="A42" s="26" t="s">
        <v>53</v>
      </c>
      <c r="B42" s="32" t="s">
        <v>16</v>
      </c>
      <c r="C42" s="109">
        <v>23</v>
      </c>
      <c r="D42" s="58">
        <v>5</v>
      </c>
      <c r="E42" s="60">
        <v>21.739130434782599</v>
      </c>
      <c r="F42" s="62">
        <v>0</v>
      </c>
      <c r="G42" s="60">
        <v>0</v>
      </c>
      <c r="H42" s="62">
        <v>0</v>
      </c>
      <c r="I42" s="60">
        <v>0</v>
      </c>
      <c r="J42" s="61" t="s">
        <v>75</v>
      </c>
      <c r="K42" s="60">
        <v>8.6956521739130395</v>
      </c>
      <c r="L42" s="62">
        <v>16</v>
      </c>
      <c r="M42" s="60">
        <v>69.565217391304301</v>
      </c>
      <c r="N42" s="62">
        <v>0</v>
      </c>
      <c r="O42" s="60">
        <v>0</v>
      </c>
      <c r="P42" s="63">
        <v>0</v>
      </c>
      <c r="Q42" s="59">
        <v>0</v>
      </c>
      <c r="R42" s="58">
        <v>0</v>
      </c>
      <c r="S42" s="64">
        <v>0</v>
      </c>
      <c r="T42" s="110">
        <v>468</v>
      </c>
      <c r="U42" s="34">
        <v>99.572649572649595</v>
      </c>
    </row>
    <row r="43" spans="1:21" s="31" customFormat="1" ht="15" customHeight="1" x14ac:dyDescent="0.2">
      <c r="A43" s="26" t="s">
        <v>53</v>
      </c>
      <c r="B43" s="35" t="s">
        <v>17</v>
      </c>
      <c r="C43" s="107">
        <v>779</v>
      </c>
      <c r="D43" s="52">
        <v>0</v>
      </c>
      <c r="E43" s="53">
        <v>0</v>
      </c>
      <c r="F43" s="66" t="s">
        <v>75</v>
      </c>
      <c r="G43" s="53">
        <v>0.25673940949935797</v>
      </c>
      <c r="H43" s="54">
        <v>11</v>
      </c>
      <c r="I43" s="53">
        <v>1.41206675224647</v>
      </c>
      <c r="J43" s="54">
        <v>477</v>
      </c>
      <c r="K43" s="53">
        <v>61.232349165596901</v>
      </c>
      <c r="L43" s="54">
        <v>262</v>
      </c>
      <c r="M43" s="53">
        <v>33.632862644415901</v>
      </c>
      <c r="N43" s="54">
        <v>0</v>
      </c>
      <c r="O43" s="53">
        <v>0</v>
      </c>
      <c r="P43" s="55">
        <v>27</v>
      </c>
      <c r="Q43" s="51">
        <v>3.4659820282413301</v>
      </c>
      <c r="R43" s="52">
        <v>7</v>
      </c>
      <c r="S43" s="56">
        <v>0.89858793324775399</v>
      </c>
      <c r="T43" s="108">
        <v>3702</v>
      </c>
      <c r="U43" s="29">
        <v>99.891950297136702</v>
      </c>
    </row>
    <row r="44" spans="1:21" s="31" customFormat="1" ht="15" customHeight="1" x14ac:dyDescent="0.2">
      <c r="A44" s="26" t="s">
        <v>53</v>
      </c>
      <c r="B44" s="32" t="s">
        <v>18</v>
      </c>
      <c r="C44" s="109">
        <v>2058</v>
      </c>
      <c r="D44" s="58">
        <v>307</v>
      </c>
      <c r="E44" s="60">
        <v>14.9173955296404</v>
      </c>
      <c r="F44" s="62">
        <v>11</v>
      </c>
      <c r="G44" s="60">
        <v>0.53449951409135099</v>
      </c>
      <c r="H44" s="62">
        <v>218</v>
      </c>
      <c r="I44" s="60">
        <v>10.592808551992199</v>
      </c>
      <c r="J44" s="62">
        <v>566</v>
      </c>
      <c r="K44" s="60">
        <v>27.502429543245899</v>
      </c>
      <c r="L44" s="62">
        <v>865</v>
      </c>
      <c r="M44" s="60">
        <v>42.031098153547099</v>
      </c>
      <c r="N44" s="62">
        <v>4</v>
      </c>
      <c r="O44" s="60">
        <v>0.19436345966958199</v>
      </c>
      <c r="P44" s="63">
        <v>87</v>
      </c>
      <c r="Q44" s="59">
        <v>4.2274052478134099</v>
      </c>
      <c r="R44" s="58">
        <v>41</v>
      </c>
      <c r="S44" s="64">
        <v>1.99222546161322</v>
      </c>
      <c r="T44" s="110">
        <v>1774</v>
      </c>
      <c r="U44" s="34">
        <v>99.6054114994363</v>
      </c>
    </row>
    <row r="45" spans="1:21" s="31" customFormat="1" ht="15" customHeight="1" x14ac:dyDescent="0.2">
      <c r="A45" s="26" t="s">
        <v>53</v>
      </c>
      <c r="B45" s="35" t="s">
        <v>42</v>
      </c>
      <c r="C45" s="107">
        <v>1362</v>
      </c>
      <c r="D45" s="52">
        <v>62</v>
      </c>
      <c r="E45" s="53">
        <v>4.5521292217327503</v>
      </c>
      <c r="F45" s="54">
        <v>8</v>
      </c>
      <c r="G45" s="53">
        <v>0.58737151248164499</v>
      </c>
      <c r="H45" s="54">
        <v>358</v>
      </c>
      <c r="I45" s="53">
        <v>26.284875183553599</v>
      </c>
      <c r="J45" s="54">
        <v>51</v>
      </c>
      <c r="K45" s="53">
        <v>3.7444933920704799</v>
      </c>
      <c r="L45" s="54">
        <v>811</v>
      </c>
      <c r="M45" s="53">
        <v>59.544787077826697</v>
      </c>
      <c r="N45" s="54">
        <v>9</v>
      </c>
      <c r="O45" s="53">
        <v>0.66079295154185003</v>
      </c>
      <c r="P45" s="55">
        <v>63</v>
      </c>
      <c r="Q45" s="51">
        <v>4.6255506607929497</v>
      </c>
      <c r="R45" s="52">
        <v>87</v>
      </c>
      <c r="S45" s="56">
        <v>6.3876651982378903</v>
      </c>
      <c r="T45" s="108">
        <v>1312</v>
      </c>
      <c r="U45" s="29">
        <v>99.923780487804905</v>
      </c>
    </row>
    <row r="46" spans="1:21" s="31" customFormat="1" ht="15" customHeight="1" x14ac:dyDescent="0.2">
      <c r="A46" s="26" t="s">
        <v>53</v>
      </c>
      <c r="B46" s="32" t="s">
        <v>19</v>
      </c>
      <c r="C46" s="109">
        <v>2204</v>
      </c>
      <c r="D46" s="58">
        <v>4</v>
      </c>
      <c r="E46" s="60">
        <v>0.181488203266788</v>
      </c>
      <c r="F46" s="62">
        <v>9</v>
      </c>
      <c r="G46" s="60">
        <v>0.40834845735027198</v>
      </c>
      <c r="H46" s="62">
        <v>418</v>
      </c>
      <c r="I46" s="60">
        <v>18.965517241379299</v>
      </c>
      <c r="J46" s="62">
        <v>641</v>
      </c>
      <c r="K46" s="60">
        <v>29.083484573502702</v>
      </c>
      <c r="L46" s="62">
        <v>1100</v>
      </c>
      <c r="M46" s="60">
        <v>49.909255898366602</v>
      </c>
      <c r="N46" s="62">
        <v>4</v>
      </c>
      <c r="O46" s="60">
        <v>0.181488203266788</v>
      </c>
      <c r="P46" s="63">
        <v>28</v>
      </c>
      <c r="Q46" s="59">
        <v>1.27041742286751</v>
      </c>
      <c r="R46" s="58">
        <v>50</v>
      </c>
      <c r="S46" s="64">
        <v>2.2686025408348498</v>
      </c>
      <c r="T46" s="110">
        <v>3220</v>
      </c>
      <c r="U46" s="34">
        <v>99.596273291925499</v>
      </c>
    </row>
    <row r="47" spans="1:21" s="31" customFormat="1" ht="15" customHeight="1" x14ac:dyDescent="0.2">
      <c r="A47" s="26" t="s">
        <v>53</v>
      </c>
      <c r="B47" s="35" t="s">
        <v>43</v>
      </c>
      <c r="C47" s="107">
        <v>2</v>
      </c>
      <c r="D47" s="52">
        <v>0</v>
      </c>
      <c r="E47" s="53">
        <v>0</v>
      </c>
      <c r="F47" s="54">
        <v>0</v>
      </c>
      <c r="G47" s="53">
        <v>0</v>
      </c>
      <c r="H47" s="54">
        <v>0</v>
      </c>
      <c r="I47" s="53">
        <v>0</v>
      </c>
      <c r="J47" s="54">
        <v>0</v>
      </c>
      <c r="K47" s="53">
        <v>0</v>
      </c>
      <c r="L47" s="66" t="s">
        <v>75</v>
      </c>
      <c r="M47" s="53">
        <v>100</v>
      </c>
      <c r="N47" s="54">
        <v>0</v>
      </c>
      <c r="O47" s="53">
        <v>0</v>
      </c>
      <c r="P47" s="55">
        <v>0</v>
      </c>
      <c r="Q47" s="51">
        <v>0</v>
      </c>
      <c r="R47" s="52">
        <v>0</v>
      </c>
      <c r="S47" s="56">
        <v>0</v>
      </c>
      <c r="T47" s="108">
        <v>291</v>
      </c>
      <c r="U47" s="29">
        <v>100</v>
      </c>
    </row>
    <row r="48" spans="1:21" s="31" customFormat="1" ht="15" customHeight="1" x14ac:dyDescent="0.2">
      <c r="A48" s="26" t="s">
        <v>53</v>
      </c>
      <c r="B48" s="32" t="s">
        <v>20</v>
      </c>
      <c r="C48" s="109">
        <v>776</v>
      </c>
      <c r="D48" s="58">
        <v>4</v>
      </c>
      <c r="E48" s="60">
        <v>0.51546391752577303</v>
      </c>
      <c r="F48" s="61" t="s">
        <v>75</v>
      </c>
      <c r="G48" s="60">
        <v>0.25773195876288701</v>
      </c>
      <c r="H48" s="62">
        <v>24</v>
      </c>
      <c r="I48" s="60">
        <v>3.0927835051546402</v>
      </c>
      <c r="J48" s="62">
        <v>506</v>
      </c>
      <c r="K48" s="60">
        <v>65.206185567010294</v>
      </c>
      <c r="L48" s="62">
        <v>226</v>
      </c>
      <c r="M48" s="60">
        <v>29.123711340206199</v>
      </c>
      <c r="N48" s="62">
        <v>0</v>
      </c>
      <c r="O48" s="60">
        <v>0</v>
      </c>
      <c r="P48" s="63">
        <v>14</v>
      </c>
      <c r="Q48" s="59">
        <v>1.80412371134021</v>
      </c>
      <c r="R48" s="58">
        <v>8</v>
      </c>
      <c r="S48" s="64">
        <v>1.0309278350515501</v>
      </c>
      <c r="T48" s="110">
        <v>1219</v>
      </c>
      <c r="U48" s="34">
        <v>100</v>
      </c>
    </row>
    <row r="49" spans="1:21" s="31" customFormat="1" ht="15" customHeight="1" x14ac:dyDescent="0.2">
      <c r="A49" s="26" t="s">
        <v>53</v>
      </c>
      <c r="B49" s="35" t="s">
        <v>44</v>
      </c>
      <c r="C49" s="107">
        <v>21</v>
      </c>
      <c r="D49" s="52">
        <v>6</v>
      </c>
      <c r="E49" s="53">
        <v>28.571428571428601</v>
      </c>
      <c r="F49" s="54">
        <v>0</v>
      </c>
      <c r="G49" s="53">
        <v>0</v>
      </c>
      <c r="H49" s="66" t="s">
        <v>75</v>
      </c>
      <c r="I49" s="53">
        <v>9.5238095238095202</v>
      </c>
      <c r="J49" s="66" t="s">
        <v>75</v>
      </c>
      <c r="K49" s="53">
        <v>9.5238095238095202</v>
      </c>
      <c r="L49" s="54">
        <v>11</v>
      </c>
      <c r="M49" s="53">
        <v>52.380952380952401</v>
      </c>
      <c r="N49" s="54">
        <v>0</v>
      </c>
      <c r="O49" s="53">
        <v>0</v>
      </c>
      <c r="P49" s="55">
        <v>0</v>
      </c>
      <c r="Q49" s="51">
        <v>0</v>
      </c>
      <c r="R49" s="65" t="s">
        <v>75</v>
      </c>
      <c r="S49" s="56">
        <v>9.5238095238095202</v>
      </c>
      <c r="T49" s="108">
        <v>668</v>
      </c>
      <c r="U49" s="29">
        <v>100</v>
      </c>
    </row>
    <row r="50" spans="1:21" s="31" customFormat="1" ht="15" customHeight="1" x14ac:dyDescent="0.2">
      <c r="A50" s="26" t="s">
        <v>53</v>
      </c>
      <c r="B50" s="32" t="s">
        <v>45</v>
      </c>
      <c r="C50" s="109">
        <v>2324</v>
      </c>
      <c r="D50" s="58">
        <v>4</v>
      </c>
      <c r="E50" s="60">
        <v>0.17211703958691901</v>
      </c>
      <c r="F50" s="62">
        <v>4</v>
      </c>
      <c r="G50" s="60">
        <v>0.17211703958691901</v>
      </c>
      <c r="H50" s="62">
        <v>92</v>
      </c>
      <c r="I50" s="60">
        <v>3.95869191049914</v>
      </c>
      <c r="J50" s="62">
        <v>1104</v>
      </c>
      <c r="K50" s="60">
        <v>47.504302925989698</v>
      </c>
      <c r="L50" s="62">
        <v>1104</v>
      </c>
      <c r="M50" s="60">
        <v>47.504302925989698</v>
      </c>
      <c r="N50" s="61" t="s">
        <v>75</v>
      </c>
      <c r="O50" s="60">
        <v>8.6058519793459506E-2</v>
      </c>
      <c r="P50" s="63">
        <v>14</v>
      </c>
      <c r="Q50" s="59">
        <v>0.60240963855421703</v>
      </c>
      <c r="R50" s="58">
        <v>15</v>
      </c>
      <c r="S50" s="64">
        <v>0.64543889845094704</v>
      </c>
      <c r="T50" s="110">
        <v>1802</v>
      </c>
      <c r="U50" s="34">
        <v>99.944506104328497</v>
      </c>
    </row>
    <row r="51" spans="1:21" s="31" customFormat="1" ht="15" customHeight="1" x14ac:dyDescent="0.2">
      <c r="A51" s="26" t="s">
        <v>53</v>
      </c>
      <c r="B51" s="35" t="s">
        <v>21</v>
      </c>
      <c r="C51" s="107">
        <v>9458</v>
      </c>
      <c r="D51" s="52">
        <v>33</v>
      </c>
      <c r="E51" s="53">
        <v>0.34891097483611799</v>
      </c>
      <c r="F51" s="54">
        <v>69</v>
      </c>
      <c r="G51" s="53">
        <v>0.72954112920279102</v>
      </c>
      <c r="H51" s="54">
        <v>4932</v>
      </c>
      <c r="I51" s="53">
        <v>52.146331148234303</v>
      </c>
      <c r="J51" s="54">
        <v>2086</v>
      </c>
      <c r="K51" s="53">
        <v>22.055402833580001</v>
      </c>
      <c r="L51" s="54">
        <v>2138</v>
      </c>
      <c r="M51" s="53">
        <v>22.605201945443</v>
      </c>
      <c r="N51" s="54">
        <v>11</v>
      </c>
      <c r="O51" s="53">
        <v>0.11630365827870601</v>
      </c>
      <c r="P51" s="55">
        <v>189</v>
      </c>
      <c r="Q51" s="51">
        <v>1.9983083104250401</v>
      </c>
      <c r="R51" s="52">
        <v>715</v>
      </c>
      <c r="S51" s="56">
        <v>7.5597377881158803</v>
      </c>
      <c r="T51" s="108">
        <v>8472</v>
      </c>
      <c r="U51" s="29">
        <v>99.988196411709197</v>
      </c>
    </row>
    <row r="52" spans="1:21" s="31" customFormat="1" ht="15" customHeight="1" x14ac:dyDescent="0.2">
      <c r="A52" s="26" t="s">
        <v>53</v>
      </c>
      <c r="B52" s="32" t="s">
        <v>46</v>
      </c>
      <c r="C52" s="109">
        <v>93</v>
      </c>
      <c r="D52" s="58">
        <v>9</v>
      </c>
      <c r="E52" s="60">
        <v>9.67741935483871</v>
      </c>
      <c r="F52" s="62">
        <v>0</v>
      </c>
      <c r="G52" s="60">
        <v>0</v>
      </c>
      <c r="H52" s="62">
        <v>14</v>
      </c>
      <c r="I52" s="60">
        <v>15.0537634408602</v>
      </c>
      <c r="J52" s="62">
        <v>4</v>
      </c>
      <c r="K52" s="60">
        <v>4.3010752688171996</v>
      </c>
      <c r="L52" s="62">
        <v>62</v>
      </c>
      <c r="M52" s="60">
        <v>66.6666666666667</v>
      </c>
      <c r="N52" s="61" t="s">
        <v>75</v>
      </c>
      <c r="O52" s="60">
        <v>2.1505376344085998</v>
      </c>
      <c r="P52" s="69" t="s">
        <v>75</v>
      </c>
      <c r="Q52" s="59">
        <v>2.1505376344085998</v>
      </c>
      <c r="R52" s="68" t="s">
        <v>75</v>
      </c>
      <c r="S52" s="64">
        <v>2.1505376344085998</v>
      </c>
      <c r="T52" s="110">
        <v>981</v>
      </c>
      <c r="U52" s="34">
        <v>100</v>
      </c>
    </row>
    <row r="53" spans="1:21" s="31" customFormat="1" ht="15" customHeight="1" x14ac:dyDescent="0.2">
      <c r="A53" s="26" t="s">
        <v>53</v>
      </c>
      <c r="B53" s="35" t="s">
        <v>47</v>
      </c>
      <c r="C53" s="107">
        <v>9</v>
      </c>
      <c r="D53" s="52">
        <v>0</v>
      </c>
      <c r="E53" s="53">
        <v>0</v>
      </c>
      <c r="F53" s="54">
        <v>0</v>
      </c>
      <c r="G53" s="53">
        <v>0</v>
      </c>
      <c r="H53" s="54">
        <v>0</v>
      </c>
      <c r="I53" s="53">
        <v>0</v>
      </c>
      <c r="J53" s="54">
        <v>0</v>
      </c>
      <c r="K53" s="53">
        <v>0</v>
      </c>
      <c r="L53" s="54">
        <v>9</v>
      </c>
      <c r="M53" s="53">
        <v>100</v>
      </c>
      <c r="N53" s="54">
        <v>0</v>
      </c>
      <c r="O53" s="53">
        <v>0</v>
      </c>
      <c r="P53" s="55">
        <v>0</v>
      </c>
      <c r="Q53" s="51">
        <v>0</v>
      </c>
      <c r="R53" s="52">
        <v>0</v>
      </c>
      <c r="S53" s="56">
        <v>0</v>
      </c>
      <c r="T53" s="108">
        <v>295</v>
      </c>
      <c r="U53" s="29">
        <v>100</v>
      </c>
    </row>
    <row r="54" spans="1:21" s="31" customFormat="1" ht="15" customHeight="1" x14ac:dyDescent="0.2">
      <c r="A54" s="26" t="s">
        <v>53</v>
      </c>
      <c r="B54" s="32" t="s">
        <v>48</v>
      </c>
      <c r="C54" s="109">
        <v>786</v>
      </c>
      <c r="D54" s="68" t="s">
        <v>75</v>
      </c>
      <c r="E54" s="60">
        <v>0.25445292620865101</v>
      </c>
      <c r="F54" s="62">
        <v>35</v>
      </c>
      <c r="G54" s="60">
        <v>4.4529262086513999</v>
      </c>
      <c r="H54" s="62">
        <v>135</v>
      </c>
      <c r="I54" s="60">
        <v>17.175572519084</v>
      </c>
      <c r="J54" s="62">
        <v>275</v>
      </c>
      <c r="K54" s="60">
        <v>34.987277353689599</v>
      </c>
      <c r="L54" s="62">
        <v>309</v>
      </c>
      <c r="M54" s="60">
        <v>39.312977099236598</v>
      </c>
      <c r="N54" s="61" t="s">
        <v>75</v>
      </c>
      <c r="O54" s="60">
        <v>0.25445292620865101</v>
      </c>
      <c r="P54" s="63">
        <v>28</v>
      </c>
      <c r="Q54" s="59">
        <v>3.5623409669211199</v>
      </c>
      <c r="R54" s="58">
        <v>65</v>
      </c>
      <c r="S54" s="64">
        <v>8.2697201017811697</v>
      </c>
      <c r="T54" s="110">
        <v>1984</v>
      </c>
      <c r="U54" s="34">
        <v>100</v>
      </c>
    </row>
    <row r="55" spans="1:21" s="31" customFormat="1" ht="15" customHeight="1" x14ac:dyDescent="0.2">
      <c r="A55" s="26" t="s">
        <v>53</v>
      </c>
      <c r="B55" s="35" t="s">
        <v>49</v>
      </c>
      <c r="C55" s="107">
        <v>693</v>
      </c>
      <c r="D55" s="52">
        <v>14</v>
      </c>
      <c r="E55" s="53">
        <v>2.0202020202020199</v>
      </c>
      <c r="F55" s="54">
        <v>14</v>
      </c>
      <c r="G55" s="53">
        <v>2.0202020202020199</v>
      </c>
      <c r="H55" s="54">
        <v>238</v>
      </c>
      <c r="I55" s="53">
        <v>34.343434343434303</v>
      </c>
      <c r="J55" s="54">
        <v>23</v>
      </c>
      <c r="K55" s="53">
        <v>3.3189033189033199</v>
      </c>
      <c r="L55" s="54">
        <v>369</v>
      </c>
      <c r="M55" s="53">
        <v>53.246753246753201</v>
      </c>
      <c r="N55" s="54">
        <v>4</v>
      </c>
      <c r="O55" s="53">
        <v>0.57720057720057705</v>
      </c>
      <c r="P55" s="55">
        <v>31</v>
      </c>
      <c r="Q55" s="51">
        <v>4.47330447330447</v>
      </c>
      <c r="R55" s="52">
        <v>58</v>
      </c>
      <c r="S55" s="56">
        <v>8.3694083694083705</v>
      </c>
      <c r="T55" s="108">
        <v>2256</v>
      </c>
      <c r="U55" s="29">
        <v>100</v>
      </c>
    </row>
    <row r="56" spans="1:21" s="31" customFormat="1" ht="15" customHeight="1" x14ac:dyDescent="0.2">
      <c r="A56" s="26" t="s">
        <v>53</v>
      </c>
      <c r="B56" s="32" t="s">
        <v>50</v>
      </c>
      <c r="C56" s="109">
        <v>477</v>
      </c>
      <c r="D56" s="58">
        <v>0</v>
      </c>
      <c r="E56" s="60">
        <v>0</v>
      </c>
      <c r="F56" s="61" t="s">
        <v>75</v>
      </c>
      <c r="G56" s="60">
        <v>0.41928721174004202</v>
      </c>
      <c r="H56" s="62">
        <v>9</v>
      </c>
      <c r="I56" s="60">
        <v>1.88679245283019</v>
      </c>
      <c r="J56" s="62">
        <v>39</v>
      </c>
      <c r="K56" s="60">
        <v>8.1761006289308202</v>
      </c>
      <c r="L56" s="62">
        <v>423</v>
      </c>
      <c r="M56" s="60">
        <v>88.679245283018901</v>
      </c>
      <c r="N56" s="62">
        <v>0</v>
      </c>
      <c r="O56" s="60">
        <v>0</v>
      </c>
      <c r="P56" s="63">
        <v>4</v>
      </c>
      <c r="Q56" s="59">
        <v>0.83857442348008404</v>
      </c>
      <c r="R56" s="68" t="s">
        <v>75</v>
      </c>
      <c r="S56" s="64">
        <v>0.41928721174004202</v>
      </c>
      <c r="T56" s="110">
        <v>733</v>
      </c>
      <c r="U56" s="34">
        <v>100</v>
      </c>
    </row>
    <row r="57" spans="1:21" s="31" customFormat="1" ht="15" customHeight="1" x14ac:dyDescent="0.2">
      <c r="A57" s="26" t="s">
        <v>53</v>
      </c>
      <c r="B57" s="35" t="s">
        <v>22</v>
      </c>
      <c r="C57" s="107">
        <v>627</v>
      </c>
      <c r="D57" s="52">
        <v>14</v>
      </c>
      <c r="E57" s="53">
        <v>2.23285486443381</v>
      </c>
      <c r="F57" s="54">
        <v>4</v>
      </c>
      <c r="G57" s="53">
        <v>0.63795853269537495</v>
      </c>
      <c r="H57" s="54">
        <v>57</v>
      </c>
      <c r="I57" s="53">
        <v>9.0909090909090899</v>
      </c>
      <c r="J57" s="54">
        <v>61</v>
      </c>
      <c r="K57" s="53">
        <v>9.7288676236044704</v>
      </c>
      <c r="L57" s="54">
        <v>476</v>
      </c>
      <c r="M57" s="53">
        <v>75.917065390749599</v>
      </c>
      <c r="N57" s="54">
        <v>0</v>
      </c>
      <c r="O57" s="53">
        <v>0</v>
      </c>
      <c r="P57" s="55">
        <v>15</v>
      </c>
      <c r="Q57" s="51">
        <v>2.39234449760766</v>
      </c>
      <c r="R57" s="52">
        <v>22</v>
      </c>
      <c r="S57" s="56">
        <v>3.5087719298245599</v>
      </c>
      <c r="T57" s="108">
        <v>2242</v>
      </c>
      <c r="U57" s="29">
        <v>99.955396966993803</v>
      </c>
    </row>
    <row r="58" spans="1:21" s="31" customFormat="1" ht="15" customHeight="1" thickBot="1" x14ac:dyDescent="0.25">
      <c r="A58" s="26" t="s">
        <v>53</v>
      </c>
      <c r="B58" s="36" t="s">
        <v>51</v>
      </c>
      <c r="C58" s="111">
        <v>100</v>
      </c>
      <c r="D58" s="71">
        <v>6</v>
      </c>
      <c r="E58" s="74">
        <v>6</v>
      </c>
      <c r="F58" s="75">
        <v>0</v>
      </c>
      <c r="G58" s="74">
        <v>0</v>
      </c>
      <c r="H58" s="75">
        <v>21</v>
      </c>
      <c r="I58" s="74">
        <v>21</v>
      </c>
      <c r="J58" s="75">
        <v>4</v>
      </c>
      <c r="K58" s="74">
        <v>4</v>
      </c>
      <c r="L58" s="75">
        <v>67</v>
      </c>
      <c r="M58" s="74">
        <v>67</v>
      </c>
      <c r="N58" s="75">
        <v>0</v>
      </c>
      <c r="O58" s="74">
        <v>0</v>
      </c>
      <c r="P58" s="112" t="s">
        <v>75</v>
      </c>
      <c r="Q58" s="113" t="s">
        <v>75</v>
      </c>
      <c r="R58" s="71">
        <v>4</v>
      </c>
      <c r="S58" s="78">
        <v>4</v>
      </c>
      <c r="T58" s="114">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52,551 public school students without disabilities who received expulsions with educational services, 935 (1.8)%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5"/>
      <c r="C69" s="116" t="str">
        <f>IF(ISTEXT(C7),LEFT(C7,3),TEXT(C7,"#,##0"))</f>
        <v>52,551</v>
      </c>
      <c r="D69" s="116" t="str">
        <f>IF(ISTEXT(D7),LEFT(D7,3),TEXT(D7,"#,##0"))</f>
        <v>935</v>
      </c>
      <c r="E69" s="1"/>
      <c r="F69" s="1"/>
      <c r="G69" s="1"/>
      <c r="H69" s="1"/>
      <c r="I69" s="1"/>
      <c r="J69" s="1"/>
      <c r="K69" s="1"/>
      <c r="L69" s="1"/>
      <c r="M69" s="1"/>
      <c r="N69" s="1"/>
      <c r="O69" s="1"/>
      <c r="P69" s="1"/>
      <c r="Q69" s="1"/>
      <c r="R69" s="117"/>
      <c r="S69" s="117"/>
      <c r="T69" s="117"/>
      <c r="U69" s="117"/>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activeCell="D4" sqref="D4:Q4"/>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students without disabilities receiving ",LOWER(A7), " by race/ethnicity, by state: SY 2011-12")</f>
        <v>Number and percentage of public school students without disabilities receiving expulsions with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52551</v>
      </c>
      <c r="D7" s="52">
        <v>935</v>
      </c>
      <c r="E7" s="53">
        <v>1.7792239919316499</v>
      </c>
      <c r="F7" s="54">
        <v>712</v>
      </c>
      <c r="G7" s="53">
        <v>1.35487431257255</v>
      </c>
      <c r="H7" s="54">
        <v>14286</v>
      </c>
      <c r="I7" s="53">
        <v>27.185020266027301</v>
      </c>
      <c r="J7" s="54">
        <v>16938</v>
      </c>
      <c r="K7" s="53">
        <v>32.231546497688001</v>
      </c>
      <c r="L7" s="54">
        <v>18313</v>
      </c>
      <c r="M7" s="53">
        <v>34.848052368175701</v>
      </c>
      <c r="N7" s="54">
        <v>144</v>
      </c>
      <c r="O7" s="53">
        <v>0.27401952389107698</v>
      </c>
      <c r="P7" s="55">
        <v>1223</v>
      </c>
      <c r="Q7" s="51">
        <v>2.3272630397138001</v>
      </c>
      <c r="R7" s="50">
        <v>3324</v>
      </c>
      <c r="S7" s="56">
        <v>6.3252840098190299</v>
      </c>
      <c r="T7" s="108">
        <v>95635</v>
      </c>
      <c r="U7" s="29">
        <v>99.872431641135606</v>
      </c>
    </row>
    <row r="8" spans="1:21" s="31" customFormat="1" ht="15" customHeight="1" x14ac:dyDescent="0.2">
      <c r="A8" s="26" t="s">
        <v>53</v>
      </c>
      <c r="B8" s="32" t="s">
        <v>24</v>
      </c>
      <c r="C8" s="109">
        <v>413</v>
      </c>
      <c r="D8" s="68" t="s">
        <v>75</v>
      </c>
      <c r="E8" s="60">
        <v>0.48426150121065398</v>
      </c>
      <c r="F8" s="62">
        <v>4</v>
      </c>
      <c r="G8" s="60">
        <v>0.96852300242130795</v>
      </c>
      <c r="H8" s="62">
        <v>16</v>
      </c>
      <c r="I8" s="60">
        <v>3.87409200968523</v>
      </c>
      <c r="J8" s="62">
        <v>245</v>
      </c>
      <c r="K8" s="60">
        <v>59.322033898305101</v>
      </c>
      <c r="L8" s="62">
        <v>134</v>
      </c>
      <c r="M8" s="60">
        <v>32.445520581113797</v>
      </c>
      <c r="N8" s="62">
        <v>4</v>
      </c>
      <c r="O8" s="60">
        <v>0.96852300242130795</v>
      </c>
      <c r="P8" s="63">
        <v>8</v>
      </c>
      <c r="Q8" s="59">
        <v>1.9370460048426199</v>
      </c>
      <c r="R8" s="58">
        <v>6</v>
      </c>
      <c r="S8" s="64">
        <v>1.45278450363196</v>
      </c>
      <c r="T8" s="110">
        <v>1432</v>
      </c>
      <c r="U8" s="34">
        <v>100</v>
      </c>
    </row>
    <row r="9" spans="1:21" s="31" customFormat="1" ht="15" customHeight="1" x14ac:dyDescent="0.2">
      <c r="A9" s="26" t="s">
        <v>53</v>
      </c>
      <c r="B9" s="35" t="s">
        <v>25</v>
      </c>
      <c r="C9" s="107">
        <v>38</v>
      </c>
      <c r="D9" s="52">
        <v>4</v>
      </c>
      <c r="E9" s="53">
        <v>10.526315789473699</v>
      </c>
      <c r="F9" s="54">
        <v>4</v>
      </c>
      <c r="G9" s="53">
        <v>10.526315789473699</v>
      </c>
      <c r="H9" s="54">
        <v>4</v>
      </c>
      <c r="I9" s="53">
        <v>10.526315789473699</v>
      </c>
      <c r="J9" s="54">
        <v>7</v>
      </c>
      <c r="K9" s="53">
        <v>18.421052631578899</v>
      </c>
      <c r="L9" s="54">
        <v>11</v>
      </c>
      <c r="M9" s="53">
        <v>28.947368421052602</v>
      </c>
      <c r="N9" s="54">
        <v>4</v>
      </c>
      <c r="O9" s="53">
        <v>10.526315789473699</v>
      </c>
      <c r="P9" s="55">
        <v>4</v>
      </c>
      <c r="Q9" s="51">
        <v>10.526315789473699</v>
      </c>
      <c r="R9" s="52">
        <v>4</v>
      </c>
      <c r="S9" s="56">
        <v>10.526315789473699</v>
      </c>
      <c r="T9" s="108">
        <v>493</v>
      </c>
      <c r="U9" s="29">
        <v>100</v>
      </c>
    </row>
    <row r="10" spans="1:21" s="31" customFormat="1" ht="15" customHeight="1" x14ac:dyDescent="0.2">
      <c r="A10" s="26" t="s">
        <v>53</v>
      </c>
      <c r="B10" s="32" t="s">
        <v>1</v>
      </c>
      <c r="C10" s="109">
        <v>132</v>
      </c>
      <c r="D10" s="58">
        <v>51</v>
      </c>
      <c r="E10" s="60">
        <v>38.636363636363598</v>
      </c>
      <c r="F10" s="61" t="s">
        <v>75</v>
      </c>
      <c r="G10" s="60">
        <v>1.51515151515152</v>
      </c>
      <c r="H10" s="62">
        <v>30</v>
      </c>
      <c r="I10" s="60">
        <v>22.727272727272702</v>
      </c>
      <c r="J10" s="62">
        <v>11</v>
      </c>
      <c r="K10" s="60">
        <v>8.3333333333333304</v>
      </c>
      <c r="L10" s="62">
        <v>36</v>
      </c>
      <c r="M10" s="60">
        <v>27.272727272727298</v>
      </c>
      <c r="N10" s="62">
        <v>0</v>
      </c>
      <c r="O10" s="60">
        <v>0</v>
      </c>
      <c r="P10" s="69" t="s">
        <v>75</v>
      </c>
      <c r="Q10" s="59">
        <v>1.51515151515152</v>
      </c>
      <c r="R10" s="58">
        <v>7</v>
      </c>
      <c r="S10" s="64">
        <v>5.3030303030303001</v>
      </c>
      <c r="T10" s="110">
        <v>1920</v>
      </c>
      <c r="U10" s="34">
        <v>99.7916666666667</v>
      </c>
    </row>
    <row r="11" spans="1:21" s="31" customFormat="1" ht="15" customHeight="1" x14ac:dyDescent="0.2">
      <c r="A11" s="26" t="s">
        <v>53</v>
      </c>
      <c r="B11" s="35" t="s">
        <v>26</v>
      </c>
      <c r="C11" s="107">
        <v>215</v>
      </c>
      <c r="D11" s="52">
        <v>4</v>
      </c>
      <c r="E11" s="53">
        <v>1.86046511627907</v>
      </c>
      <c r="F11" s="66" t="s">
        <v>75</v>
      </c>
      <c r="G11" s="53">
        <v>0.93023255813953498</v>
      </c>
      <c r="H11" s="54">
        <v>8</v>
      </c>
      <c r="I11" s="53">
        <v>3.7209302325581399</v>
      </c>
      <c r="J11" s="54">
        <v>77</v>
      </c>
      <c r="K11" s="53">
        <v>35.8139534883721</v>
      </c>
      <c r="L11" s="54">
        <v>120</v>
      </c>
      <c r="M11" s="53">
        <v>55.8139534883721</v>
      </c>
      <c r="N11" s="54">
        <v>0</v>
      </c>
      <c r="O11" s="53">
        <v>0</v>
      </c>
      <c r="P11" s="55">
        <v>4</v>
      </c>
      <c r="Q11" s="51">
        <v>1.86046511627907</v>
      </c>
      <c r="R11" s="65" t="s">
        <v>75</v>
      </c>
      <c r="S11" s="56">
        <v>0.93023255813953498</v>
      </c>
      <c r="T11" s="108">
        <v>1097</v>
      </c>
      <c r="U11" s="29">
        <v>100</v>
      </c>
    </row>
    <row r="12" spans="1:21" s="31" customFormat="1" ht="15" customHeight="1" x14ac:dyDescent="0.2">
      <c r="A12" s="26" t="s">
        <v>53</v>
      </c>
      <c r="B12" s="32" t="s">
        <v>2</v>
      </c>
      <c r="C12" s="109">
        <v>10468</v>
      </c>
      <c r="D12" s="58">
        <v>176</v>
      </c>
      <c r="E12" s="60">
        <v>1.68131448223156</v>
      </c>
      <c r="F12" s="62">
        <v>433</v>
      </c>
      <c r="G12" s="60">
        <v>4.1364157432174196</v>
      </c>
      <c r="H12" s="62">
        <v>5408</v>
      </c>
      <c r="I12" s="60">
        <v>51.662208635842603</v>
      </c>
      <c r="J12" s="62">
        <v>1587</v>
      </c>
      <c r="K12" s="60">
        <v>15.1604891096676</v>
      </c>
      <c r="L12" s="62">
        <v>2530</v>
      </c>
      <c r="M12" s="60">
        <v>24.168895682078698</v>
      </c>
      <c r="N12" s="62">
        <v>95</v>
      </c>
      <c r="O12" s="60">
        <v>0.90752770347726397</v>
      </c>
      <c r="P12" s="63">
        <v>239</v>
      </c>
      <c r="Q12" s="59">
        <v>2.28314864348491</v>
      </c>
      <c r="R12" s="58">
        <v>1774</v>
      </c>
      <c r="S12" s="64">
        <v>16.9468857470386</v>
      </c>
      <c r="T12" s="110">
        <v>9866</v>
      </c>
      <c r="U12" s="34">
        <v>99.898641800121595</v>
      </c>
    </row>
    <row r="13" spans="1:21" s="31" customFormat="1" ht="15" customHeight="1" x14ac:dyDescent="0.2">
      <c r="A13" s="26" t="s">
        <v>53</v>
      </c>
      <c r="B13" s="35" t="s">
        <v>27</v>
      </c>
      <c r="C13" s="107">
        <v>1275</v>
      </c>
      <c r="D13" s="52">
        <v>34</v>
      </c>
      <c r="E13" s="53">
        <v>2.6666666666666701</v>
      </c>
      <c r="F13" s="54">
        <v>14</v>
      </c>
      <c r="G13" s="53">
        <v>1.0980392156862699</v>
      </c>
      <c r="H13" s="54">
        <v>531</v>
      </c>
      <c r="I13" s="53">
        <v>41.647058823529399</v>
      </c>
      <c r="J13" s="54">
        <v>151</v>
      </c>
      <c r="K13" s="53">
        <v>11.843137254902</v>
      </c>
      <c r="L13" s="54">
        <v>509</v>
      </c>
      <c r="M13" s="53">
        <v>39.921568627451002</v>
      </c>
      <c r="N13" s="54">
        <v>4</v>
      </c>
      <c r="O13" s="53">
        <v>0.31372549019607798</v>
      </c>
      <c r="P13" s="55">
        <v>32</v>
      </c>
      <c r="Q13" s="51">
        <v>2.5098039215686301</v>
      </c>
      <c r="R13" s="52">
        <v>125</v>
      </c>
      <c r="S13" s="56">
        <v>9.8039215686274499</v>
      </c>
      <c r="T13" s="108">
        <v>1811</v>
      </c>
      <c r="U13" s="29">
        <v>100</v>
      </c>
    </row>
    <row r="14" spans="1:21" s="31" customFormat="1" ht="15" customHeight="1" x14ac:dyDescent="0.2">
      <c r="A14" s="26" t="s">
        <v>53</v>
      </c>
      <c r="B14" s="32" t="s">
        <v>28</v>
      </c>
      <c r="C14" s="109">
        <v>983</v>
      </c>
      <c r="D14" s="58">
        <v>4</v>
      </c>
      <c r="E14" s="60">
        <v>0.40691759918616499</v>
      </c>
      <c r="F14" s="62">
        <v>10</v>
      </c>
      <c r="G14" s="60">
        <v>1.0172939979654101</v>
      </c>
      <c r="H14" s="62">
        <v>286</v>
      </c>
      <c r="I14" s="60">
        <v>29.094608341810801</v>
      </c>
      <c r="J14" s="62">
        <v>290</v>
      </c>
      <c r="K14" s="60">
        <v>29.501525940996899</v>
      </c>
      <c r="L14" s="62">
        <v>376</v>
      </c>
      <c r="M14" s="60">
        <v>38.250254323499497</v>
      </c>
      <c r="N14" s="62">
        <v>0</v>
      </c>
      <c r="O14" s="60">
        <v>0</v>
      </c>
      <c r="P14" s="63">
        <v>17</v>
      </c>
      <c r="Q14" s="59">
        <v>1.7293997965412</v>
      </c>
      <c r="R14" s="58">
        <v>33</v>
      </c>
      <c r="S14" s="64">
        <v>3.35707019328586</v>
      </c>
      <c r="T14" s="110">
        <v>1122</v>
      </c>
      <c r="U14" s="34">
        <v>100</v>
      </c>
    </row>
    <row r="15" spans="1:21" s="31" customFormat="1" ht="15" customHeight="1" x14ac:dyDescent="0.2">
      <c r="A15" s="26" t="s">
        <v>53</v>
      </c>
      <c r="B15" s="35" t="s">
        <v>29</v>
      </c>
      <c r="C15" s="107">
        <v>103</v>
      </c>
      <c r="D15" s="65" t="s">
        <v>75</v>
      </c>
      <c r="E15" s="53">
        <v>1.94174757281553</v>
      </c>
      <c r="F15" s="66" t="s">
        <v>75</v>
      </c>
      <c r="G15" s="53">
        <v>1.94174757281553</v>
      </c>
      <c r="H15" s="54">
        <v>7</v>
      </c>
      <c r="I15" s="53">
        <v>6.7961165048543704</v>
      </c>
      <c r="J15" s="54">
        <v>53</v>
      </c>
      <c r="K15" s="53">
        <v>51.456310679611597</v>
      </c>
      <c r="L15" s="54">
        <v>37</v>
      </c>
      <c r="M15" s="53">
        <v>35.922330097087404</v>
      </c>
      <c r="N15" s="54">
        <v>0</v>
      </c>
      <c r="O15" s="53">
        <v>0</v>
      </c>
      <c r="P15" s="67" t="s">
        <v>75</v>
      </c>
      <c r="Q15" s="51">
        <v>1.94174757281553</v>
      </c>
      <c r="R15" s="65" t="s">
        <v>75</v>
      </c>
      <c r="S15" s="56">
        <v>1.94174757281553</v>
      </c>
      <c r="T15" s="108">
        <v>232</v>
      </c>
      <c r="U15" s="29">
        <v>100</v>
      </c>
    </row>
    <row r="16" spans="1:21" s="31" customFormat="1" ht="15" customHeight="1" x14ac:dyDescent="0.2">
      <c r="A16" s="26" t="s">
        <v>53</v>
      </c>
      <c r="B16" s="32" t="s">
        <v>3</v>
      </c>
      <c r="C16" s="109">
        <v>70</v>
      </c>
      <c r="D16" s="58">
        <v>0</v>
      </c>
      <c r="E16" s="60">
        <v>0</v>
      </c>
      <c r="F16" s="62">
        <v>0</v>
      </c>
      <c r="G16" s="60">
        <v>0</v>
      </c>
      <c r="H16" s="61" t="s">
        <v>75</v>
      </c>
      <c r="I16" s="60">
        <v>2.8571428571428599</v>
      </c>
      <c r="J16" s="62">
        <v>66</v>
      </c>
      <c r="K16" s="60">
        <v>94.285714285714306</v>
      </c>
      <c r="L16" s="61" t="s">
        <v>75</v>
      </c>
      <c r="M16" s="60">
        <v>2.8571428571428599</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326</v>
      </c>
      <c r="D17" s="65" t="s">
        <v>75</v>
      </c>
      <c r="E17" s="53">
        <v>0.61349693251533699</v>
      </c>
      <c r="F17" s="66" t="s">
        <v>75</v>
      </c>
      <c r="G17" s="53">
        <v>0.61349693251533699</v>
      </c>
      <c r="H17" s="54">
        <v>119</v>
      </c>
      <c r="I17" s="53">
        <v>36.503067484662601</v>
      </c>
      <c r="J17" s="54">
        <v>50</v>
      </c>
      <c r="K17" s="53">
        <v>15.3374233128834</v>
      </c>
      <c r="L17" s="54">
        <v>138</v>
      </c>
      <c r="M17" s="53">
        <v>42.331288343558299</v>
      </c>
      <c r="N17" s="54">
        <v>0</v>
      </c>
      <c r="O17" s="53">
        <v>0</v>
      </c>
      <c r="P17" s="55">
        <v>15</v>
      </c>
      <c r="Q17" s="51">
        <v>4.6012269938650299</v>
      </c>
      <c r="R17" s="65" t="s">
        <v>75</v>
      </c>
      <c r="S17" s="56">
        <v>0.61349693251533699</v>
      </c>
      <c r="T17" s="108">
        <v>3886</v>
      </c>
      <c r="U17" s="29">
        <v>100</v>
      </c>
    </row>
    <row r="18" spans="1:21" s="31" customFormat="1" ht="15" customHeight="1" x14ac:dyDescent="0.2">
      <c r="A18" s="26" t="s">
        <v>53</v>
      </c>
      <c r="B18" s="32" t="s">
        <v>31</v>
      </c>
      <c r="C18" s="109">
        <v>1951</v>
      </c>
      <c r="D18" s="68" t="s">
        <v>75</v>
      </c>
      <c r="E18" s="60">
        <v>0.10251153254741199</v>
      </c>
      <c r="F18" s="62">
        <v>5</v>
      </c>
      <c r="G18" s="60">
        <v>0.25627883136852903</v>
      </c>
      <c r="H18" s="62">
        <v>96</v>
      </c>
      <c r="I18" s="60">
        <v>4.9205535622757601</v>
      </c>
      <c r="J18" s="62">
        <v>1210</v>
      </c>
      <c r="K18" s="60">
        <v>62.019477191184002</v>
      </c>
      <c r="L18" s="62">
        <v>574</v>
      </c>
      <c r="M18" s="60">
        <v>29.420809841107101</v>
      </c>
      <c r="N18" s="62">
        <v>4</v>
      </c>
      <c r="O18" s="60">
        <v>0.20502306509482299</v>
      </c>
      <c r="P18" s="63">
        <v>60</v>
      </c>
      <c r="Q18" s="59">
        <v>3.0753459764223501</v>
      </c>
      <c r="R18" s="58">
        <v>13</v>
      </c>
      <c r="S18" s="64">
        <v>0.666324961558175</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238</v>
      </c>
      <c r="D20" s="58">
        <v>4</v>
      </c>
      <c r="E20" s="60">
        <v>1.6806722689075599</v>
      </c>
      <c r="F20" s="62">
        <v>4</v>
      </c>
      <c r="G20" s="60">
        <v>1.6806722689075599</v>
      </c>
      <c r="H20" s="62">
        <v>89</v>
      </c>
      <c r="I20" s="60">
        <v>37.394957983193301</v>
      </c>
      <c r="J20" s="61" t="s">
        <v>75</v>
      </c>
      <c r="K20" s="60">
        <v>0.84033613445378197</v>
      </c>
      <c r="L20" s="62">
        <v>137</v>
      </c>
      <c r="M20" s="60">
        <v>57.563025210084</v>
      </c>
      <c r="N20" s="61" t="s">
        <v>75</v>
      </c>
      <c r="O20" s="60">
        <v>0.84033613445378197</v>
      </c>
      <c r="P20" s="63">
        <v>0</v>
      </c>
      <c r="Q20" s="59">
        <v>0</v>
      </c>
      <c r="R20" s="58">
        <v>35</v>
      </c>
      <c r="S20" s="64">
        <v>14.705882352941201</v>
      </c>
      <c r="T20" s="110">
        <v>703</v>
      </c>
      <c r="U20" s="34">
        <v>99.573257467994296</v>
      </c>
    </row>
    <row r="21" spans="1:21" s="31" customFormat="1" ht="15" customHeight="1" x14ac:dyDescent="0.2">
      <c r="A21" s="26" t="s">
        <v>53</v>
      </c>
      <c r="B21" s="35" t="s">
        <v>5</v>
      </c>
      <c r="C21" s="107">
        <v>2047</v>
      </c>
      <c r="D21" s="52">
        <v>9</v>
      </c>
      <c r="E21" s="53">
        <v>0.439667806546165</v>
      </c>
      <c r="F21" s="54">
        <v>9</v>
      </c>
      <c r="G21" s="53">
        <v>0.439667806546165</v>
      </c>
      <c r="H21" s="54">
        <v>389</v>
      </c>
      <c r="I21" s="53">
        <v>19.003419638495402</v>
      </c>
      <c r="J21" s="54">
        <v>792</v>
      </c>
      <c r="K21" s="53">
        <v>38.690766976062498</v>
      </c>
      <c r="L21" s="54">
        <v>783</v>
      </c>
      <c r="M21" s="53">
        <v>38.251099169516401</v>
      </c>
      <c r="N21" s="54">
        <v>0</v>
      </c>
      <c r="O21" s="53">
        <v>0</v>
      </c>
      <c r="P21" s="55">
        <v>65</v>
      </c>
      <c r="Q21" s="51">
        <v>3.1753786028334101</v>
      </c>
      <c r="R21" s="52">
        <v>74</v>
      </c>
      <c r="S21" s="56">
        <v>3.61504640937958</v>
      </c>
      <c r="T21" s="108">
        <v>4221</v>
      </c>
      <c r="U21" s="29">
        <v>100</v>
      </c>
    </row>
    <row r="22" spans="1:21" s="31" customFormat="1" ht="15" customHeight="1" x14ac:dyDescent="0.2">
      <c r="A22" s="26" t="s">
        <v>53</v>
      </c>
      <c r="B22" s="32" t="s">
        <v>6</v>
      </c>
      <c r="C22" s="109">
        <v>1512</v>
      </c>
      <c r="D22" s="58">
        <v>4</v>
      </c>
      <c r="E22" s="60">
        <v>0.26455026455026498</v>
      </c>
      <c r="F22" s="62">
        <v>6</v>
      </c>
      <c r="G22" s="60">
        <v>0.39682539682539703</v>
      </c>
      <c r="H22" s="62">
        <v>87</v>
      </c>
      <c r="I22" s="60">
        <v>5.7539682539682504</v>
      </c>
      <c r="J22" s="62">
        <v>611</v>
      </c>
      <c r="K22" s="60">
        <v>40.410052910052897</v>
      </c>
      <c r="L22" s="62">
        <v>736</v>
      </c>
      <c r="M22" s="60">
        <v>48.677248677248699</v>
      </c>
      <c r="N22" s="62">
        <v>0</v>
      </c>
      <c r="O22" s="60">
        <v>0</v>
      </c>
      <c r="P22" s="63">
        <v>68</v>
      </c>
      <c r="Q22" s="59">
        <v>4.4973544973545003</v>
      </c>
      <c r="R22" s="58">
        <v>39</v>
      </c>
      <c r="S22" s="64">
        <v>2.57936507936508</v>
      </c>
      <c r="T22" s="110">
        <v>1875</v>
      </c>
      <c r="U22" s="34">
        <v>99.84</v>
      </c>
    </row>
    <row r="23" spans="1:21" s="31" customFormat="1" ht="15" customHeight="1" x14ac:dyDescent="0.2">
      <c r="A23" s="26" t="s">
        <v>53</v>
      </c>
      <c r="B23" s="35" t="s">
        <v>33</v>
      </c>
      <c r="C23" s="107">
        <v>80</v>
      </c>
      <c r="D23" s="65" t="s">
        <v>75</v>
      </c>
      <c r="E23" s="53">
        <v>2.5</v>
      </c>
      <c r="F23" s="66" t="s">
        <v>75</v>
      </c>
      <c r="G23" s="53">
        <v>2.5</v>
      </c>
      <c r="H23" s="54">
        <v>11</v>
      </c>
      <c r="I23" s="53">
        <v>13.75</v>
      </c>
      <c r="J23" s="54">
        <v>8</v>
      </c>
      <c r="K23" s="53">
        <v>10</v>
      </c>
      <c r="L23" s="54">
        <v>55</v>
      </c>
      <c r="M23" s="53">
        <v>68.75</v>
      </c>
      <c r="N23" s="54">
        <v>0</v>
      </c>
      <c r="O23" s="53">
        <v>0</v>
      </c>
      <c r="P23" s="67" t="s">
        <v>75</v>
      </c>
      <c r="Q23" s="51">
        <v>2.5</v>
      </c>
      <c r="R23" s="52">
        <v>4</v>
      </c>
      <c r="S23" s="56">
        <v>5</v>
      </c>
      <c r="T23" s="108">
        <v>1458</v>
      </c>
      <c r="U23" s="29">
        <v>100</v>
      </c>
    </row>
    <row r="24" spans="1:21" s="31" customFormat="1" ht="15" customHeight="1" x14ac:dyDescent="0.2">
      <c r="A24" s="26" t="s">
        <v>53</v>
      </c>
      <c r="B24" s="32" t="s">
        <v>7</v>
      </c>
      <c r="C24" s="109">
        <v>217</v>
      </c>
      <c r="D24" s="58">
        <v>4</v>
      </c>
      <c r="E24" s="60">
        <v>1.84331797235023</v>
      </c>
      <c r="F24" s="62">
        <v>6</v>
      </c>
      <c r="G24" s="60">
        <v>2.7649769585253501</v>
      </c>
      <c r="H24" s="62">
        <v>28</v>
      </c>
      <c r="I24" s="60">
        <v>12.9032258064516</v>
      </c>
      <c r="J24" s="62">
        <v>29</v>
      </c>
      <c r="K24" s="60">
        <v>13.364055299539199</v>
      </c>
      <c r="L24" s="62">
        <v>134</v>
      </c>
      <c r="M24" s="60">
        <v>61.751152073732698</v>
      </c>
      <c r="N24" s="62">
        <v>0</v>
      </c>
      <c r="O24" s="60">
        <v>0</v>
      </c>
      <c r="P24" s="63">
        <v>16</v>
      </c>
      <c r="Q24" s="59">
        <v>7.3732718894009199</v>
      </c>
      <c r="R24" s="58">
        <v>6</v>
      </c>
      <c r="S24" s="64">
        <v>2.7649769585253501</v>
      </c>
      <c r="T24" s="110">
        <v>1389</v>
      </c>
      <c r="U24" s="34">
        <v>99.856011519078507</v>
      </c>
    </row>
    <row r="25" spans="1:21" s="31" customFormat="1" ht="15" customHeight="1" x14ac:dyDescent="0.2">
      <c r="A25" s="26" t="s">
        <v>53</v>
      </c>
      <c r="B25" s="35" t="s">
        <v>34</v>
      </c>
      <c r="C25" s="107">
        <v>170</v>
      </c>
      <c r="D25" s="52">
        <v>0</v>
      </c>
      <c r="E25" s="53">
        <v>0</v>
      </c>
      <c r="F25" s="54">
        <v>0</v>
      </c>
      <c r="G25" s="53">
        <v>0</v>
      </c>
      <c r="H25" s="54">
        <v>8</v>
      </c>
      <c r="I25" s="53">
        <v>4.7058823529411802</v>
      </c>
      <c r="J25" s="54">
        <v>20</v>
      </c>
      <c r="K25" s="53">
        <v>11.764705882352899</v>
      </c>
      <c r="L25" s="54">
        <v>138</v>
      </c>
      <c r="M25" s="53">
        <v>81.176470588235304</v>
      </c>
      <c r="N25" s="54">
        <v>0</v>
      </c>
      <c r="O25" s="53">
        <v>0</v>
      </c>
      <c r="P25" s="55">
        <v>4</v>
      </c>
      <c r="Q25" s="51">
        <v>2.3529411764705901</v>
      </c>
      <c r="R25" s="52">
        <v>4</v>
      </c>
      <c r="S25" s="56">
        <v>2.3529411764705901</v>
      </c>
      <c r="T25" s="108">
        <v>1417</v>
      </c>
      <c r="U25" s="29">
        <v>100</v>
      </c>
    </row>
    <row r="26" spans="1:21" s="31" customFormat="1" ht="15" customHeight="1" x14ac:dyDescent="0.2">
      <c r="A26" s="26" t="s">
        <v>53</v>
      </c>
      <c r="B26" s="32" t="s">
        <v>35</v>
      </c>
      <c r="C26" s="109">
        <v>3717</v>
      </c>
      <c r="D26" s="58">
        <v>25</v>
      </c>
      <c r="E26" s="60">
        <v>0.67258541834813002</v>
      </c>
      <c r="F26" s="62">
        <v>10</v>
      </c>
      <c r="G26" s="60">
        <v>0.26903416733925201</v>
      </c>
      <c r="H26" s="62">
        <v>57</v>
      </c>
      <c r="I26" s="60">
        <v>1.53349475383374</v>
      </c>
      <c r="J26" s="62">
        <v>2684</v>
      </c>
      <c r="K26" s="60">
        <v>72.208770513855299</v>
      </c>
      <c r="L26" s="62">
        <v>923</v>
      </c>
      <c r="M26" s="60">
        <v>24.831853645412998</v>
      </c>
      <c r="N26" s="62">
        <v>0</v>
      </c>
      <c r="O26" s="60">
        <v>0</v>
      </c>
      <c r="P26" s="63">
        <v>18</v>
      </c>
      <c r="Q26" s="59">
        <v>0.48426150121065398</v>
      </c>
      <c r="R26" s="58">
        <v>14</v>
      </c>
      <c r="S26" s="64">
        <v>0.37664783427495302</v>
      </c>
      <c r="T26" s="110">
        <v>1394</v>
      </c>
      <c r="U26" s="34">
        <v>100</v>
      </c>
    </row>
    <row r="27" spans="1:21" s="31" customFormat="1" ht="15" customHeight="1" x14ac:dyDescent="0.2">
      <c r="A27" s="26" t="s">
        <v>53</v>
      </c>
      <c r="B27" s="35" t="s">
        <v>8</v>
      </c>
      <c r="C27" s="107">
        <v>26</v>
      </c>
      <c r="D27" s="52">
        <v>0</v>
      </c>
      <c r="E27" s="53">
        <v>0</v>
      </c>
      <c r="F27" s="66" t="s">
        <v>75</v>
      </c>
      <c r="G27" s="53">
        <v>7.6923076923076898</v>
      </c>
      <c r="H27" s="54">
        <v>0</v>
      </c>
      <c r="I27" s="53">
        <v>0</v>
      </c>
      <c r="J27" s="66" t="s">
        <v>75</v>
      </c>
      <c r="K27" s="53">
        <v>7.6923076923076898</v>
      </c>
      <c r="L27" s="54">
        <v>22</v>
      </c>
      <c r="M27" s="53">
        <v>84.615384615384599</v>
      </c>
      <c r="N27" s="54">
        <v>0</v>
      </c>
      <c r="O27" s="53">
        <v>0</v>
      </c>
      <c r="P27" s="55">
        <v>0</v>
      </c>
      <c r="Q27" s="51">
        <v>0</v>
      </c>
      <c r="R27" s="65" t="s">
        <v>75</v>
      </c>
      <c r="S27" s="56">
        <v>7.6923076923076898</v>
      </c>
      <c r="T27" s="108">
        <v>595</v>
      </c>
      <c r="U27" s="29">
        <v>98.823529411764696</v>
      </c>
    </row>
    <row r="28" spans="1:21" s="31" customFormat="1" ht="15" customHeight="1" x14ac:dyDescent="0.2">
      <c r="A28" s="26" t="s">
        <v>53</v>
      </c>
      <c r="B28" s="32" t="s">
        <v>36</v>
      </c>
      <c r="C28" s="109">
        <v>1068</v>
      </c>
      <c r="D28" s="58">
        <v>9</v>
      </c>
      <c r="E28" s="60">
        <v>0.84269662921348298</v>
      </c>
      <c r="F28" s="61" t="s">
        <v>75</v>
      </c>
      <c r="G28" s="60">
        <v>0.18726591760299599</v>
      </c>
      <c r="H28" s="62">
        <v>31</v>
      </c>
      <c r="I28" s="60">
        <v>2.9026217228464399</v>
      </c>
      <c r="J28" s="62">
        <v>854</v>
      </c>
      <c r="K28" s="60">
        <v>79.962546816479403</v>
      </c>
      <c r="L28" s="62">
        <v>145</v>
      </c>
      <c r="M28" s="60">
        <v>13.576779026217199</v>
      </c>
      <c r="N28" s="62">
        <v>0</v>
      </c>
      <c r="O28" s="60">
        <v>0</v>
      </c>
      <c r="P28" s="63">
        <v>27</v>
      </c>
      <c r="Q28" s="59">
        <v>2.5280898876404501</v>
      </c>
      <c r="R28" s="68" t="s">
        <v>75</v>
      </c>
      <c r="S28" s="64">
        <v>0.18726591760299599</v>
      </c>
      <c r="T28" s="110">
        <v>1444</v>
      </c>
      <c r="U28" s="34">
        <v>100</v>
      </c>
    </row>
    <row r="29" spans="1:21" s="31" customFormat="1" ht="15" customHeight="1" x14ac:dyDescent="0.2">
      <c r="A29" s="26" t="s">
        <v>53</v>
      </c>
      <c r="B29" s="35" t="s">
        <v>37</v>
      </c>
      <c r="C29" s="107">
        <v>154</v>
      </c>
      <c r="D29" s="65" t="s">
        <v>75</v>
      </c>
      <c r="E29" s="53">
        <v>1.2987012987013</v>
      </c>
      <c r="F29" s="54">
        <v>6</v>
      </c>
      <c r="G29" s="53">
        <v>3.8961038961039001</v>
      </c>
      <c r="H29" s="54">
        <v>35</v>
      </c>
      <c r="I29" s="53">
        <v>22.727272727272702</v>
      </c>
      <c r="J29" s="54">
        <v>60</v>
      </c>
      <c r="K29" s="53">
        <v>38.961038961039002</v>
      </c>
      <c r="L29" s="54">
        <v>49</v>
      </c>
      <c r="M29" s="53">
        <v>31.818181818181799</v>
      </c>
      <c r="N29" s="54">
        <v>0</v>
      </c>
      <c r="O29" s="53">
        <v>0</v>
      </c>
      <c r="P29" s="67" t="s">
        <v>75</v>
      </c>
      <c r="Q29" s="51">
        <v>1.2987012987013</v>
      </c>
      <c r="R29" s="52">
        <v>15</v>
      </c>
      <c r="S29" s="56">
        <v>9.7402597402597397</v>
      </c>
      <c r="T29" s="108">
        <v>1834</v>
      </c>
      <c r="U29" s="29">
        <v>100</v>
      </c>
    </row>
    <row r="30" spans="1:21" s="31" customFormat="1" ht="15" customHeight="1" x14ac:dyDescent="0.2">
      <c r="A30" s="26" t="s">
        <v>53</v>
      </c>
      <c r="B30" s="32" t="s">
        <v>38</v>
      </c>
      <c r="C30" s="109">
        <v>1251</v>
      </c>
      <c r="D30" s="58">
        <v>16</v>
      </c>
      <c r="E30" s="60">
        <v>1.27897681854516</v>
      </c>
      <c r="F30" s="62">
        <v>7</v>
      </c>
      <c r="G30" s="60">
        <v>0.55955235811350901</v>
      </c>
      <c r="H30" s="62">
        <v>69</v>
      </c>
      <c r="I30" s="60">
        <v>5.5155875299760204</v>
      </c>
      <c r="J30" s="62">
        <v>423</v>
      </c>
      <c r="K30" s="60">
        <v>33.812949640287798</v>
      </c>
      <c r="L30" s="62">
        <v>706</v>
      </c>
      <c r="M30" s="60">
        <v>56.4348521183054</v>
      </c>
      <c r="N30" s="62">
        <v>0</v>
      </c>
      <c r="O30" s="60">
        <v>0</v>
      </c>
      <c r="P30" s="63">
        <v>30</v>
      </c>
      <c r="Q30" s="59">
        <v>2.3980815347721798</v>
      </c>
      <c r="R30" s="58">
        <v>12</v>
      </c>
      <c r="S30" s="64">
        <v>0.95923261390887304</v>
      </c>
      <c r="T30" s="110">
        <v>3626</v>
      </c>
      <c r="U30" s="34">
        <v>99.889685603971301</v>
      </c>
    </row>
    <row r="31" spans="1:21" s="31" customFormat="1" ht="15" customHeight="1" x14ac:dyDescent="0.2">
      <c r="A31" s="26" t="s">
        <v>53</v>
      </c>
      <c r="B31" s="35" t="s">
        <v>9</v>
      </c>
      <c r="C31" s="107">
        <v>1046</v>
      </c>
      <c r="D31" s="52">
        <v>36</v>
      </c>
      <c r="E31" s="53">
        <v>3.4416826003824101</v>
      </c>
      <c r="F31" s="54">
        <v>4</v>
      </c>
      <c r="G31" s="53">
        <v>0.38240917782026801</v>
      </c>
      <c r="H31" s="54">
        <v>62</v>
      </c>
      <c r="I31" s="53">
        <v>5.9273422562141498</v>
      </c>
      <c r="J31" s="54">
        <v>706</v>
      </c>
      <c r="K31" s="53">
        <v>67.495219885277294</v>
      </c>
      <c r="L31" s="54">
        <v>229</v>
      </c>
      <c r="M31" s="53">
        <v>21.892925430210301</v>
      </c>
      <c r="N31" s="54">
        <v>0</v>
      </c>
      <c r="O31" s="53">
        <v>0</v>
      </c>
      <c r="P31" s="55">
        <v>9</v>
      </c>
      <c r="Q31" s="51">
        <v>0.86042065009560198</v>
      </c>
      <c r="R31" s="52">
        <v>24</v>
      </c>
      <c r="S31" s="56">
        <v>2.2944550669216102</v>
      </c>
      <c r="T31" s="108">
        <v>2077</v>
      </c>
      <c r="U31" s="29">
        <v>99.085219065960501</v>
      </c>
    </row>
    <row r="32" spans="1:21" s="31" customFormat="1" ht="15" customHeight="1" x14ac:dyDescent="0.2">
      <c r="A32" s="26" t="s">
        <v>53</v>
      </c>
      <c r="B32" s="32" t="s">
        <v>39</v>
      </c>
      <c r="C32" s="109">
        <v>367</v>
      </c>
      <c r="D32" s="58">
        <v>0</v>
      </c>
      <c r="E32" s="60">
        <v>0</v>
      </c>
      <c r="F32" s="62">
        <v>0</v>
      </c>
      <c r="G32" s="60">
        <v>0</v>
      </c>
      <c r="H32" s="62">
        <v>4</v>
      </c>
      <c r="I32" s="60">
        <v>1.0899182561307901</v>
      </c>
      <c r="J32" s="62">
        <v>250</v>
      </c>
      <c r="K32" s="60">
        <v>68.119891008174406</v>
      </c>
      <c r="L32" s="62">
        <v>109</v>
      </c>
      <c r="M32" s="60">
        <v>29.700272479563999</v>
      </c>
      <c r="N32" s="62">
        <v>0</v>
      </c>
      <c r="O32" s="60">
        <v>0</v>
      </c>
      <c r="P32" s="63">
        <v>4</v>
      </c>
      <c r="Q32" s="59">
        <v>1.0899182561307901</v>
      </c>
      <c r="R32" s="68" t="s">
        <v>75</v>
      </c>
      <c r="S32" s="64">
        <v>0.54495912806539504</v>
      </c>
      <c r="T32" s="110">
        <v>973</v>
      </c>
      <c r="U32" s="34">
        <v>99.383350462487201</v>
      </c>
    </row>
    <row r="33" spans="1:21" s="31" customFormat="1" ht="15" customHeight="1" x14ac:dyDescent="0.2">
      <c r="A33" s="26" t="s">
        <v>53</v>
      </c>
      <c r="B33" s="35" t="s">
        <v>23</v>
      </c>
      <c r="C33" s="107">
        <v>513</v>
      </c>
      <c r="D33" s="52">
        <v>10</v>
      </c>
      <c r="E33" s="53">
        <v>1.94931773879142</v>
      </c>
      <c r="F33" s="54">
        <v>4</v>
      </c>
      <c r="G33" s="53">
        <v>0.77972709551656905</v>
      </c>
      <c r="H33" s="54">
        <v>25</v>
      </c>
      <c r="I33" s="53">
        <v>4.8732943469785601</v>
      </c>
      <c r="J33" s="54">
        <v>139</v>
      </c>
      <c r="K33" s="53">
        <v>27.0955165692008</v>
      </c>
      <c r="L33" s="54">
        <v>316</v>
      </c>
      <c r="M33" s="53">
        <v>61.598440545808998</v>
      </c>
      <c r="N33" s="54">
        <v>0</v>
      </c>
      <c r="O33" s="53">
        <v>0</v>
      </c>
      <c r="P33" s="55">
        <v>19</v>
      </c>
      <c r="Q33" s="51">
        <v>3.7037037037037002</v>
      </c>
      <c r="R33" s="65" t="s">
        <v>75</v>
      </c>
      <c r="S33" s="56">
        <v>0.38986354775828502</v>
      </c>
      <c r="T33" s="108">
        <v>2312</v>
      </c>
      <c r="U33" s="29">
        <v>100</v>
      </c>
    </row>
    <row r="34" spans="1:21" s="31" customFormat="1" ht="15" customHeight="1" x14ac:dyDescent="0.2">
      <c r="A34" s="26" t="s">
        <v>53</v>
      </c>
      <c r="B34" s="32" t="s">
        <v>10</v>
      </c>
      <c r="C34" s="109">
        <v>53</v>
      </c>
      <c r="D34" s="58">
        <v>21</v>
      </c>
      <c r="E34" s="60">
        <v>39.622641509433997</v>
      </c>
      <c r="F34" s="62">
        <v>0</v>
      </c>
      <c r="G34" s="60">
        <v>0</v>
      </c>
      <c r="H34" s="61" t="s">
        <v>75</v>
      </c>
      <c r="I34" s="60">
        <v>3.7735849056603801</v>
      </c>
      <c r="J34" s="62">
        <v>0</v>
      </c>
      <c r="K34" s="60">
        <v>0</v>
      </c>
      <c r="L34" s="62">
        <v>30</v>
      </c>
      <c r="M34" s="60">
        <v>56.603773584905703</v>
      </c>
      <c r="N34" s="62">
        <v>0</v>
      </c>
      <c r="O34" s="60">
        <v>0</v>
      </c>
      <c r="P34" s="63">
        <v>0</v>
      </c>
      <c r="Q34" s="59">
        <v>0</v>
      </c>
      <c r="R34" s="58">
        <v>4</v>
      </c>
      <c r="S34" s="64">
        <v>7.5471698113207504</v>
      </c>
      <c r="T34" s="110">
        <v>781</v>
      </c>
      <c r="U34" s="34">
        <v>99.231754161331594</v>
      </c>
    </row>
    <row r="35" spans="1:21" s="31" customFormat="1" ht="15" customHeight="1" x14ac:dyDescent="0.2">
      <c r="A35" s="26" t="s">
        <v>53</v>
      </c>
      <c r="B35" s="35" t="s">
        <v>40</v>
      </c>
      <c r="C35" s="107">
        <v>468</v>
      </c>
      <c r="D35" s="52">
        <v>9</v>
      </c>
      <c r="E35" s="53">
        <v>1.92307692307692</v>
      </c>
      <c r="F35" s="54">
        <v>6</v>
      </c>
      <c r="G35" s="53">
        <v>1.2820512820512799</v>
      </c>
      <c r="H35" s="54">
        <v>82</v>
      </c>
      <c r="I35" s="53">
        <v>17.521367521367502</v>
      </c>
      <c r="J35" s="54">
        <v>126</v>
      </c>
      <c r="K35" s="53">
        <v>26.923076923076898</v>
      </c>
      <c r="L35" s="54">
        <v>221</v>
      </c>
      <c r="M35" s="53">
        <v>47.2222222222222</v>
      </c>
      <c r="N35" s="66" t="s">
        <v>75</v>
      </c>
      <c r="O35" s="53">
        <v>0.427350427350427</v>
      </c>
      <c r="P35" s="55">
        <v>22</v>
      </c>
      <c r="Q35" s="51">
        <v>4.7008547008547001</v>
      </c>
      <c r="R35" s="52">
        <v>13</v>
      </c>
      <c r="S35" s="56">
        <v>2.7777777777777799</v>
      </c>
      <c r="T35" s="108">
        <v>1073</v>
      </c>
      <c r="U35" s="29">
        <v>100</v>
      </c>
    </row>
    <row r="36" spans="1:21" s="31" customFormat="1" ht="15" customHeight="1" x14ac:dyDescent="0.2">
      <c r="A36" s="26" t="s">
        <v>53</v>
      </c>
      <c r="B36" s="32" t="s">
        <v>41</v>
      </c>
      <c r="C36" s="109">
        <v>28</v>
      </c>
      <c r="D36" s="58">
        <v>4</v>
      </c>
      <c r="E36" s="60">
        <v>14.285714285714301</v>
      </c>
      <c r="F36" s="62">
        <v>0</v>
      </c>
      <c r="G36" s="60">
        <v>0</v>
      </c>
      <c r="H36" s="62">
        <v>4</v>
      </c>
      <c r="I36" s="60">
        <v>14.285714285714301</v>
      </c>
      <c r="J36" s="62">
        <v>0</v>
      </c>
      <c r="K36" s="60">
        <v>0</v>
      </c>
      <c r="L36" s="62">
        <v>18</v>
      </c>
      <c r="M36" s="60">
        <v>64.285714285714306</v>
      </c>
      <c r="N36" s="62">
        <v>0</v>
      </c>
      <c r="O36" s="60">
        <v>0</v>
      </c>
      <c r="P36" s="69" t="s">
        <v>75</v>
      </c>
      <c r="Q36" s="59">
        <v>7.1428571428571397</v>
      </c>
      <c r="R36" s="58">
        <v>0</v>
      </c>
      <c r="S36" s="64">
        <v>0</v>
      </c>
      <c r="T36" s="110">
        <v>649</v>
      </c>
      <c r="U36" s="34">
        <v>100</v>
      </c>
    </row>
    <row r="37" spans="1:21" s="31" customFormat="1" ht="15" customHeight="1" x14ac:dyDescent="0.2">
      <c r="A37" s="26" t="s">
        <v>53</v>
      </c>
      <c r="B37" s="35" t="s">
        <v>11</v>
      </c>
      <c r="C37" s="107">
        <v>18</v>
      </c>
      <c r="D37" s="52">
        <v>0</v>
      </c>
      <c r="E37" s="53">
        <v>0</v>
      </c>
      <c r="F37" s="66" t="s">
        <v>75</v>
      </c>
      <c r="G37" s="53">
        <v>11.1111111111111</v>
      </c>
      <c r="H37" s="66" t="s">
        <v>75</v>
      </c>
      <c r="I37" s="53">
        <v>11.1111111111111</v>
      </c>
      <c r="J37" s="66" t="s">
        <v>75</v>
      </c>
      <c r="K37" s="53">
        <v>11.1111111111111</v>
      </c>
      <c r="L37" s="54">
        <v>12</v>
      </c>
      <c r="M37" s="53">
        <v>66.6666666666667</v>
      </c>
      <c r="N37" s="54">
        <v>0</v>
      </c>
      <c r="O37" s="53">
        <v>0</v>
      </c>
      <c r="P37" s="55">
        <v>0</v>
      </c>
      <c r="Q37" s="51">
        <v>0</v>
      </c>
      <c r="R37" s="65" t="s">
        <v>75</v>
      </c>
      <c r="S37" s="56">
        <v>11.1111111111111</v>
      </c>
      <c r="T37" s="108">
        <v>478</v>
      </c>
      <c r="U37" s="29">
        <v>98.535564853556494</v>
      </c>
    </row>
    <row r="38" spans="1:21" s="31" customFormat="1" ht="15" customHeight="1" x14ac:dyDescent="0.2">
      <c r="A38" s="26" t="s">
        <v>53</v>
      </c>
      <c r="B38" s="32" t="s">
        <v>12</v>
      </c>
      <c r="C38" s="109">
        <v>183</v>
      </c>
      <c r="D38" s="58">
        <v>0</v>
      </c>
      <c r="E38" s="60">
        <v>0</v>
      </c>
      <c r="F38" s="62">
        <v>0</v>
      </c>
      <c r="G38" s="60">
        <v>0</v>
      </c>
      <c r="H38" s="62">
        <v>51</v>
      </c>
      <c r="I38" s="60">
        <v>27.868852459016399</v>
      </c>
      <c r="J38" s="62">
        <v>117</v>
      </c>
      <c r="K38" s="60">
        <v>63.934426229508198</v>
      </c>
      <c r="L38" s="62">
        <v>11</v>
      </c>
      <c r="M38" s="60">
        <v>6.0109289617486299</v>
      </c>
      <c r="N38" s="62">
        <v>0</v>
      </c>
      <c r="O38" s="60">
        <v>0</v>
      </c>
      <c r="P38" s="63">
        <v>4</v>
      </c>
      <c r="Q38" s="59">
        <v>2.1857923497267802</v>
      </c>
      <c r="R38" s="68" t="s">
        <v>75</v>
      </c>
      <c r="S38" s="64">
        <v>1.0928961748633901</v>
      </c>
      <c r="T38" s="110">
        <v>2538</v>
      </c>
      <c r="U38" s="34">
        <v>100</v>
      </c>
    </row>
    <row r="39" spans="1:21" s="31" customFormat="1" ht="15" customHeight="1" x14ac:dyDescent="0.2">
      <c r="A39" s="26" t="s">
        <v>53</v>
      </c>
      <c r="B39" s="35" t="s">
        <v>13</v>
      </c>
      <c r="C39" s="107">
        <v>73</v>
      </c>
      <c r="D39" s="52">
        <v>6</v>
      </c>
      <c r="E39" s="53">
        <v>8.2191780821917799</v>
      </c>
      <c r="F39" s="54">
        <v>0</v>
      </c>
      <c r="G39" s="53">
        <v>0</v>
      </c>
      <c r="H39" s="54">
        <v>53</v>
      </c>
      <c r="I39" s="53">
        <v>72.602739726027394</v>
      </c>
      <c r="J39" s="66" t="s">
        <v>75</v>
      </c>
      <c r="K39" s="53">
        <v>2.7397260273972601</v>
      </c>
      <c r="L39" s="54">
        <v>10</v>
      </c>
      <c r="M39" s="53">
        <v>13.698630136986299</v>
      </c>
      <c r="N39" s="54">
        <v>0</v>
      </c>
      <c r="O39" s="53">
        <v>0</v>
      </c>
      <c r="P39" s="67" t="s">
        <v>75</v>
      </c>
      <c r="Q39" s="51">
        <v>2.7397260273972601</v>
      </c>
      <c r="R39" s="52">
        <v>4</v>
      </c>
      <c r="S39" s="56">
        <v>5.4794520547945202</v>
      </c>
      <c r="T39" s="108">
        <v>853</v>
      </c>
      <c r="U39" s="29">
        <v>98.827667057444302</v>
      </c>
    </row>
    <row r="40" spans="1:21" s="31" customFormat="1" ht="15" customHeight="1" x14ac:dyDescent="0.2">
      <c r="A40" s="26" t="s">
        <v>53</v>
      </c>
      <c r="B40" s="32" t="s">
        <v>14</v>
      </c>
      <c r="C40" s="109">
        <v>1403</v>
      </c>
      <c r="D40" s="58">
        <v>29</v>
      </c>
      <c r="E40" s="60">
        <v>2.0669992872416301</v>
      </c>
      <c r="F40" s="62">
        <v>11</v>
      </c>
      <c r="G40" s="60">
        <v>0.784034212401996</v>
      </c>
      <c r="H40" s="62">
        <v>149</v>
      </c>
      <c r="I40" s="60">
        <v>10.620099786172499</v>
      </c>
      <c r="J40" s="62">
        <v>450</v>
      </c>
      <c r="K40" s="60">
        <v>32.074126870990703</v>
      </c>
      <c r="L40" s="62">
        <v>719</v>
      </c>
      <c r="M40" s="60">
        <v>51.247327156094101</v>
      </c>
      <c r="N40" s="61" t="s">
        <v>75</v>
      </c>
      <c r="O40" s="60">
        <v>0.14255167498218099</v>
      </c>
      <c r="P40" s="63">
        <v>43</v>
      </c>
      <c r="Q40" s="59">
        <v>3.0648610121168902</v>
      </c>
      <c r="R40" s="58">
        <v>24</v>
      </c>
      <c r="S40" s="64">
        <v>1.71062009978617</v>
      </c>
      <c r="T40" s="110">
        <v>4864</v>
      </c>
      <c r="U40" s="34">
        <v>99.856085526315795</v>
      </c>
    </row>
    <row r="41" spans="1:21" s="31" customFormat="1" ht="15" customHeight="1" x14ac:dyDescent="0.2">
      <c r="A41" s="26" t="s">
        <v>53</v>
      </c>
      <c r="B41" s="35" t="s">
        <v>15</v>
      </c>
      <c r="C41" s="107">
        <v>197</v>
      </c>
      <c r="D41" s="52">
        <v>4</v>
      </c>
      <c r="E41" s="53">
        <v>2.0304568527918798</v>
      </c>
      <c r="F41" s="54">
        <v>0</v>
      </c>
      <c r="G41" s="53">
        <v>0</v>
      </c>
      <c r="H41" s="54">
        <v>16</v>
      </c>
      <c r="I41" s="53">
        <v>8.1218274111675104</v>
      </c>
      <c r="J41" s="54">
        <v>75</v>
      </c>
      <c r="K41" s="53">
        <v>38.071065989847703</v>
      </c>
      <c r="L41" s="54">
        <v>93</v>
      </c>
      <c r="M41" s="53">
        <v>47.208121827411198</v>
      </c>
      <c r="N41" s="66" t="s">
        <v>75</v>
      </c>
      <c r="O41" s="53">
        <v>1.0152284263959399</v>
      </c>
      <c r="P41" s="55">
        <v>7</v>
      </c>
      <c r="Q41" s="51">
        <v>3.5532994923857899</v>
      </c>
      <c r="R41" s="65" t="s">
        <v>75</v>
      </c>
      <c r="S41" s="56">
        <v>1.0152284263959399</v>
      </c>
      <c r="T41" s="108">
        <v>2535</v>
      </c>
      <c r="U41" s="29">
        <v>99.921104536489196</v>
      </c>
    </row>
    <row r="42" spans="1:21" s="31" customFormat="1" ht="15" customHeight="1" x14ac:dyDescent="0.2">
      <c r="A42" s="26" t="s">
        <v>53</v>
      </c>
      <c r="B42" s="32" t="s">
        <v>16</v>
      </c>
      <c r="C42" s="109">
        <v>23</v>
      </c>
      <c r="D42" s="58">
        <v>5</v>
      </c>
      <c r="E42" s="60">
        <v>21.739130434782599</v>
      </c>
      <c r="F42" s="62">
        <v>0</v>
      </c>
      <c r="G42" s="60">
        <v>0</v>
      </c>
      <c r="H42" s="62">
        <v>0</v>
      </c>
      <c r="I42" s="60">
        <v>0</v>
      </c>
      <c r="J42" s="61" t="s">
        <v>75</v>
      </c>
      <c r="K42" s="60">
        <v>8.6956521739130395</v>
      </c>
      <c r="L42" s="62">
        <v>16</v>
      </c>
      <c r="M42" s="60">
        <v>69.565217391304301</v>
      </c>
      <c r="N42" s="62">
        <v>0</v>
      </c>
      <c r="O42" s="60">
        <v>0</v>
      </c>
      <c r="P42" s="63">
        <v>0</v>
      </c>
      <c r="Q42" s="59">
        <v>0</v>
      </c>
      <c r="R42" s="58">
        <v>0</v>
      </c>
      <c r="S42" s="64">
        <v>0</v>
      </c>
      <c r="T42" s="110">
        <v>468</v>
      </c>
      <c r="U42" s="34">
        <v>99.572649572649595</v>
      </c>
    </row>
    <row r="43" spans="1:21" s="31" customFormat="1" ht="15" customHeight="1" x14ac:dyDescent="0.2">
      <c r="A43" s="26" t="s">
        <v>53</v>
      </c>
      <c r="B43" s="35" t="s">
        <v>17</v>
      </c>
      <c r="C43" s="107">
        <v>779</v>
      </c>
      <c r="D43" s="52">
        <v>0</v>
      </c>
      <c r="E43" s="53">
        <v>0</v>
      </c>
      <c r="F43" s="66" t="s">
        <v>75</v>
      </c>
      <c r="G43" s="53">
        <v>0.25673940949935797</v>
      </c>
      <c r="H43" s="54">
        <v>11</v>
      </c>
      <c r="I43" s="53">
        <v>1.41206675224647</v>
      </c>
      <c r="J43" s="54">
        <v>477</v>
      </c>
      <c r="K43" s="53">
        <v>61.232349165596901</v>
      </c>
      <c r="L43" s="54">
        <v>262</v>
      </c>
      <c r="M43" s="53">
        <v>33.632862644415901</v>
      </c>
      <c r="N43" s="54">
        <v>0</v>
      </c>
      <c r="O43" s="53">
        <v>0</v>
      </c>
      <c r="P43" s="55">
        <v>27</v>
      </c>
      <c r="Q43" s="51">
        <v>3.4659820282413301</v>
      </c>
      <c r="R43" s="52">
        <v>7</v>
      </c>
      <c r="S43" s="56">
        <v>0.89858793324775399</v>
      </c>
      <c r="T43" s="108">
        <v>3702</v>
      </c>
      <c r="U43" s="29">
        <v>99.891950297136702</v>
      </c>
    </row>
    <row r="44" spans="1:21" s="31" customFormat="1" ht="15" customHeight="1" x14ac:dyDescent="0.2">
      <c r="A44" s="26" t="s">
        <v>53</v>
      </c>
      <c r="B44" s="32" t="s">
        <v>18</v>
      </c>
      <c r="C44" s="109">
        <v>2058</v>
      </c>
      <c r="D44" s="58">
        <v>307</v>
      </c>
      <c r="E44" s="60">
        <v>14.9173955296404</v>
      </c>
      <c r="F44" s="62">
        <v>11</v>
      </c>
      <c r="G44" s="60">
        <v>0.53449951409135099</v>
      </c>
      <c r="H44" s="62">
        <v>218</v>
      </c>
      <c r="I44" s="60">
        <v>10.592808551992199</v>
      </c>
      <c r="J44" s="62">
        <v>566</v>
      </c>
      <c r="K44" s="60">
        <v>27.502429543245899</v>
      </c>
      <c r="L44" s="62">
        <v>865</v>
      </c>
      <c r="M44" s="60">
        <v>42.031098153547099</v>
      </c>
      <c r="N44" s="62">
        <v>4</v>
      </c>
      <c r="O44" s="60">
        <v>0.19436345966958199</v>
      </c>
      <c r="P44" s="63">
        <v>87</v>
      </c>
      <c r="Q44" s="59">
        <v>4.2274052478134099</v>
      </c>
      <c r="R44" s="58">
        <v>41</v>
      </c>
      <c r="S44" s="64">
        <v>1.99222546161322</v>
      </c>
      <c r="T44" s="110">
        <v>1774</v>
      </c>
      <c r="U44" s="34">
        <v>99.6054114994363</v>
      </c>
    </row>
    <row r="45" spans="1:21" s="31" customFormat="1" ht="15" customHeight="1" x14ac:dyDescent="0.2">
      <c r="A45" s="26" t="s">
        <v>53</v>
      </c>
      <c r="B45" s="35" t="s">
        <v>42</v>
      </c>
      <c r="C45" s="107">
        <v>1362</v>
      </c>
      <c r="D45" s="52">
        <v>62</v>
      </c>
      <c r="E45" s="53">
        <v>4.5521292217327503</v>
      </c>
      <c r="F45" s="54">
        <v>8</v>
      </c>
      <c r="G45" s="53">
        <v>0.58737151248164499</v>
      </c>
      <c r="H45" s="54">
        <v>358</v>
      </c>
      <c r="I45" s="53">
        <v>26.284875183553599</v>
      </c>
      <c r="J45" s="54">
        <v>51</v>
      </c>
      <c r="K45" s="53">
        <v>3.7444933920704799</v>
      </c>
      <c r="L45" s="54">
        <v>811</v>
      </c>
      <c r="M45" s="53">
        <v>59.544787077826697</v>
      </c>
      <c r="N45" s="54">
        <v>9</v>
      </c>
      <c r="O45" s="53">
        <v>0.66079295154185003</v>
      </c>
      <c r="P45" s="55">
        <v>63</v>
      </c>
      <c r="Q45" s="51">
        <v>4.6255506607929497</v>
      </c>
      <c r="R45" s="52">
        <v>87</v>
      </c>
      <c r="S45" s="56">
        <v>6.3876651982378903</v>
      </c>
      <c r="T45" s="108">
        <v>1312</v>
      </c>
      <c r="U45" s="29">
        <v>99.923780487804905</v>
      </c>
    </row>
    <row r="46" spans="1:21" s="31" customFormat="1" ht="15" customHeight="1" x14ac:dyDescent="0.2">
      <c r="A46" s="26" t="s">
        <v>53</v>
      </c>
      <c r="B46" s="32" t="s">
        <v>19</v>
      </c>
      <c r="C46" s="109">
        <v>2204</v>
      </c>
      <c r="D46" s="58">
        <v>4</v>
      </c>
      <c r="E46" s="60">
        <v>0.181488203266788</v>
      </c>
      <c r="F46" s="62">
        <v>9</v>
      </c>
      <c r="G46" s="60">
        <v>0.40834845735027198</v>
      </c>
      <c r="H46" s="62">
        <v>418</v>
      </c>
      <c r="I46" s="60">
        <v>18.965517241379299</v>
      </c>
      <c r="J46" s="62">
        <v>641</v>
      </c>
      <c r="K46" s="60">
        <v>29.083484573502702</v>
      </c>
      <c r="L46" s="62">
        <v>1100</v>
      </c>
      <c r="M46" s="60">
        <v>49.909255898366602</v>
      </c>
      <c r="N46" s="62">
        <v>4</v>
      </c>
      <c r="O46" s="60">
        <v>0.181488203266788</v>
      </c>
      <c r="P46" s="63">
        <v>28</v>
      </c>
      <c r="Q46" s="59">
        <v>1.27041742286751</v>
      </c>
      <c r="R46" s="58">
        <v>50</v>
      </c>
      <c r="S46" s="64">
        <v>2.2686025408348498</v>
      </c>
      <c r="T46" s="110">
        <v>3220</v>
      </c>
      <c r="U46" s="34">
        <v>99.596273291925499</v>
      </c>
    </row>
    <row r="47" spans="1:21" s="31" customFormat="1" ht="15" customHeight="1" x14ac:dyDescent="0.2">
      <c r="A47" s="26" t="s">
        <v>53</v>
      </c>
      <c r="B47" s="35" t="s">
        <v>43</v>
      </c>
      <c r="C47" s="107">
        <v>2</v>
      </c>
      <c r="D47" s="52">
        <v>0</v>
      </c>
      <c r="E47" s="53">
        <v>0</v>
      </c>
      <c r="F47" s="54">
        <v>0</v>
      </c>
      <c r="G47" s="53">
        <v>0</v>
      </c>
      <c r="H47" s="54">
        <v>0</v>
      </c>
      <c r="I47" s="53">
        <v>0</v>
      </c>
      <c r="J47" s="54">
        <v>0</v>
      </c>
      <c r="K47" s="53">
        <v>0</v>
      </c>
      <c r="L47" s="66" t="s">
        <v>75</v>
      </c>
      <c r="M47" s="53">
        <v>100</v>
      </c>
      <c r="N47" s="54">
        <v>0</v>
      </c>
      <c r="O47" s="53">
        <v>0</v>
      </c>
      <c r="P47" s="55">
        <v>0</v>
      </c>
      <c r="Q47" s="51">
        <v>0</v>
      </c>
      <c r="R47" s="52">
        <v>0</v>
      </c>
      <c r="S47" s="56">
        <v>0</v>
      </c>
      <c r="T47" s="108">
        <v>291</v>
      </c>
      <c r="U47" s="29">
        <v>100</v>
      </c>
    </row>
    <row r="48" spans="1:21" s="31" customFormat="1" ht="15" customHeight="1" x14ac:dyDescent="0.2">
      <c r="A48" s="26" t="s">
        <v>53</v>
      </c>
      <c r="B48" s="32" t="s">
        <v>20</v>
      </c>
      <c r="C48" s="109">
        <v>776</v>
      </c>
      <c r="D48" s="58">
        <v>4</v>
      </c>
      <c r="E48" s="60">
        <v>0.51546391752577303</v>
      </c>
      <c r="F48" s="61" t="s">
        <v>75</v>
      </c>
      <c r="G48" s="60">
        <v>0.25773195876288701</v>
      </c>
      <c r="H48" s="62">
        <v>24</v>
      </c>
      <c r="I48" s="60">
        <v>3.0927835051546402</v>
      </c>
      <c r="J48" s="62">
        <v>506</v>
      </c>
      <c r="K48" s="60">
        <v>65.206185567010294</v>
      </c>
      <c r="L48" s="62">
        <v>226</v>
      </c>
      <c r="M48" s="60">
        <v>29.123711340206199</v>
      </c>
      <c r="N48" s="62">
        <v>0</v>
      </c>
      <c r="O48" s="60">
        <v>0</v>
      </c>
      <c r="P48" s="63">
        <v>14</v>
      </c>
      <c r="Q48" s="59">
        <v>1.80412371134021</v>
      </c>
      <c r="R48" s="58">
        <v>8</v>
      </c>
      <c r="S48" s="64">
        <v>1.0309278350515501</v>
      </c>
      <c r="T48" s="110">
        <v>1219</v>
      </c>
      <c r="U48" s="34">
        <v>100</v>
      </c>
    </row>
    <row r="49" spans="1:21" s="31" customFormat="1" ht="15" customHeight="1" x14ac:dyDescent="0.2">
      <c r="A49" s="26" t="s">
        <v>53</v>
      </c>
      <c r="B49" s="35" t="s">
        <v>44</v>
      </c>
      <c r="C49" s="107">
        <v>21</v>
      </c>
      <c r="D49" s="52">
        <v>6</v>
      </c>
      <c r="E49" s="53">
        <v>28.571428571428601</v>
      </c>
      <c r="F49" s="54">
        <v>0</v>
      </c>
      <c r="G49" s="53">
        <v>0</v>
      </c>
      <c r="H49" s="66" t="s">
        <v>75</v>
      </c>
      <c r="I49" s="53">
        <v>9.5238095238095202</v>
      </c>
      <c r="J49" s="66" t="s">
        <v>75</v>
      </c>
      <c r="K49" s="53">
        <v>9.5238095238095202</v>
      </c>
      <c r="L49" s="54">
        <v>11</v>
      </c>
      <c r="M49" s="53">
        <v>52.380952380952401</v>
      </c>
      <c r="N49" s="54">
        <v>0</v>
      </c>
      <c r="O49" s="53">
        <v>0</v>
      </c>
      <c r="P49" s="55">
        <v>0</v>
      </c>
      <c r="Q49" s="51">
        <v>0</v>
      </c>
      <c r="R49" s="65" t="s">
        <v>75</v>
      </c>
      <c r="S49" s="56">
        <v>9.5238095238095202</v>
      </c>
      <c r="T49" s="108">
        <v>668</v>
      </c>
      <c r="U49" s="29">
        <v>100</v>
      </c>
    </row>
    <row r="50" spans="1:21" s="31" customFormat="1" ht="15" customHeight="1" x14ac:dyDescent="0.2">
      <c r="A50" s="26" t="s">
        <v>53</v>
      </c>
      <c r="B50" s="32" t="s">
        <v>45</v>
      </c>
      <c r="C50" s="109">
        <v>2324</v>
      </c>
      <c r="D50" s="58">
        <v>4</v>
      </c>
      <c r="E50" s="60">
        <v>0.17211703958691901</v>
      </c>
      <c r="F50" s="62">
        <v>4</v>
      </c>
      <c r="G50" s="60">
        <v>0.17211703958691901</v>
      </c>
      <c r="H50" s="62">
        <v>92</v>
      </c>
      <c r="I50" s="60">
        <v>3.95869191049914</v>
      </c>
      <c r="J50" s="62">
        <v>1104</v>
      </c>
      <c r="K50" s="60">
        <v>47.504302925989698</v>
      </c>
      <c r="L50" s="62">
        <v>1104</v>
      </c>
      <c r="M50" s="60">
        <v>47.504302925989698</v>
      </c>
      <c r="N50" s="61" t="s">
        <v>75</v>
      </c>
      <c r="O50" s="60">
        <v>8.6058519793459506E-2</v>
      </c>
      <c r="P50" s="63">
        <v>14</v>
      </c>
      <c r="Q50" s="59">
        <v>0.60240963855421703</v>
      </c>
      <c r="R50" s="58">
        <v>15</v>
      </c>
      <c r="S50" s="64">
        <v>0.64543889845094704</v>
      </c>
      <c r="T50" s="110">
        <v>1802</v>
      </c>
      <c r="U50" s="34">
        <v>99.944506104328497</v>
      </c>
    </row>
    <row r="51" spans="1:21" s="31" customFormat="1" ht="15" customHeight="1" x14ac:dyDescent="0.2">
      <c r="A51" s="26" t="s">
        <v>53</v>
      </c>
      <c r="B51" s="35" t="s">
        <v>21</v>
      </c>
      <c r="C51" s="107">
        <v>9458</v>
      </c>
      <c r="D51" s="52">
        <v>33</v>
      </c>
      <c r="E51" s="53">
        <v>0.34891097483611799</v>
      </c>
      <c r="F51" s="54">
        <v>69</v>
      </c>
      <c r="G51" s="53">
        <v>0.72954112920279102</v>
      </c>
      <c r="H51" s="54">
        <v>4932</v>
      </c>
      <c r="I51" s="53">
        <v>52.146331148234303</v>
      </c>
      <c r="J51" s="54">
        <v>2086</v>
      </c>
      <c r="K51" s="53">
        <v>22.055402833580001</v>
      </c>
      <c r="L51" s="54">
        <v>2138</v>
      </c>
      <c r="M51" s="53">
        <v>22.605201945443</v>
      </c>
      <c r="N51" s="54">
        <v>11</v>
      </c>
      <c r="O51" s="53">
        <v>0.11630365827870601</v>
      </c>
      <c r="P51" s="55">
        <v>189</v>
      </c>
      <c r="Q51" s="51">
        <v>1.9983083104250401</v>
      </c>
      <c r="R51" s="52">
        <v>715</v>
      </c>
      <c r="S51" s="56">
        <v>7.5597377881158803</v>
      </c>
      <c r="T51" s="108">
        <v>8472</v>
      </c>
      <c r="U51" s="29">
        <v>99.988196411709197</v>
      </c>
    </row>
    <row r="52" spans="1:21" s="31" customFormat="1" ht="15" customHeight="1" x14ac:dyDescent="0.2">
      <c r="A52" s="26" t="s">
        <v>53</v>
      </c>
      <c r="B52" s="32" t="s">
        <v>46</v>
      </c>
      <c r="C52" s="109">
        <v>93</v>
      </c>
      <c r="D52" s="58">
        <v>9</v>
      </c>
      <c r="E52" s="60">
        <v>9.67741935483871</v>
      </c>
      <c r="F52" s="62">
        <v>0</v>
      </c>
      <c r="G52" s="60">
        <v>0</v>
      </c>
      <c r="H52" s="62">
        <v>14</v>
      </c>
      <c r="I52" s="60">
        <v>15.0537634408602</v>
      </c>
      <c r="J52" s="62">
        <v>4</v>
      </c>
      <c r="K52" s="60">
        <v>4.3010752688171996</v>
      </c>
      <c r="L52" s="62">
        <v>62</v>
      </c>
      <c r="M52" s="60">
        <v>66.6666666666667</v>
      </c>
      <c r="N52" s="61" t="s">
        <v>75</v>
      </c>
      <c r="O52" s="60">
        <v>2.1505376344085998</v>
      </c>
      <c r="P52" s="69" t="s">
        <v>75</v>
      </c>
      <c r="Q52" s="59">
        <v>2.1505376344085998</v>
      </c>
      <c r="R52" s="68" t="s">
        <v>75</v>
      </c>
      <c r="S52" s="64">
        <v>2.1505376344085998</v>
      </c>
      <c r="T52" s="110">
        <v>981</v>
      </c>
      <c r="U52" s="34">
        <v>100</v>
      </c>
    </row>
    <row r="53" spans="1:21" s="31" customFormat="1" ht="15" customHeight="1" x14ac:dyDescent="0.2">
      <c r="A53" s="26" t="s">
        <v>53</v>
      </c>
      <c r="B53" s="35" t="s">
        <v>47</v>
      </c>
      <c r="C53" s="107">
        <v>9</v>
      </c>
      <c r="D53" s="52">
        <v>0</v>
      </c>
      <c r="E53" s="53">
        <v>0</v>
      </c>
      <c r="F53" s="54">
        <v>0</v>
      </c>
      <c r="G53" s="53">
        <v>0</v>
      </c>
      <c r="H53" s="54">
        <v>0</v>
      </c>
      <c r="I53" s="53">
        <v>0</v>
      </c>
      <c r="J53" s="54">
        <v>0</v>
      </c>
      <c r="K53" s="53">
        <v>0</v>
      </c>
      <c r="L53" s="54">
        <v>9</v>
      </c>
      <c r="M53" s="53">
        <v>100</v>
      </c>
      <c r="N53" s="54">
        <v>0</v>
      </c>
      <c r="O53" s="53">
        <v>0</v>
      </c>
      <c r="P53" s="55">
        <v>0</v>
      </c>
      <c r="Q53" s="51">
        <v>0</v>
      </c>
      <c r="R53" s="52">
        <v>0</v>
      </c>
      <c r="S53" s="56">
        <v>0</v>
      </c>
      <c r="T53" s="108">
        <v>295</v>
      </c>
      <c r="U53" s="29">
        <v>100</v>
      </c>
    </row>
    <row r="54" spans="1:21" s="31" customFormat="1" ht="15" customHeight="1" x14ac:dyDescent="0.2">
      <c r="A54" s="26" t="s">
        <v>53</v>
      </c>
      <c r="B54" s="32" t="s">
        <v>48</v>
      </c>
      <c r="C54" s="109">
        <v>786</v>
      </c>
      <c r="D54" s="68" t="s">
        <v>75</v>
      </c>
      <c r="E54" s="60">
        <v>0.25445292620865101</v>
      </c>
      <c r="F54" s="62">
        <v>35</v>
      </c>
      <c r="G54" s="60">
        <v>4.4529262086513999</v>
      </c>
      <c r="H54" s="62">
        <v>135</v>
      </c>
      <c r="I54" s="60">
        <v>17.175572519084</v>
      </c>
      <c r="J54" s="62">
        <v>275</v>
      </c>
      <c r="K54" s="60">
        <v>34.987277353689599</v>
      </c>
      <c r="L54" s="62">
        <v>309</v>
      </c>
      <c r="M54" s="60">
        <v>39.312977099236598</v>
      </c>
      <c r="N54" s="61" t="s">
        <v>75</v>
      </c>
      <c r="O54" s="60">
        <v>0.25445292620865101</v>
      </c>
      <c r="P54" s="63">
        <v>28</v>
      </c>
      <c r="Q54" s="59">
        <v>3.5623409669211199</v>
      </c>
      <c r="R54" s="58">
        <v>65</v>
      </c>
      <c r="S54" s="64">
        <v>8.2697201017811697</v>
      </c>
      <c r="T54" s="110">
        <v>1984</v>
      </c>
      <c r="U54" s="34">
        <v>100</v>
      </c>
    </row>
    <row r="55" spans="1:21" s="31" customFormat="1" ht="15" customHeight="1" x14ac:dyDescent="0.2">
      <c r="A55" s="26" t="s">
        <v>53</v>
      </c>
      <c r="B55" s="35" t="s">
        <v>49</v>
      </c>
      <c r="C55" s="107">
        <v>693</v>
      </c>
      <c r="D55" s="52">
        <v>14</v>
      </c>
      <c r="E55" s="53">
        <v>2.0202020202020199</v>
      </c>
      <c r="F55" s="54">
        <v>14</v>
      </c>
      <c r="G55" s="53">
        <v>2.0202020202020199</v>
      </c>
      <c r="H55" s="54">
        <v>238</v>
      </c>
      <c r="I55" s="53">
        <v>34.343434343434303</v>
      </c>
      <c r="J55" s="54">
        <v>23</v>
      </c>
      <c r="K55" s="53">
        <v>3.3189033189033199</v>
      </c>
      <c r="L55" s="54">
        <v>369</v>
      </c>
      <c r="M55" s="53">
        <v>53.246753246753201</v>
      </c>
      <c r="N55" s="54">
        <v>4</v>
      </c>
      <c r="O55" s="53">
        <v>0.57720057720057705</v>
      </c>
      <c r="P55" s="55">
        <v>31</v>
      </c>
      <c r="Q55" s="51">
        <v>4.47330447330447</v>
      </c>
      <c r="R55" s="52">
        <v>58</v>
      </c>
      <c r="S55" s="56">
        <v>8.3694083694083705</v>
      </c>
      <c r="T55" s="108">
        <v>2256</v>
      </c>
      <c r="U55" s="29">
        <v>100</v>
      </c>
    </row>
    <row r="56" spans="1:21" s="31" customFormat="1" ht="15" customHeight="1" x14ac:dyDescent="0.2">
      <c r="A56" s="26" t="s">
        <v>53</v>
      </c>
      <c r="B56" s="32" t="s">
        <v>50</v>
      </c>
      <c r="C56" s="109">
        <v>477</v>
      </c>
      <c r="D56" s="58">
        <v>0</v>
      </c>
      <c r="E56" s="60">
        <v>0</v>
      </c>
      <c r="F56" s="61" t="s">
        <v>75</v>
      </c>
      <c r="G56" s="60">
        <v>0.41928721174004202</v>
      </c>
      <c r="H56" s="62">
        <v>9</v>
      </c>
      <c r="I56" s="60">
        <v>1.88679245283019</v>
      </c>
      <c r="J56" s="62">
        <v>39</v>
      </c>
      <c r="K56" s="60">
        <v>8.1761006289308202</v>
      </c>
      <c r="L56" s="62">
        <v>423</v>
      </c>
      <c r="M56" s="60">
        <v>88.679245283018901</v>
      </c>
      <c r="N56" s="62">
        <v>0</v>
      </c>
      <c r="O56" s="60">
        <v>0</v>
      </c>
      <c r="P56" s="63">
        <v>4</v>
      </c>
      <c r="Q56" s="59">
        <v>0.83857442348008404</v>
      </c>
      <c r="R56" s="68" t="s">
        <v>75</v>
      </c>
      <c r="S56" s="64">
        <v>0.41928721174004202</v>
      </c>
      <c r="T56" s="110">
        <v>733</v>
      </c>
      <c r="U56" s="34">
        <v>100</v>
      </c>
    </row>
    <row r="57" spans="1:21" s="31" customFormat="1" ht="15" customHeight="1" x14ac:dyDescent="0.2">
      <c r="A57" s="26" t="s">
        <v>53</v>
      </c>
      <c r="B57" s="35" t="s">
        <v>22</v>
      </c>
      <c r="C57" s="107">
        <v>627</v>
      </c>
      <c r="D57" s="52">
        <v>14</v>
      </c>
      <c r="E57" s="53">
        <v>2.23285486443381</v>
      </c>
      <c r="F57" s="54">
        <v>4</v>
      </c>
      <c r="G57" s="53">
        <v>0.63795853269537495</v>
      </c>
      <c r="H57" s="54">
        <v>57</v>
      </c>
      <c r="I57" s="53">
        <v>9.0909090909090899</v>
      </c>
      <c r="J57" s="54">
        <v>61</v>
      </c>
      <c r="K57" s="53">
        <v>9.7288676236044704</v>
      </c>
      <c r="L57" s="54">
        <v>476</v>
      </c>
      <c r="M57" s="53">
        <v>75.917065390749599</v>
      </c>
      <c r="N57" s="54">
        <v>0</v>
      </c>
      <c r="O57" s="53">
        <v>0</v>
      </c>
      <c r="P57" s="55">
        <v>15</v>
      </c>
      <c r="Q57" s="51">
        <v>2.39234449760766</v>
      </c>
      <c r="R57" s="52">
        <v>22</v>
      </c>
      <c r="S57" s="56">
        <v>3.5087719298245599</v>
      </c>
      <c r="T57" s="108">
        <v>2242</v>
      </c>
      <c r="U57" s="29">
        <v>99.955396966993803</v>
      </c>
    </row>
    <row r="58" spans="1:21" s="31" customFormat="1" ht="15" customHeight="1" thickBot="1" x14ac:dyDescent="0.25">
      <c r="A58" s="26" t="s">
        <v>53</v>
      </c>
      <c r="B58" s="36" t="s">
        <v>51</v>
      </c>
      <c r="C58" s="111">
        <v>100</v>
      </c>
      <c r="D58" s="71">
        <v>6</v>
      </c>
      <c r="E58" s="74">
        <v>6</v>
      </c>
      <c r="F58" s="75">
        <v>0</v>
      </c>
      <c r="G58" s="74">
        <v>0</v>
      </c>
      <c r="H58" s="75">
        <v>21</v>
      </c>
      <c r="I58" s="74">
        <v>21</v>
      </c>
      <c r="J58" s="75">
        <v>4</v>
      </c>
      <c r="K58" s="74">
        <v>4</v>
      </c>
      <c r="L58" s="75">
        <v>67</v>
      </c>
      <c r="M58" s="74">
        <v>67</v>
      </c>
      <c r="N58" s="75">
        <v>0</v>
      </c>
      <c r="O58" s="74">
        <v>0</v>
      </c>
      <c r="P58" s="112" t="s">
        <v>75</v>
      </c>
      <c r="Q58" s="113" t="s">
        <v>75</v>
      </c>
      <c r="R58" s="71">
        <v>4</v>
      </c>
      <c r="S58" s="78">
        <v>4</v>
      </c>
      <c r="T58" s="114">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students without disabilities who received ", LOWER(A7), ", ",D69," (",TEXT(E7,"0.0"),")% were American Indian or Alaska Native.")</f>
        <v>NOTE: Table reads (for US): Of all 52,551 public school students without disabilities who received expulsions with educational services, 935 (1.8)%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5"/>
      <c r="C69" s="116" t="str">
        <f>IF(ISTEXT(C7),LEFT(C7,3),TEXT(C7,"#,##0"))</f>
        <v>52,551</v>
      </c>
      <c r="D69" s="116" t="str">
        <f>IF(ISTEXT(D7),LEFT(D7,3),TEXT(D7,"#,##0"))</f>
        <v>935</v>
      </c>
      <c r="E69" s="1"/>
      <c r="F69" s="1"/>
      <c r="G69" s="1"/>
      <c r="H69" s="1"/>
      <c r="I69" s="1"/>
      <c r="J69" s="1"/>
      <c r="K69" s="1"/>
      <c r="L69" s="1"/>
      <c r="M69" s="1"/>
      <c r="N69" s="1"/>
      <c r="O69" s="1"/>
      <c r="P69" s="1"/>
      <c r="Q69" s="1"/>
      <c r="R69" s="117"/>
      <c r="S69" s="117"/>
      <c r="T69" s="117"/>
      <c r="U69" s="117"/>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0"/>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17" width="10.85546875" style="6" customWidth="1"/>
    <col min="18" max="18" width="10.85546875" style="5" customWidth="1"/>
    <col min="19" max="19" width="10.85546875" style="47" customWidth="1"/>
    <col min="20" max="21" width="10.85546875" style="6" customWidth="1"/>
    <col min="22" max="16384" width="10.140625" style="48"/>
  </cols>
  <sheetData>
    <row r="1" spans="1:21" s="6" customFormat="1" ht="15" customHeight="1" x14ac:dyDescent="0.2">
      <c r="A1" s="1" t="s">
        <v>82</v>
      </c>
      <c r="B1" s="2"/>
      <c r="C1" s="3"/>
      <c r="D1" s="3"/>
      <c r="E1" s="3"/>
      <c r="F1" s="3"/>
      <c r="G1" s="3"/>
      <c r="H1" s="3"/>
      <c r="I1" s="3"/>
      <c r="J1" s="3"/>
      <c r="K1" s="3"/>
      <c r="L1" s="3"/>
      <c r="M1" s="3"/>
      <c r="N1" s="3"/>
      <c r="O1" s="3"/>
      <c r="P1" s="3"/>
      <c r="Q1" s="3"/>
      <c r="R1" s="4"/>
      <c r="S1" s="5"/>
      <c r="T1" s="3"/>
      <c r="U1" s="3"/>
    </row>
    <row r="2" spans="1:21" s="12" customFormat="1" ht="15" customHeight="1" x14ac:dyDescent="0.25">
      <c r="A2" s="7"/>
      <c r="B2" s="8" t="str">
        <f>CONCATENATE("Number and percentage of public school female students without disabilities receiving ",LOWER(A7), " by race/ethnicity, by state: SY 2011-12")</f>
        <v>Number and percentage of public school female students without disabilities receiving expulsions with educational services by race/ethnicity, by state: SY 2011-12</v>
      </c>
      <c r="C2" s="9"/>
      <c r="D2" s="9"/>
      <c r="E2" s="9"/>
      <c r="F2" s="9"/>
      <c r="G2" s="9"/>
      <c r="H2" s="9"/>
      <c r="I2" s="9"/>
      <c r="J2" s="9"/>
      <c r="K2" s="9"/>
      <c r="L2" s="9"/>
      <c r="M2" s="9"/>
      <c r="N2" s="9"/>
      <c r="O2" s="9"/>
      <c r="P2" s="9"/>
      <c r="Q2" s="9"/>
      <c r="R2" s="10"/>
      <c r="S2" s="10"/>
      <c r="T2" s="9"/>
      <c r="U2" s="9"/>
    </row>
    <row r="3" spans="1:21" s="6" customFormat="1" ht="15" customHeight="1" thickBot="1" x14ac:dyDescent="0.3">
      <c r="A3" s="1"/>
      <c r="B3" s="13"/>
      <c r="C3" s="14"/>
      <c r="D3" s="14"/>
      <c r="E3" s="14"/>
      <c r="F3" s="14"/>
      <c r="G3" s="14"/>
      <c r="H3" s="14"/>
      <c r="I3" s="14"/>
      <c r="J3" s="14"/>
      <c r="K3" s="14"/>
      <c r="L3" s="14"/>
      <c r="M3" s="14"/>
      <c r="N3" s="14"/>
      <c r="O3" s="14"/>
      <c r="P3" s="14"/>
      <c r="Q3" s="14"/>
      <c r="R3" s="14"/>
      <c r="S3" s="5"/>
      <c r="T3" s="14"/>
      <c r="U3" s="14"/>
    </row>
    <row r="4" spans="1:21" s="16" customFormat="1" ht="24.95" customHeight="1" x14ac:dyDescent="0.2">
      <c r="A4" s="15"/>
      <c r="B4" s="85" t="s">
        <v>0</v>
      </c>
      <c r="C4" s="87" t="s">
        <v>79</v>
      </c>
      <c r="D4" s="93" t="s">
        <v>80</v>
      </c>
      <c r="E4" s="94"/>
      <c r="F4" s="94"/>
      <c r="G4" s="94"/>
      <c r="H4" s="94"/>
      <c r="I4" s="94"/>
      <c r="J4" s="94"/>
      <c r="K4" s="94"/>
      <c r="L4" s="94"/>
      <c r="M4" s="94"/>
      <c r="N4" s="94"/>
      <c r="O4" s="94"/>
      <c r="P4" s="94"/>
      <c r="Q4" s="95"/>
      <c r="R4" s="89" t="s">
        <v>81</v>
      </c>
      <c r="S4" s="90"/>
      <c r="T4" s="96" t="s">
        <v>59</v>
      </c>
      <c r="U4" s="98" t="s">
        <v>60</v>
      </c>
    </row>
    <row r="5" spans="1:21" s="16" customFormat="1" ht="24.95" customHeight="1" x14ac:dyDescent="0.2">
      <c r="A5" s="15"/>
      <c r="B5" s="86"/>
      <c r="C5" s="88"/>
      <c r="D5" s="100" t="s">
        <v>61</v>
      </c>
      <c r="E5" s="101"/>
      <c r="F5" s="102" t="s">
        <v>62</v>
      </c>
      <c r="G5" s="101"/>
      <c r="H5" s="103" t="s">
        <v>63</v>
      </c>
      <c r="I5" s="101"/>
      <c r="J5" s="103" t="s">
        <v>64</v>
      </c>
      <c r="K5" s="101"/>
      <c r="L5" s="103" t="s">
        <v>65</v>
      </c>
      <c r="M5" s="101"/>
      <c r="N5" s="103" t="s">
        <v>66</v>
      </c>
      <c r="O5" s="101"/>
      <c r="P5" s="103" t="s">
        <v>67</v>
      </c>
      <c r="Q5" s="104"/>
      <c r="R5" s="91"/>
      <c r="S5" s="92"/>
      <c r="T5" s="97"/>
      <c r="U5" s="99"/>
    </row>
    <row r="6" spans="1:21" s="16" customFormat="1" ht="15" customHeight="1" thickBot="1" x14ac:dyDescent="0.25">
      <c r="A6" s="15"/>
      <c r="B6" s="17"/>
      <c r="C6" s="18"/>
      <c r="D6" s="19" t="s">
        <v>68</v>
      </c>
      <c r="E6" s="105" t="s">
        <v>70</v>
      </c>
      <c r="F6" s="22" t="s">
        <v>68</v>
      </c>
      <c r="G6" s="105" t="s">
        <v>70</v>
      </c>
      <c r="H6" s="22" t="s">
        <v>68</v>
      </c>
      <c r="I6" s="105" t="s">
        <v>70</v>
      </c>
      <c r="J6" s="22" t="s">
        <v>68</v>
      </c>
      <c r="K6" s="105" t="s">
        <v>70</v>
      </c>
      <c r="L6" s="22" t="s">
        <v>68</v>
      </c>
      <c r="M6" s="105" t="s">
        <v>70</v>
      </c>
      <c r="N6" s="22" t="s">
        <v>68</v>
      </c>
      <c r="O6" s="105" t="s">
        <v>70</v>
      </c>
      <c r="P6" s="22" t="s">
        <v>68</v>
      </c>
      <c r="Q6" s="106" t="s">
        <v>70</v>
      </c>
      <c r="R6" s="22" t="s">
        <v>68</v>
      </c>
      <c r="S6" s="106" t="s">
        <v>70</v>
      </c>
      <c r="T6" s="24"/>
      <c r="U6" s="25"/>
    </row>
    <row r="7" spans="1:21" s="31" customFormat="1" ht="15" customHeight="1" x14ac:dyDescent="0.2">
      <c r="A7" s="26" t="s">
        <v>53</v>
      </c>
      <c r="B7" s="27" t="s">
        <v>52</v>
      </c>
      <c r="C7" s="107">
        <v>13969</v>
      </c>
      <c r="D7" s="52">
        <v>286</v>
      </c>
      <c r="E7" s="53">
        <v>2.04739065072661</v>
      </c>
      <c r="F7" s="54">
        <v>154</v>
      </c>
      <c r="G7" s="53">
        <v>1.1024411196220201</v>
      </c>
      <c r="H7" s="54">
        <v>3411</v>
      </c>
      <c r="I7" s="53">
        <v>24.4183549287708</v>
      </c>
      <c r="J7" s="54">
        <v>5290</v>
      </c>
      <c r="K7" s="53">
        <v>37.869568329873303</v>
      </c>
      <c r="L7" s="54">
        <v>4431</v>
      </c>
      <c r="M7" s="53">
        <v>31.720237669124501</v>
      </c>
      <c r="N7" s="54">
        <v>27</v>
      </c>
      <c r="O7" s="53">
        <v>0.19328513136230199</v>
      </c>
      <c r="P7" s="55">
        <v>370</v>
      </c>
      <c r="Q7" s="51">
        <v>2.6487221705204398</v>
      </c>
      <c r="R7" s="50">
        <v>618</v>
      </c>
      <c r="S7" s="56">
        <v>4.4240818956260304</v>
      </c>
      <c r="T7" s="108">
        <v>95635</v>
      </c>
      <c r="U7" s="29">
        <v>99.872431641135606</v>
      </c>
    </row>
    <row r="8" spans="1:21" s="31" customFormat="1" ht="15" customHeight="1" x14ac:dyDescent="0.2">
      <c r="A8" s="26" t="s">
        <v>53</v>
      </c>
      <c r="B8" s="32" t="s">
        <v>24</v>
      </c>
      <c r="C8" s="109">
        <v>108</v>
      </c>
      <c r="D8" s="58">
        <v>0</v>
      </c>
      <c r="E8" s="60">
        <v>0</v>
      </c>
      <c r="F8" s="61" t="s">
        <v>75</v>
      </c>
      <c r="G8" s="60">
        <v>1.8518518518518501</v>
      </c>
      <c r="H8" s="61" t="s">
        <v>75</v>
      </c>
      <c r="I8" s="60">
        <v>1.8518518518518501</v>
      </c>
      <c r="J8" s="62">
        <v>59</v>
      </c>
      <c r="K8" s="60">
        <v>54.629629629629598</v>
      </c>
      <c r="L8" s="62">
        <v>43</v>
      </c>
      <c r="M8" s="60">
        <v>39.814814814814802</v>
      </c>
      <c r="N8" s="61" t="s">
        <v>75</v>
      </c>
      <c r="O8" s="60">
        <v>1.8518518518518501</v>
      </c>
      <c r="P8" s="63">
        <v>0</v>
      </c>
      <c r="Q8" s="59">
        <v>0</v>
      </c>
      <c r="R8" s="58">
        <v>0</v>
      </c>
      <c r="S8" s="64">
        <v>0</v>
      </c>
      <c r="T8" s="110">
        <v>1432</v>
      </c>
      <c r="U8" s="34">
        <v>100</v>
      </c>
    </row>
    <row r="9" spans="1:21" s="31" customFormat="1" ht="15" customHeight="1" x14ac:dyDescent="0.2">
      <c r="A9" s="26" t="s">
        <v>53</v>
      </c>
      <c r="B9" s="35" t="s">
        <v>25</v>
      </c>
      <c r="C9" s="107">
        <v>10</v>
      </c>
      <c r="D9" s="52">
        <v>0</v>
      </c>
      <c r="E9" s="53">
        <v>0</v>
      </c>
      <c r="F9" s="66" t="s">
        <v>75</v>
      </c>
      <c r="G9" s="53">
        <v>20</v>
      </c>
      <c r="H9" s="54">
        <v>0</v>
      </c>
      <c r="I9" s="53">
        <v>0</v>
      </c>
      <c r="J9" s="66" t="s">
        <v>75</v>
      </c>
      <c r="K9" s="53">
        <v>20</v>
      </c>
      <c r="L9" s="66" t="s">
        <v>75</v>
      </c>
      <c r="M9" s="53">
        <v>20</v>
      </c>
      <c r="N9" s="66" t="s">
        <v>75</v>
      </c>
      <c r="O9" s="53">
        <v>20</v>
      </c>
      <c r="P9" s="67" t="s">
        <v>75</v>
      </c>
      <c r="Q9" s="51">
        <v>20</v>
      </c>
      <c r="R9" s="65" t="s">
        <v>75</v>
      </c>
      <c r="S9" s="56">
        <v>20</v>
      </c>
      <c r="T9" s="108">
        <v>493</v>
      </c>
      <c r="U9" s="29">
        <v>100</v>
      </c>
    </row>
    <row r="10" spans="1:21" s="31" customFormat="1" ht="15" customHeight="1" x14ac:dyDescent="0.2">
      <c r="A10" s="26" t="s">
        <v>53</v>
      </c>
      <c r="B10" s="32" t="s">
        <v>1</v>
      </c>
      <c r="C10" s="109">
        <v>37</v>
      </c>
      <c r="D10" s="58">
        <v>19</v>
      </c>
      <c r="E10" s="60">
        <v>51.351351351351397</v>
      </c>
      <c r="F10" s="62">
        <v>0</v>
      </c>
      <c r="G10" s="60">
        <v>0</v>
      </c>
      <c r="H10" s="62">
        <v>7</v>
      </c>
      <c r="I10" s="60">
        <v>18.918918918918902</v>
      </c>
      <c r="J10" s="61" t="s">
        <v>75</v>
      </c>
      <c r="K10" s="60">
        <v>5.4054054054054097</v>
      </c>
      <c r="L10" s="62">
        <v>7</v>
      </c>
      <c r="M10" s="60">
        <v>18.918918918918902</v>
      </c>
      <c r="N10" s="62">
        <v>0</v>
      </c>
      <c r="O10" s="60">
        <v>0</v>
      </c>
      <c r="P10" s="69" t="s">
        <v>75</v>
      </c>
      <c r="Q10" s="59">
        <v>5.4054054054054097</v>
      </c>
      <c r="R10" s="68" t="s">
        <v>75</v>
      </c>
      <c r="S10" s="64">
        <v>5.4054054054054097</v>
      </c>
      <c r="T10" s="110">
        <v>1920</v>
      </c>
      <c r="U10" s="34">
        <v>99.7916666666667</v>
      </c>
    </row>
    <row r="11" spans="1:21" s="31" customFormat="1" ht="15" customHeight="1" x14ac:dyDescent="0.2">
      <c r="A11" s="26" t="s">
        <v>53</v>
      </c>
      <c r="B11" s="35" t="s">
        <v>26</v>
      </c>
      <c r="C11" s="107">
        <v>53</v>
      </c>
      <c r="D11" s="65" t="s">
        <v>75</v>
      </c>
      <c r="E11" s="53">
        <v>3.7735849056603801</v>
      </c>
      <c r="F11" s="54">
        <v>0</v>
      </c>
      <c r="G11" s="53">
        <v>0</v>
      </c>
      <c r="H11" s="66" t="s">
        <v>75</v>
      </c>
      <c r="I11" s="53">
        <v>3.7735849056603801</v>
      </c>
      <c r="J11" s="54">
        <v>22</v>
      </c>
      <c r="K11" s="53">
        <v>41.509433962264197</v>
      </c>
      <c r="L11" s="54">
        <v>27</v>
      </c>
      <c r="M11" s="53">
        <v>50.943396226415103</v>
      </c>
      <c r="N11" s="54">
        <v>0</v>
      </c>
      <c r="O11" s="53">
        <v>0</v>
      </c>
      <c r="P11" s="55">
        <v>0</v>
      </c>
      <c r="Q11" s="51">
        <v>0</v>
      </c>
      <c r="R11" s="52">
        <v>0</v>
      </c>
      <c r="S11" s="56">
        <v>0</v>
      </c>
      <c r="T11" s="108">
        <v>1097</v>
      </c>
      <c r="U11" s="29">
        <v>100</v>
      </c>
    </row>
    <row r="12" spans="1:21" s="31" customFormat="1" ht="15" customHeight="1" x14ac:dyDescent="0.2">
      <c r="A12" s="26" t="s">
        <v>53</v>
      </c>
      <c r="B12" s="32" t="s">
        <v>2</v>
      </c>
      <c r="C12" s="109">
        <v>2333</v>
      </c>
      <c r="D12" s="58">
        <v>45</v>
      </c>
      <c r="E12" s="60">
        <v>1.9288469781397299</v>
      </c>
      <c r="F12" s="62">
        <v>94</v>
      </c>
      <c r="G12" s="60">
        <v>4.0291470210030003</v>
      </c>
      <c r="H12" s="62">
        <v>1152</v>
      </c>
      <c r="I12" s="60">
        <v>49.3784826403772</v>
      </c>
      <c r="J12" s="62">
        <v>452</v>
      </c>
      <c r="K12" s="60">
        <v>19.3741963137591</v>
      </c>
      <c r="L12" s="62">
        <v>520</v>
      </c>
      <c r="M12" s="60">
        <v>22.288898414059201</v>
      </c>
      <c r="N12" s="62">
        <v>14</v>
      </c>
      <c r="O12" s="60">
        <v>0.60008572653236203</v>
      </c>
      <c r="P12" s="63">
        <v>56</v>
      </c>
      <c r="Q12" s="59">
        <v>2.4003429061294499</v>
      </c>
      <c r="R12" s="58">
        <v>310</v>
      </c>
      <c r="S12" s="64">
        <v>13.2876125160737</v>
      </c>
      <c r="T12" s="110">
        <v>9866</v>
      </c>
      <c r="U12" s="34">
        <v>99.898641800121595</v>
      </c>
    </row>
    <row r="13" spans="1:21" s="31" customFormat="1" ht="15" customHeight="1" x14ac:dyDescent="0.2">
      <c r="A13" s="26" t="s">
        <v>53</v>
      </c>
      <c r="B13" s="35" t="s">
        <v>27</v>
      </c>
      <c r="C13" s="107">
        <v>244</v>
      </c>
      <c r="D13" s="52">
        <v>5</v>
      </c>
      <c r="E13" s="53">
        <v>2.0491803278688501</v>
      </c>
      <c r="F13" s="66" t="s">
        <v>75</v>
      </c>
      <c r="G13" s="53">
        <v>0.81967213114754101</v>
      </c>
      <c r="H13" s="54">
        <v>93</v>
      </c>
      <c r="I13" s="53">
        <v>38.114754098360699</v>
      </c>
      <c r="J13" s="54">
        <v>38</v>
      </c>
      <c r="K13" s="53">
        <v>15.5737704918033</v>
      </c>
      <c r="L13" s="54">
        <v>98</v>
      </c>
      <c r="M13" s="53">
        <v>40.163934426229503</v>
      </c>
      <c r="N13" s="54">
        <v>0</v>
      </c>
      <c r="O13" s="53">
        <v>0</v>
      </c>
      <c r="P13" s="55">
        <v>8</v>
      </c>
      <c r="Q13" s="51">
        <v>3.27868852459016</v>
      </c>
      <c r="R13" s="52">
        <v>19</v>
      </c>
      <c r="S13" s="56">
        <v>7.7868852459016402</v>
      </c>
      <c r="T13" s="108">
        <v>1811</v>
      </c>
      <c r="U13" s="29">
        <v>100</v>
      </c>
    </row>
    <row r="14" spans="1:21" s="31" customFormat="1" ht="15" customHeight="1" x14ac:dyDescent="0.2">
      <c r="A14" s="26" t="s">
        <v>53</v>
      </c>
      <c r="B14" s="32" t="s">
        <v>28</v>
      </c>
      <c r="C14" s="109">
        <v>250</v>
      </c>
      <c r="D14" s="68" t="s">
        <v>75</v>
      </c>
      <c r="E14" s="60">
        <v>0.8</v>
      </c>
      <c r="F14" s="61" t="s">
        <v>75</v>
      </c>
      <c r="G14" s="60">
        <v>0.8</v>
      </c>
      <c r="H14" s="62">
        <v>85</v>
      </c>
      <c r="I14" s="60">
        <v>34</v>
      </c>
      <c r="J14" s="62">
        <v>68</v>
      </c>
      <c r="K14" s="60">
        <v>27.2</v>
      </c>
      <c r="L14" s="62">
        <v>85</v>
      </c>
      <c r="M14" s="60">
        <v>34</v>
      </c>
      <c r="N14" s="62">
        <v>0</v>
      </c>
      <c r="O14" s="60">
        <v>0</v>
      </c>
      <c r="P14" s="63">
        <v>8</v>
      </c>
      <c r="Q14" s="59">
        <v>3.2</v>
      </c>
      <c r="R14" s="58">
        <v>11</v>
      </c>
      <c r="S14" s="64">
        <v>4.4000000000000004</v>
      </c>
      <c r="T14" s="110">
        <v>1122</v>
      </c>
      <c r="U14" s="34">
        <v>100</v>
      </c>
    </row>
    <row r="15" spans="1:21" s="31" customFormat="1" ht="15" customHeight="1" x14ac:dyDescent="0.2">
      <c r="A15" s="26" t="s">
        <v>53</v>
      </c>
      <c r="B15" s="35" t="s">
        <v>29</v>
      </c>
      <c r="C15" s="107">
        <v>33</v>
      </c>
      <c r="D15" s="52">
        <v>0</v>
      </c>
      <c r="E15" s="53">
        <v>0</v>
      </c>
      <c r="F15" s="54">
        <v>0</v>
      </c>
      <c r="G15" s="53">
        <v>0</v>
      </c>
      <c r="H15" s="66" t="s">
        <v>75</v>
      </c>
      <c r="I15" s="53">
        <v>6.0606060606060597</v>
      </c>
      <c r="J15" s="54">
        <v>20</v>
      </c>
      <c r="K15" s="53">
        <v>60.606060606060602</v>
      </c>
      <c r="L15" s="54">
        <v>11</v>
      </c>
      <c r="M15" s="53">
        <v>33.3333333333333</v>
      </c>
      <c r="N15" s="54">
        <v>0</v>
      </c>
      <c r="O15" s="53">
        <v>0</v>
      </c>
      <c r="P15" s="55">
        <v>0</v>
      </c>
      <c r="Q15" s="51">
        <v>0</v>
      </c>
      <c r="R15" s="52">
        <v>0</v>
      </c>
      <c r="S15" s="56">
        <v>0</v>
      </c>
      <c r="T15" s="108">
        <v>232</v>
      </c>
      <c r="U15" s="29">
        <v>100</v>
      </c>
    </row>
    <row r="16" spans="1:21" s="31" customFormat="1" ht="15" customHeight="1" x14ac:dyDescent="0.2">
      <c r="A16" s="26" t="s">
        <v>53</v>
      </c>
      <c r="B16" s="32" t="s">
        <v>3</v>
      </c>
      <c r="C16" s="109">
        <v>23</v>
      </c>
      <c r="D16" s="58">
        <v>0</v>
      </c>
      <c r="E16" s="60">
        <v>0</v>
      </c>
      <c r="F16" s="62">
        <v>0</v>
      </c>
      <c r="G16" s="60">
        <v>0</v>
      </c>
      <c r="H16" s="62">
        <v>0</v>
      </c>
      <c r="I16" s="60">
        <v>0</v>
      </c>
      <c r="J16" s="62">
        <v>21</v>
      </c>
      <c r="K16" s="60">
        <v>91.304347826086996</v>
      </c>
      <c r="L16" s="61" t="s">
        <v>75</v>
      </c>
      <c r="M16" s="60">
        <v>8.6956521739130395</v>
      </c>
      <c r="N16" s="62">
        <v>0</v>
      </c>
      <c r="O16" s="60">
        <v>0</v>
      </c>
      <c r="P16" s="63">
        <v>0</v>
      </c>
      <c r="Q16" s="59">
        <v>0</v>
      </c>
      <c r="R16" s="58">
        <v>0</v>
      </c>
      <c r="S16" s="64">
        <v>0</v>
      </c>
      <c r="T16" s="110">
        <v>211</v>
      </c>
      <c r="U16" s="34">
        <v>99.526066350710906</v>
      </c>
    </row>
    <row r="17" spans="1:21" s="31" customFormat="1" ht="15" customHeight="1" x14ac:dyDescent="0.2">
      <c r="A17" s="26" t="s">
        <v>53</v>
      </c>
      <c r="B17" s="35" t="s">
        <v>30</v>
      </c>
      <c r="C17" s="107">
        <v>81</v>
      </c>
      <c r="D17" s="52">
        <v>0</v>
      </c>
      <c r="E17" s="53">
        <v>0</v>
      </c>
      <c r="F17" s="54">
        <v>0</v>
      </c>
      <c r="G17" s="53">
        <v>0</v>
      </c>
      <c r="H17" s="54">
        <v>42</v>
      </c>
      <c r="I17" s="53">
        <v>51.851851851851897</v>
      </c>
      <c r="J17" s="54">
        <v>9</v>
      </c>
      <c r="K17" s="53">
        <v>11.1111111111111</v>
      </c>
      <c r="L17" s="54">
        <v>25</v>
      </c>
      <c r="M17" s="53">
        <v>30.8641975308642</v>
      </c>
      <c r="N17" s="54">
        <v>0</v>
      </c>
      <c r="O17" s="53">
        <v>0</v>
      </c>
      <c r="P17" s="55">
        <v>5</v>
      </c>
      <c r="Q17" s="51">
        <v>6.1728395061728403</v>
      </c>
      <c r="R17" s="52">
        <v>0</v>
      </c>
      <c r="S17" s="56">
        <v>0</v>
      </c>
      <c r="T17" s="108">
        <v>3886</v>
      </c>
      <c r="U17" s="29">
        <v>100</v>
      </c>
    </row>
    <row r="18" spans="1:21" s="31" customFormat="1" ht="15" customHeight="1" x14ac:dyDescent="0.2">
      <c r="A18" s="26" t="s">
        <v>53</v>
      </c>
      <c r="B18" s="32" t="s">
        <v>31</v>
      </c>
      <c r="C18" s="109">
        <v>526</v>
      </c>
      <c r="D18" s="58">
        <v>0</v>
      </c>
      <c r="E18" s="60">
        <v>0</v>
      </c>
      <c r="F18" s="62">
        <v>0</v>
      </c>
      <c r="G18" s="60">
        <v>0</v>
      </c>
      <c r="H18" s="62">
        <v>25</v>
      </c>
      <c r="I18" s="60">
        <v>4.7528517110266204</v>
      </c>
      <c r="J18" s="62">
        <v>355</v>
      </c>
      <c r="K18" s="60">
        <v>67.490494296578007</v>
      </c>
      <c r="L18" s="62">
        <v>120</v>
      </c>
      <c r="M18" s="60">
        <v>22.813688212927801</v>
      </c>
      <c r="N18" s="61" t="s">
        <v>75</v>
      </c>
      <c r="O18" s="60">
        <v>0.38022813688212898</v>
      </c>
      <c r="P18" s="63">
        <v>24</v>
      </c>
      <c r="Q18" s="59">
        <v>4.5627376425855504</v>
      </c>
      <c r="R18" s="68" t="s">
        <v>75</v>
      </c>
      <c r="S18" s="64">
        <v>0.38022813688212898</v>
      </c>
      <c r="T18" s="110">
        <v>2422</v>
      </c>
      <c r="U18" s="34">
        <v>99.958711808422805</v>
      </c>
    </row>
    <row r="19" spans="1:21" s="31" customFormat="1" ht="15" customHeight="1" x14ac:dyDescent="0.2">
      <c r="A19" s="26" t="s">
        <v>53</v>
      </c>
      <c r="B19" s="35" t="s">
        <v>32</v>
      </c>
      <c r="C19" s="107">
        <v>0</v>
      </c>
      <c r="D19" s="52">
        <v>0</v>
      </c>
      <c r="E19" s="53">
        <v>0</v>
      </c>
      <c r="F19" s="54">
        <v>0</v>
      </c>
      <c r="G19" s="53">
        <v>0</v>
      </c>
      <c r="H19" s="54">
        <v>0</v>
      </c>
      <c r="I19" s="53">
        <v>0</v>
      </c>
      <c r="J19" s="54">
        <v>0</v>
      </c>
      <c r="K19" s="53">
        <v>0</v>
      </c>
      <c r="L19" s="54">
        <v>0</v>
      </c>
      <c r="M19" s="53">
        <v>0</v>
      </c>
      <c r="N19" s="54">
        <v>0</v>
      </c>
      <c r="O19" s="53">
        <v>0</v>
      </c>
      <c r="P19" s="55">
        <v>0</v>
      </c>
      <c r="Q19" s="51">
        <v>0</v>
      </c>
      <c r="R19" s="52">
        <v>0</v>
      </c>
      <c r="S19" s="56">
        <v>0</v>
      </c>
      <c r="T19" s="108">
        <v>286</v>
      </c>
      <c r="U19" s="29">
        <v>100</v>
      </c>
    </row>
    <row r="20" spans="1:21" s="31" customFormat="1" ht="15" customHeight="1" x14ac:dyDescent="0.2">
      <c r="A20" s="26" t="s">
        <v>53</v>
      </c>
      <c r="B20" s="32" t="s">
        <v>4</v>
      </c>
      <c r="C20" s="109">
        <v>69</v>
      </c>
      <c r="D20" s="68" t="s">
        <v>75</v>
      </c>
      <c r="E20" s="60">
        <v>2.8985507246376798</v>
      </c>
      <c r="F20" s="61" t="s">
        <v>75</v>
      </c>
      <c r="G20" s="60">
        <v>2.8985507246376798</v>
      </c>
      <c r="H20" s="62">
        <v>34</v>
      </c>
      <c r="I20" s="60">
        <v>49.2753623188406</v>
      </c>
      <c r="J20" s="62">
        <v>0</v>
      </c>
      <c r="K20" s="60">
        <v>0</v>
      </c>
      <c r="L20" s="62">
        <v>31</v>
      </c>
      <c r="M20" s="60">
        <v>44.927536231884098</v>
      </c>
      <c r="N20" s="62">
        <v>0</v>
      </c>
      <c r="O20" s="60">
        <v>0</v>
      </c>
      <c r="P20" s="63">
        <v>0</v>
      </c>
      <c r="Q20" s="59">
        <v>0</v>
      </c>
      <c r="R20" s="58">
        <v>11</v>
      </c>
      <c r="S20" s="64">
        <v>15.9420289855072</v>
      </c>
      <c r="T20" s="110">
        <v>703</v>
      </c>
      <c r="U20" s="34">
        <v>99.573257467994296</v>
      </c>
    </row>
    <row r="21" spans="1:21" s="31" customFormat="1" ht="15" customHeight="1" x14ac:dyDescent="0.2">
      <c r="A21" s="26" t="s">
        <v>53</v>
      </c>
      <c r="B21" s="35" t="s">
        <v>5</v>
      </c>
      <c r="C21" s="107">
        <v>628</v>
      </c>
      <c r="D21" s="52">
        <v>5</v>
      </c>
      <c r="E21" s="53">
        <v>0.79617834394904496</v>
      </c>
      <c r="F21" s="66" t="s">
        <v>75</v>
      </c>
      <c r="G21" s="53">
        <v>0.31847133757961799</v>
      </c>
      <c r="H21" s="54">
        <v>80</v>
      </c>
      <c r="I21" s="53">
        <v>12.7388535031847</v>
      </c>
      <c r="J21" s="54">
        <v>275</v>
      </c>
      <c r="K21" s="53">
        <v>43.789808917197497</v>
      </c>
      <c r="L21" s="54">
        <v>236</v>
      </c>
      <c r="M21" s="53">
        <v>37.579617834394902</v>
      </c>
      <c r="N21" s="54">
        <v>0</v>
      </c>
      <c r="O21" s="53">
        <v>0</v>
      </c>
      <c r="P21" s="55">
        <v>30</v>
      </c>
      <c r="Q21" s="51">
        <v>4.7770700636942696</v>
      </c>
      <c r="R21" s="52">
        <v>21</v>
      </c>
      <c r="S21" s="56">
        <v>3.3439490445859898</v>
      </c>
      <c r="T21" s="108">
        <v>4221</v>
      </c>
      <c r="U21" s="29">
        <v>100</v>
      </c>
    </row>
    <row r="22" spans="1:21" s="31" customFormat="1" ht="15" customHeight="1" x14ac:dyDescent="0.2">
      <c r="A22" s="26" t="s">
        <v>53</v>
      </c>
      <c r="B22" s="32" t="s">
        <v>6</v>
      </c>
      <c r="C22" s="109">
        <v>505</v>
      </c>
      <c r="D22" s="68" t="s">
        <v>75</v>
      </c>
      <c r="E22" s="60">
        <v>0.396039603960396</v>
      </c>
      <c r="F22" s="62">
        <v>4</v>
      </c>
      <c r="G22" s="60">
        <v>0.79207920792079201</v>
      </c>
      <c r="H22" s="62">
        <v>21</v>
      </c>
      <c r="I22" s="60">
        <v>4.1584158415841603</v>
      </c>
      <c r="J22" s="62">
        <v>257</v>
      </c>
      <c r="K22" s="60">
        <v>50.891089108910897</v>
      </c>
      <c r="L22" s="62">
        <v>204</v>
      </c>
      <c r="M22" s="60">
        <v>40.396039603960403</v>
      </c>
      <c r="N22" s="62">
        <v>0</v>
      </c>
      <c r="O22" s="60">
        <v>0</v>
      </c>
      <c r="P22" s="63">
        <v>17</v>
      </c>
      <c r="Q22" s="59">
        <v>3.3663366336633702</v>
      </c>
      <c r="R22" s="58">
        <v>13</v>
      </c>
      <c r="S22" s="64">
        <v>2.5742574257425699</v>
      </c>
      <c r="T22" s="110">
        <v>1875</v>
      </c>
      <c r="U22" s="34">
        <v>99.84</v>
      </c>
    </row>
    <row r="23" spans="1:21" s="31" customFormat="1" ht="15" customHeight="1" x14ac:dyDescent="0.2">
      <c r="A23" s="26" t="s">
        <v>53</v>
      </c>
      <c r="B23" s="35" t="s">
        <v>33</v>
      </c>
      <c r="C23" s="107">
        <v>14</v>
      </c>
      <c r="D23" s="52">
        <v>0</v>
      </c>
      <c r="E23" s="53">
        <v>0</v>
      </c>
      <c r="F23" s="54">
        <v>0</v>
      </c>
      <c r="G23" s="53">
        <v>0</v>
      </c>
      <c r="H23" s="66" t="s">
        <v>75</v>
      </c>
      <c r="I23" s="53">
        <v>14.285714285714301</v>
      </c>
      <c r="J23" s="54">
        <v>0</v>
      </c>
      <c r="K23" s="53">
        <v>0</v>
      </c>
      <c r="L23" s="54">
        <v>12</v>
      </c>
      <c r="M23" s="53">
        <v>85.714285714285694</v>
      </c>
      <c r="N23" s="54">
        <v>0</v>
      </c>
      <c r="O23" s="53">
        <v>0</v>
      </c>
      <c r="P23" s="55">
        <v>0</v>
      </c>
      <c r="Q23" s="51">
        <v>0</v>
      </c>
      <c r="R23" s="52">
        <v>0</v>
      </c>
      <c r="S23" s="56">
        <v>0</v>
      </c>
      <c r="T23" s="108">
        <v>1458</v>
      </c>
      <c r="U23" s="29">
        <v>100</v>
      </c>
    </row>
    <row r="24" spans="1:21" s="31" customFormat="1" ht="15" customHeight="1" x14ac:dyDescent="0.2">
      <c r="A24" s="26" t="s">
        <v>53</v>
      </c>
      <c r="B24" s="32" t="s">
        <v>7</v>
      </c>
      <c r="C24" s="109">
        <v>59</v>
      </c>
      <c r="D24" s="68" t="s">
        <v>75</v>
      </c>
      <c r="E24" s="60">
        <v>3.3898305084745801</v>
      </c>
      <c r="F24" s="61" t="s">
        <v>75</v>
      </c>
      <c r="G24" s="60">
        <v>3.3898305084745801</v>
      </c>
      <c r="H24" s="62">
        <v>8</v>
      </c>
      <c r="I24" s="60">
        <v>13.559322033898299</v>
      </c>
      <c r="J24" s="62">
        <v>5</v>
      </c>
      <c r="K24" s="60">
        <v>8.4745762711864394</v>
      </c>
      <c r="L24" s="62">
        <v>34</v>
      </c>
      <c r="M24" s="60">
        <v>57.627118644067799</v>
      </c>
      <c r="N24" s="62">
        <v>0</v>
      </c>
      <c r="O24" s="60">
        <v>0</v>
      </c>
      <c r="P24" s="63">
        <v>8</v>
      </c>
      <c r="Q24" s="59">
        <v>13.559322033898299</v>
      </c>
      <c r="R24" s="58">
        <v>0</v>
      </c>
      <c r="S24" s="64">
        <v>0</v>
      </c>
      <c r="T24" s="110">
        <v>1389</v>
      </c>
      <c r="U24" s="34">
        <v>99.856011519078507</v>
      </c>
    </row>
    <row r="25" spans="1:21" s="31" customFormat="1" ht="15" customHeight="1" x14ac:dyDescent="0.2">
      <c r="A25" s="26" t="s">
        <v>53</v>
      </c>
      <c r="B25" s="35" t="s">
        <v>34</v>
      </c>
      <c r="C25" s="107">
        <v>45</v>
      </c>
      <c r="D25" s="52">
        <v>0</v>
      </c>
      <c r="E25" s="53">
        <v>0</v>
      </c>
      <c r="F25" s="54">
        <v>0</v>
      </c>
      <c r="G25" s="53">
        <v>0</v>
      </c>
      <c r="H25" s="66" t="s">
        <v>75</v>
      </c>
      <c r="I25" s="53">
        <v>4.4444444444444402</v>
      </c>
      <c r="J25" s="54">
        <v>7</v>
      </c>
      <c r="K25" s="53">
        <v>15.5555555555556</v>
      </c>
      <c r="L25" s="54">
        <v>34</v>
      </c>
      <c r="M25" s="53">
        <v>75.5555555555556</v>
      </c>
      <c r="N25" s="54">
        <v>0</v>
      </c>
      <c r="O25" s="53">
        <v>0</v>
      </c>
      <c r="P25" s="67" t="s">
        <v>75</v>
      </c>
      <c r="Q25" s="51">
        <v>4.4444444444444402</v>
      </c>
      <c r="R25" s="65" t="s">
        <v>75</v>
      </c>
      <c r="S25" s="56">
        <v>4.4444444444444402</v>
      </c>
      <c r="T25" s="108">
        <v>1417</v>
      </c>
      <c r="U25" s="29">
        <v>100</v>
      </c>
    </row>
    <row r="26" spans="1:21" s="31" customFormat="1" ht="15" customHeight="1" x14ac:dyDescent="0.2">
      <c r="A26" s="26" t="s">
        <v>53</v>
      </c>
      <c r="B26" s="32" t="s">
        <v>35</v>
      </c>
      <c r="C26" s="109">
        <v>1080</v>
      </c>
      <c r="D26" s="58">
        <v>10</v>
      </c>
      <c r="E26" s="60">
        <v>0.92592592592592604</v>
      </c>
      <c r="F26" s="61" t="s">
        <v>75</v>
      </c>
      <c r="G26" s="60">
        <v>0.18518518518518501</v>
      </c>
      <c r="H26" s="62">
        <v>8</v>
      </c>
      <c r="I26" s="60">
        <v>0.74074074074074103</v>
      </c>
      <c r="J26" s="62">
        <v>850</v>
      </c>
      <c r="K26" s="60">
        <v>78.703703703703695</v>
      </c>
      <c r="L26" s="62">
        <v>203</v>
      </c>
      <c r="M26" s="60">
        <v>18.796296296296301</v>
      </c>
      <c r="N26" s="62">
        <v>0</v>
      </c>
      <c r="O26" s="60">
        <v>0</v>
      </c>
      <c r="P26" s="63">
        <v>7</v>
      </c>
      <c r="Q26" s="59">
        <v>0.64814814814814803</v>
      </c>
      <c r="R26" s="68" t="s">
        <v>75</v>
      </c>
      <c r="S26" s="64">
        <v>0.18518518518518501</v>
      </c>
      <c r="T26" s="110">
        <v>1394</v>
      </c>
      <c r="U26" s="34">
        <v>100</v>
      </c>
    </row>
    <row r="27" spans="1:21" s="31" customFormat="1" ht="15" customHeight="1" x14ac:dyDescent="0.2">
      <c r="A27" s="26" t="s">
        <v>53</v>
      </c>
      <c r="B27" s="35" t="s">
        <v>8</v>
      </c>
      <c r="C27" s="107">
        <v>6</v>
      </c>
      <c r="D27" s="52">
        <v>0</v>
      </c>
      <c r="E27" s="53">
        <v>0</v>
      </c>
      <c r="F27" s="54">
        <v>0</v>
      </c>
      <c r="G27" s="53">
        <v>0</v>
      </c>
      <c r="H27" s="54">
        <v>0</v>
      </c>
      <c r="I27" s="53">
        <v>0</v>
      </c>
      <c r="J27" s="54">
        <v>0</v>
      </c>
      <c r="K27" s="53">
        <v>0</v>
      </c>
      <c r="L27" s="54">
        <v>6</v>
      </c>
      <c r="M27" s="53">
        <v>100</v>
      </c>
      <c r="N27" s="54">
        <v>0</v>
      </c>
      <c r="O27" s="53">
        <v>0</v>
      </c>
      <c r="P27" s="55">
        <v>0</v>
      </c>
      <c r="Q27" s="51">
        <v>0</v>
      </c>
      <c r="R27" s="52">
        <v>0</v>
      </c>
      <c r="S27" s="56">
        <v>0</v>
      </c>
      <c r="T27" s="108">
        <v>595</v>
      </c>
      <c r="U27" s="29">
        <v>98.823529411764696</v>
      </c>
    </row>
    <row r="28" spans="1:21" s="31" customFormat="1" ht="15" customHeight="1" x14ac:dyDescent="0.2">
      <c r="A28" s="26" t="s">
        <v>53</v>
      </c>
      <c r="B28" s="32" t="s">
        <v>36</v>
      </c>
      <c r="C28" s="109">
        <v>341</v>
      </c>
      <c r="D28" s="68" t="s">
        <v>75</v>
      </c>
      <c r="E28" s="60">
        <v>0.58651026392961902</v>
      </c>
      <c r="F28" s="62">
        <v>0</v>
      </c>
      <c r="G28" s="60">
        <v>0</v>
      </c>
      <c r="H28" s="62">
        <v>7</v>
      </c>
      <c r="I28" s="60">
        <v>2.0527859237536701</v>
      </c>
      <c r="J28" s="62">
        <v>292</v>
      </c>
      <c r="K28" s="60">
        <v>85.630498533724307</v>
      </c>
      <c r="L28" s="62">
        <v>35</v>
      </c>
      <c r="M28" s="60">
        <v>10.2639296187683</v>
      </c>
      <c r="N28" s="62">
        <v>0</v>
      </c>
      <c r="O28" s="60">
        <v>0</v>
      </c>
      <c r="P28" s="63">
        <v>5</v>
      </c>
      <c r="Q28" s="59">
        <v>1.4662756598240501</v>
      </c>
      <c r="R28" s="58">
        <v>0</v>
      </c>
      <c r="S28" s="64">
        <v>0</v>
      </c>
      <c r="T28" s="110">
        <v>1444</v>
      </c>
      <c r="U28" s="34">
        <v>100</v>
      </c>
    </row>
    <row r="29" spans="1:21" s="31" customFormat="1" ht="15" customHeight="1" x14ac:dyDescent="0.2">
      <c r="A29" s="26" t="s">
        <v>53</v>
      </c>
      <c r="B29" s="35" t="s">
        <v>37</v>
      </c>
      <c r="C29" s="107">
        <v>34</v>
      </c>
      <c r="D29" s="65" t="s">
        <v>75</v>
      </c>
      <c r="E29" s="53">
        <v>5.8823529411764701</v>
      </c>
      <c r="F29" s="54">
        <v>0</v>
      </c>
      <c r="G29" s="53">
        <v>0</v>
      </c>
      <c r="H29" s="54">
        <v>5</v>
      </c>
      <c r="I29" s="53">
        <v>14.705882352941201</v>
      </c>
      <c r="J29" s="54">
        <v>17</v>
      </c>
      <c r="K29" s="53">
        <v>50</v>
      </c>
      <c r="L29" s="54">
        <v>10</v>
      </c>
      <c r="M29" s="53">
        <v>29.411764705882401</v>
      </c>
      <c r="N29" s="54">
        <v>0</v>
      </c>
      <c r="O29" s="53">
        <v>0</v>
      </c>
      <c r="P29" s="55">
        <v>0</v>
      </c>
      <c r="Q29" s="51">
        <v>0</v>
      </c>
      <c r="R29" s="52">
        <v>0</v>
      </c>
      <c r="S29" s="56">
        <v>0</v>
      </c>
      <c r="T29" s="108">
        <v>1834</v>
      </c>
      <c r="U29" s="29">
        <v>100</v>
      </c>
    </row>
    <row r="30" spans="1:21" s="31" customFormat="1" ht="15" customHeight="1" x14ac:dyDescent="0.2">
      <c r="A30" s="26" t="s">
        <v>53</v>
      </c>
      <c r="B30" s="32" t="s">
        <v>38</v>
      </c>
      <c r="C30" s="109">
        <v>349</v>
      </c>
      <c r="D30" s="58">
        <v>4</v>
      </c>
      <c r="E30" s="60">
        <v>1.1461318051575899</v>
      </c>
      <c r="F30" s="61" t="s">
        <v>75</v>
      </c>
      <c r="G30" s="60">
        <v>0.57306590257879697</v>
      </c>
      <c r="H30" s="62">
        <v>16</v>
      </c>
      <c r="I30" s="60">
        <v>4.5845272206303704</v>
      </c>
      <c r="J30" s="62">
        <v>143</v>
      </c>
      <c r="K30" s="60">
        <v>40.974212034384003</v>
      </c>
      <c r="L30" s="62">
        <v>172</v>
      </c>
      <c r="M30" s="60">
        <v>49.283667621776502</v>
      </c>
      <c r="N30" s="62">
        <v>0</v>
      </c>
      <c r="O30" s="60">
        <v>0</v>
      </c>
      <c r="P30" s="63">
        <v>12</v>
      </c>
      <c r="Q30" s="59">
        <v>3.43839541547278</v>
      </c>
      <c r="R30" s="68" t="s">
        <v>75</v>
      </c>
      <c r="S30" s="64">
        <v>0.57306590257879697</v>
      </c>
      <c r="T30" s="110">
        <v>3626</v>
      </c>
      <c r="U30" s="34">
        <v>99.889685603971301</v>
      </c>
    </row>
    <row r="31" spans="1:21" s="31" customFormat="1" ht="15" customHeight="1" x14ac:dyDescent="0.2">
      <c r="A31" s="26" t="s">
        <v>53</v>
      </c>
      <c r="B31" s="35" t="s">
        <v>9</v>
      </c>
      <c r="C31" s="107">
        <v>457</v>
      </c>
      <c r="D31" s="52">
        <v>19</v>
      </c>
      <c r="E31" s="53">
        <v>4.1575492341356703</v>
      </c>
      <c r="F31" s="66" t="s">
        <v>75</v>
      </c>
      <c r="G31" s="53">
        <v>0.43763676148796499</v>
      </c>
      <c r="H31" s="54">
        <v>27</v>
      </c>
      <c r="I31" s="53">
        <v>5.9080962800875296</v>
      </c>
      <c r="J31" s="54">
        <v>337</v>
      </c>
      <c r="K31" s="53">
        <v>73.741794310722099</v>
      </c>
      <c r="L31" s="54">
        <v>65</v>
      </c>
      <c r="M31" s="53">
        <v>14.2231947483589</v>
      </c>
      <c r="N31" s="54">
        <v>0</v>
      </c>
      <c r="O31" s="53">
        <v>0</v>
      </c>
      <c r="P31" s="55">
        <v>7</v>
      </c>
      <c r="Q31" s="51">
        <v>1.5317286652078801</v>
      </c>
      <c r="R31" s="52">
        <v>6</v>
      </c>
      <c r="S31" s="56">
        <v>1.31291028446389</v>
      </c>
      <c r="T31" s="108">
        <v>2077</v>
      </c>
      <c r="U31" s="29">
        <v>99.085219065960501</v>
      </c>
    </row>
    <row r="32" spans="1:21" s="31" customFormat="1" ht="15" customHeight="1" x14ac:dyDescent="0.2">
      <c r="A32" s="26" t="s">
        <v>53</v>
      </c>
      <c r="B32" s="32" t="s">
        <v>39</v>
      </c>
      <c r="C32" s="109">
        <v>98</v>
      </c>
      <c r="D32" s="58">
        <v>0</v>
      </c>
      <c r="E32" s="60">
        <v>0</v>
      </c>
      <c r="F32" s="62">
        <v>0</v>
      </c>
      <c r="G32" s="60">
        <v>0</v>
      </c>
      <c r="H32" s="62">
        <v>0</v>
      </c>
      <c r="I32" s="60">
        <v>0</v>
      </c>
      <c r="J32" s="62">
        <v>70</v>
      </c>
      <c r="K32" s="60">
        <v>71.428571428571402</v>
      </c>
      <c r="L32" s="62">
        <v>26</v>
      </c>
      <c r="M32" s="60">
        <v>26.530612244897998</v>
      </c>
      <c r="N32" s="62">
        <v>0</v>
      </c>
      <c r="O32" s="60">
        <v>0</v>
      </c>
      <c r="P32" s="69" t="s">
        <v>75</v>
      </c>
      <c r="Q32" s="59">
        <v>2.0408163265306101</v>
      </c>
      <c r="R32" s="68" t="s">
        <v>75</v>
      </c>
      <c r="S32" s="64">
        <v>2.0408163265306101</v>
      </c>
      <c r="T32" s="110">
        <v>973</v>
      </c>
      <c r="U32" s="34">
        <v>99.383350462487201</v>
      </c>
    </row>
    <row r="33" spans="1:21" s="31" customFormat="1" ht="15" customHeight="1" x14ac:dyDescent="0.2">
      <c r="A33" s="26" t="s">
        <v>53</v>
      </c>
      <c r="B33" s="35" t="s">
        <v>23</v>
      </c>
      <c r="C33" s="107">
        <v>152</v>
      </c>
      <c r="D33" s="65" t="s">
        <v>75</v>
      </c>
      <c r="E33" s="53">
        <v>1.31578947368421</v>
      </c>
      <c r="F33" s="66" t="s">
        <v>75</v>
      </c>
      <c r="G33" s="53">
        <v>1.31578947368421</v>
      </c>
      <c r="H33" s="54">
        <v>11</v>
      </c>
      <c r="I33" s="53">
        <v>7.2368421052631602</v>
      </c>
      <c r="J33" s="54">
        <v>43</v>
      </c>
      <c r="K33" s="53">
        <v>28.289473684210499</v>
      </c>
      <c r="L33" s="54">
        <v>88</v>
      </c>
      <c r="M33" s="53">
        <v>57.894736842105303</v>
      </c>
      <c r="N33" s="54">
        <v>0</v>
      </c>
      <c r="O33" s="53">
        <v>0</v>
      </c>
      <c r="P33" s="55">
        <v>6</v>
      </c>
      <c r="Q33" s="51">
        <v>3.9473684210526301</v>
      </c>
      <c r="R33" s="65" t="s">
        <v>75</v>
      </c>
      <c r="S33" s="56">
        <v>1.31578947368421</v>
      </c>
      <c r="T33" s="108">
        <v>2312</v>
      </c>
      <c r="U33" s="29">
        <v>100</v>
      </c>
    </row>
    <row r="34" spans="1:21" s="31" customFormat="1" ht="15" customHeight="1" x14ac:dyDescent="0.2">
      <c r="A34" s="26" t="s">
        <v>53</v>
      </c>
      <c r="B34" s="32" t="s">
        <v>10</v>
      </c>
      <c r="C34" s="109">
        <v>11</v>
      </c>
      <c r="D34" s="58">
        <v>4</v>
      </c>
      <c r="E34" s="60">
        <v>36.363636363636402</v>
      </c>
      <c r="F34" s="62">
        <v>0</v>
      </c>
      <c r="G34" s="60">
        <v>0</v>
      </c>
      <c r="H34" s="62">
        <v>0</v>
      </c>
      <c r="I34" s="60">
        <v>0</v>
      </c>
      <c r="J34" s="62">
        <v>0</v>
      </c>
      <c r="K34" s="60">
        <v>0</v>
      </c>
      <c r="L34" s="62">
        <v>7</v>
      </c>
      <c r="M34" s="60">
        <v>63.636363636363598</v>
      </c>
      <c r="N34" s="62">
        <v>0</v>
      </c>
      <c r="O34" s="60">
        <v>0</v>
      </c>
      <c r="P34" s="63">
        <v>0</v>
      </c>
      <c r="Q34" s="59">
        <v>0</v>
      </c>
      <c r="R34" s="68" t="s">
        <v>75</v>
      </c>
      <c r="S34" s="64">
        <v>18.181818181818201</v>
      </c>
      <c r="T34" s="110">
        <v>781</v>
      </c>
      <c r="U34" s="34">
        <v>99.231754161331594</v>
      </c>
    </row>
    <row r="35" spans="1:21" s="31" customFormat="1" ht="15" customHeight="1" x14ac:dyDescent="0.2">
      <c r="A35" s="26" t="s">
        <v>53</v>
      </c>
      <c r="B35" s="35" t="s">
        <v>40</v>
      </c>
      <c r="C35" s="107">
        <v>153</v>
      </c>
      <c r="D35" s="52">
        <v>5</v>
      </c>
      <c r="E35" s="53">
        <v>3.2679738562091498</v>
      </c>
      <c r="F35" s="66" t="s">
        <v>75</v>
      </c>
      <c r="G35" s="53">
        <v>1.3071895424836599</v>
      </c>
      <c r="H35" s="54">
        <v>21</v>
      </c>
      <c r="I35" s="53">
        <v>13.7254901960784</v>
      </c>
      <c r="J35" s="54">
        <v>59</v>
      </c>
      <c r="K35" s="53">
        <v>38.562091503268</v>
      </c>
      <c r="L35" s="54">
        <v>52</v>
      </c>
      <c r="M35" s="53">
        <v>33.986928104575199</v>
      </c>
      <c r="N35" s="54">
        <v>0</v>
      </c>
      <c r="O35" s="53">
        <v>0</v>
      </c>
      <c r="P35" s="55">
        <v>14</v>
      </c>
      <c r="Q35" s="51">
        <v>9.1503267973856204</v>
      </c>
      <c r="R35" s="65" t="s">
        <v>75</v>
      </c>
      <c r="S35" s="56">
        <v>1.3071895424836599</v>
      </c>
      <c r="T35" s="108">
        <v>1073</v>
      </c>
      <c r="U35" s="29">
        <v>100</v>
      </c>
    </row>
    <row r="36" spans="1:21" s="31" customFormat="1" ht="15" customHeight="1" x14ac:dyDescent="0.2">
      <c r="A36" s="26" t="s">
        <v>53</v>
      </c>
      <c r="B36" s="32" t="s">
        <v>41</v>
      </c>
      <c r="C36" s="109">
        <v>8</v>
      </c>
      <c r="D36" s="68" t="s">
        <v>75</v>
      </c>
      <c r="E36" s="60">
        <v>25</v>
      </c>
      <c r="F36" s="62">
        <v>0</v>
      </c>
      <c r="G36" s="60">
        <v>0</v>
      </c>
      <c r="H36" s="61" t="s">
        <v>75</v>
      </c>
      <c r="I36" s="60">
        <v>25</v>
      </c>
      <c r="J36" s="62">
        <v>0</v>
      </c>
      <c r="K36" s="60">
        <v>0</v>
      </c>
      <c r="L36" s="62">
        <v>4</v>
      </c>
      <c r="M36" s="60">
        <v>50</v>
      </c>
      <c r="N36" s="62">
        <v>0</v>
      </c>
      <c r="O36" s="60">
        <v>0</v>
      </c>
      <c r="P36" s="63">
        <v>0</v>
      </c>
      <c r="Q36" s="59">
        <v>0</v>
      </c>
      <c r="R36" s="58">
        <v>0</v>
      </c>
      <c r="S36" s="64">
        <v>0</v>
      </c>
      <c r="T36" s="110">
        <v>649</v>
      </c>
      <c r="U36" s="34">
        <v>100</v>
      </c>
    </row>
    <row r="37" spans="1:21" s="31" customFormat="1" ht="15" customHeight="1" x14ac:dyDescent="0.2">
      <c r="A37" s="26" t="s">
        <v>53</v>
      </c>
      <c r="B37" s="35" t="s">
        <v>11</v>
      </c>
      <c r="C37" s="107">
        <v>5</v>
      </c>
      <c r="D37" s="52">
        <v>0</v>
      </c>
      <c r="E37" s="53">
        <v>0</v>
      </c>
      <c r="F37" s="54">
        <v>0</v>
      </c>
      <c r="G37" s="53">
        <v>0</v>
      </c>
      <c r="H37" s="54">
        <v>0</v>
      </c>
      <c r="I37" s="53">
        <v>0</v>
      </c>
      <c r="J37" s="54">
        <v>0</v>
      </c>
      <c r="K37" s="53">
        <v>0</v>
      </c>
      <c r="L37" s="54">
        <v>5</v>
      </c>
      <c r="M37" s="53">
        <v>100</v>
      </c>
      <c r="N37" s="54">
        <v>0</v>
      </c>
      <c r="O37" s="53">
        <v>0</v>
      </c>
      <c r="P37" s="55">
        <v>0</v>
      </c>
      <c r="Q37" s="51">
        <v>0</v>
      </c>
      <c r="R37" s="52">
        <v>0</v>
      </c>
      <c r="S37" s="56">
        <v>0</v>
      </c>
      <c r="T37" s="108">
        <v>478</v>
      </c>
      <c r="U37" s="29">
        <v>98.535564853556494</v>
      </c>
    </row>
    <row r="38" spans="1:21" s="31" customFormat="1" ht="15" customHeight="1" x14ac:dyDescent="0.2">
      <c r="A38" s="26" t="s">
        <v>53</v>
      </c>
      <c r="B38" s="32" t="s">
        <v>12</v>
      </c>
      <c r="C38" s="109">
        <v>68</v>
      </c>
      <c r="D38" s="58">
        <v>0</v>
      </c>
      <c r="E38" s="60">
        <v>0</v>
      </c>
      <c r="F38" s="62">
        <v>0</v>
      </c>
      <c r="G38" s="60">
        <v>0</v>
      </c>
      <c r="H38" s="62">
        <v>15</v>
      </c>
      <c r="I38" s="60">
        <v>22.0588235294118</v>
      </c>
      <c r="J38" s="62">
        <v>51</v>
      </c>
      <c r="K38" s="60">
        <v>75</v>
      </c>
      <c r="L38" s="62">
        <v>0</v>
      </c>
      <c r="M38" s="60">
        <v>0</v>
      </c>
      <c r="N38" s="62">
        <v>0</v>
      </c>
      <c r="O38" s="60">
        <v>0</v>
      </c>
      <c r="P38" s="69" t="s">
        <v>75</v>
      </c>
      <c r="Q38" s="59">
        <v>2.9411764705882399</v>
      </c>
      <c r="R38" s="58">
        <v>0</v>
      </c>
      <c r="S38" s="64">
        <v>0</v>
      </c>
      <c r="T38" s="110">
        <v>2538</v>
      </c>
      <c r="U38" s="34">
        <v>100</v>
      </c>
    </row>
    <row r="39" spans="1:21" s="31" customFormat="1" ht="15" customHeight="1" x14ac:dyDescent="0.2">
      <c r="A39" s="26" t="s">
        <v>53</v>
      </c>
      <c r="B39" s="35" t="s">
        <v>13</v>
      </c>
      <c r="C39" s="107">
        <v>17</v>
      </c>
      <c r="D39" s="52">
        <v>0</v>
      </c>
      <c r="E39" s="53">
        <v>0</v>
      </c>
      <c r="F39" s="54">
        <v>0</v>
      </c>
      <c r="G39" s="53">
        <v>0</v>
      </c>
      <c r="H39" s="54">
        <v>15</v>
      </c>
      <c r="I39" s="53">
        <v>88.235294117647101</v>
      </c>
      <c r="J39" s="54">
        <v>0</v>
      </c>
      <c r="K39" s="53">
        <v>0</v>
      </c>
      <c r="L39" s="66" t="s">
        <v>75</v>
      </c>
      <c r="M39" s="53">
        <v>11.764705882352899</v>
      </c>
      <c r="N39" s="54">
        <v>0</v>
      </c>
      <c r="O39" s="53">
        <v>0</v>
      </c>
      <c r="P39" s="55">
        <v>0</v>
      </c>
      <c r="Q39" s="51">
        <v>0</v>
      </c>
      <c r="R39" s="65" t="s">
        <v>75</v>
      </c>
      <c r="S39" s="56">
        <v>11.764705882352899</v>
      </c>
      <c r="T39" s="108">
        <v>853</v>
      </c>
      <c r="U39" s="29">
        <v>98.827667057444302</v>
      </c>
    </row>
    <row r="40" spans="1:21" s="31" customFormat="1" ht="15" customHeight="1" x14ac:dyDescent="0.2">
      <c r="A40" s="26" t="s">
        <v>53</v>
      </c>
      <c r="B40" s="32" t="s">
        <v>14</v>
      </c>
      <c r="C40" s="109">
        <v>387</v>
      </c>
      <c r="D40" s="58">
        <v>9</v>
      </c>
      <c r="E40" s="60">
        <v>2.32558139534884</v>
      </c>
      <c r="F40" s="62">
        <v>0</v>
      </c>
      <c r="G40" s="60">
        <v>0</v>
      </c>
      <c r="H40" s="62">
        <v>32</v>
      </c>
      <c r="I40" s="60">
        <v>8.2687338501292</v>
      </c>
      <c r="J40" s="62">
        <v>141</v>
      </c>
      <c r="K40" s="60">
        <v>36.434108527131798</v>
      </c>
      <c r="L40" s="62">
        <v>184</v>
      </c>
      <c r="M40" s="60">
        <v>47.545219638242898</v>
      </c>
      <c r="N40" s="62">
        <v>0</v>
      </c>
      <c r="O40" s="60">
        <v>0</v>
      </c>
      <c r="P40" s="63">
        <v>21</v>
      </c>
      <c r="Q40" s="59">
        <v>5.4263565891472902</v>
      </c>
      <c r="R40" s="68" t="s">
        <v>75</v>
      </c>
      <c r="S40" s="64">
        <v>0.516795865633075</v>
      </c>
      <c r="T40" s="110">
        <v>4864</v>
      </c>
      <c r="U40" s="34">
        <v>99.856085526315795</v>
      </c>
    </row>
    <row r="41" spans="1:21" s="31" customFormat="1" ht="15" customHeight="1" x14ac:dyDescent="0.2">
      <c r="A41" s="26" t="s">
        <v>53</v>
      </c>
      <c r="B41" s="35" t="s">
        <v>15</v>
      </c>
      <c r="C41" s="107">
        <v>39</v>
      </c>
      <c r="D41" s="65" t="s">
        <v>75</v>
      </c>
      <c r="E41" s="53">
        <v>5.1282051282051304</v>
      </c>
      <c r="F41" s="54">
        <v>0</v>
      </c>
      <c r="G41" s="53">
        <v>0</v>
      </c>
      <c r="H41" s="66" t="s">
        <v>75</v>
      </c>
      <c r="I41" s="53">
        <v>5.1282051282051304</v>
      </c>
      <c r="J41" s="54">
        <v>14</v>
      </c>
      <c r="K41" s="53">
        <v>35.897435897435898</v>
      </c>
      <c r="L41" s="54">
        <v>19</v>
      </c>
      <c r="M41" s="53">
        <v>48.717948717948701</v>
      </c>
      <c r="N41" s="54">
        <v>0</v>
      </c>
      <c r="O41" s="53">
        <v>0</v>
      </c>
      <c r="P41" s="67" t="s">
        <v>75</v>
      </c>
      <c r="Q41" s="51">
        <v>5.1282051282051304</v>
      </c>
      <c r="R41" s="52">
        <v>0</v>
      </c>
      <c r="S41" s="56">
        <v>0</v>
      </c>
      <c r="T41" s="108">
        <v>2535</v>
      </c>
      <c r="U41" s="29">
        <v>99.921104536489196</v>
      </c>
    </row>
    <row r="42" spans="1:21" s="31" customFormat="1" ht="15" customHeight="1" x14ac:dyDescent="0.2">
      <c r="A42" s="26" t="s">
        <v>53</v>
      </c>
      <c r="B42" s="32" t="s">
        <v>16</v>
      </c>
      <c r="C42" s="109">
        <v>2</v>
      </c>
      <c r="D42" s="58">
        <v>0</v>
      </c>
      <c r="E42" s="60">
        <v>0</v>
      </c>
      <c r="F42" s="62">
        <v>0</v>
      </c>
      <c r="G42" s="60">
        <v>0</v>
      </c>
      <c r="H42" s="62">
        <v>0</v>
      </c>
      <c r="I42" s="60">
        <v>0</v>
      </c>
      <c r="J42" s="62">
        <v>0</v>
      </c>
      <c r="K42" s="60">
        <v>0</v>
      </c>
      <c r="L42" s="61" t="s">
        <v>75</v>
      </c>
      <c r="M42" s="60">
        <v>100</v>
      </c>
      <c r="N42" s="62">
        <v>0</v>
      </c>
      <c r="O42" s="60">
        <v>0</v>
      </c>
      <c r="P42" s="63">
        <v>0</v>
      </c>
      <c r="Q42" s="59">
        <v>0</v>
      </c>
      <c r="R42" s="58">
        <v>0</v>
      </c>
      <c r="S42" s="64">
        <v>0</v>
      </c>
      <c r="T42" s="110">
        <v>468</v>
      </c>
      <c r="U42" s="34">
        <v>99.572649572649595</v>
      </c>
    </row>
    <row r="43" spans="1:21" s="31" customFormat="1" ht="15" customHeight="1" x14ac:dyDescent="0.2">
      <c r="A43" s="26" t="s">
        <v>53</v>
      </c>
      <c r="B43" s="35" t="s">
        <v>17</v>
      </c>
      <c r="C43" s="107">
        <v>256</v>
      </c>
      <c r="D43" s="52">
        <v>0</v>
      </c>
      <c r="E43" s="53">
        <v>0</v>
      </c>
      <c r="F43" s="66" t="s">
        <v>75</v>
      </c>
      <c r="G43" s="53">
        <v>0.78125</v>
      </c>
      <c r="H43" s="66" t="s">
        <v>75</v>
      </c>
      <c r="I43" s="53">
        <v>0.78125</v>
      </c>
      <c r="J43" s="54">
        <v>191</v>
      </c>
      <c r="K43" s="53">
        <v>74.609375</v>
      </c>
      <c r="L43" s="54">
        <v>56</v>
      </c>
      <c r="M43" s="53">
        <v>21.875</v>
      </c>
      <c r="N43" s="54">
        <v>0</v>
      </c>
      <c r="O43" s="53">
        <v>0</v>
      </c>
      <c r="P43" s="55">
        <v>5</v>
      </c>
      <c r="Q43" s="51">
        <v>1.953125</v>
      </c>
      <c r="R43" s="65" t="s">
        <v>75</v>
      </c>
      <c r="S43" s="56">
        <v>0.78125</v>
      </c>
      <c r="T43" s="108">
        <v>3702</v>
      </c>
      <c r="U43" s="29">
        <v>99.891950297136702</v>
      </c>
    </row>
    <row r="44" spans="1:21" s="31" customFormat="1" ht="15" customHeight="1" x14ac:dyDescent="0.2">
      <c r="A44" s="26" t="s">
        <v>53</v>
      </c>
      <c r="B44" s="32" t="s">
        <v>18</v>
      </c>
      <c r="C44" s="109">
        <v>620</v>
      </c>
      <c r="D44" s="58">
        <v>93</v>
      </c>
      <c r="E44" s="60">
        <v>15</v>
      </c>
      <c r="F44" s="61" t="s">
        <v>75</v>
      </c>
      <c r="G44" s="60">
        <v>0.32258064516128998</v>
      </c>
      <c r="H44" s="62">
        <v>53</v>
      </c>
      <c r="I44" s="60">
        <v>8.5483870967741904</v>
      </c>
      <c r="J44" s="62">
        <v>222</v>
      </c>
      <c r="K44" s="60">
        <v>35.806451612903203</v>
      </c>
      <c r="L44" s="62">
        <v>222</v>
      </c>
      <c r="M44" s="60">
        <v>35.806451612903203</v>
      </c>
      <c r="N44" s="61" t="s">
        <v>75</v>
      </c>
      <c r="O44" s="60">
        <v>0.32258064516128998</v>
      </c>
      <c r="P44" s="63">
        <v>26</v>
      </c>
      <c r="Q44" s="59">
        <v>4.1935483870967696</v>
      </c>
      <c r="R44" s="58">
        <v>6</v>
      </c>
      <c r="S44" s="64">
        <v>0.967741935483871</v>
      </c>
      <c r="T44" s="110">
        <v>1774</v>
      </c>
      <c r="U44" s="34">
        <v>99.6054114994363</v>
      </c>
    </row>
    <row r="45" spans="1:21" s="31" customFormat="1" ht="15" customHeight="1" x14ac:dyDescent="0.2">
      <c r="A45" s="26" t="s">
        <v>53</v>
      </c>
      <c r="B45" s="35" t="s">
        <v>42</v>
      </c>
      <c r="C45" s="107">
        <v>353</v>
      </c>
      <c r="D45" s="52">
        <v>26</v>
      </c>
      <c r="E45" s="53">
        <v>7.3654390934844196</v>
      </c>
      <c r="F45" s="66" t="s">
        <v>75</v>
      </c>
      <c r="G45" s="53">
        <v>0.56657223796033995</v>
      </c>
      <c r="H45" s="54">
        <v>91</v>
      </c>
      <c r="I45" s="53">
        <v>25.779036827195501</v>
      </c>
      <c r="J45" s="54">
        <v>10</v>
      </c>
      <c r="K45" s="53">
        <v>2.8328611898017</v>
      </c>
      <c r="L45" s="54">
        <v>203</v>
      </c>
      <c r="M45" s="53">
        <v>57.507082152974498</v>
      </c>
      <c r="N45" s="66" t="s">
        <v>75</v>
      </c>
      <c r="O45" s="53">
        <v>0.56657223796033995</v>
      </c>
      <c r="P45" s="55">
        <v>19</v>
      </c>
      <c r="Q45" s="51">
        <v>5.3824362606232299</v>
      </c>
      <c r="R45" s="52">
        <v>21</v>
      </c>
      <c r="S45" s="56">
        <v>5.9490084985835701</v>
      </c>
      <c r="T45" s="108">
        <v>1312</v>
      </c>
      <c r="U45" s="29">
        <v>99.923780487804905</v>
      </c>
    </row>
    <row r="46" spans="1:21" s="31" customFormat="1" ht="15" customHeight="1" x14ac:dyDescent="0.2">
      <c r="A46" s="26" t="s">
        <v>53</v>
      </c>
      <c r="B46" s="32" t="s">
        <v>19</v>
      </c>
      <c r="C46" s="109">
        <v>565</v>
      </c>
      <c r="D46" s="68" t="s">
        <v>75</v>
      </c>
      <c r="E46" s="60">
        <v>0.35398230088495602</v>
      </c>
      <c r="F46" s="61" t="s">
        <v>75</v>
      </c>
      <c r="G46" s="60">
        <v>0.35398230088495602</v>
      </c>
      <c r="H46" s="62">
        <v>122</v>
      </c>
      <c r="I46" s="60">
        <v>21.592920353982301</v>
      </c>
      <c r="J46" s="62">
        <v>186</v>
      </c>
      <c r="K46" s="60">
        <v>32.920353982300902</v>
      </c>
      <c r="L46" s="62">
        <v>240</v>
      </c>
      <c r="M46" s="60">
        <v>42.477876106194699</v>
      </c>
      <c r="N46" s="61" t="s">
        <v>75</v>
      </c>
      <c r="O46" s="60">
        <v>0.35398230088495602</v>
      </c>
      <c r="P46" s="63">
        <v>11</v>
      </c>
      <c r="Q46" s="59">
        <v>1.9469026548672601</v>
      </c>
      <c r="R46" s="58">
        <v>11</v>
      </c>
      <c r="S46" s="64">
        <v>1.9469026548672601</v>
      </c>
      <c r="T46" s="110">
        <v>3220</v>
      </c>
      <c r="U46" s="34">
        <v>99.596273291925499</v>
      </c>
    </row>
    <row r="47" spans="1:21" s="31" customFormat="1" ht="15" customHeight="1" x14ac:dyDescent="0.2">
      <c r="A47" s="26" t="s">
        <v>53</v>
      </c>
      <c r="B47" s="35" t="s">
        <v>43</v>
      </c>
      <c r="C47" s="107">
        <v>0</v>
      </c>
      <c r="D47" s="52">
        <v>0</v>
      </c>
      <c r="E47" s="53">
        <v>0</v>
      </c>
      <c r="F47" s="54">
        <v>0</v>
      </c>
      <c r="G47" s="53">
        <v>0</v>
      </c>
      <c r="H47" s="54">
        <v>0</v>
      </c>
      <c r="I47" s="53">
        <v>0</v>
      </c>
      <c r="J47" s="54">
        <v>0</v>
      </c>
      <c r="K47" s="53">
        <v>0</v>
      </c>
      <c r="L47" s="54">
        <v>0</v>
      </c>
      <c r="M47" s="53">
        <v>0</v>
      </c>
      <c r="N47" s="54">
        <v>0</v>
      </c>
      <c r="O47" s="53">
        <v>0</v>
      </c>
      <c r="P47" s="55">
        <v>0</v>
      </c>
      <c r="Q47" s="51">
        <v>0</v>
      </c>
      <c r="R47" s="52">
        <v>0</v>
      </c>
      <c r="S47" s="56">
        <v>0</v>
      </c>
      <c r="T47" s="108">
        <v>291</v>
      </c>
      <c r="U47" s="29">
        <v>100</v>
      </c>
    </row>
    <row r="48" spans="1:21" s="31" customFormat="1" ht="15" customHeight="1" x14ac:dyDescent="0.2">
      <c r="A48" s="26" t="s">
        <v>53</v>
      </c>
      <c r="B48" s="32" t="s">
        <v>20</v>
      </c>
      <c r="C48" s="109">
        <v>203</v>
      </c>
      <c r="D48" s="68" t="s">
        <v>75</v>
      </c>
      <c r="E48" s="60">
        <v>0.98522167487684698</v>
      </c>
      <c r="F48" s="62">
        <v>0</v>
      </c>
      <c r="G48" s="60">
        <v>0</v>
      </c>
      <c r="H48" s="62">
        <v>4</v>
      </c>
      <c r="I48" s="60">
        <v>1.97044334975369</v>
      </c>
      <c r="J48" s="62">
        <v>141</v>
      </c>
      <c r="K48" s="60">
        <v>69.458128078817694</v>
      </c>
      <c r="L48" s="62">
        <v>54</v>
      </c>
      <c r="M48" s="60">
        <v>26.6009852216749</v>
      </c>
      <c r="N48" s="62">
        <v>0</v>
      </c>
      <c r="O48" s="60">
        <v>0</v>
      </c>
      <c r="P48" s="69" t="s">
        <v>75</v>
      </c>
      <c r="Q48" s="59">
        <v>0.98522167487684698</v>
      </c>
      <c r="R48" s="68" t="s">
        <v>75</v>
      </c>
      <c r="S48" s="64">
        <v>0.98522167487684698</v>
      </c>
      <c r="T48" s="110">
        <v>1219</v>
      </c>
      <c r="U48" s="34">
        <v>100</v>
      </c>
    </row>
    <row r="49" spans="1:21" s="31" customFormat="1" ht="15" customHeight="1" x14ac:dyDescent="0.2">
      <c r="A49" s="26" t="s">
        <v>53</v>
      </c>
      <c r="B49" s="35" t="s">
        <v>44</v>
      </c>
      <c r="C49" s="107">
        <v>2</v>
      </c>
      <c r="D49" s="65" t="s">
        <v>75</v>
      </c>
      <c r="E49" s="53">
        <v>100</v>
      </c>
      <c r="F49" s="54">
        <v>0</v>
      </c>
      <c r="G49" s="53">
        <v>0</v>
      </c>
      <c r="H49" s="54">
        <v>0</v>
      </c>
      <c r="I49" s="53">
        <v>0</v>
      </c>
      <c r="J49" s="54">
        <v>0</v>
      </c>
      <c r="K49" s="53">
        <v>0</v>
      </c>
      <c r="L49" s="54">
        <v>0</v>
      </c>
      <c r="M49" s="53">
        <v>0</v>
      </c>
      <c r="N49" s="54">
        <v>0</v>
      </c>
      <c r="O49" s="53">
        <v>0</v>
      </c>
      <c r="P49" s="55">
        <v>0</v>
      </c>
      <c r="Q49" s="51">
        <v>0</v>
      </c>
      <c r="R49" s="52">
        <v>0</v>
      </c>
      <c r="S49" s="56">
        <v>0</v>
      </c>
      <c r="T49" s="108">
        <v>668</v>
      </c>
      <c r="U49" s="29">
        <v>100</v>
      </c>
    </row>
    <row r="50" spans="1:21" s="31" customFormat="1" ht="15" customHeight="1" x14ac:dyDescent="0.2">
      <c r="A50" s="26" t="s">
        <v>53</v>
      </c>
      <c r="B50" s="32" t="s">
        <v>45</v>
      </c>
      <c r="C50" s="109">
        <v>618</v>
      </c>
      <c r="D50" s="58">
        <v>0</v>
      </c>
      <c r="E50" s="60">
        <v>0</v>
      </c>
      <c r="F50" s="62">
        <v>0</v>
      </c>
      <c r="G50" s="60">
        <v>0</v>
      </c>
      <c r="H50" s="62">
        <v>24</v>
      </c>
      <c r="I50" s="60">
        <v>3.8834951456310698</v>
      </c>
      <c r="J50" s="62">
        <v>324</v>
      </c>
      <c r="K50" s="60">
        <v>52.427184466019398</v>
      </c>
      <c r="L50" s="62">
        <v>268</v>
      </c>
      <c r="M50" s="60">
        <v>43.365695792880302</v>
      </c>
      <c r="N50" s="62">
        <v>0</v>
      </c>
      <c r="O50" s="60">
        <v>0</v>
      </c>
      <c r="P50" s="69" t="s">
        <v>75</v>
      </c>
      <c r="Q50" s="59">
        <v>0.32362459546925598</v>
      </c>
      <c r="R50" s="68" t="s">
        <v>75</v>
      </c>
      <c r="S50" s="64">
        <v>0.32362459546925598</v>
      </c>
      <c r="T50" s="110">
        <v>1802</v>
      </c>
      <c r="U50" s="34">
        <v>99.944506104328497</v>
      </c>
    </row>
    <row r="51" spans="1:21" s="31" customFormat="1" ht="15" customHeight="1" x14ac:dyDescent="0.2">
      <c r="A51" s="26" t="s">
        <v>53</v>
      </c>
      <c r="B51" s="35" t="s">
        <v>21</v>
      </c>
      <c r="C51" s="107">
        <v>2468</v>
      </c>
      <c r="D51" s="52">
        <v>8</v>
      </c>
      <c r="E51" s="53">
        <v>0.324149108589951</v>
      </c>
      <c r="F51" s="54">
        <v>18</v>
      </c>
      <c r="G51" s="53">
        <v>0.72933549432739098</v>
      </c>
      <c r="H51" s="54">
        <v>1296</v>
      </c>
      <c r="I51" s="53">
        <v>52.512155591572103</v>
      </c>
      <c r="J51" s="54">
        <v>524</v>
      </c>
      <c r="K51" s="53">
        <v>21.231766612641799</v>
      </c>
      <c r="L51" s="54">
        <v>575</v>
      </c>
      <c r="M51" s="53">
        <v>23.2982171799028</v>
      </c>
      <c r="N51" s="66" t="s">
        <v>75</v>
      </c>
      <c r="O51" s="53">
        <v>8.1037277147487805E-2</v>
      </c>
      <c r="P51" s="55">
        <v>45</v>
      </c>
      <c r="Q51" s="51">
        <v>1.82333873581848</v>
      </c>
      <c r="R51" s="52">
        <v>138</v>
      </c>
      <c r="S51" s="56">
        <v>5.5915721231766602</v>
      </c>
      <c r="T51" s="108">
        <v>8472</v>
      </c>
      <c r="U51" s="29">
        <v>99.988196411709197</v>
      </c>
    </row>
    <row r="52" spans="1:21" s="31" customFormat="1" ht="15" customHeight="1" x14ac:dyDescent="0.2">
      <c r="A52" s="26" t="s">
        <v>53</v>
      </c>
      <c r="B52" s="32" t="s">
        <v>46</v>
      </c>
      <c r="C52" s="109">
        <v>22</v>
      </c>
      <c r="D52" s="68" t="s">
        <v>75</v>
      </c>
      <c r="E52" s="60">
        <v>9.0909090909090899</v>
      </c>
      <c r="F52" s="62">
        <v>0</v>
      </c>
      <c r="G52" s="60">
        <v>0</v>
      </c>
      <c r="H52" s="61" t="s">
        <v>75</v>
      </c>
      <c r="I52" s="60">
        <v>9.0909090909090899</v>
      </c>
      <c r="J52" s="61" t="s">
        <v>75</v>
      </c>
      <c r="K52" s="60">
        <v>9.0909090909090899</v>
      </c>
      <c r="L52" s="62">
        <v>14</v>
      </c>
      <c r="M52" s="60">
        <v>63.636363636363598</v>
      </c>
      <c r="N52" s="62">
        <v>0</v>
      </c>
      <c r="O52" s="60">
        <v>0</v>
      </c>
      <c r="P52" s="69" t="s">
        <v>75</v>
      </c>
      <c r="Q52" s="59">
        <v>9.0909090909090899</v>
      </c>
      <c r="R52" s="58">
        <v>0</v>
      </c>
      <c r="S52" s="64">
        <v>0</v>
      </c>
      <c r="T52" s="110">
        <v>981</v>
      </c>
      <c r="U52" s="34">
        <v>100</v>
      </c>
    </row>
    <row r="53" spans="1:21" s="31" customFormat="1" ht="15" customHeight="1" x14ac:dyDescent="0.2">
      <c r="A53" s="26" t="s">
        <v>53</v>
      </c>
      <c r="B53" s="35" t="s">
        <v>47</v>
      </c>
      <c r="C53" s="107">
        <v>0</v>
      </c>
      <c r="D53" s="52">
        <v>0</v>
      </c>
      <c r="E53" s="53">
        <v>0</v>
      </c>
      <c r="F53" s="54">
        <v>0</v>
      </c>
      <c r="G53" s="53">
        <v>0</v>
      </c>
      <c r="H53" s="54">
        <v>0</v>
      </c>
      <c r="I53" s="53">
        <v>0</v>
      </c>
      <c r="J53" s="54">
        <v>0</v>
      </c>
      <c r="K53" s="53">
        <v>0</v>
      </c>
      <c r="L53" s="54">
        <v>0</v>
      </c>
      <c r="M53" s="53">
        <v>0</v>
      </c>
      <c r="N53" s="54">
        <v>0</v>
      </c>
      <c r="O53" s="53">
        <v>0</v>
      </c>
      <c r="P53" s="55">
        <v>0</v>
      </c>
      <c r="Q53" s="51">
        <v>0</v>
      </c>
      <c r="R53" s="52">
        <v>0</v>
      </c>
      <c r="S53" s="56">
        <v>0</v>
      </c>
      <c r="T53" s="108">
        <v>295</v>
      </c>
      <c r="U53" s="29">
        <v>100</v>
      </c>
    </row>
    <row r="54" spans="1:21" s="31" customFormat="1" ht="15" customHeight="1" x14ac:dyDescent="0.2">
      <c r="A54" s="26" t="s">
        <v>53</v>
      </c>
      <c r="B54" s="32" t="s">
        <v>48</v>
      </c>
      <c r="C54" s="109">
        <v>142</v>
      </c>
      <c r="D54" s="58">
        <v>0</v>
      </c>
      <c r="E54" s="60">
        <v>0</v>
      </c>
      <c r="F54" s="62">
        <v>5</v>
      </c>
      <c r="G54" s="60">
        <v>3.52112676056338</v>
      </c>
      <c r="H54" s="62">
        <v>28</v>
      </c>
      <c r="I54" s="60">
        <v>19.7183098591549</v>
      </c>
      <c r="J54" s="62">
        <v>40</v>
      </c>
      <c r="K54" s="60">
        <v>28.169014084507001</v>
      </c>
      <c r="L54" s="62">
        <v>62</v>
      </c>
      <c r="M54" s="60">
        <v>43.661971830985898</v>
      </c>
      <c r="N54" s="61" t="s">
        <v>75</v>
      </c>
      <c r="O54" s="60">
        <v>1.40845070422535</v>
      </c>
      <c r="P54" s="63">
        <v>5</v>
      </c>
      <c r="Q54" s="59">
        <v>3.52112676056338</v>
      </c>
      <c r="R54" s="58">
        <v>11</v>
      </c>
      <c r="S54" s="64">
        <v>7.7464788732394396</v>
      </c>
      <c r="T54" s="110">
        <v>1984</v>
      </c>
      <c r="U54" s="34">
        <v>100</v>
      </c>
    </row>
    <row r="55" spans="1:21" s="31" customFormat="1" ht="15" customHeight="1" x14ac:dyDescent="0.2">
      <c r="A55" s="26" t="s">
        <v>53</v>
      </c>
      <c r="B55" s="35" t="s">
        <v>49</v>
      </c>
      <c r="C55" s="107">
        <v>163</v>
      </c>
      <c r="D55" s="52">
        <v>4</v>
      </c>
      <c r="E55" s="53">
        <v>2.4539877300613502</v>
      </c>
      <c r="F55" s="66" t="s">
        <v>75</v>
      </c>
      <c r="G55" s="53">
        <v>1.22699386503067</v>
      </c>
      <c r="H55" s="54">
        <v>52</v>
      </c>
      <c r="I55" s="53">
        <v>31.9018404907975</v>
      </c>
      <c r="J55" s="54">
        <v>8</v>
      </c>
      <c r="K55" s="53">
        <v>4.9079754601227004</v>
      </c>
      <c r="L55" s="54">
        <v>86</v>
      </c>
      <c r="M55" s="53">
        <v>52.760736196319002</v>
      </c>
      <c r="N55" s="66" t="s">
        <v>75</v>
      </c>
      <c r="O55" s="53">
        <v>1.22699386503067</v>
      </c>
      <c r="P55" s="55">
        <v>9</v>
      </c>
      <c r="Q55" s="51">
        <v>5.5214723926380396</v>
      </c>
      <c r="R55" s="52">
        <v>12</v>
      </c>
      <c r="S55" s="56">
        <v>7.3619631901840501</v>
      </c>
      <c r="T55" s="108">
        <v>2256</v>
      </c>
      <c r="U55" s="29">
        <v>100</v>
      </c>
    </row>
    <row r="56" spans="1:21" s="31" customFormat="1" ht="15" customHeight="1" x14ac:dyDescent="0.2">
      <c r="A56" s="26" t="s">
        <v>53</v>
      </c>
      <c r="B56" s="32" t="s">
        <v>50</v>
      </c>
      <c r="C56" s="109">
        <v>132</v>
      </c>
      <c r="D56" s="58">
        <v>0</v>
      </c>
      <c r="E56" s="60">
        <v>0</v>
      </c>
      <c r="F56" s="62">
        <v>0</v>
      </c>
      <c r="G56" s="60">
        <v>0</v>
      </c>
      <c r="H56" s="61" t="s">
        <v>75</v>
      </c>
      <c r="I56" s="60">
        <v>1.51515151515152</v>
      </c>
      <c r="J56" s="62">
        <v>13</v>
      </c>
      <c r="K56" s="60">
        <v>9.8484848484848495</v>
      </c>
      <c r="L56" s="62">
        <v>115</v>
      </c>
      <c r="M56" s="60">
        <v>87.121212121212096</v>
      </c>
      <c r="N56" s="62">
        <v>0</v>
      </c>
      <c r="O56" s="60">
        <v>0</v>
      </c>
      <c r="P56" s="69" t="s">
        <v>75</v>
      </c>
      <c r="Q56" s="59">
        <v>1.51515151515152</v>
      </c>
      <c r="R56" s="58">
        <v>0</v>
      </c>
      <c r="S56" s="64">
        <v>0</v>
      </c>
      <c r="T56" s="110">
        <v>733</v>
      </c>
      <c r="U56" s="34">
        <v>100</v>
      </c>
    </row>
    <row r="57" spans="1:21" s="31" customFormat="1" ht="15" customHeight="1" x14ac:dyDescent="0.2">
      <c r="A57" s="26" t="s">
        <v>53</v>
      </c>
      <c r="B57" s="35" t="s">
        <v>22</v>
      </c>
      <c r="C57" s="107">
        <v>201</v>
      </c>
      <c r="D57" s="52">
        <v>5</v>
      </c>
      <c r="E57" s="53">
        <v>2.4875621890547301</v>
      </c>
      <c r="F57" s="66" t="s">
        <v>75</v>
      </c>
      <c r="G57" s="53">
        <v>0.99502487562189101</v>
      </c>
      <c r="H57" s="54">
        <v>14</v>
      </c>
      <c r="I57" s="53">
        <v>6.9651741293532297</v>
      </c>
      <c r="J57" s="54">
        <v>19</v>
      </c>
      <c r="K57" s="53">
        <v>9.4527363184079594</v>
      </c>
      <c r="L57" s="54">
        <v>155</v>
      </c>
      <c r="M57" s="53">
        <v>77.114427860696495</v>
      </c>
      <c r="N57" s="54">
        <v>0</v>
      </c>
      <c r="O57" s="53">
        <v>0</v>
      </c>
      <c r="P57" s="55">
        <v>6</v>
      </c>
      <c r="Q57" s="51">
        <v>2.98507462686567</v>
      </c>
      <c r="R57" s="65" t="s">
        <v>75</v>
      </c>
      <c r="S57" s="56">
        <v>0.99502487562189101</v>
      </c>
      <c r="T57" s="108">
        <v>2242</v>
      </c>
      <c r="U57" s="29">
        <v>99.955396966993803</v>
      </c>
    </row>
    <row r="58" spans="1:21" s="31" customFormat="1" ht="15" customHeight="1" thickBot="1" x14ac:dyDescent="0.25">
      <c r="A58" s="26" t="s">
        <v>53</v>
      </c>
      <c r="B58" s="36" t="s">
        <v>51</v>
      </c>
      <c r="C58" s="111">
        <v>21</v>
      </c>
      <c r="D58" s="73" t="s">
        <v>75</v>
      </c>
      <c r="E58" s="74">
        <v>9.5238095238095202</v>
      </c>
      <c r="F58" s="75">
        <v>0</v>
      </c>
      <c r="G58" s="74">
        <v>0</v>
      </c>
      <c r="H58" s="75">
        <v>4</v>
      </c>
      <c r="I58" s="74">
        <v>19.047619047619001</v>
      </c>
      <c r="J58" s="76" t="s">
        <v>75</v>
      </c>
      <c r="K58" s="74">
        <v>9.5238095238095202</v>
      </c>
      <c r="L58" s="75">
        <v>11</v>
      </c>
      <c r="M58" s="74">
        <v>52.380952380952401</v>
      </c>
      <c r="N58" s="75">
        <v>0</v>
      </c>
      <c r="O58" s="74">
        <v>0</v>
      </c>
      <c r="P58" s="112" t="s">
        <v>75</v>
      </c>
      <c r="Q58" s="72">
        <v>9.5238095238095202</v>
      </c>
      <c r="R58" s="73" t="s">
        <v>75</v>
      </c>
      <c r="S58" s="78">
        <v>9.5238095238095202</v>
      </c>
      <c r="T58" s="114">
        <v>349</v>
      </c>
      <c r="U58" s="38">
        <v>100</v>
      </c>
    </row>
    <row r="59" spans="1:21" s="31" customFormat="1" ht="15" customHeight="1" x14ac:dyDescent="0.2">
      <c r="A59" s="26"/>
      <c r="B59" s="39"/>
      <c r="C59" s="40"/>
      <c r="D59" s="40"/>
      <c r="E59" s="40"/>
      <c r="F59" s="40"/>
      <c r="G59" s="40"/>
      <c r="H59" s="40"/>
      <c r="I59" s="40"/>
      <c r="J59" s="40"/>
      <c r="K59" s="40"/>
      <c r="L59" s="40"/>
      <c r="M59" s="40"/>
      <c r="N59" s="40"/>
      <c r="O59" s="40"/>
      <c r="P59" s="40"/>
      <c r="Q59" s="40"/>
      <c r="R59" s="41"/>
      <c r="S59" s="30"/>
      <c r="T59" s="40"/>
      <c r="U59" s="40"/>
    </row>
    <row r="60" spans="1:21" s="31" customFormat="1" ht="15" customHeight="1" x14ac:dyDescent="0.2">
      <c r="A60" s="26"/>
      <c r="B60" s="42" t="str">
        <f>CONCATENATE("NOTE: Table reads (for US): Of all ",C69, " public school female students without disabilities who received ", LOWER(A7), ", ",D69," (",TEXT(E7,"0.0"),")% were American Indian or Alaska Native.")</f>
        <v>NOTE: Table reads (for US): Of all 13,969 public school female students without disabilities who received expulsions with educational services, 286 (2.0)% were American Indian or Alaska Native.</v>
      </c>
      <c r="C60" s="41"/>
      <c r="D60" s="40"/>
      <c r="E60" s="40"/>
      <c r="F60" s="40"/>
      <c r="G60" s="40"/>
      <c r="H60" s="40"/>
      <c r="I60" s="40"/>
      <c r="J60" s="40"/>
      <c r="K60" s="40"/>
      <c r="L60" s="40"/>
      <c r="M60" s="40"/>
      <c r="N60" s="40"/>
      <c r="O60" s="40"/>
      <c r="P60" s="40"/>
      <c r="Q60" s="40"/>
      <c r="R60" s="41"/>
      <c r="S60" s="30"/>
      <c r="T60" s="40"/>
      <c r="U60" s="40"/>
    </row>
    <row r="61" spans="1:21" s="31" customFormat="1" ht="15" customHeight="1" x14ac:dyDescent="0.2">
      <c r="A61" s="26"/>
      <c r="B61" s="42" t="s">
        <v>74</v>
      </c>
      <c r="C61" s="41"/>
      <c r="D61" s="41"/>
      <c r="E61" s="41"/>
      <c r="F61" s="41"/>
      <c r="G61" s="41"/>
      <c r="H61" s="40"/>
      <c r="I61" s="40"/>
      <c r="J61" s="40"/>
      <c r="K61" s="40"/>
      <c r="L61" s="40"/>
      <c r="M61" s="40"/>
      <c r="N61" s="40"/>
      <c r="O61" s="40"/>
      <c r="P61" s="40"/>
      <c r="Q61" s="40"/>
      <c r="R61" s="40"/>
      <c r="S61" s="40"/>
      <c r="T61" s="40"/>
      <c r="U61" s="40"/>
    </row>
    <row r="62" spans="1:21" s="45" customFormat="1" ht="14.1" customHeight="1" x14ac:dyDescent="0.2">
      <c r="A62" s="48"/>
      <c r="B62" s="30" t="s">
        <v>76</v>
      </c>
      <c r="C62" s="31"/>
      <c r="D62" s="31"/>
      <c r="E62" s="43"/>
      <c r="F62" s="43"/>
      <c r="G62" s="43"/>
      <c r="H62" s="43"/>
      <c r="I62" s="43"/>
      <c r="J62" s="43"/>
      <c r="K62" s="44"/>
      <c r="L62" s="44"/>
      <c r="M62" s="44"/>
      <c r="N62" s="44"/>
      <c r="O62" s="44"/>
      <c r="P62" s="44"/>
      <c r="Q62" s="44"/>
      <c r="R62" s="44"/>
      <c r="S62" s="44"/>
      <c r="T62" s="44"/>
      <c r="U62" s="44"/>
    </row>
    <row r="63" spans="1:21" ht="15" customHeight="1" x14ac:dyDescent="0.2">
      <c r="A63" s="48"/>
      <c r="B63" s="2"/>
      <c r="C63" s="83"/>
      <c r="R63" s="83"/>
      <c r="S63" s="84"/>
    </row>
    <row r="64" spans="1:21" ht="15" customHeight="1" x14ac:dyDescent="0.2">
      <c r="A64" s="48"/>
      <c r="B64" s="2"/>
      <c r="C64" s="83"/>
      <c r="R64" s="44"/>
      <c r="S64" s="44"/>
      <c r="T64" s="44"/>
      <c r="U64" s="44"/>
    </row>
    <row r="65" spans="1:21" ht="15" customHeight="1" x14ac:dyDescent="0.2">
      <c r="A65" s="48"/>
      <c r="B65" s="2"/>
      <c r="C65" s="83"/>
      <c r="R65" s="44"/>
      <c r="S65" s="44"/>
      <c r="T65" s="44"/>
      <c r="U65" s="44"/>
    </row>
    <row r="66" spans="1:21" ht="15" customHeight="1" x14ac:dyDescent="0.2">
      <c r="A66" s="48"/>
      <c r="B66" s="2"/>
      <c r="C66" s="83"/>
      <c r="R66" s="44"/>
      <c r="S66" s="44"/>
      <c r="T66" s="44"/>
      <c r="U66" s="44"/>
    </row>
    <row r="67" spans="1:21" ht="15" customHeight="1" x14ac:dyDescent="0.2">
      <c r="A67" s="48"/>
      <c r="B67" s="2"/>
      <c r="C67" s="83"/>
      <c r="R67" s="44"/>
      <c r="S67" s="44"/>
      <c r="T67" s="44"/>
      <c r="U67" s="44"/>
    </row>
    <row r="68" spans="1:21" ht="15" customHeight="1" x14ac:dyDescent="0.2">
      <c r="A68" s="48"/>
      <c r="B68" s="2"/>
      <c r="C68" s="83"/>
      <c r="R68" s="44"/>
      <c r="S68" s="44"/>
      <c r="T68" s="44"/>
      <c r="U68" s="44"/>
    </row>
    <row r="69" spans="1:21" s="46" customFormat="1" ht="15" customHeight="1" x14ac:dyDescent="0.2">
      <c r="B69" s="115"/>
      <c r="C69" s="116" t="str">
        <f>IF(ISTEXT(C7),LEFT(C7,3),TEXT(C7,"#,##0"))</f>
        <v>13,969</v>
      </c>
      <c r="D69" s="116" t="str">
        <f>IF(ISTEXT(D7),LEFT(D7,3),TEXT(D7,"#,##0"))</f>
        <v>286</v>
      </c>
      <c r="E69" s="1"/>
      <c r="F69" s="1"/>
      <c r="G69" s="1"/>
      <c r="H69" s="1"/>
      <c r="I69" s="1"/>
      <c r="J69" s="1"/>
      <c r="K69" s="1"/>
      <c r="L69" s="1"/>
      <c r="M69" s="1"/>
      <c r="N69" s="1"/>
      <c r="O69" s="1"/>
      <c r="P69" s="1"/>
      <c r="Q69" s="1"/>
      <c r="R69" s="117"/>
      <c r="S69" s="117"/>
      <c r="T69" s="117"/>
      <c r="U69" s="117"/>
    </row>
    <row r="70" spans="1:21" ht="15" customHeight="1" x14ac:dyDescent="0.2">
      <c r="A70" s="48"/>
      <c r="B70" s="2"/>
      <c r="C70" s="83"/>
      <c r="R70" s="44"/>
      <c r="S70" s="44"/>
      <c r="T70" s="44"/>
      <c r="U70" s="44"/>
    </row>
    <row r="71" spans="1:21" ht="15" customHeight="1" x14ac:dyDescent="0.2">
      <c r="A71" s="48"/>
      <c r="B71" s="2"/>
      <c r="C71" s="83"/>
      <c r="R71" s="44"/>
      <c r="S71" s="44"/>
      <c r="T71" s="44"/>
      <c r="U71" s="44"/>
    </row>
    <row r="72" spans="1:21" ht="15" customHeight="1" x14ac:dyDescent="0.2">
      <c r="A72" s="48"/>
      <c r="B72" s="2"/>
      <c r="C72" s="83"/>
      <c r="R72" s="44"/>
      <c r="S72" s="44"/>
      <c r="T72" s="44"/>
      <c r="U72" s="44"/>
    </row>
    <row r="73" spans="1:21" ht="15" customHeight="1" x14ac:dyDescent="0.2">
      <c r="A73" s="48"/>
      <c r="B73" s="2"/>
      <c r="C73" s="83"/>
      <c r="R73" s="44"/>
      <c r="S73" s="44"/>
      <c r="T73" s="44"/>
      <c r="U73" s="44"/>
    </row>
    <row r="74" spans="1:21" ht="15" customHeight="1" x14ac:dyDescent="0.2">
      <c r="A74" s="48"/>
      <c r="B74" s="2"/>
      <c r="C74" s="83"/>
      <c r="R74" s="44"/>
      <c r="S74" s="44"/>
      <c r="T74" s="44"/>
      <c r="U74" s="44"/>
    </row>
    <row r="75" spans="1:21" ht="15" customHeight="1" x14ac:dyDescent="0.2">
      <c r="A75" s="48"/>
      <c r="B75" s="2"/>
      <c r="C75" s="83"/>
      <c r="R75" s="44"/>
      <c r="S75" s="44"/>
      <c r="T75" s="44"/>
      <c r="U75" s="44"/>
    </row>
    <row r="76" spans="1:21" ht="15" customHeight="1" x14ac:dyDescent="0.2">
      <c r="A76" s="48"/>
      <c r="B76" s="2"/>
      <c r="C76" s="83"/>
      <c r="R76" s="44"/>
      <c r="S76" s="44"/>
      <c r="T76" s="44"/>
      <c r="U76" s="44"/>
    </row>
    <row r="77" spans="1:21" ht="15" customHeight="1" x14ac:dyDescent="0.2">
      <c r="A77" s="48"/>
      <c r="B77" s="2"/>
      <c r="C77" s="83"/>
      <c r="R77" s="44"/>
      <c r="S77" s="44"/>
      <c r="T77" s="44"/>
      <c r="U77" s="44"/>
    </row>
    <row r="78" spans="1:21" ht="15" customHeight="1" x14ac:dyDescent="0.2">
      <c r="A78" s="48"/>
      <c r="B78" s="2"/>
      <c r="C78" s="83"/>
      <c r="R78" s="44"/>
      <c r="S78" s="44"/>
      <c r="T78" s="44"/>
      <c r="U78" s="44"/>
    </row>
    <row r="79" spans="1:21" ht="15" customHeight="1" x14ac:dyDescent="0.2">
      <c r="A79" s="48"/>
      <c r="B79" s="2"/>
      <c r="C79" s="83"/>
      <c r="R79" s="44"/>
      <c r="S79" s="44"/>
      <c r="T79" s="44"/>
      <c r="U79" s="44"/>
    </row>
    <row r="80" spans="1:21" ht="15" customHeight="1" x14ac:dyDescent="0.2">
      <c r="A80" s="48"/>
      <c r="B80" s="2"/>
      <c r="C80" s="83"/>
      <c r="R80" s="44"/>
      <c r="S80" s="44"/>
      <c r="T80" s="44"/>
      <c r="U80" s="44"/>
    </row>
    <row r="81" spans="1:21" ht="15" customHeight="1" x14ac:dyDescent="0.2">
      <c r="A81" s="48"/>
      <c r="B81" s="2"/>
      <c r="C81" s="83"/>
      <c r="R81" s="44"/>
      <c r="S81" s="44"/>
      <c r="T81" s="44"/>
      <c r="U81" s="44"/>
    </row>
    <row r="82" spans="1:21" ht="15" customHeight="1" x14ac:dyDescent="0.2">
      <c r="A82" s="48"/>
      <c r="B82" s="2"/>
      <c r="C82" s="83"/>
      <c r="R82" s="44"/>
      <c r="S82" s="44"/>
      <c r="T82" s="44"/>
      <c r="U82" s="44"/>
    </row>
    <row r="83" spans="1:21" ht="15" customHeight="1" x14ac:dyDescent="0.2">
      <c r="A83" s="48"/>
      <c r="B83" s="2"/>
      <c r="C83" s="83"/>
      <c r="R83" s="44"/>
      <c r="S83" s="44"/>
      <c r="T83" s="44"/>
      <c r="U83" s="44"/>
    </row>
    <row r="84" spans="1:21" ht="15" customHeight="1" x14ac:dyDescent="0.2">
      <c r="A84" s="48"/>
      <c r="B84" s="2"/>
      <c r="C84" s="83"/>
      <c r="R84" s="44"/>
      <c r="S84" s="44"/>
      <c r="T84" s="44"/>
      <c r="U84" s="44"/>
    </row>
    <row r="85" spans="1:21" ht="15" customHeight="1" x14ac:dyDescent="0.2">
      <c r="A85" s="48"/>
      <c r="B85" s="2"/>
      <c r="C85" s="83"/>
      <c r="R85" s="44"/>
      <c r="S85" s="44"/>
      <c r="T85" s="44"/>
      <c r="U85" s="44"/>
    </row>
    <row r="86" spans="1:21" ht="15" customHeight="1" x14ac:dyDescent="0.2">
      <c r="A86" s="48"/>
      <c r="B86" s="2"/>
      <c r="C86" s="83"/>
      <c r="R86" s="44"/>
      <c r="S86" s="44"/>
      <c r="T86" s="44"/>
      <c r="U86" s="44"/>
    </row>
    <row r="87" spans="1:21" ht="15" customHeight="1" x14ac:dyDescent="0.2">
      <c r="A87" s="48"/>
      <c r="B87" s="2"/>
      <c r="C87" s="83"/>
      <c r="R87" s="44"/>
      <c r="S87" s="44"/>
      <c r="T87" s="44"/>
      <c r="U87" s="44"/>
    </row>
    <row r="88" spans="1:21" ht="15" customHeight="1" x14ac:dyDescent="0.2">
      <c r="R88" s="44"/>
      <c r="S88" s="44"/>
      <c r="T88" s="44"/>
      <c r="U88" s="44"/>
    </row>
    <row r="89" spans="1:21" ht="15" customHeight="1" x14ac:dyDescent="0.2">
      <c r="R89" s="44"/>
      <c r="S89" s="44"/>
      <c r="T89" s="44"/>
      <c r="U89" s="44"/>
    </row>
    <row r="90" spans="1:21" ht="15" customHeight="1" x14ac:dyDescent="0.2">
      <c r="R90" s="44"/>
      <c r="S90" s="44"/>
      <c r="T90" s="44"/>
      <c r="U90" s="44"/>
    </row>
    <row r="91" spans="1:21" ht="15" customHeight="1" x14ac:dyDescent="0.2">
      <c r="R91" s="44"/>
      <c r="S91" s="44"/>
      <c r="T91" s="44"/>
      <c r="U91" s="44"/>
    </row>
    <row r="92" spans="1:21" ht="15" customHeight="1" x14ac:dyDescent="0.2">
      <c r="R92" s="44"/>
      <c r="S92" s="44"/>
      <c r="T92" s="44"/>
      <c r="U92" s="44"/>
    </row>
    <row r="93" spans="1:21" ht="15" customHeight="1" x14ac:dyDescent="0.2">
      <c r="R93" s="44"/>
      <c r="S93" s="44"/>
      <c r="T93" s="44"/>
      <c r="U93" s="44"/>
    </row>
    <row r="94" spans="1:21" ht="15" customHeight="1" x14ac:dyDescent="0.2">
      <c r="R94" s="44"/>
      <c r="S94" s="44"/>
      <c r="T94" s="44"/>
      <c r="U94" s="44"/>
    </row>
    <row r="95" spans="1:21" ht="15" customHeight="1" x14ac:dyDescent="0.2">
      <c r="R95" s="44"/>
      <c r="S95" s="44"/>
      <c r="T95" s="44"/>
      <c r="U95" s="44"/>
    </row>
    <row r="96" spans="1:21" ht="15" customHeight="1" x14ac:dyDescent="0.2">
      <c r="R96" s="44"/>
      <c r="S96" s="44"/>
      <c r="T96" s="44"/>
      <c r="U96" s="44"/>
    </row>
    <row r="97" spans="18:21" s="48" customFormat="1" ht="15" customHeight="1" x14ac:dyDescent="0.2">
      <c r="R97" s="44"/>
      <c r="S97" s="44"/>
      <c r="T97" s="44"/>
      <c r="U97" s="44"/>
    </row>
    <row r="98" spans="18:21" s="48" customFormat="1" ht="15" customHeight="1" x14ac:dyDescent="0.2">
      <c r="R98" s="44"/>
      <c r="S98" s="44"/>
      <c r="T98" s="44"/>
      <c r="U98" s="44"/>
    </row>
    <row r="99" spans="18:21" s="48" customFormat="1" ht="15" customHeight="1" x14ac:dyDescent="0.2">
      <c r="R99" s="44"/>
      <c r="S99" s="44"/>
      <c r="T99" s="44"/>
      <c r="U99" s="44"/>
    </row>
    <row r="100" spans="18:21" s="48" customFormat="1" ht="15" customHeight="1" x14ac:dyDescent="0.2">
      <c r="R100" s="44"/>
      <c r="S100" s="44"/>
      <c r="T100" s="44"/>
      <c r="U100" s="44"/>
    </row>
    <row r="101" spans="18:21" s="48" customFormat="1" ht="15" customHeight="1" x14ac:dyDescent="0.2">
      <c r="R101" s="44"/>
      <c r="S101" s="44"/>
      <c r="T101" s="44"/>
      <c r="U101" s="44"/>
    </row>
    <row r="102" spans="18:21" s="48" customFormat="1" ht="15" customHeight="1" x14ac:dyDescent="0.2">
      <c r="R102" s="44"/>
      <c r="S102" s="44"/>
      <c r="T102" s="44"/>
      <c r="U102" s="44"/>
    </row>
    <row r="103" spans="18:21" s="48" customFormat="1" ht="15" customHeight="1" x14ac:dyDescent="0.2">
      <c r="R103" s="44"/>
      <c r="S103" s="44"/>
      <c r="T103" s="44"/>
      <c r="U103" s="44"/>
    </row>
    <row r="104" spans="18:21" s="48" customFormat="1" ht="15" customHeight="1" x14ac:dyDescent="0.2">
      <c r="R104" s="44"/>
      <c r="S104" s="44"/>
      <c r="T104" s="44"/>
      <c r="U104" s="44"/>
    </row>
    <row r="105" spans="18:21" s="48" customFormat="1" ht="15" customHeight="1" x14ac:dyDescent="0.2">
      <c r="R105" s="44"/>
      <c r="S105" s="44"/>
      <c r="T105" s="44"/>
      <c r="U105" s="44"/>
    </row>
    <row r="106" spans="18:21" s="48" customFormat="1" ht="15" customHeight="1" x14ac:dyDescent="0.2">
      <c r="R106" s="44"/>
      <c r="S106" s="44"/>
      <c r="T106" s="44"/>
      <c r="U106" s="44"/>
    </row>
    <row r="107" spans="18:21" s="48" customFormat="1" ht="15" customHeight="1" x14ac:dyDescent="0.2">
      <c r="R107" s="44"/>
      <c r="S107" s="44"/>
      <c r="T107" s="44"/>
      <c r="U107" s="44"/>
    </row>
    <row r="108" spans="18:21" s="48" customFormat="1" ht="15" customHeight="1" x14ac:dyDescent="0.2">
      <c r="R108" s="44"/>
      <c r="S108" s="44"/>
      <c r="T108" s="44"/>
      <c r="U108" s="44"/>
    </row>
    <row r="109" spans="18:21" s="48" customFormat="1" ht="15" customHeight="1" x14ac:dyDescent="0.2">
      <c r="R109" s="44"/>
      <c r="S109" s="44"/>
      <c r="T109" s="44"/>
      <c r="U109" s="44"/>
    </row>
    <row r="110" spans="18:21" s="48" customFormat="1" ht="15" customHeight="1" x14ac:dyDescent="0.2">
      <c r="R110" s="44"/>
      <c r="S110" s="44"/>
      <c r="T110" s="44"/>
      <c r="U110" s="44"/>
    </row>
  </sheetData>
  <mergeCells count="13">
    <mergeCell ref="L5:M5"/>
    <mergeCell ref="N5:O5"/>
    <mergeCell ref="P5:Q5"/>
    <mergeCell ref="B4:B5"/>
    <mergeCell ref="C4:C5"/>
    <mergeCell ref="D4:Q4"/>
    <mergeCell ref="R4:S5"/>
    <mergeCell ref="T4:T5"/>
    <mergeCell ref="U4:U5"/>
    <mergeCell ref="D5:E5"/>
    <mergeCell ref="F5:G5"/>
    <mergeCell ref="H5:I5"/>
    <mergeCell ref="J5:K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t="s">
        <v>82</v>
      </c>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students with and without disabilities receiving ",LOWER(A7), " by race/ethnicity, by state: School Year 2011-12")</f>
        <v>Number and percentage of public school students with and without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121" customFormat="1" ht="15" customHeight="1" thickBot="1" x14ac:dyDescent="0.25">
      <c r="A3" s="117"/>
      <c r="B3" s="118"/>
      <c r="C3" s="119"/>
      <c r="D3" s="119"/>
      <c r="E3" s="119"/>
      <c r="F3" s="119"/>
      <c r="G3" s="119"/>
      <c r="H3" s="119"/>
      <c r="I3" s="119"/>
      <c r="J3" s="119"/>
      <c r="K3" s="119"/>
      <c r="L3" s="119"/>
      <c r="M3" s="119"/>
      <c r="N3" s="119"/>
      <c r="O3" s="119"/>
      <c r="P3" s="119"/>
      <c r="Q3" s="119"/>
      <c r="R3" s="119"/>
      <c r="S3" s="119"/>
      <c r="T3" s="119"/>
      <c r="U3" s="119"/>
      <c r="V3" s="119"/>
      <c r="W3" s="120"/>
      <c r="X3" s="119"/>
      <c r="Y3" s="119"/>
    </row>
    <row r="4" spans="1:25" s="16" customFormat="1" ht="24.95" customHeight="1" x14ac:dyDescent="0.2">
      <c r="A4" s="15"/>
      <c r="B4" s="85" t="s">
        <v>0</v>
      </c>
      <c r="C4" s="122" t="s">
        <v>83</v>
      </c>
      <c r="D4" s="89" t="s">
        <v>55</v>
      </c>
      <c r="E4" s="90"/>
      <c r="F4" s="89" t="s">
        <v>84</v>
      </c>
      <c r="G4" s="90"/>
      <c r="H4" s="93" t="s">
        <v>85</v>
      </c>
      <c r="I4" s="94"/>
      <c r="J4" s="94"/>
      <c r="K4" s="94"/>
      <c r="L4" s="94"/>
      <c r="M4" s="94"/>
      <c r="N4" s="94"/>
      <c r="O4" s="94"/>
      <c r="P4" s="94"/>
      <c r="Q4" s="94"/>
      <c r="R4" s="94"/>
      <c r="S4" s="94"/>
      <c r="T4" s="94"/>
      <c r="U4" s="95"/>
      <c r="V4" s="89" t="s">
        <v>86</v>
      </c>
      <c r="W4" s="90"/>
      <c r="X4" s="96" t="s">
        <v>59</v>
      </c>
      <c r="Y4" s="98" t="s">
        <v>60</v>
      </c>
    </row>
    <row r="5" spans="1:25" s="16" customFormat="1" ht="24.95" customHeight="1" x14ac:dyDescent="0.2">
      <c r="A5" s="15"/>
      <c r="B5" s="86"/>
      <c r="C5" s="123"/>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4"/>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69995</v>
      </c>
      <c r="D7" s="50">
        <v>1130</v>
      </c>
      <c r="E7" s="51">
        <v>1.6144010286449</v>
      </c>
      <c r="F7" s="50">
        <v>68865</v>
      </c>
      <c r="G7" s="51">
        <v>98.385598971355094</v>
      </c>
      <c r="H7" s="52">
        <v>1340</v>
      </c>
      <c r="I7" s="53">
        <v>1.9458360560517001</v>
      </c>
      <c r="J7" s="54">
        <v>816</v>
      </c>
      <c r="K7" s="53">
        <v>1.1849270311479001</v>
      </c>
      <c r="L7" s="54">
        <v>17551</v>
      </c>
      <c r="M7" s="53">
        <v>25.486095984898</v>
      </c>
      <c r="N7" s="54">
        <v>22544</v>
      </c>
      <c r="O7" s="53">
        <v>32.736513468380203</v>
      </c>
      <c r="P7" s="54">
        <v>24812</v>
      </c>
      <c r="Q7" s="53">
        <v>36.029913599070603</v>
      </c>
      <c r="R7" s="54">
        <v>179</v>
      </c>
      <c r="S7" s="53">
        <v>0.25992884629347301</v>
      </c>
      <c r="T7" s="55">
        <v>1623</v>
      </c>
      <c r="U7" s="51">
        <v>2.3567850141581399</v>
      </c>
      <c r="V7" s="50">
        <v>4440</v>
      </c>
      <c r="W7" s="56">
        <v>6.3433102364454603</v>
      </c>
      <c r="X7" s="28">
        <v>95635</v>
      </c>
      <c r="Y7" s="29">
        <v>99.872431641135606</v>
      </c>
    </row>
    <row r="8" spans="1:25" s="31" customFormat="1" ht="15" customHeight="1" x14ac:dyDescent="0.2">
      <c r="A8" s="26" t="s">
        <v>53</v>
      </c>
      <c r="B8" s="32" t="s">
        <v>24</v>
      </c>
      <c r="C8" s="57">
        <v>637</v>
      </c>
      <c r="D8" s="58">
        <v>4</v>
      </c>
      <c r="E8" s="59">
        <v>0.62794348508634201</v>
      </c>
      <c r="F8" s="58">
        <v>633</v>
      </c>
      <c r="G8" s="59">
        <v>99.372056514913695</v>
      </c>
      <c r="H8" s="58">
        <v>4</v>
      </c>
      <c r="I8" s="60">
        <v>0.63191153238546605</v>
      </c>
      <c r="J8" s="62">
        <v>4</v>
      </c>
      <c r="K8" s="60">
        <v>0.63191153238546605</v>
      </c>
      <c r="L8" s="62">
        <v>16</v>
      </c>
      <c r="M8" s="60">
        <v>2.5276461295418602</v>
      </c>
      <c r="N8" s="62">
        <v>363</v>
      </c>
      <c r="O8" s="60">
        <v>57.345971563981003</v>
      </c>
      <c r="P8" s="62">
        <v>232</v>
      </c>
      <c r="Q8" s="60">
        <v>36.650868878357002</v>
      </c>
      <c r="R8" s="62">
        <v>4</v>
      </c>
      <c r="S8" s="60">
        <v>0.63191153238546605</v>
      </c>
      <c r="T8" s="63">
        <v>10</v>
      </c>
      <c r="U8" s="59">
        <v>1.57977883096367</v>
      </c>
      <c r="V8" s="58">
        <v>6</v>
      </c>
      <c r="W8" s="64">
        <v>0.94191522762951296</v>
      </c>
      <c r="X8" s="33">
        <v>1432</v>
      </c>
      <c r="Y8" s="34">
        <v>100</v>
      </c>
    </row>
    <row r="9" spans="1:25" s="31" customFormat="1" ht="15" customHeight="1" x14ac:dyDescent="0.2">
      <c r="A9" s="26" t="s">
        <v>53</v>
      </c>
      <c r="B9" s="35" t="s">
        <v>25</v>
      </c>
      <c r="C9" s="49">
        <v>62</v>
      </c>
      <c r="D9" s="52">
        <v>4</v>
      </c>
      <c r="E9" s="51">
        <v>6.4516129032258096</v>
      </c>
      <c r="F9" s="52">
        <v>58</v>
      </c>
      <c r="G9" s="51">
        <v>93.548387096774206</v>
      </c>
      <c r="H9" s="52">
        <v>8</v>
      </c>
      <c r="I9" s="53">
        <v>13.7931034482759</v>
      </c>
      <c r="J9" s="54">
        <v>4</v>
      </c>
      <c r="K9" s="53">
        <v>6.8965517241379297</v>
      </c>
      <c r="L9" s="54">
        <v>6</v>
      </c>
      <c r="M9" s="53">
        <v>10.3448275862069</v>
      </c>
      <c r="N9" s="54">
        <v>7</v>
      </c>
      <c r="O9" s="53">
        <v>12.0689655172414</v>
      </c>
      <c r="P9" s="54">
        <v>21</v>
      </c>
      <c r="Q9" s="53">
        <v>36.2068965517241</v>
      </c>
      <c r="R9" s="54">
        <v>6</v>
      </c>
      <c r="S9" s="53">
        <v>10.3448275862069</v>
      </c>
      <c r="T9" s="55">
        <v>6</v>
      </c>
      <c r="U9" s="51">
        <v>10.3448275862069</v>
      </c>
      <c r="V9" s="52">
        <v>8</v>
      </c>
      <c r="W9" s="56">
        <v>12.9032258064516</v>
      </c>
      <c r="X9" s="28">
        <v>493</v>
      </c>
      <c r="Y9" s="29">
        <v>100</v>
      </c>
    </row>
    <row r="10" spans="1:25" s="31" customFormat="1" ht="15" customHeight="1" x14ac:dyDescent="0.2">
      <c r="A10" s="26" t="s">
        <v>53</v>
      </c>
      <c r="B10" s="32" t="s">
        <v>1</v>
      </c>
      <c r="C10" s="57">
        <v>195</v>
      </c>
      <c r="D10" s="58">
        <v>4</v>
      </c>
      <c r="E10" s="59">
        <v>2.0512820512820502</v>
      </c>
      <c r="F10" s="58">
        <v>191</v>
      </c>
      <c r="G10" s="59">
        <v>97.948717948717899</v>
      </c>
      <c r="H10" s="58">
        <v>64</v>
      </c>
      <c r="I10" s="60">
        <v>33.507853403141397</v>
      </c>
      <c r="J10" s="61" t="s">
        <v>75</v>
      </c>
      <c r="K10" s="60">
        <v>1.04712041884817</v>
      </c>
      <c r="L10" s="62">
        <v>49</v>
      </c>
      <c r="M10" s="60">
        <v>25.654450261780099</v>
      </c>
      <c r="N10" s="62">
        <v>15</v>
      </c>
      <c r="O10" s="60">
        <v>7.8534031413612597</v>
      </c>
      <c r="P10" s="62">
        <v>57</v>
      </c>
      <c r="Q10" s="60">
        <v>29.8429319371728</v>
      </c>
      <c r="R10" s="62">
        <v>0</v>
      </c>
      <c r="S10" s="60">
        <v>0</v>
      </c>
      <c r="T10" s="63">
        <v>4</v>
      </c>
      <c r="U10" s="59">
        <v>2.09424083769634</v>
      </c>
      <c r="V10" s="58">
        <v>7</v>
      </c>
      <c r="W10" s="64">
        <v>3.5897435897435899</v>
      </c>
      <c r="X10" s="33">
        <v>1920</v>
      </c>
      <c r="Y10" s="34">
        <v>99.7916666666667</v>
      </c>
    </row>
    <row r="11" spans="1:25" s="31" customFormat="1" ht="15" customHeight="1" x14ac:dyDescent="0.2">
      <c r="A11" s="26" t="s">
        <v>53</v>
      </c>
      <c r="B11" s="35" t="s">
        <v>26</v>
      </c>
      <c r="C11" s="49">
        <v>285</v>
      </c>
      <c r="D11" s="52">
        <v>11</v>
      </c>
      <c r="E11" s="51">
        <v>3.8596491228070202</v>
      </c>
      <c r="F11" s="52">
        <v>274</v>
      </c>
      <c r="G11" s="51">
        <v>96.140350877193001</v>
      </c>
      <c r="H11" s="52">
        <v>4</v>
      </c>
      <c r="I11" s="53">
        <v>1.4598540145985399</v>
      </c>
      <c r="J11" s="66" t="s">
        <v>75</v>
      </c>
      <c r="K11" s="53">
        <v>0.72992700729926996</v>
      </c>
      <c r="L11" s="54">
        <v>10</v>
      </c>
      <c r="M11" s="53">
        <v>3.6496350364963499</v>
      </c>
      <c r="N11" s="54">
        <v>95</v>
      </c>
      <c r="O11" s="53">
        <v>34.671532846715301</v>
      </c>
      <c r="P11" s="54">
        <v>157</v>
      </c>
      <c r="Q11" s="53">
        <v>57.299270072992698</v>
      </c>
      <c r="R11" s="66" t="s">
        <v>75</v>
      </c>
      <c r="S11" s="53">
        <v>0.72992700729926996</v>
      </c>
      <c r="T11" s="55">
        <v>4</v>
      </c>
      <c r="U11" s="51">
        <v>1.4598540145985399</v>
      </c>
      <c r="V11" s="52">
        <v>4</v>
      </c>
      <c r="W11" s="56">
        <v>1.40350877192982</v>
      </c>
      <c r="X11" s="28">
        <v>1097</v>
      </c>
      <c r="Y11" s="29">
        <v>100</v>
      </c>
    </row>
    <row r="12" spans="1:25" s="31" customFormat="1" ht="15" customHeight="1" x14ac:dyDescent="0.2">
      <c r="A12" s="26" t="s">
        <v>53</v>
      </c>
      <c r="B12" s="32" t="s">
        <v>2</v>
      </c>
      <c r="C12" s="57">
        <v>12624</v>
      </c>
      <c r="D12" s="58">
        <v>83</v>
      </c>
      <c r="E12" s="59">
        <v>0.65747782002534805</v>
      </c>
      <c r="F12" s="58">
        <v>12541</v>
      </c>
      <c r="G12" s="59">
        <v>99.342522179974694</v>
      </c>
      <c r="H12" s="58">
        <v>227</v>
      </c>
      <c r="I12" s="60">
        <v>1.8100629933817101</v>
      </c>
      <c r="J12" s="62">
        <v>493</v>
      </c>
      <c r="K12" s="60">
        <v>3.93110597241049</v>
      </c>
      <c r="L12" s="62">
        <v>6406</v>
      </c>
      <c r="M12" s="60">
        <v>51.080456103978896</v>
      </c>
      <c r="N12" s="62">
        <v>1943</v>
      </c>
      <c r="O12" s="60">
        <v>15.493182361853099</v>
      </c>
      <c r="P12" s="62">
        <v>3080</v>
      </c>
      <c r="Q12" s="60">
        <v>24.5594450203333</v>
      </c>
      <c r="R12" s="62">
        <v>102</v>
      </c>
      <c r="S12" s="60">
        <v>0.81333227015389498</v>
      </c>
      <c r="T12" s="63">
        <v>290</v>
      </c>
      <c r="U12" s="59">
        <v>2.3124152778885301</v>
      </c>
      <c r="V12" s="58">
        <v>2215</v>
      </c>
      <c r="W12" s="64">
        <v>17.545944233206601</v>
      </c>
      <c r="X12" s="33">
        <v>9866</v>
      </c>
      <c r="Y12" s="34">
        <v>99.898641800121595</v>
      </c>
    </row>
    <row r="13" spans="1:25" s="31" customFormat="1" ht="15" customHeight="1" x14ac:dyDescent="0.2">
      <c r="A13" s="26" t="s">
        <v>53</v>
      </c>
      <c r="B13" s="35" t="s">
        <v>27</v>
      </c>
      <c r="C13" s="49">
        <v>1504</v>
      </c>
      <c r="D13" s="52">
        <v>8</v>
      </c>
      <c r="E13" s="51">
        <v>0.53191489361702105</v>
      </c>
      <c r="F13" s="52">
        <v>1496</v>
      </c>
      <c r="G13" s="51">
        <v>99.468085106383</v>
      </c>
      <c r="H13" s="52">
        <v>41</v>
      </c>
      <c r="I13" s="53">
        <v>2.7406417112299502</v>
      </c>
      <c r="J13" s="54">
        <v>16</v>
      </c>
      <c r="K13" s="53">
        <v>1.0695187165775399</v>
      </c>
      <c r="L13" s="54">
        <v>629</v>
      </c>
      <c r="M13" s="53">
        <v>42.045454545454497</v>
      </c>
      <c r="N13" s="54">
        <v>181</v>
      </c>
      <c r="O13" s="53">
        <v>12.0989304812834</v>
      </c>
      <c r="P13" s="54">
        <v>589</v>
      </c>
      <c r="Q13" s="53">
        <v>39.371657754010698</v>
      </c>
      <c r="R13" s="54">
        <v>4</v>
      </c>
      <c r="S13" s="53">
        <v>0.26737967914438499</v>
      </c>
      <c r="T13" s="55">
        <v>36</v>
      </c>
      <c r="U13" s="51">
        <v>2.40641711229947</v>
      </c>
      <c r="V13" s="52">
        <v>152</v>
      </c>
      <c r="W13" s="56">
        <v>10.106382978723399</v>
      </c>
      <c r="X13" s="28">
        <v>1811</v>
      </c>
      <c r="Y13" s="29">
        <v>100</v>
      </c>
    </row>
    <row r="14" spans="1:25" s="31" customFormat="1" ht="15" customHeight="1" x14ac:dyDescent="0.2">
      <c r="A14" s="26" t="s">
        <v>53</v>
      </c>
      <c r="B14" s="32" t="s">
        <v>28</v>
      </c>
      <c r="C14" s="57">
        <v>1237</v>
      </c>
      <c r="D14" s="58">
        <v>18</v>
      </c>
      <c r="E14" s="59">
        <v>1.4551333872271599</v>
      </c>
      <c r="F14" s="58">
        <v>1219</v>
      </c>
      <c r="G14" s="59">
        <v>98.544866612772793</v>
      </c>
      <c r="H14" s="58">
        <v>6</v>
      </c>
      <c r="I14" s="60">
        <v>0.492206726825267</v>
      </c>
      <c r="J14" s="62">
        <v>10</v>
      </c>
      <c r="K14" s="60">
        <v>0.82034454470877805</v>
      </c>
      <c r="L14" s="62">
        <v>354</v>
      </c>
      <c r="M14" s="60">
        <v>29.040196882690701</v>
      </c>
      <c r="N14" s="62">
        <v>342</v>
      </c>
      <c r="O14" s="60">
        <v>28.055783429040201</v>
      </c>
      <c r="P14" s="62">
        <v>486</v>
      </c>
      <c r="Q14" s="60">
        <v>39.868744872846598</v>
      </c>
      <c r="R14" s="62">
        <v>0</v>
      </c>
      <c r="S14" s="60">
        <v>0</v>
      </c>
      <c r="T14" s="63">
        <v>21</v>
      </c>
      <c r="U14" s="59">
        <v>1.7227235438884301</v>
      </c>
      <c r="V14" s="58">
        <v>51</v>
      </c>
      <c r="W14" s="64">
        <v>4.1228779304769603</v>
      </c>
      <c r="X14" s="33">
        <v>1122</v>
      </c>
      <c r="Y14" s="34">
        <v>100</v>
      </c>
    </row>
    <row r="15" spans="1:25" s="31" customFormat="1" ht="15" customHeight="1" x14ac:dyDescent="0.2">
      <c r="A15" s="26" t="s">
        <v>53</v>
      </c>
      <c r="B15" s="35" t="s">
        <v>29</v>
      </c>
      <c r="C15" s="49">
        <v>147</v>
      </c>
      <c r="D15" s="65" t="s">
        <v>75</v>
      </c>
      <c r="E15" s="51">
        <v>1.3605442176870699</v>
      </c>
      <c r="F15" s="52">
        <v>145</v>
      </c>
      <c r="G15" s="51">
        <v>98.639455782312893</v>
      </c>
      <c r="H15" s="52">
        <v>6</v>
      </c>
      <c r="I15" s="53">
        <v>4.1379310344827598</v>
      </c>
      <c r="J15" s="66" t="s">
        <v>75</v>
      </c>
      <c r="K15" s="53">
        <v>1.3793103448275901</v>
      </c>
      <c r="L15" s="54">
        <v>9</v>
      </c>
      <c r="M15" s="53">
        <v>6.2068965517241397</v>
      </c>
      <c r="N15" s="54">
        <v>73</v>
      </c>
      <c r="O15" s="53">
        <v>50.344827586206897</v>
      </c>
      <c r="P15" s="54">
        <v>53</v>
      </c>
      <c r="Q15" s="53">
        <v>36.551724137930997</v>
      </c>
      <c r="R15" s="54">
        <v>0</v>
      </c>
      <c r="S15" s="53">
        <v>0</v>
      </c>
      <c r="T15" s="67" t="s">
        <v>75</v>
      </c>
      <c r="U15" s="51">
        <v>1.3793103448275901</v>
      </c>
      <c r="V15" s="65" t="s">
        <v>75</v>
      </c>
      <c r="W15" s="56">
        <v>1.3605442176870699</v>
      </c>
      <c r="X15" s="28">
        <v>232</v>
      </c>
      <c r="Y15" s="29">
        <v>100</v>
      </c>
    </row>
    <row r="16" spans="1:25" s="31" customFormat="1" ht="15" customHeight="1" x14ac:dyDescent="0.2">
      <c r="A16" s="26" t="s">
        <v>53</v>
      </c>
      <c r="B16" s="32" t="s">
        <v>3</v>
      </c>
      <c r="C16" s="57">
        <v>92</v>
      </c>
      <c r="D16" s="68" t="s">
        <v>75</v>
      </c>
      <c r="E16" s="59">
        <v>2.1739130434782599</v>
      </c>
      <c r="F16" s="58">
        <v>90</v>
      </c>
      <c r="G16" s="59">
        <v>97.826086956521706</v>
      </c>
      <c r="H16" s="58">
        <v>0</v>
      </c>
      <c r="I16" s="60">
        <v>0</v>
      </c>
      <c r="J16" s="62">
        <v>0</v>
      </c>
      <c r="K16" s="60">
        <v>0</v>
      </c>
      <c r="L16" s="61" t="s">
        <v>75</v>
      </c>
      <c r="M16" s="60">
        <v>2.2222222222222201</v>
      </c>
      <c r="N16" s="62">
        <v>86</v>
      </c>
      <c r="O16" s="60">
        <v>95.5555555555556</v>
      </c>
      <c r="P16" s="61" t="s">
        <v>75</v>
      </c>
      <c r="Q16" s="60">
        <v>2.2222222222222201</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479</v>
      </c>
      <c r="D17" s="52">
        <v>13</v>
      </c>
      <c r="E17" s="51">
        <v>2.7139874739039702</v>
      </c>
      <c r="F17" s="52">
        <v>466</v>
      </c>
      <c r="G17" s="51">
        <v>97.286012526096002</v>
      </c>
      <c r="H17" s="52">
        <v>4</v>
      </c>
      <c r="I17" s="53">
        <v>0.85836909871244604</v>
      </c>
      <c r="J17" s="66" t="s">
        <v>75</v>
      </c>
      <c r="K17" s="53">
        <v>0.42918454935622302</v>
      </c>
      <c r="L17" s="54">
        <v>131</v>
      </c>
      <c r="M17" s="53">
        <v>28.111587982832599</v>
      </c>
      <c r="N17" s="54">
        <v>89</v>
      </c>
      <c r="O17" s="53">
        <v>19.0987124463519</v>
      </c>
      <c r="P17" s="54">
        <v>216</v>
      </c>
      <c r="Q17" s="53">
        <v>46.351931330472098</v>
      </c>
      <c r="R17" s="54">
        <v>0</v>
      </c>
      <c r="S17" s="53">
        <v>0</v>
      </c>
      <c r="T17" s="55">
        <v>24</v>
      </c>
      <c r="U17" s="51">
        <v>5.15021459227468</v>
      </c>
      <c r="V17" s="52">
        <v>4</v>
      </c>
      <c r="W17" s="56">
        <v>0.83507306889352795</v>
      </c>
      <c r="X17" s="28">
        <v>3886</v>
      </c>
      <c r="Y17" s="29">
        <v>100</v>
      </c>
    </row>
    <row r="18" spans="1:25" s="31" customFormat="1" ht="15" customHeight="1" x14ac:dyDescent="0.2">
      <c r="A18" s="26" t="s">
        <v>53</v>
      </c>
      <c r="B18" s="32" t="s">
        <v>31</v>
      </c>
      <c r="C18" s="57">
        <v>2327</v>
      </c>
      <c r="D18" s="58">
        <v>7</v>
      </c>
      <c r="E18" s="59">
        <v>0.30081650193381998</v>
      </c>
      <c r="F18" s="58">
        <v>2320</v>
      </c>
      <c r="G18" s="59">
        <v>99.699183498066205</v>
      </c>
      <c r="H18" s="68" t="s">
        <v>75</v>
      </c>
      <c r="I18" s="60">
        <v>8.6206896551724102E-2</v>
      </c>
      <c r="J18" s="62">
        <v>5</v>
      </c>
      <c r="K18" s="60">
        <v>0.21551724137931</v>
      </c>
      <c r="L18" s="62">
        <v>106</v>
      </c>
      <c r="M18" s="60">
        <v>4.5689655172413799</v>
      </c>
      <c r="N18" s="62">
        <v>1457</v>
      </c>
      <c r="O18" s="60">
        <v>62.801724137930997</v>
      </c>
      <c r="P18" s="62">
        <v>670</v>
      </c>
      <c r="Q18" s="60">
        <v>28.879310344827601</v>
      </c>
      <c r="R18" s="62">
        <v>6</v>
      </c>
      <c r="S18" s="60">
        <v>0.25862068965517199</v>
      </c>
      <c r="T18" s="63">
        <v>74</v>
      </c>
      <c r="U18" s="59">
        <v>3.18965517241379</v>
      </c>
      <c r="V18" s="58">
        <v>15</v>
      </c>
      <c r="W18" s="64">
        <v>0.64460678985818698</v>
      </c>
      <c r="X18" s="33">
        <v>2422</v>
      </c>
      <c r="Y18" s="34">
        <v>99.958711808422805</v>
      </c>
    </row>
    <row r="19" spans="1:25" s="31" customFormat="1" ht="15" customHeight="1" x14ac:dyDescent="0.2">
      <c r="A19" s="26" t="s">
        <v>53</v>
      </c>
      <c r="B19" s="35" t="s">
        <v>32</v>
      </c>
      <c r="C19" s="49">
        <v>22</v>
      </c>
      <c r="D19" s="65" t="s">
        <v>75</v>
      </c>
      <c r="E19" s="51">
        <v>9.0909090909090899</v>
      </c>
      <c r="F19" s="52">
        <v>20</v>
      </c>
      <c r="G19" s="51">
        <v>90.909090909090907</v>
      </c>
      <c r="H19" s="52">
        <v>0</v>
      </c>
      <c r="I19" s="53">
        <v>0</v>
      </c>
      <c r="J19" s="66" t="s">
        <v>75</v>
      </c>
      <c r="K19" s="53">
        <v>10</v>
      </c>
      <c r="L19" s="54">
        <v>4</v>
      </c>
      <c r="M19" s="53">
        <v>20</v>
      </c>
      <c r="N19" s="54">
        <v>0</v>
      </c>
      <c r="O19" s="53">
        <v>0</v>
      </c>
      <c r="P19" s="54">
        <v>4</v>
      </c>
      <c r="Q19" s="53">
        <v>20</v>
      </c>
      <c r="R19" s="54">
        <v>10</v>
      </c>
      <c r="S19" s="53">
        <v>50</v>
      </c>
      <c r="T19" s="55">
        <v>0</v>
      </c>
      <c r="U19" s="51">
        <v>0</v>
      </c>
      <c r="V19" s="65" t="s">
        <v>75</v>
      </c>
      <c r="W19" s="56">
        <v>9.0909090909090899</v>
      </c>
      <c r="X19" s="28">
        <v>286</v>
      </c>
      <c r="Y19" s="29">
        <v>100</v>
      </c>
    </row>
    <row r="20" spans="1:25" s="31" customFormat="1" ht="15" customHeight="1" x14ac:dyDescent="0.2">
      <c r="A20" s="26" t="s">
        <v>53</v>
      </c>
      <c r="B20" s="32" t="s">
        <v>4</v>
      </c>
      <c r="C20" s="57">
        <v>278</v>
      </c>
      <c r="D20" s="58">
        <v>11</v>
      </c>
      <c r="E20" s="59">
        <v>3.9568345323741001</v>
      </c>
      <c r="F20" s="58">
        <v>267</v>
      </c>
      <c r="G20" s="59">
        <v>96.043165467625897</v>
      </c>
      <c r="H20" s="58">
        <v>6</v>
      </c>
      <c r="I20" s="60">
        <v>2.2471910112359601</v>
      </c>
      <c r="J20" s="62">
        <v>4</v>
      </c>
      <c r="K20" s="60">
        <v>1.4981273408239699</v>
      </c>
      <c r="L20" s="62">
        <v>93</v>
      </c>
      <c r="M20" s="60">
        <v>34.831460674157299</v>
      </c>
      <c r="N20" s="61" t="s">
        <v>75</v>
      </c>
      <c r="O20" s="60">
        <v>0.74906367041198496</v>
      </c>
      <c r="P20" s="62">
        <v>160</v>
      </c>
      <c r="Q20" s="60">
        <v>59.925093632958799</v>
      </c>
      <c r="R20" s="61" t="s">
        <v>75</v>
      </c>
      <c r="S20" s="60">
        <v>0.74906367041198496</v>
      </c>
      <c r="T20" s="63">
        <v>0</v>
      </c>
      <c r="U20" s="59">
        <v>0</v>
      </c>
      <c r="V20" s="58">
        <v>37</v>
      </c>
      <c r="W20" s="64">
        <v>13.3093525179856</v>
      </c>
      <c r="X20" s="33">
        <v>703</v>
      </c>
      <c r="Y20" s="34">
        <v>99.573257467994296</v>
      </c>
    </row>
    <row r="21" spans="1:25" s="31" customFormat="1" ht="15" customHeight="1" x14ac:dyDescent="0.2">
      <c r="A21" s="26" t="s">
        <v>53</v>
      </c>
      <c r="B21" s="35" t="s">
        <v>5</v>
      </c>
      <c r="C21" s="49">
        <v>2571</v>
      </c>
      <c r="D21" s="52">
        <v>25</v>
      </c>
      <c r="E21" s="51">
        <v>0.97238428626993401</v>
      </c>
      <c r="F21" s="52">
        <v>2546</v>
      </c>
      <c r="G21" s="51">
        <v>99.0276157137301</v>
      </c>
      <c r="H21" s="52">
        <v>15</v>
      </c>
      <c r="I21" s="53">
        <v>0.58915946582875101</v>
      </c>
      <c r="J21" s="54">
        <v>9</v>
      </c>
      <c r="K21" s="53">
        <v>0.35349567949725103</v>
      </c>
      <c r="L21" s="54">
        <v>438</v>
      </c>
      <c r="M21" s="53">
        <v>17.2034564021995</v>
      </c>
      <c r="N21" s="54">
        <v>972</v>
      </c>
      <c r="O21" s="53">
        <v>38.1775333857031</v>
      </c>
      <c r="P21" s="54">
        <v>1024</v>
      </c>
      <c r="Q21" s="53">
        <v>40.219952867242696</v>
      </c>
      <c r="R21" s="54">
        <v>0</v>
      </c>
      <c r="S21" s="53">
        <v>0</v>
      </c>
      <c r="T21" s="55">
        <v>88</v>
      </c>
      <c r="U21" s="51">
        <v>3.4564021995286698</v>
      </c>
      <c r="V21" s="52">
        <v>78</v>
      </c>
      <c r="W21" s="56">
        <v>3.0338389731621902</v>
      </c>
      <c r="X21" s="28">
        <v>4221</v>
      </c>
      <c r="Y21" s="29">
        <v>100</v>
      </c>
    </row>
    <row r="22" spans="1:25" s="31" customFormat="1" ht="15" customHeight="1" x14ac:dyDescent="0.2">
      <c r="A22" s="26" t="s">
        <v>53</v>
      </c>
      <c r="B22" s="32" t="s">
        <v>6</v>
      </c>
      <c r="C22" s="57">
        <v>2496</v>
      </c>
      <c r="D22" s="58">
        <v>16</v>
      </c>
      <c r="E22" s="59">
        <v>0.64102564102564097</v>
      </c>
      <c r="F22" s="58">
        <v>2480</v>
      </c>
      <c r="G22" s="59">
        <v>99.358974358974393</v>
      </c>
      <c r="H22" s="58">
        <v>6</v>
      </c>
      <c r="I22" s="60">
        <v>0.241935483870968</v>
      </c>
      <c r="J22" s="62">
        <v>6</v>
      </c>
      <c r="K22" s="60">
        <v>0.241935483870968</v>
      </c>
      <c r="L22" s="62">
        <v>154</v>
      </c>
      <c r="M22" s="60">
        <v>6.2096774193548399</v>
      </c>
      <c r="N22" s="62">
        <v>953</v>
      </c>
      <c r="O22" s="60">
        <v>38.427419354838698</v>
      </c>
      <c r="P22" s="62">
        <v>1260</v>
      </c>
      <c r="Q22" s="60">
        <v>50.806451612903203</v>
      </c>
      <c r="R22" s="62">
        <v>0</v>
      </c>
      <c r="S22" s="60">
        <v>0</v>
      </c>
      <c r="T22" s="63">
        <v>101</v>
      </c>
      <c r="U22" s="59">
        <v>4.07258064516129</v>
      </c>
      <c r="V22" s="58">
        <v>59</v>
      </c>
      <c r="W22" s="64">
        <v>2.3637820512820502</v>
      </c>
      <c r="X22" s="33">
        <v>1875</v>
      </c>
      <c r="Y22" s="34">
        <v>99.84</v>
      </c>
    </row>
    <row r="23" spans="1:25" s="31" customFormat="1" ht="15" customHeight="1" x14ac:dyDescent="0.2">
      <c r="A23" s="26" t="s">
        <v>53</v>
      </c>
      <c r="B23" s="35" t="s">
        <v>33</v>
      </c>
      <c r="C23" s="49">
        <v>115</v>
      </c>
      <c r="D23" s="52">
        <v>0</v>
      </c>
      <c r="E23" s="51">
        <v>0</v>
      </c>
      <c r="F23" s="52">
        <v>115</v>
      </c>
      <c r="G23" s="51">
        <v>100</v>
      </c>
      <c r="H23" s="65" t="s">
        <v>75</v>
      </c>
      <c r="I23" s="53">
        <v>1.73913043478261</v>
      </c>
      <c r="J23" s="66" t="s">
        <v>75</v>
      </c>
      <c r="K23" s="53">
        <v>1.73913043478261</v>
      </c>
      <c r="L23" s="54">
        <v>18</v>
      </c>
      <c r="M23" s="53">
        <v>15.6521739130435</v>
      </c>
      <c r="N23" s="54">
        <v>10</v>
      </c>
      <c r="O23" s="53">
        <v>8.6956521739130395</v>
      </c>
      <c r="P23" s="54">
        <v>81</v>
      </c>
      <c r="Q23" s="53">
        <v>70.434782608695699</v>
      </c>
      <c r="R23" s="54">
        <v>0</v>
      </c>
      <c r="S23" s="53">
        <v>0</v>
      </c>
      <c r="T23" s="67" t="s">
        <v>75</v>
      </c>
      <c r="U23" s="51">
        <v>1.73913043478261</v>
      </c>
      <c r="V23" s="52">
        <v>6</v>
      </c>
      <c r="W23" s="56">
        <v>5.2173913043478297</v>
      </c>
      <c r="X23" s="28">
        <v>1458</v>
      </c>
      <c r="Y23" s="29">
        <v>100</v>
      </c>
    </row>
    <row r="24" spans="1:25" s="31" customFormat="1" ht="15" customHeight="1" x14ac:dyDescent="0.2">
      <c r="A24" s="26" t="s">
        <v>53</v>
      </c>
      <c r="B24" s="32" t="s">
        <v>7</v>
      </c>
      <c r="C24" s="57">
        <v>404</v>
      </c>
      <c r="D24" s="58">
        <v>0</v>
      </c>
      <c r="E24" s="59">
        <v>0</v>
      </c>
      <c r="F24" s="58">
        <v>404</v>
      </c>
      <c r="G24" s="59">
        <v>100</v>
      </c>
      <c r="H24" s="58">
        <v>19</v>
      </c>
      <c r="I24" s="60">
        <v>4.7029702970297</v>
      </c>
      <c r="J24" s="62">
        <v>6</v>
      </c>
      <c r="K24" s="60">
        <v>1.48514851485149</v>
      </c>
      <c r="L24" s="62">
        <v>46</v>
      </c>
      <c r="M24" s="60">
        <v>11.3861386138614</v>
      </c>
      <c r="N24" s="62">
        <v>89</v>
      </c>
      <c r="O24" s="60">
        <v>22.029702970296999</v>
      </c>
      <c r="P24" s="62">
        <v>221</v>
      </c>
      <c r="Q24" s="60">
        <v>54.702970297029701</v>
      </c>
      <c r="R24" s="62">
        <v>0</v>
      </c>
      <c r="S24" s="60">
        <v>0</v>
      </c>
      <c r="T24" s="63">
        <v>23</v>
      </c>
      <c r="U24" s="59">
        <v>5.6930693069306901</v>
      </c>
      <c r="V24" s="58">
        <v>11</v>
      </c>
      <c r="W24" s="64">
        <v>2.7227722772277199</v>
      </c>
      <c r="X24" s="33">
        <v>1389</v>
      </c>
      <c r="Y24" s="34">
        <v>99.856011519078507</v>
      </c>
    </row>
    <row r="25" spans="1:25" s="31" customFormat="1" ht="15" customHeight="1" x14ac:dyDescent="0.2">
      <c r="A25" s="26" t="s">
        <v>53</v>
      </c>
      <c r="B25" s="35" t="s">
        <v>34</v>
      </c>
      <c r="C25" s="49">
        <v>209</v>
      </c>
      <c r="D25" s="52">
        <v>0</v>
      </c>
      <c r="E25" s="51">
        <v>0</v>
      </c>
      <c r="F25" s="52">
        <v>209</v>
      </c>
      <c r="G25" s="51">
        <v>100</v>
      </c>
      <c r="H25" s="52">
        <v>0</v>
      </c>
      <c r="I25" s="53">
        <v>0</v>
      </c>
      <c r="J25" s="54">
        <v>0</v>
      </c>
      <c r="K25" s="53">
        <v>0</v>
      </c>
      <c r="L25" s="54">
        <v>8</v>
      </c>
      <c r="M25" s="53">
        <v>3.8277511961722501</v>
      </c>
      <c r="N25" s="54">
        <v>25</v>
      </c>
      <c r="O25" s="53">
        <v>11.9617224880383</v>
      </c>
      <c r="P25" s="54">
        <v>170</v>
      </c>
      <c r="Q25" s="53">
        <v>81.339712918660297</v>
      </c>
      <c r="R25" s="54">
        <v>0</v>
      </c>
      <c r="S25" s="53">
        <v>0</v>
      </c>
      <c r="T25" s="55">
        <v>6</v>
      </c>
      <c r="U25" s="51">
        <v>2.87081339712919</v>
      </c>
      <c r="V25" s="52">
        <v>4</v>
      </c>
      <c r="W25" s="56">
        <v>1.91387559808612</v>
      </c>
      <c r="X25" s="28">
        <v>1417</v>
      </c>
      <c r="Y25" s="29">
        <v>100</v>
      </c>
    </row>
    <row r="26" spans="1:25" s="31" customFormat="1" ht="15" customHeight="1" x14ac:dyDescent="0.2">
      <c r="A26" s="26" t="s">
        <v>53</v>
      </c>
      <c r="B26" s="32" t="s">
        <v>35</v>
      </c>
      <c r="C26" s="57">
        <v>4736</v>
      </c>
      <c r="D26" s="58">
        <v>279</v>
      </c>
      <c r="E26" s="59">
        <v>5.8910472972973</v>
      </c>
      <c r="F26" s="58">
        <v>4457</v>
      </c>
      <c r="G26" s="59">
        <v>94.108952702702695</v>
      </c>
      <c r="H26" s="58">
        <v>53</v>
      </c>
      <c r="I26" s="60">
        <v>1.18914067758582</v>
      </c>
      <c r="J26" s="62">
        <v>10</v>
      </c>
      <c r="K26" s="60">
        <v>0.22436616558222999</v>
      </c>
      <c r="L26" s="62">
        <v>61</v>
      </c>
      <c r="M26" s="60">
        <v>1.3686336100515999</v>
      </c>
      <c r="N26" s="62">
        <v>3175</v>
      </c>
      <c r="O26" s="60">
        <v>71.236257572358099</v>
      </c>
      <c r="P26" s="62">
        <v>1138</v>
      </c>
      <c r="Q26" s="60">
        <v>25.532869643257801</v>
      </c>
      <c r="R26" s="62">
        <v>0</v>
      </c>
      <c r="S26" s="60">
        <v>0</v>
      </c>
      <c r="T26" s="63">
        <v>20</v>
      </c>
      <c r="U26" s="59">
        <v>0.44873233116445999</v>
      </c>
      <c r="V26" s="58">
        <v>16</v>
      </c>
      <c r="W26" s="64">
        <v>0.337837837837838</v>
      </c>
      <c r="X26" s="33">
        <v>1394</v>
      </c>
      <c r="Y26" s="34">
        <v>100</v>
      </c>
    </row>
    <row r="27" spans="1:25" s="31" customFormat="1" ht="15" customHeight="1" x14ac:dyDescent="0.2">
      <c r="A27" s="26" t="s">
        <v>53</v>
      </c>
      <c r="B27" s="35" t="s">
        <v>8</v>
      </c>
      <c r="C27" s="49">
        <v>49</v>
      </c>
      <c r="D27" s="65" t="s">
        <v>75</v>
      </c>
      <c r="E27" s="51">
        <v>4.0816326530612201</v>
      </c>
      <c r="F27" s="52">
        <v>47</v>
      </c>
      <c r="G27" s="51">
        <v>95.918367346938794</v>
      </c>
      <c r="H27" s="52">
        <v>0</v>
      </c>
      <c r="I27" s="53">
        <v>0</v>
      </c>
      <c r="J27" s="66" t="s">
        <v>75</v>
      </c>
      <c r="K27" s="53">
        <v>4.2553191489361701</v>
      </c>
      <c r="L27" s="66" t="s">
        <v>75</v>
      </c>
      <c r="M27" s="53">
        <v>4.2553191489361701</v>
      </c>
      <c r="N27" s="54">
        <v>6</v>
      </c>
      <c r="O27" s="53">
        <v>12.7659574468085</v>
      </c>
      <c r="P27" s="54">
        <v>37</v>
      </c>
      <c r="Q27" s="53">
        <v>78.723404255319195</v>
      </c>
      <c r="R27" s="54">
        <v>0</v>
      </c>
      <c r="S27" s="53">
        <v>0</v>
      </c>
      <c r="T27" s="55">
        <v>0</v>
      </c>
      <c r="U27" s="51">
        <v>0</v>
      </c>
      <c r="V27" s="52">
        <v>4</v>
      </c>
      <c r="W27" s="56">
        <v>8.1632653061224492</v>
      </c>
      <c r="X27" s="28">
        <v>595</v>
      </c>
      <c r="Y27" s="29">
        <v>98.823529411764696</v>
      </c>
    </row>
    <row r="28" spans="1:25" s="31" customFormat="1" ht="15" customHeight="1" x14ac:dyDescent="0.2">
      <c r="A28" s="26" t="s">
        <v>53</v>
      </c>
      <c r="B28" s="32" t="s">
        <v>36</v>
      </c>
      <c r="C28" s="57">
        <v>1254</v>
      </c>
      <c r="D28" s="58">
        <v>12</v>
      </c>
      <c r="E28" s="59">
        <v>0.95693779904306198</v>
      </c>
      <c r="F28" s="58">
        <v>1242</v>
      </c>
      <c r="G28" s="59">
        <v>99.043062200956896</v>
      </c>
      <c r="H28" s="58">
        <v>9</v>
      </c>
      <c r="I28" s="60">
        <v>0.72463768115941996</v>
      </c>
      <c r="J28" s="61" t="s">
        <v>75</v>
      </c>
      <c r="K28" s="60">
        <v>0.161030595813205</v>
      </c>
      <c r="L28" s="62">
        <v>33</v>
      </c>
      <c r="M28" s="60">
        <v>2.6570048309178702</v>
      </c>
      <c r="N28" s="62">
        <v>1018</v>
      </c>
      <c r="O28" s="60">
        <v>81.9645732689211</v>
      </c>
      <c r="P28" s="62">
        <v>153</v>
      </c>
      <c r="Q28" s="60">
        <v>12.3188405797101</v>
      </c>
      <c r="R28" s="62">
        <v>0</v>
      </c>
      <c r="S28" s="60">
        <v>0</v>
      </c>
      <c r="T28" s="63">
        <v>27</v>
      </c>
      <c r="U28" s="59">
        <v>2.1739130434782599</v>
      </c>
      <c r="V28" s="58">
        <v>4</v>
      </c>
      <c r="W28" s="64">
        <v>0.31897926634768697</v>
      </c>
      <c r="X28" s="33">
        <v>1444</v>
      </c>
      <c r="Y28" s="34">
        <v>100</v>
      </c>
    </row>
    <row r="29" spans="1:25" s="31" customFormat="1" ht="15" customHeight="1" x14ac:dyDescent="0.2">
      <c r="A29" s="26" t="s">
        <v>53</v>
      </c>
      <c r="B29" s="35" t="s">
        <v>37</v>
      </c>
      <c r="C29" s="49">
        <v>266</v>
      </c>
      <c r="D29" s="52">
        <v>6</v>
      </c>
      <c r="E29" s="51">
        <v>2.2556390977443601</v>
      </c>
      <c r="F29" s="52">
        <v>260</v>
      </c>
      <c r="G29" s="51">
        <v>97.744360902255593</v>
      </c>
      <c r="H29" s="52">
        <v>4</v>
      </c>
      <c r="I29" s="53">
        <v>1.5384615384615401</v>
      </c>
      <c r="J29" s="54">
        <v>8</v>
      </c>
      <c r="K29" s="53">
        <v>3.0769230769230802</v>
      </c>
      <c r="L29" s="54">
        <v>78</v>
      </c>
      <c r="M29" s="53">
        <v>30</v>
      </c>
      <c r="N29" s="54">
        <v>75</v>
      </c>
      <c r="O29" s="53">
        <v>28.846153846153801</v>
      </c>
      <c r="P29" s="54">
        <v>89</v>
      </c>
      <c r="Q29" s="53">
        <v>34.230769230769198</v>
      </c>
      <c r="R29" s="54">
        <v>0</v>
      </c>
      <c r="S29" s="53">
        <v>0</v>
      </c>
      <c r="T29" s="55">
        <v>6</v>
      </c>
      <c r="U29" s="51">
        <v>2.3076923076923102</v>
      </c>
      <c r="V29" s="52">
        <v>25</v>
      </c>
      <c r="W29" s="56">
        <v>9.3984962406014994</v>
      </c>
      <c r="X29" s="28">
        <v>1834</v>
      </c>
      <c r="Y29" s="29">
        <v>100</v>
      </c>
    </row>
    <row r="30" spans="1:25" s="31" customFormat="1" ht="15" customHeight="1" x14ac:dyDescent="0.2">
      <c r="A30" s="26" t="s">
        <v>53</v>
      </c>
      <c r="B30" s="32" t="s">
        <v>38</v>
      </c>
      <c r="C30" s="57">
        <v>1829</v>
      </c>
      <c r="D30" s="58">
        <v>10</v>
      </c>
      <c r="E30" s="59">
        <v>0.54674685620557695</v>
      </c>
      <c r="F30" s="58">
        <v>1819</v>
      </c>
      <c r="G30" s="59">
        <v>99.453253143794399</v>
      </c>
      <c r="H30" s="58">
        <v>23</v>
      </c>
      <c r="I30" s="60">
        <v>1.2644310060472801</v>
      </c>
      <c r="J30" s="62">
        <v>9</v>
      </c>
      <c r="K30" s="60">
        <v>0.49477735019241298</v>
      </c>
      <c r="L30" s="62">
        <v>95</v>
      </c>
      <c r="M30" s="60">
        <v>5.2226498075865901</v>
      </c>
      <c r="N30" s="62">
        <v>618</v>
      </c>
      <c r="O30" s="60">
        <v>33.974711379879103</v>
      </c>
      <c r="P30" s="62">
        <v>1032</v>
      </c>
      <c r="Q30" s="60">
        <v>56.734469488730099</v>
      </c>
      <c r="R30" s="62">
        <v>0</v>
      </c>
      <c r="S30" s="60">
        <v>0</v>
      </c>
      <c r="T30" s="63">
        <v>42</v>
      </c>
      <c r="U30" s="59">
        <v>2.3089609675645999</v>
      </c>
      <c r="V30" s="58">
        <v>19</v>
      </c>
      <c r="W30" s="64">
        <v>1.0388190267905999</v>
      </c>
      <c r="X30" s="33">
        <v>3626</v>
      </c>
      <c r="Y30" s="34">
        <v>99.889685603971301</v>
      </c>
    </row>
    <row r="31" spans="1:25" s="31" customFormat="1" ht="15" customHeight="1" x14ac:dyDescent="0.2">
      <c r="A31" s="26" t="s">
        <v>53</v>
      </c>
      <c r="B31" s="35" t="s">
        <v>9</v>
      </c>
      <c r="C31" s="49">
        <v>1372</v>
      </c>
      <c r="D31" s="52">
        <v>8</v>
      </c>
      <c r="E31" s="51">
        <v>0.58309037900874605</v>
      </c>
      <c r="F31" s="52">
        <v>1364</v>
      </c>
      <c r="G31" s="51">
        <v>99.416909620991206</v>
      </c>
      <c r="H31" s="52">
        <v>51</v>
      </c>
      <c r="I31" s="53">
        <v>3.7390029325513199</v>
      </c>
      <c r="J31" s="54">
        <v>6</v>
      </c>
      <c r="K31" s="53">
        <v>0.43988269794721402</v>
      </c>
      <c r="L31" s="54">
        <v>75</v>
      </c>
      <c r="M31" s="53">
        <v>5.49853372434018</v>
      </c>
      <c r="N31" s="54">
        <v>894</v>
      </c>
      <c r="O31" s="53">
        <v>65.542521994134901</v>
      </c>
      <c r="P31" s="54">
        <v>325</v>
      </c>
      <c r="Q31" s="53">
        <v>23.826979472140799</v>
      </c>
      <c r="R31" s="54">
        <v>0</v>
      </c>
      <c r="S31" s="53">
        <v>0</v>
      </c>
      <c r="T31" s="55">
        <v>13</v>
      </c>
      <c r="U31" s="51">
        <v>0.95307917888563098</v>
      </c>
      <c r="V31" s="52">
        <v>32</v>
      </c>
      <c r="W31" s="56">
        <v>2.33236151603499</v>
      </c>
      <c r="X31" s="28">
        <v>2077</v>
      </c>
      <c r="Y31" s="29">
        <v>99.085219065960501</v>
      </c>
    </row>
    <row r="32" spans="1:25" s="31" customFormat="1" ht="15" customHeight="1" x14ac:dyDescent="0.2">
      <c r="A32" s="26" t="s">
        <v>53</v>
      </c>
      <c r="B32" s="32" t="s">
        <v>39</v>
      </c>
      <c r="C32" s="57">
        <v>507</v>
      </c>
      <c r="D32" s="58">
        <v>0</v>
      </c>
      <c r="E32" s="59">
        <v>0</v>
      </c>
      <c r="F32" s="58">
        <v>507</v>
      </c>
      <c r="G32" s="59">
        <v>100</v>
      </c>
      <c r="H32" s="58">
        <v>0</v>
      </c>
      <c r="I32" s="60">
        <v>0</v>
      </c>
      <c r="J32" s="62">
        <v>0</v>
      </c>
      <c r="K32" s="60">
        <v>0</v>
      </c>
      <c r="L32" s="62">
        <v>4</v>
      </c>
      <c r="M32" s="60">
        <v>0.78895463510848096</v>
      </c>
      <c r="N32" s="62">
        <v>352</v>
      </c>
      <c r="O32" s="60">
        <v>69.428007889546393</v>
      </c>
      <c r="P32" s="62">
        <v>147</v>
      </c>
      <c r="Q32" s="60">
        <v>28.9940828402367</v>
      </c>
      <c r="R32" s="62">
        <v>0</v>
      </c>
      <c r="S32" s="60">
        <v>0</v>
      </c>
      <c r="T32" s="63">
        <v>4</v>
      </c>
      <c r="U32" s="59">
        <v>0.78895463510848096</v>
      </c>
      <c r="V32" s="68" t="s">
        <v>75</v>
      </c>
      <c r="W32" s="64">
        <v>0.39447731755424098</v>
      </c>
      <c r="X32" s="33">
        <v>973</v>
      </c>
      <c r="Y32" s="34">
        <v>99.383350462487201</v>
      </c>
    </row>
    <row r="33" spans="1:25" s="31" customFormat="1" ht="15" customHeight="1" x14ac:dyDescent="0.2">
      <c r="A33" s="26" t="s">
        <v>53</v>
      </c>
      <c r="B33" s="35" t="s">
        <v>23</v>
      </c>
      <c r="C33" s="49">
        <v>741</v>
      </c>
      <c r="D33" s="65" t="s">
        <v>75</v>
      </c>
      <c r="E33" s="51">
        <v>0.26990553306342802</v>
      </c>
      <c r="F33" s="52">
        <v>739</v>
      </c>
      <c r="G33" s="51">
        <v>99.730094466936606</v>
      </c>
      <c r="H33" s="52">
        <v>16</v>
      </c>
      <c r="I33" s="53">
        <v>2.1650879566982399</v>
      </c>
      <c r="J33" s="54">
        <v>6</v>
      </c>
      <c r="K33" s="53">
        <v>0.81190798376184004</v>
      </c>
      <c r="L33" s="54">
        <v>31</v>
      </c>
      <c r="M33" s="53">
        <v>4.1948579161028396</v>
      </c>
      <c r="N33" s="54">
        <v>162</v>
      </c>
      <c r="O33" s="53">
        <v>21.921515561569699</v>
      </c>
      <c r="P33" s="54">
        <v>501</v>
      </c>
      <c r="Q33" s="53">
        <v>67.794316644113707</v>
      </c>
      <c r="R33" s="54">
        <v>0</v>
      </c>
      <c r="S33" s="53">
        <v>0</v>
      </c>
      <c r="T33" s="55">
        <v>23</v>
      </c>
      <c r="U33" s="51">
        <v>3.1123139377537199</v>
      </c>
      <c r="V33" s="65" t="s">
        <v>75</v>
      </c>
      <c r="W33" s="56">
        <v>0.26990553306342802</v>
      </c>
      <c r="X33" s="28">
        <v>2312</v>
      </c>
      <c r="Y33" s="29">
        <v>100</v>
      </c>
    </row>
    <row r="34" spans="1:25" s="31" customFormat="1" ht="15" customHeight="1" x14ac:dyDescent="0.2">
      <c r="A34" s="26" t="s">
        <v>53</v>
      </c>
      <c r="B34" s="32" t="s">
        <v>10</v>
      </c>
      <c r="C34" s="57">
        <v>66</v>
      </c>
      <c r="D34" s="58">
        <v>0</v>
      </c>
      <c r="E34" s="59">
        <v>0</v>
      </c>
      <c r="F34" s="58">
        <v>66</v>
      </c>
      <c r="G34" s="59">
        <v>100</v>
      </c>
      <c r="H34" s="58">
        <v>27</v>
      </c>
      <c r="I34" s="60">
        <v>40.909090909090899</v>
      </c>
      <c r="J34" s="62">
        <v>0</v>
      </c>
      <c r="K34" s="60">
        <v>0</v>
      </c>
      <c r="L34" s="62">
        <v>4</v>
      </c>
      <c r="M34" s="60">
        <v>6.0606060606060597</v>
      </c>
      <c r="N34" s="62">
        <v>0</v>
      </c>
      <c r="O34" s="60">
        <v>0</v>
      </c>
      <c r="P34" s="62">
        <v>35</v>
      </c>
      <c r="Q34" s="60">
        <v>53.030303030303003</v>
      </c>
      <c r="R34" s="62">
        <v>0</v>
      </c>
      <c r="S34" s="60">
        <v>0</v>
      </c>
      <c r="T34" s="63">
        <v>0</v>
      </c>
      <c r="U34" s="59">
        <v>0</v>
      </c>
      <c r="V34" s="58">
        <v>4</v>
      </c>
      <c r="W34" s="64">
        <v>6.0606060606060597</v>
      </c>
      <c r="X34" s="33">
        <v>781</v>
      </c>
      <c r="Y34" s="34">
        <v>99.231754161331594</v>
      </c>
    </row>
    <row r="35" spans="1:25" s="31" customFormat="1" ht="15" customHeight="1" x14ac:dyDescent="0.2">
      <c r="A35" s="26" t="s">
        <v>53</v>
      </c>
      <c r="B35" s="35" t="s">
        <v>40</v>
      </c>
      <c r="C35" s="49">
        <v>612</v>
      </c>
      <c r="D35" s="65" t="s">
        <v>75</v>
      </c>
      <c r="E35" s="51">
        <v>0.32679738562091498</v>
      </c>
      <c r="F35" s="52">
        <v>610</v>
      </c>
      <c r="G35" s="51">
        <v>99.673202614379093</v>
      </c>
      <c r="H35" s="52">
        <v>17</v>
      </c>
      <c r="I35" s="53">
        <v>2.7868852459016402</v>
      </c>
      <c r="J35" s="54">
        <v>8</v>
      </c>
      <c r="K35" s="53">
        <v>1.3114754098360699</v>
      </c>
      <c r="L35" s="54">
        <v>94</v>
      </c>
      <c r="M35" s="53">
        <v>15.409836065573799</v>
      </c>
      <c r="N35" s="54">
        <v>174</v>
      </c>
      <c r="O35" s="53">
        <v>28.524590163934398</v>
      </c>
      <c r="P35" s="54">
        <v>287</v>
      </c>
      <c r="Q35" s="53">
        <v>47.049180327868903</v>
      </c>
      <c r="R35" s="66" t="s">
        <v>75</v>
      </c>
      <c r="S35" s="53">
        <v>0.32786885245901598</v>
      </c>
      <c r="T35" s="55">
        <v>28</v>
      </c>
      <c r="U35" s="51">
        <v>4.5901639344262302</v>
      </c>
      <c r="V35" s="52">
        <v>13</v>
      </c>
      <c r="W35" s="56">
        <v>2.1241830065359499</v>
      </c>
      <c r="X35" s="28">
        <v>1073</v>
      </c>
      <c r="Y35" s="29">
        <v>100</v>
      </c>
    </row>
    <row r="36" spans="1:25" s="31" customFormat="1" ht="15" customHeight="1" x14ac:dyDescent="0.2">
      <c r="A36" s="26" t="s">
        <v>53</v>
      </c>
      <c r="B36" s="32" t="s">
        <v>41</v>
      </c>
      <c r="C36" s="57">
        <v>41</v>
      </c>
      <c r="D36" s="68" t="s">
        <v>75</v>
      </c>
      <c r="E36" s="59">
        <v>4.8780487804878003</v>
      </c>
      <c r="F36" s="58">
        <v>39</v>
      </c>
      <c r="G36" s="59">
        <v>95.121951219512198</v>
      </c>
      <c r="H36" s="58">
        <v>4</v>
      </c>
      <c r="I36" s="60">
        <v>10.2564102564103</v>
      </c>
      <c r="J36" s="62">
        <v>0</v>
      </c>
      <c r="K36" s="60">
        <v>0</v>
      </c>
      <c r="L36" s="62">
        <v>9</v>
      </c>
      <c r="M36" s="60">
        <v>23.076923076923102</v>
      </c>
      <c r="N36" s="62">
        <v>0</v>
      </c>
      <c r="O36" s="60">
        <v>0</v>
      </c>
      <c r="P36" s="62">
        <v>24</v>
      </c>
      <c r="Q36" s="60">
        <v>61.538461538461497</v>
      </c>
      <c r="R36" s="62">
        <v>0</v>
      </c>
      <c r="S36" s="60">
        <v>0</v>
      </c>
      <c r="T36" s="69" t="s">
        <v>75</v>
      </c>
      <c r="U36" s="59">
        <v>5.1282051282051304</v>
      </c>
      <c r="V36" s="58">
        <v>0</v>
      </c>
      <c r="W36" s="64">
        <v>0</v>
      </c>
      <c r="X36" s="33">
        <v>649</v>
      </c>
      <c r="Y36" s="34">
        <v>100</v>
      </c>
    </row>
    <row r="37" spans="1:25" s="31" customFormat="1" ht="15" customHeight="1" x14ac:dyDescent="0.2">
      <c r="A37" s="26" t="s">
        <v>53</v>
      </c>
      <c r="B37" s="35" t="s">
        <v>11</v>
      </c>
      <c r="C37" s="49">
        <v>27</v>
      </c>
      <c r="D37" s="52">
        <v>0</v>
      </c>
      <c r="E37" s="51">
        <v>0</v>
      </c>
      <c r="F37" s="52">
        <v>27</v>
      </c>
      <c r="G37" s="51">
        <v>100</v>
      </c>
      <c r="H37" s="52">
        <v>0</v>
      </c>
      <c r="I37" s="53">
        <v>0</v>
      </c>
      <c r="J37" s="66" t="s">
        <v>75</v>
      </c>
      <c r="K37" s="53">
        <v>7.4074074074074101</v>
      </c>
      <c r="L37" s="54">
        <v>4</v>
      </c>
      <c r="M37" s="53">
        <v>14.814814814814801</v>
      </c>
      <c r="N37" s="66" t="s">
        <v>75</v>
      </c>
      <c r="O37" s="53">
        <v>7.4074074074074101</v>
      </c>
      <c r="P37" s="54">
        <v>19</v>
      </c>
      <c r="Q37" s="53">
        <v>70.370370370370395</v>
      </c>
      <c r="R37" s="54">
        <v>0</v>
      </c>
      <c r="S37" s="53">
        <v>0</v>
      </c>
      <c r="T37" s="55">
        <v>0</v>
      </c>
      <c r="U37" s="51">
        <v>0</v>
      </c>
      <c r="V37" s="65" t="s">
        <v>75</v>
      </c>
      <c r="W37" s="56">
        <v>7.4074074074074101</v>
      </c>
      <c r="X37" s="28">
        <v>478</v>
      </c>
      <c r="Y37" s="29">
        <v>98.535564853556494</v>
      </c>
    </row>
    <row r="38" spans="1:25" s="31" customFormat="1" ht="15" customHeight="1" x14ac:dyDescent="0.2">
      <c r="A38" s="26" t="s">
        <v>53</v>
      </c>
      <c r="B38" s="32" t="s">
        <v>12</v>
      </c>
      <c r="C38" s="57">
        <v>299</v>
      </c>
      <c r="D38" s="68" t="s">
        <v>75</v>
      </c>
      <c r="E38" s="59">
        <v>0.668896321070234</v>
      </c>
      <c r="F38" s="58">
        <v>297</v>
      </c>
      <c r="G38" s="59">
        <v>99.331103678929793</v>
      </c>
      <c r="H38" s="58">
        <v>0</v>
      </c>
      <c r="I38" s="60">
        <v>0</v>
      </c>
      <c r="J38" s="62">
        <v>0</v>
      </c>
      <c r="K38" s="60">
        <v>0</v>
      </c>
      <c r="L38" s="62">
        <v>66</v>
      </c>
      <c r="M38" s="60">
        <v>22.2222222222222</v>
      </c>
      <c r="N38" s="62">
        <v>201</v>
      </c>
      <c r="O38" s="60">
        <v>67.676767676767696</v>
      </c>
      <c r="P38" s="62">
        <v>24</v>
      </c>
      <c r="Q38" s="60">
        <v>8.0808080808080796</v>
      </c>
      <c r="R38" s="62">
        <v>0</v>
      </c>
      <c r="S38" s="60">
        <v>0</v>
      </c>
      <c r="T38" s="63">
        <v>6</v>
      </c>
      <c r="U38" s="59">
        <v>2.0202020202020199</v>
      </c>
      <c r="V38" s="58">
        <v>4</v>
      </c>
      <c r="W38" s="64">
        <v>1.33779264214047</v>
      </c>
      <c r="X38" s="33">
        <v>2538</v>
      </c>
      <c r="Y38" s="34">
        <v>100</v>
      </c>
    </row>
    <row r="39" spans="1:25" s="31" customFormat="1" ht="15" customHeight="1" x14ac:dyDescent="0.2">
      <c r="A39" s="26" t="s">
        <v>53</v>
      </c>
      <c r="B39" s="35" t="s">
        <v>13</v>
      </c>
      <c r="C39" s="49">
        <v>162</v>
      </c>
      <c r="D39" s="65" t="s">
        <v>75</v>
      </c>
      <c r="E39" s="51">
        <v>1.2345679012345701</v>
      </c>
      <c r="F39" s="52">
        <v>160</v>
      </c>
      <c r="G39" s="51">
        <v>98.765432098765402</v>
      </c>
      <c r="H39" s="52">
        <v>26</v>
      </c>
      <c r="I39" s="53">
        <v>16.25</v>
      </c>
      <c r="J39" s="66" t="s">
        <v>75</v>
      </c>
      <c r="K39" s="53">
        <v>1.25</v>
      </c>
      <c r="L39" s="54">
        <v>94</v>
      </c>
      <c r="M39" s="53">
        <v>58.75</v>
      </c>
      <c r="N39" s="54">
        <v>6</v>
      </c>
      <c r="O39" s="53">
        <v>3.75</v>
      </c>
      <c r="P39" s="54">
        <v>28</v>
      </c>
      <c r="Q39" s="53">
        <v>17.5</v>
      </c>
      <c r="R39" s="54">
        <v>0</v>
      </c>
      <c r="S39" s="53">
        <v>0</v>
      </c>
      <c r="T39" s="55">
        <v>4</v>
      </c>
      <c r="U39" s="51">
        <v>2.5</v>
      </c>
      <c r="V39" s="52">
        <v>26</v>
      </c>
      <c r="W39" s="56">
        <v>16.049382716049401</v>
      </c>
      <c r="X39" s="28">
        <v>853</v>
      </c>
      <c r="Y39" s="29">
        <v>98.827667057444302</v>
      </c>
    </row>
    <row r="40" spans="1:25" s="31" customFormat="1" ht="15" customHeight="1" x14ac:dyDescent="0.2">
      <c r="A40" s="26" t="s">
        <v>53</v>
      </c>
      <c r="B40" s="32" t="s">
        <v>14</v>
      </c>
      <c r="C40" s="57">
        <v>2031</v>
      </c>
      <c r="D40" s="58">
        <v>25</v>
      </c>
      <c r="E40" s="59">
        <v>1.2309207287050701</v>
      </c>
      <c r="F40" s="58">
        <v>2006</v>
      </c>
      <c r="G40" s="59">
        <v>98.769079271294899</v>
      </c>
      <c r="H40" s="58">
        <v>37</v>
      </c>
      <c r="I40" s="60">
        <v>1.8444666001993999</v>
      </c>
      <c r="J40" s="62">
        <v>16</v>
      </c>
      <c r="K40" s="60">
        <v>0.79760717846460605</v>
      </c>
      <c r="L40" s="62">
        <v>211</v>
      </c>
      <c r="M40" s="60">
        <v>10.518444666002001</v>
      </c>
      <c r="N40" s="62">
        <v>643</v>
      </c>
      <c r="O40" s="60">
        <v>32.053838484546397</v>
      </c>
      <c r="P40" s="62">
        <v>1048</v>
      </c>
      <c r="Q40" s="60">
        <v>52.243270189431698</v>
      </c>
      <c r="R40" s="61" t="s">
        <v>75</v>
      </c>
      <c r="S40" s="60">
        <v>9.9700897308075798E-2</v>
      </c>
      <c r="T40" s="63">
        <v>49</v>
      </c>
      <c r="U40" s="59">
        <v>2.4426719840478599</v>
      </c>
      <c r="V40" s="58">
        <v>32</v>
      </c>
      <c r="W40" s="64">
        <v>1.57557853274249</v>
      </c>
      <c r="X40" s="33">
        <v>4864</v>
      </c>
      <c r="Y40" s="34">
        <v>99.856085526315795</v>
      </c>
    </row>
    <row r="41" spans="1:25" s="31" customFormat="1" ht="15" customHeight="1" x14ac:dyDescent="0.2">
      <c r="A41" s="26" t="s">
        <v>53</v>
      </c>
      <c r="B41" s="35" t="s">
        <v>15</v>
      </c>
      <c r="C41" s="49">
        <v>321</v>
      </c>
      <c r="D41" s="52">
        <v>4</v>
      </c>
      <c r="E41" s="51">
        <v>1.2461059190031201</v>
      </c>
      <c r="F41" s="52">
        <v>317</v>
      </c>
      <c r="G41" s="51">
        <v>98.753894080996901</v>
      </c>
      <c r="H41" s="52">
        <v>8</v>
      </c>
      <c r="I41" s="53">
        <v>2.5236593059936898</v>
      </c>
      <c r="J41" s="54">
        <v>0</v>
      </c>
      <c r="K41" s="53">
        <v>0</v>
      </c>
      <c r="L41" s="54">
        <v>29</v>
      </c>
      <c r="M41" s="53">
        <v>9.1482649842271293</v>
      </c>
      <c r="N41" s="54">
        <v>116</v>
      </c>
      <c r="O41" s="53">
        <v>36.593059936908503</v>
      </c>
      <c r="P41" s="54">
        <v>151</v>
      </c>
      <c r="Q41" s="53">
        <v>47.634069400630899</v>
      </c>
      <c r="R41" s="66" t="s">
        <v>75</v>
      </c>
      <c r="S41" s="53">
        <v>0.63091482649842301</v>
      </c>
      <c r="T41" s="55">
        <v>11</v>
      </c>
      <c r="U41" s="51">
        <v>3.47003154574133</v>
      </c>
      <c r="V41" s="52">
        <v>10</v>
      </c>
      <c r="W41" s="56">
        <v>3.1152647975077898</v>
      </c>
      <c r="X41" s="28">
        <v>2535</v>
      </c>
      <c r="Y41" s="29">
        <v>99.921104536489196</v>
      </c>
    </row>
    <row r="42" spans="1:25" s="31" customFormat="1" ht="15" customHeight="1" x14ac:dyDescent="0.2">
      <c r="A42" s="26" t="s">
        <v>53</v>
      </c>
      <c r="B42" s="32" t="s">
        <v>16</v>
      </c>
      <c r="C42" s="57">
        <v>29</v>
      </c>
      <c r="D42" s="58">
        <v>0</v>
      </c>
      <c r="E42" s="59">
        <v>0</v>
      </c>
      <c r="F42" s="58">
        <v>29</v>
      </c>
      <c r="G42" s="59">
        <v>100</v>
      </c>
      <c r="H42" s="58">
        <v>9</v>
      </c>
      <c r="I42" s="60">
        <v>31.034482758620701</v>
      </c>
      <c r="J42" s="62">
        <v>0</v>
      </c>
      <c r="K42" s="60">
        <v>0</v>
      </c>
      <c r="L42" s="62">
        <v>0</v>
      </c>
      <c r="M42" s="60">
        <v>0</v>
      </c>
      <c r="N42" s="61" t="s">
        <v>75</v>
      </c>
      <c r="O42" s="60">
        <v>6.8965517241379297</v>
      </c>
      <c r="P42" s="62">
        <v>18</v>
      </c>
      <c r="Q42" s="60">
        <v>62.068965517241402</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1621</v>
      </c>
      <c r="D43" s="52">
        <v>17</v>
      </c>
      <c r="E43" s="51">
        <v>1.0487353485502799</v>
      </c>
      <c r="F43" s="52">
        <v>1604</v>
      </c>
      <c r="G43" s="51">
        <v>98.951264651449705</v>
      </c>
      <c r="H43" s="52">
        <v>0</v>
      </c>
      <c r="I43" s="53">
        <v>0</v>
      </c>
      <c r="J43" s="54">
        <v>4</v>
      </c>
      <c r="K43" s="53">
        <v>0.24937655860349101</v>
      </c>
      <c r="L43" s="54">
        <v>24</v>
      </c>
      <c r="M43" s="53">
        <v>1.4962593516209499</v>
      </c>
      <c r="N43" s="54">
        <v>998</v>
      </c>
      <c r="O43" s="53">
        <v>62.219451371571097</v>
      </c>
      <c r="P43" s="54">
        <v>525</v>
      </c>
      <c r="Q43" s="53">
        <v>32.730673316708199</v>
      </c>
      <c r="R43" s="54">
        <v>0</v>
      </c>
      <c r="S43" s="53">
        <v>0</v>
      </c>
      <c r="T43" s="55">
        <v>53</v>
      </c>
      <c r="U43" s="51">
        <v>3.3042394014962602</v>
      </c>
      <c r="V43" s="52">
        <v>11</v>
      </c>
      <c r="W43" s="56">
        <v>0.67859346082664995</v>
      </c>
      <c r="X43" s="28">
        <v>3702</v>
      </c>
      <c r="Y43" s="29">
        <v>99.891950297136702</v>
      </c>
    </row>
    <row r="44" spans="1:25" s="31" customFormat="1" ht="15" customHeight="1" x14ac:dyDescent="0.2">
      <c r="A44" s="26" t="s">
        <v>53</v>
      </c>
      <c r="B44" s="32" t="s">
        <v>18</v>
      </c>
      <c r="C44" s="57">
        <v>2739</v>
      </c>
      <c r="D44" s="58">
        <v>10</v>
      </c>
      <c r="E44" s="59">
        <v>0.365096750638919</v>
      </c>
      <c r="F44" s="58">
        <v>2729</v>
      </c>
      <c r="G44" s="59">
        <v>99.634903249361102</v>
      </c>
      <c r="H44" s="58">
        <v>443</v>
      </c>
      <c r="I44" s="60">
        <v>16.233052400146601</v>
      </c>
      <c r="J44" s="62">
        <v>11</v>
      </c>
      <c r="K44" s="60">
        <v>0.40307805056797402</v>
      </c>
      <c r="L44" s="62">
        <v>256</v>
      </c>
      <c r="M44" s="60">
        <v>9.3807255404910208</v>
      </c>
      <c r="N44" s="62">
        <v>737</v>
      </c>
      <c r="O44" s="60">
        <v>27.006229388054201</v>
      </c>
      <c r="P44" s="62">
        <v>1163</v>
      </c>
      <c r="Q44" s="60">
        <v>42.616342982777603</v>
      </c>
      <c r="R44" s="62">
        <v>6</v>
      </c>
      <c r="S44" s="60">
        <v>0.21986075485525799</v>
      </c>
      <c r="T44" s="63">
        <v>113</v>
      </c>
      <c r="U44" s="59">
        <v>4.1407108831073698</v>
      </c>
      <c r="V44" s="58">
        <v>57</v>
      </c>
      <c r="W44" s="64">
        <v>2.0810514786418399</v>
      </c>
      <c r="X44" s="33">
        <v>1774</v>
      </c>
      <c r="Y44" s="34">
        <v>99.6054114994363</v>
      </c>
    </row>
    <row r="45" spans="1:25" s="31" customFormat="1" ht="15" customHeight="1" x14ac:dyDescent="0.2">
      <c r="A45" s="26" t="s">
        <v>53</v>
      </c>
      <c r="B45" s="35" t="s">
        <v>42</v>
      </c>
      <c r="C45" s="49">
        <v>1736</v>
      </c>
      <c r="D45" s="52">
        <v>20</v>
      </c>
      <c r="E45" s="51">
        <v>1.1520737327188899</v>
      </c>
      <c r="F45" s="52">
        <v>1716</v>
      </c>
      <c r="G45" s="51">
        <v>98.847926267281096</v>
      </c>
      <c r="H45" s="52">
        <v>73</v>
      </c>
      <c r="I45" s="53">
        <v>4.25407925407925</v>
      </c>
      <c r="J45" s="54">
        <v>10</v>
      </c>
      <c r="K45" s="53">
        <v>0.582750582750583</v>
      </c>
      <c r="L45" s="54">
        <v>433</v>
      </c>
      <c r="M45" s="53">
        <v>25.233100233100199</v>
      </c>
      <c r="N45" s="54">
        <v>61</v>
      </c>
      <c r="O45" s="53">
        <v>3.55477855477855</v>
      </c>
      <c r="P45" s="54">
        <v>1052</v>
      </c>
      <c r="Q45" s="53">
        <v>61.305361305361302</v>
      </c>
      <c r="R45" s="54">
        <v>13</v>
      </c>
      <c r="S45" s="53">
        <v>0.75757575757575801</v>
      </c>
      <c r="T45" s="55">
        <v>74</v>
      </c>
      <c r="U45" s="51">
        <v>4.3123543123543104</v>
      </c>
      <c r="V45" s="52">
        <v>115</v>
      </c>
      <c r="W45" s="56">
        <v>6.6244239631336397</v>
      </c>
      <c r="X45" s="28">
        <v>1312</v>
      </c>
      <c r="Y45" s="29">
        <v>99.923780487804905</v>
      </c>
    </row>
    <row r="46" spans="1:25" s="31" customFormat="1" ht="15" customHeight="1" x14ac:dyDescent="0.2">
      <c r="A46" s="26" t="s">
        <v>53</v>
      </c>
      <c r="B46" s="32" t="s">
        <v>19</v>
      </c>
      <c r="C46" s="57">
        <v>2625</v>
      </c>
      <c r="D46" s="58">
        <v>34</v>
      </c>
      <c r="E46" s="59">
        <v>1.2952380952381</v>
      </c>
      <c r="F46" s="58">
        <v>2591</v>
      </c>
      <c r="G46" s="59">
        <v>98.704761904761895</v>
      </c>
      <c r="H46" s="58">
        <v>4</v>
      </c>
      <c r="I46" s="60">
        <v>0.154380548050946</v>
      </c>
      <c r="J46" s="62">
        <v>9</v>
      </c>
      <c r="K46" s="60">
        <v>0.34735623311462799</v>
      </c>
      <c r="L46" s="62">
        <v>449</v>
      </c>
      <c r="M46" s="60">
        <v>17.329216518718599</v>
      </c>
      <c r="N46" s="62">
        <v>717</v>
      </c>
      <c r="O46" s="60">
        <v>27.672713238132001</v>
      </c>
      <c r="P46" s="62">
        <v>1370</v>
      </c>
      <c r="Q46" s="60">
        <v>52.875337707448899</v>
      </c>
      <c r="R46" s="62">
        <v>4</v>
      </c>
      <c r="S46" s="60">
        <v>0.154380548050946</v>
      </c>
      <c r="T46" s="63">
        <v>38</v>
      </c>
      <c r="U46" s="59">
        <v>1.4666152064839799</v>
      </c>
      <c r="V46" s="58">
        <v>57</v>
      </c>
      <c r="W46" s="64">
        <v>2.1714285714285699</v>
      </c>
      <c r="X46" s="33">
        <v>3220</v>
      </c>
      <c r="Y46" s="34">
        <v>99.596273291925499</v>
      </c>
    </row>
    <row r="47" spans="1:25" s="31" customFormat="1" ht="15" customHeight="1" x14ac:dyDescent="0.2">
      <c r="A47" s="26" t="s">
        <v>53</v>
      </c>
      <c r="B47" s="35" t="s">
        <v>43</v>
      </c>
      <c r="C47" s="49">
        <v>6</v>
      </c>
      <c r="D47" s="52">
        <v>0</v>
      </c>
      <c r="E47" s="51">
        <v>0</v>
      </c>
      <c r="F47" s="52">
        <v>6</v>
      </c>
      <c r="G47" s="51">
        <v>100</v>
      </c>
      <c r="H47" s="65" t="s">
        <v>75</v>
      </c>
      <c r="I47" s="53">
        <v>33.3333333333333</v>
      </c>
      <c r="J47" s="54">
        <v>0</v>
      </c>
      <c r="K47" s="53">
        <v>0</v>
      </c>
      <c r="L47" s="54">
        <v>0</v>
      </c>
      <c r="M47" s="53">
        <v>0</v>
      </c>
      <c r="N47" s="54">
        <v>0</v>
      </c>
      <c r="O47" s="53">
        <v>0</v>
      </c>
      <c r="P47" s="54">
        <v>4</v>
      </c>
      <c r="Q47" s="53">
        <v>66.6666666666667</v>
      </c>
      <c r="R47" s="54">
        <v>0</v>
      </c>
      <c r="S47" s="53">
        <v>0</v>
      </c>
      <c r="T47" s="55">
        <v>0</v>
      </c>
      <c r="U47" s="51">
        <v>0</v>
      </c>
      <c r="V47" s="52">
        <v>0</v>
      </c>
      <c r="W47" s="56">
        <v>0</v>
      </c>
      <c r="X47" s="28">
        <v>291</v>
      </c>
      <c r="Y47" s="29">
        <v>100</v>
      </c>
    </row>
    <row r="48" spans="1:25" s="31" customFormat="1" ht="15" customHeight="1" x14ac:dyDescent="0.2">
      <c r="A48" s="26" t="s">
        <v>53</v>
      </c>
      <c r="B48" s="32" t="s">
        <v>20</v>
      </c>
      <c r="C48" s="57">
        <v>1299</v>
      </c>
      <c r="D48" s="58">
        <v>15</v>
      </c>
      <c r="E48" s="59">
        <v>1.1547344110854501</v>
      </c>
      <c r="F48" s="58">
        <v>1284</v>
      </c>
      <c r="G48" s="59">
        <v>98.845265588914501</v>
      </c>
      <c r="H48" s="58">
        <v>8</v>
      </c>
      <c r="I48" s="60">
        <v>0.62305295950155803</v>
      </c>
      <c r="J48" s="61" t="s">
        <v>75</v>
      </c>
      <c r="K48" s="60">
        <v>0.15576323987538901</v>
      </c>
      <c r="L48" s="62">
        <v>34</v>
      </c>
      <c r="M48" s="60">
        <v>2.64797507788162</v>
      </c>
      <c r="N48" s="62">
        <v>808</v>
      </c>
      <c r="O48" s="60">
        <v>62.928348909657302</v>
      </c>
      <c r="P48" s="62">
        <v>400</v>
      </c>
      <c r="Q48" s="60">
        <v>31.152647975077901</v>
      </c>
      <c r="R48" s="62">
        <v>0</v>
      </c>
      <c r="S48" s="60">
        <v>0</v>
      </c>
      <c r="T48" s="63">
        <v>32</v>
      </c>
      <c r="U48" s="59">
        <v>2.4922118380062299</v>
      </c>
      <c r="V48" s="58">
        <v>14</v>
      </c>
      <c r="W48" s="64">
        <v>1.0777521170130899</v>
      </c>
      <c r="X48" s="33">
        <v>1219</v>
      </c>
      <c r="Y48" s="34">
        <v>100</v>
      </c>
    </row>
    <row r="49" spans="1:26" s="31" customFormat="1" ht="15" customHeight="1" x14ac:dyDescent="0.2">
      <c r="A49" s="26" t="s">
        <v>53</v>
      </c>
      <c r="B49" s="35" t="s">
        <v>44</v>
      </c>
      <c r="C49" s="49">
        <v>34</v>
      </c>
      <c r="D49" s="52">
        <v>0</v>
      </c>
      <c r="E49" s="51">
        <v>0</v>
      </c>
      <c r="F49" s="52">
        <v>34</v>
      </c>
      <c r="G49" s="51">
        <v>100</v>
      </c>
      <c r="H49" s="52">
        <v>8</v>
      </c>
      <c r="I49" s="53">
        <v>23.529411764705898</v>
      </c>
      <c r="J49" s="54">
        <v>0</v>
      </c>
      <c r="K49" s="53">
        <v>0</v>
      </c>
      <c r="L49" s="54">
        <v>4</v>
      </c>
      <c r="M49" s="53">
        <v>11.764705882352899</v>
      </c>
      <c r="N49" s="66" t="s">
        <v>75</v>
      </c>
      <c r="O49" s="53">
        <v>5.8823529411764701</v>
      </c>
      <c r="P49" s="54">
        <v>20</v>
      </c>
      <c r="Q49" s="53">
        <v>58.823529411764703</v>
      </c>
      <c r="R49" s="54">
        <v>0</v>
      </c>
      <c r="S49" s="53">
        <v>0</v>
      </c>
      <c r="T49" s="55">
        <v>0</v>
      </c>
      <c r="U49" s="51">
        <v>0</v>
      </c>
      <c r="V49" s="52">
        <v>4</v>
      </c>
      <c r="W49" s="56">
        <v>11.764705882352899</v>
      </c>
      <c r="X49" s="28">
        <v>668</v>
      </c>
      <c r="Y49" s="29">
        <v>100</v>
      </c>
    </row>
    <row r="50" spans="1:26" s="31" customFormat="1" ht="15" customHeight="1" x14ac:dyDescent="0.2">
      <c r="A50" s="26" t="s">
        <v>53</v>
      </c>
      <c r="B50" s="32" t="s">
        <v>45</v>
      </c>
      <c r="C50" s="57">
        <v>3228</v>
      </c>
      <c r="D50" s="58">
        <v>35</v>
      </c>
      <c r="E50" s="59">
        <v>1.0842627013630699</v>
      </c>
      <c r="F50" s="58">
        <v>3193</v>
      </c>
      <c r="G50" s="59">
        <v>98.915737298636898</v>
      </c>
      <c r="H50" s="58">
        <v>6</v>
      </c>
      <c r="I50" s="60">
        <v>0.18791105543376099</v>
      </c>
      <c r="J50" s="62">
        <v>9</v>
      </c>
      <c r="K50" s="60">
        <v>0.281866583150642</v>
      </c>
      <c r="L50" s="62">
        <v>108</v>
      </c>
      <c r="M50" s="60">
        <v>3.3823989978076998</v>
      </c>
      <c r="N50" s="62">
        <v>1607</v>
      </c>
      <c r="O50" s="60">
        <v>50.328844347009102</v>
      </c>
      <c r="P50" s="62">
        <v>1443</v>
      </c>
      <c r="Q50" s="60">
        <v>45.192608831819598</v>
      </c>
      <c r="R50" s="61" t="s">
        <v>75</v>
      </c>
      <c r="S50" s="60">
        <v>6.2637018477920497E-2</v>
      </c>
      <c r="T50" s="63">
        <v>18</v>
      </c>
      <c r="U50" s="59">
        <v>0.56373316630128401</v>
      </c>
      <c r="V50" s="58">
        <v>28</v>
      </c>
      <c r="W50" s="64">
        <v>0.86741016109045899</v>
      </c>
      <c r="X50" s="33">
        <v>1802</v>
      </c>
      <c r="Y50" s="34">
        <v>99.944506104328497</v>
      </c>
    </row>
    <row r="51" spans="1:26" s="31" customFormat="1" ht="15" customHeight="1" x14ac:dyDescent="0.2">
      <c r="A51" s="26" t="s">
        <v>53</v>
      </c>
      <c r="B51" s="35" t="s">
        <v>21</v>
      </c>
      <c r="C51" s="49">
        <v>12378</v>
      </c>
      <c r="D51" s="52">
        <v>372</v>
      </c>
      <c r="E51" s="51">
        <v>3.0053320407173998</v>
      </c>
      <c r="F51" s="52">
        <v>12006</v>
      </c>
      <c r="G51" s="51">
        <v>96.994667959282594</v>
      </c>
      <c r="H51" s="52">
        <v>45</v>
      </c>
      <c r="I51" s="53">
        <v>0.37481259370314801</v>
      </c>
      <c r="J51" s="54">
        <v>76</v>
      </c>
      <c r="K51" s="53">
        <v>0.63301682492087297</v>
      </c>
      <c r="L51" s="54">
        <v>6183</v>
      </c>
      <c r="M51" s="53">
        <v>51.499250374812597</v>
      </c>
      <c r="N51" s="54">
        <v>2714</v>
      </c>
      <c r="O51" s="53">
        <v>22.605363984674302</v>
      </c>
      <c r="P51" s="54">
        <v>2737</v>
      </c>
      <c r="Q51" s="53">
        <v>22.796934865900401</v>
      </c>
      <c r="R51" s="54">
        <v>13</v>
      </c>
      <c r="S51" s="53">
        <v>0.108279193736465</v>
      </c>
      <c r="T51" s="55">
        <v>238</v>
      </c>
      <c r="U51" s="51">
        <v>1.9823421622522099</v>
      </c>
      <c r="V51" s="52">
        <v>1062</v>
      </c>
      <c r="W51" s="56">
        <v>8.5797382452738695</v>
      </c>
      <c r="X51" s="28">
        <v>8472</v>
      </c>
      <c r="Y51" s="29">
        <v>99.988196411709197</v>
      </c>
    </row>
    <row r="52" spans="1:26" s="31" customFormat="1" ht="15" customHeight="1" x14ac:dyDescent="0.2">
      <c r="A52" s="26" t="s">
        <v>53</v>
      </c>
      <c r="B52" s="32" t="s">
        <v>46</v>
      </c>
      <c r="C52" s="57">
        <v>131</v>
      </c>
      <c r="D52" s="58">
        <v>4</v>
      </c>
      <c r="E52" s="59">
        <v>3.0534351145038201</v>
      </c>
      <c r="F52" s="58">
        <v>127</v>
      </c>
      <c r="G52" s="59">
        <v>96.946564885496201</v>
      </c>
      <c r="H52" s="58">
        <v>13</v>
      </c>
      <c r="I52" s="60">
        <v>10.2362204724409</v>
      </c>
      <c r="J52" s="62">
        <v>0</v>
      </c>
      <c r="K52" s="60">
        <v>0</v>
      </c>
      <c r="L52" s="62">
        <v>19</v>
      </c>
      <c r="M52" s="60">
        <v>14.9606299212598</v>
      </c>
      <c r="N52" s="62">
        <v>6</v>
      </c>
      <c r="O52" s="60">
        <v>4.7244094488188999</v>
      </c>
      <c r="P52" s="62">
        <v>83</v>
      </c>
      <c r="Q52" s="60">
        <v>65.354330708661394</v>
      </c>
      <c r="R52" s="61" t="s">
        <v>75</v>
      </c>
      <c r="S52" s="60">
        <v>1.5748031496063</v>
      </c>
      <c r="T52" s="63">
        <v>4</v>
      </c>
      <c r="U52" s="59">
        <v>3.1496062992125999</v>
      </c>
      <c r="V52" s="68" t="s">
        <v>75</v>
      </c>
      <c r="W52" s="64">
        <v>1.5267175572519101</v>
      </c>
      <c r="X52" s="33">
        <v>981</v>
      </c>
      <c r="Y52" s="34">
        <v>100</v>
      </c>
    </row>
    <row r="53" spans="1:26" s="31" customFormat="1" ht="15" customHeight="1" x14ac:dyDescent="0.2">
      <c r="A53" s="26" t="s">
        <v>53</v>
      </c>
      <c r="B53" s="35" t="s">
        <v>47</v>
      </c>
      <c r="C53" s="49">
        <v>40</v>
      </c>
      <c r="D53" s="65" t="s">
        <v>75</v>
      </c>
      <c r="E53" s="51">
        <v>5</v>
      </c>
      <c r="F53" s="52">
        <v>38</v>
      </c>
      <c r="G53" s="51">
        <v>95</v>
      </c>
      <c r="H53" s="52">
        <v>0</v>
      </c>
      <c r="I53" s="53">
        <v>0</v>
      </c>
      <c r="J53" s="54">
        <v>0</v>
      </c>
      <c r="K53" s="53">
        <v>0</v>
      </c>
      <c r="L53" s="54">
        <v>0</v>
      </c>
      <c r="M53" s="53">
        <v>0</v>
      </c>
      <c r="N53" s="54">
        <v>0</v>
      </c>
      <c r="O53" s="53">
        <v>0</v>
      </c>
      <c r="P53" s="54">
        <v>38</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1077</v>
      </c>
      <c r="D54" s="58">
        <v>12</v>
      </c>
      <c r="E54" s="59">
        <v>1.1142061281336999</v>
      </c>
      <c r="F54" s="58">
        <v>1065</v>
      </c>
      <c r="G54" s="59">
        <v>98.885793871866298</v>
      </c>
      <c r="H54" s="58">
        <v>4</v>
      </c>
      <c r="I54" s="60">
        <v>0.37558685446009399</v>
      </c>
      <c r="J54" s="62">
        <v>37</v>
      </c>
      <c r="K54" s="60">
        <v>3.4741784037558698</v>
      </c>
      <c r="L54" s="62">
        <v>161</v>
      </c>
      <c r="M54" s="60">
        <v>15.117370892018799</v>
      </c>
      <c r="N54" s="62">
        <v>412</v>
      </c>
      <c r="O54" s="60">
        <v>38.6854460093897</v>
      </c>
      <c r="P54" s="62">
        <v>415</v>
      </c>
      <c r="Q54" s="60">
        <v>38.967136150234701</v>
      </c>
      <c r="R54" s="61" t="s">
        <v>75</v>
      </c>
      <c r="S54" s="60">
        <v>0.18779342723004699</v>
      </c>
      <c r="T54" s="63">
        <v>34</v>
      </c>
      <c r="U54" s="59">
        <v>3.1924882629107998</v>
      </c>
      <c r="V54" s="58">
        <v>88</v>
      </c>
      <c r="W54" s="64">
        <v>8.1708449396471696</v>
      </c>
      <c r="X54" s="33">
        <v>1984</v>
      </c>
      <c r="Y54" s="34">
        <v>100</v>
      </c>
    </row>
    <row r="55" spans="1:26" s="31" customFormat="1" ht="15" customHeight="1" x14ac:dyDescent="0.2">
      <c r="A55" s="26" t="s">
        <v>53</v>
      </c>
      <c r="B55" s="35" t="s">
        <v>49</v>
      </c>
      <c r="C55" s="49">
        <v>1340</v>
      </c>
      <c r="D55" s="52">
        <v>55</v>
      </c>
      <c r="E55" s="51">
        <v>4.1044776119403004</v>
      </c>
      <c r="F55" s="52">
        <v>1285</v>
      </c>
      <c r="G55" s="51">
        <v>95.895522388059703</v>
      </c>
      <c r="H55" s="52">
        <v>27</v>
      </c>
      <c r="I55" s="53">
        <v>2.1011673151751</v>
      </c>
      <c r="J55" s="54">
        <v>21</v>
      </c>
      <c r="K55" s="53">
        <v>1.6342412451361901</v>
      </c>
      <c r="L55" s="54">
        <v>389</v>
      </c>
      <c r="M55" s="53">
        <v>30.272373540856002</v>
      </c>
      <c r="N55" s="54">
        <v>77</v>
      </c>
      <c r="O55" s="53">
        <v>5.9922178988326804</v>
      </c>
      <c r="P55" s="54">
        <v>679</v>
      </c>
      <c r="Q55" s="53">
        <v>52.84046692607</v>
      </c>
      <c r="R55" s="54">
        <v>10</v>
      </c>
      <c r="S55" s="53">
        <v>0.77821011673151796</v>
      </c>
      <c r="T55" s="55">
        <v>82</v>
      </c>
      <c r="U55" s="51">
        <v>6.3813229571984396</v>
      </c>
      <c r="V55" s="52">
        <v>122</v>
      </c>
      <c r="W55" s="56">
        <v>9.1044776119403004</v>
      </c>
      <c r="X55" s="28">
        <v>2256</v>
      </c>
      <c r="Y55" s="29">
        <v>100</v>
      </c>
    </row>
    <row r="56" spans="1:26" s="31" customFormat="1" ht="15" customHeight="1" x14ac:dyDescent="0.2">
      <c r="A56" s="26" t="s">
        <v>53</v>
      </c>
      <c r="B56" s="32" t="s">
        <v>50</v>
      </c>
      <c r="C56" s="57">
        <v>656</v>
      </c>
      <c r="D56" s="68" t="s">
        <v>75</v>
      </c>
      <c r="E56" s="59">
        <v>0.30487804878048802</v>
      </c>
      <c r="F56" s="58">
        <v>654</v>
      </c>
      <c r="G56" s="59">
        <v>99.695121951219505</v>
      </c>
      <c r="H56" s="58">
        <v>0</v>
      </c>
      <c r="I56" s="60">
        <v>0</v>
      </c>
      <c r="J56" s="61" t="s">
        <v>75</v>
      </c>
      <c r="K56" s="60">
        <v>0.30581039755351702</v>
      </c>
      <c r="L56" s="62">
        <v>9</v>
      </c>
      <c r="M56" s="60">
        <v>1.3761467889908301</v>
      </c>
      <c r="N56" s="62">
        <v>54</v>
      </c>
      <c r="O56" s="60">
        <v>8.2568807339449499</v>
      </c>
      <c r="P56" s="62">
        <v>585</v>
      </c>
      <c r="Q56" s="60">
        <v>89.449541284403693</v>
      </c>
      <c r="R56" s="62">
        <v>0</v>
      </c>
      <c r="S56" s="60">
        <v>0</v>
      </c>
      <c r="T56" s="63">
        <v>4</v>
      </c>
      <c r="U56" s="59">
        <v>0.61162079510703404</v>
      </c>
      <c r="V56" s="68" t="s">
        <v>75</v>
      </c>
      <c r="W56" s="64">
        <v>0.30487804878048802</v>
      </c>
      <c r="X56" s="33">
        <v>733</v>
      </c>
      <c r="Y56" s="34">
        <v>100</v>
      </c>
    </row>
    <row r="57" spans="1:26" s="31" customFormat="1" ht="15" customHeight="1" x14ac:dyDescent="0.2">
      <c r="A57" s="26" t="s">
        <v>53</v>
      </c>
      <c r="B57" s="35" t="s">
        <v>22</v>
      </c>
      <c r="C57" s="49">
        <v>992</v>
      </c>
      <c r="D57" s="52">
        <v>0</v>
      </c>
      <c r="E57" s="51">
        <v>0</v>
      </c>
      <c r="F57" s="52">
        <v>992</v>
      </c>
      <c r="G57" s="51">
        <v>100</v>
      </c>
      <c r="H57" s="52">
        <v>20</v>
      </c>
      <c r="I57" s="53">
        <v>2.0161290322580601</v>
      </c>
      <c r="J57" s="54">
        <v>4</v>
      </c>
      <c r="K57" s="53">
        <v>0.40322580645161299</v>
      </c>
      <c r="L57" s="54">
        <v>82</v>
      </c>
      <c r="M57" s="53">
        <v>8.2661290322580605</v>
      </c>
      <c r="N57" s="54">
        <v>199</v>
      </c>
      <c r="O57" s="53">
        <v>20.060483870967701</v>
      </c>
      <c r="P57" s="54">
        <v>666</v>
      </c>
      <c r="Q57" s="53">
        <v>67.137096774193594</v>
      </c>
      <c r="R57" s="66" t="s">
        <v>75</v>
      </c>
      <c r="S57" s="53">
        <v>0.20161290322580599</v>
      </c>
      <c r="T57" s="55">
        <v>19</v>
      </c>
      <c r="U57" s="51">
        <v>1.9153225806451599</v>
      </c>
      <c r="V57" s="52">
        <v>34</v>
      </c>
      <c r="W57" s="56">
        <v>3.42741935483871</v>
      </c>
      <c r="X57" s="28">
        <v>2242</v>
      </c>
      <c r="Y57" s="29">
        <v>99.955396966993803</v>
      </c>
    </row>
    <row r="58" spans="1:26" s="31" customFormat="1" ht="15" customHeight="1" thickBot="1" x14ac:dyDescent="0.25">
      <c r="A58" s="26" t="s">
        <v>53</v>
      </c>
      <c r="B58" s="36" t="s">
        <v>51</v>
      </c>
      <c r="C58" s="80">
        <v>149</v>
      </c>
      <c r="D58" s="71">
        <v>0</v>
      </c>
      <c r="E58" s="72">
        <v>0</v>
      </c>
      <c r="F58" s="71">
        <v>149</v>
      </c>
      <c r="G58" s="72">
        <v>100</v>
      </c>
      <c r="H58" s="71">
        <v>10</v>
      </c>
      <c r="I58" s="74">
        <v>6.71140939597315</v>
      </c>
      <c r="J58" s="75">
        <v>0</v>
      </c>
      <c r="K58" s="74">
        <v>0</v>
      </c>
      <c r="L58" s="75">
        <v>33</v>
      </c>
      <c r="M58" s="74">
        <v>22.147651006711399</v>
      </c>
      <c r="N58" s="75">
        <v>6</v>
      </c>
      <c r="O58" s="74">
        <v>4.0268456375838904</v>
      </c>
      <c r="P58" s="75">
        <v>98</v>
      </c>
      <c r="Q58" s="74">
        <v>65.771812080536904</v>
      </c>
      <c r="R58" s="75">
        <v>0</v>
      </c>
      <c r="S58" s="74">
        <v>0</v>
      </c>
      <c r="T58" s="112" t="s">
        <v>75</v>
      </c>
      <c r="U58" s="72">
        <v>1.34228187919463</v>
      </c>
      <c r="V58" s="71">
        <v>4</v>
      </c>
      <c r="W58" s="78">
        <v>2.6845637583892601</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42" t="s">
        <v>89</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students who received ", LOWER(A7), ", ",D69," (",TEXT(E7,"0.0"),"%) were students with disabilities served solely under Section 504 and ", F69," (",TEXT(G7,"0.0"),"%) were students without disabilities or with disabilities served under IDEA.")</f>
        <v>NOTE: Table reads (for US Totals):  Of all 69,995 public school students who received expulsions with educational services, 1,130 (1.6%) were students with disabilities served solely under Section 504 and 68,865 (98.4%)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students without disabilities or with disabilities served under IDEA who received ", LOWER(A7), ", ",H69," (",TEXT(I7,"0.0"),"%) were American Indian or Alaska Native.")</f>
        <v xml:space="preserve">            Table reads (for US Race/Ethnicity):  Of all 68,865 public school students without disabilities or with disabilities served under IDEA who received expulsions with educational services, 1,340 (1.9%)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5" customFormat="1" ht="15" customHeight="1" x14ac:dyDescent="0.2">
      <c r="B69" s="81"/>
      <c r="C69" s="82" t="str">
        <f>IF(ISTEXT(C7),LEFT(C7,3),TEXT(C7,"#,##0"))</f>
        <v>69,995</v>
      </c>
      <c r="D69" s="82" t="str">
        <f>IF(ISTEXT(D7),LEFT(D7,3),TEXT(D7,"#,##0"))</f>
        <v>1,130</v>
      </c>
      <c r="E69" s="82"/>
      <c r="F69" s="82" t="str">
        <f>IF(ISTEXT(F7),LEFT(F7,3),TEXT(F7,"#,##0"))</f>
        <v>68,865</v>
      </c>
      <c r="G69" s="82"/>
      <c r="H69" s="82" t="str">
        <f>IF(ISTEXT(H7),LEFT(H7,3),TEXT(H7,"#,##0"))</f>
        <v>1,340</v>
      </c>
      <c r="I69" s="126"/>
      <c r="J69" s="126"/>
      <c r="K69" s="126"/>
      <c r="L69" s="126"/>
      <c r="M69" s="126"/>
      <c r="N69" s="126"/>
      <c r="O69" s="126"/>
      <c r="P69" s="126"/>
      <c r="Q69" s="126"/>
      <c r="R69" s="126"/>
      <c r="S69" s="126"/>
      <c r="T69" s="126"/>
      <c r="U69" s="126"/>
      <c r="V69" s="82"/>
      <c r="W69" s="127"/>
      <c r="X69" s="126"/>
      <c r="Y69" s="126"/>
      <c r="Z69" s="127"/>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male students with and without disabilities receiving ",LOWER(A7), " by race/ethnicity, by state: School Year 2011-12")</f>
        <v>Number and percentage of public school male students with and without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121" customFormat="1" ht="15" customHeight="1" thickBot="1" x14ac:dyDescent="0.25">
      <c r="A3" s="117"/>
      <c r="B3" s="118"/>
      <c r="C3" s="119"/>
      <c r="D3" s="119"/>
      <c r="E3" s="119"/>
      <c r="F3" s="119"/>
      <c r="G3" s="119"/>
      <c r="H3" s="119"/>
      <c r="I3" s="119"/>
      <c r="J3" s="119"/>
      <c r="K3" s="119"/>
      <c r="L3" s="119"/>
      <c r="M3" s="119"/>
      <c r="N3" s="119"/>
      <c r="O3" s="119"/>
      <c r="P3" s="119"/>
      <c r="Q3" s="119"/>
      <c r="R3" s="119"/>
      <c r="S3" s="119"/>
      <c r="T3" s="119"/>
      <c r="U3" s="119"/>
      <c r="V3" s="119"/>
      <c r="W3" s="120"/>
      <c r="X3" s="119"/>
      <c r="Y3" s="119"/>
    </row>
    <row r="4" spans="1:25" s="16" customFormat="1" ht="24.95" customHeight="1" x14ac:dyDescent="0.2">
      <c r="A4" s="15"/>
      <c r="B4" s="85" t="s">
        <v>0</v>
      </c>
      <c r="C4" s="122" t="s">
        <v>83</v>
      </c>
      <c r="D4" s="89" t="s">
        <v>55</v>
      </c>
      <c r="E4" s="90"/>
      <c r="F4" s="89" t="s">
        <v>84</v>
      </c>
      <c r="G4" s="90"/>
      <c r="H4" s="93" t="s">
        <v>85</v>
      </c>
      <c r="I4" s="94"/>
      <c r="J4" s="94"/>
      <c r="K4" s="94"/>
      <c r="L4" s="94"/>
      <c r="M4" s="94"/>
      <c r="N4" s="94"/>
      <c r="O4" s="94"/>
      <c r="P4" s="94"/>
      <c r="Q4" s="94"/>
      <c r="R4" s="94"/>
      <c r="S4" s="94"/>
      <c r="T4" s="94"/>
      <c r="U4" s="95"/>
      <c r="V4" s="89" t="s">
        <v>86</v>
      </c>
      <c r="W4" s="90"/>
      <c r="X4" s="96" t="s">
        <v>59</v>
      </c>
      <c r="Y4" s="98" t="s">
        <v>60</v>
      </c>
    </row>
    <row r="5" spans="1:25" s="16" customFormat="1" ht="24.95" customHeight="1" x14ac:dyDescent="0.2">
      <c r="A5" s="15"/>
      <c r="B5" s="86"/>
      <c r="C5" s="123"/>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4"/>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52937</v>
      </c>
      <c r="D7" s="50">
        <v>923</v>
      </c>
      <c r="E7" s="51">
        <v>1.7435819936906101</v>
      </c>
      <c r="F7" s="50">
        <v>52014</v>
      </c>
      <c r="G7" s="51">
        <v>98.256418006309403</v>
      </c>
      <c r="H7" s="52">
        <v>977</v>
      </c>
      <c r="I7" s="53">
        <v>1.87834044680278</v>
      </c>
      <c r="J7" s="54">
        <v>648</v>
      </c>
      <c r="K7" s="53">
        <v>1.2458184334986699</v>
      </c>
      <c r="L7" s="54">
        <v>13655</v>
      </c>
      <c r="M7" s="53">
        <v>26.252547391086999</v>
      </c>
      <c r="N7" s="54">
        <v>16136</v>
      </c>
      <c r="O7" s="53">
        <v>31.022417041565699</v>
      </c>
      <c r="P7" s="54">
        <v>19261</v>
      </c>
      <c r="Q7" s="53">
        <v>37.030414888299298</v>
      </c>
      <c r="R7" s="54">
        <v>146</v>
      </c>
      <c r="S7" s="53">
        <v>0.280693659399392</v>
      </c>
      <c r="T7" s="55">
        <v>1191</v>
      </c>
      <c r="U7" s="51">
        <v>2.2897681393471001</v>
      </c>
      <c r="V7" s="50">
        <v>3672</v>
      </c>
      <c r="W7" s="56">
        <v>6.9365472165026398</v>
      </c>
      <c r="X7" s="28">
        <v>95635</v>
      </c>
      <c r="Y7" s="29">
        <v>99.872431641135606</v>
      </c>
    </row>
    <row r="8" spans="1:25" s="31" customFormat="1" ht="15" customHeight="1" x14ac:dyDescent="0.2">
      <c r="A8" s="26" t="s">
        <v>53</v>
      </c>
      <c r="B8" s="32" t="s">
        <v>24</v>
      </c>
      <c r="C8" s="57">
        <v>461</v>
      </c>
      <c r="D8" s="68" t="s">
        <v>75</v>
      </c>
      <c r="E8" s="59">
        <v>0.43383947939262502</v>
      </c>
      <c r="F8" s="58">
        <v>459</v>
      </c>
      <c r="G8" s="59">
        <v>99.566160520607397</v>
      </c>
      <c r="H8" s="58">
        <v>4</v>
      </c>
      <c r="I8" s="60">
        <v>0.87145969498910703</v>
      </c>
      <c r="J8" s="61" t="s">
        <v>75</v>
      </c>
      <c r="K8" s="60">
        <v>0.43572984749455301</v>
      </c>
      <c r="L8" s="62">
        <v>14</v>
      </c>
      <c r="M8" s="60">
        <v>3.0501089324618702</v>
      </c>
      <c r="N8" s="62">
        <v>272</v>
      </c>
      <c r="O8" s="60">
        <v>59.259259259259302</v>
      </c>
      <c r="P8" s="62">
        <v>155</v>
      </c>
      <c r="Q8" s="60">
        <v>33.769063180827899</v>
      </c>
      <c r="R8" s="61" t="s">
        <v>75</v>
      </c>
      <c r="S8" s="60">
        <v>0.43572984749455301</v>
      </c>
      <c r="T8" s="63">
        <v>10</v>
      </c>
      <c r="U8" s="59">
        <v>2.17864923747277</v>
      </c>
      <c r="V8" s="58">
        <v>6</v>
      </c>
      <c r="W8" s="64">
        <v>1.3015184381778699</v>
      </c>
      <c r="X8" s="33">
        <v>1432</v>
      </c>
      <c r="Y8" s="34">
        <v>100</v>
      </c>
    </row>
    <row r="9" spans="1:25" s="31" customFormat="1" ht="15" customHeight="1" x14ac:dyDescent="0.2">
      <c r="A9" s="26" t="s">
        <v>53</v>
      </c>
      <c r="B9" s="35" t="s">
        <v>25</v>
      </c>
      <c r="C9" s="49">
        <v>46</v>
      </c>
      <c r="D9" s="65" t="s">
        <v>75</v>
      </c>
      <c r="E9" s="51">
        <v>4.3478260869565197</v>
      </c>
      <c r="F9" s="52">
        <v>44</v>
      </c>
      <c r="G9" s="51">
        <v>95.652173913043498</v>
      </c>
      <c r="H9" s="52">
        <v>6</v>
      </c>
      <c r="I9" s="53">
        <v>13.636363636363599</v>
      </c>
      <c r="J9" s="66" t="s">
        <v>75</v>
      </c>
      <c r="K9" s="53">
        <v>4.5454545454545503</v>
      </c>
      <c r="L9" s="54">
        <v>6</v>
      </c>
      <c r="M9" s="53">
        <v>13.636363636363599</v>
      </c>
      <c r="N9" s="54">
        <v>5</v>
      </c>
      <c r="O9" s="53">
        <v>11.363636363636401</v>
      </c>
      <c r="P9" s="54">
        <v>17</v>
      </c>
      <c r="Q9" s="53">
        <v>38.636363636363598</v>
      </c>
      <c r="R9" s="54">
        <v>4</v>
      </c>
      <c r="S9" s="53">
        <v>9.0909090909090899</v>
      </c>
      <c r="T9" s="55">
        <v>4</v>
      </c>
      <c r="U9" s="51">
        <v>9.0909090909090899</v>
      </c>
      <c r="V9" s="52">
        <v>4</v>
      </c>
      <c r="W9" s="56">
        <v>8.6956521739130395</v>
      </c>
      <c r="X9" s="28">
        <v>493</v>
      </c>
      <c r="Y9" s="29">
        <v>100</v>
      </c>
    </row>
    <row r="10" spans="1:25" s="31" customFormat="1" ht="15" customHeight="1" x14ac:dyDescent="0.2">
      <c r="A10" s="26" t="s">
        <v>53</v>
      </c>
      <c r="B10" s="32" t="s">
        <v>1</v>
      </c>
      <c r="C10" s="57">
        <v>152</v>
      </c>
      <c r="D10" s="58">
        <v>4</v>
      </c>
      <c r="E10" s="59">
        <v>2.6315789473684199</v>
      </c>
      <c r="F10" s="58">
        <v>148</v>
      </c>
      <c r="G10" s="59">
        <v>97.368421052631604</v>
      </c>
      <c r="H10" s="58">
        <v>43</v>
      </c>
      <c r="I10" s="60">
        <v>29.054054054054099</v>
      </c>
      <c r="J10" s="61" t="s">
        <v>75</v>
      </c>
      <c r="K10" s="60">
        <v>1.35135135135135</v>
      </c>
      <c r="L10" s="62">
        <v>40</v>
      </c>
      <c r="M10" s="60">
        <v>27.027027027027</v>
      </c>
      <c r="N10" s="62">
        <v>13</v>
      </c>
      <c r="O10" s="60">
        <v>8.7837837837837807</v>
      </c>
      <c r="P10" s="62">
        <v>48</v>
      </c>
      <c r="Q10" s="60">
        <v>32.4324324324324</v>
      </c>
      <c r="R10" s="62">
        <v>0</v>
      </c>
      <c r="S10" s="60">
        <v>0</v>
      </c>
      <c r="T10" s="69" t="s">
        <v>75</v>
      </c>
      <c r="U10" s="59">
        <v>1.35135135135135</v>
      </c>
      <c r="V10" s="58">
        <v>5</v>
      </c>
      <c r="W10" s="64">
        <v>3.2894736842105301</v>
      </c>
      <c r="X10" s="33">
        <v>1920</v>
      </c>
      <c r="Y10" s="34">
        <v>99.7916666666667</v>
      </c>
    </row>
    <row r="11" spans="1:25" s="31" customFormat="1" ht="15" customHeight="1" x14ac:dyDescent="0.2">
      <c r="A11" s="26" t="s">
        <v>53</v>
      </c>
      <c r="B11" s="35" t="s">
        <v>26</v>
      </c>
      <c r="C11" s="49">
        <v>220</v>
      </c>
      <c r="D11" s="52">
        <v>9</v>
      </c>
      <c r="E11" s="51">
        <v>4.0909090909090899</v>
      </c>
      <c r="F11" s="52">
        <v>211</v>
      </c>
      <c r="G11" s="51">
        <v>95.909090909090907</v>
      </c>
      <c r="H11" s="65" t="s">
        <v>75</v>
      </c>
      <c r="I11" s="53">
        <v>0.94786729857819896</v>
      </c>
      <c r="J11" s="66" t="s">
        <v>75</v>
      </c>
      <c r="K11" s="53">
        <v>0.94786729857819896</v>
      </c>
      <c r="L11" s="54">
        <v>8</v>
      </c>
      <c r="M11" s="53">
        <v>3.7914691943127998</v>
      </c>
      <c r="N11" s="54">
        <v>71</v>
      </c>
      <c r="O11" s="53">
        <v>33.649289099526101</v>
      </c>
      <c r="P11" s="54">
        <v>122</v>
      </c>
      <c r="Q11" s="53">
        <v>57.819905213270097</v>
      </c>
      <c r="R11" s="66" t="s">
        <v>75</v>
      </c>
      <c r="S11" s="53">
        <v>0.94786729857819896</v>
      </c>
      <c r="T11" s="55">
        <v>4</v>
      </c>
      <c r="U11" s="51">
        <v>1.8957345971563999</v>
      </c>
      <c r="V11" s="52">
        <v>4</v>
      </c>
      <c r="W11" s="56">
        <v>1.8181818181818199</v>
      </c>
      <c r="X11" s="28">
        <v>1097</v>
      </c>
      <c r="Y11" s="29">
        <v>100</v>
      </c>
    </row>
    <row r="12" spans="1:25" s="31" customFormat="1" ht="15" customHeight="1" x14ac:dyDescent="0.2">
      <c r="A12" s="26" t="s">
        <v>53</v>
      </c>
      <c r="B12" s="32" t="s">
        <v>2</v>
      </c>
      <c r="C12" s="57">
        <v>9989</v>
      </c>
      <c r="D12" s="58">
        <v>68</v>
      </c>
      <c r="E12" s="59">
        <v>0.68074882370607703</v>
      </c>
      <c r="F12" s="58">
        <v>9921</v>
      </c>
      <c r="G12" s="59">
        <v>99.319251176293903</v>
      </c>
      <c r="H12" s="58">
        <v>176</v>
      </c>
      <c r="I12" s="60">
        <v>1.7740147162584401</v>
      </c>
      <c r="J12" s="62">
        <v>387</v>
      </c>
      <c r="K12" s="60">
        <v>3.9008164499546401</v>
      </c>
      <c r="L12" s="62">
        <v>5137</v>
      </c>
      <c r="M12" s="60">
        <v>51.779054530793303</v>
      </c>
      <c r="N12" s="62">
        <v>1433</v>
      </c>
      <c r="O12" s="60">
        <v>14.444108456808801</v>
      </c>
      <c r="P12" s="62">
        <v>2473</v>
      </c>
      <c r="Q12" s="60">
        <v>24.926922689245</v>
      </c>
      <c r="R12" s="62">
        <v>86</v>
      </c>
      <c r="S12" s="60">
        <v>0.86684809998991996</v>
      </c>
      <c r="T12" s="63">
        <v>229</v>
      </c>
      <c r="U12" s="59">
        <v>2.3082350569499002</v>
      </c>
      <c r="V12" s="58">
        <v>1863</v>
      </c>
      <c r="W12" s="64">
        <v>18.650515567123801</v>
      </c>
      <c r="X12" s="33">
        <v>9866</v>
      </c>
      <c r="Y12" s="34">
        <v>99.898641800121595</v>
      </c>
    </row>
    <row r="13" spans="1:25" s="31" customFormat="1" ht="15" customHeight="1" x14ac:dyDescent="0.2">
      <c r="A13" s="26" t="s">
        <v>53</v>
      </c>
      <c r="B13" s="35" t="s">
        <v>27</v>
      </c>
      <c r="C13" s="49">
        <v>1230</v>
      </c>
      <c r="D13" s="52">
        <v>8</v>
      </c>
      <c r="E13" s="51">
        <v>0.65040650406504097</v>
      </c>
      <c r="F13" s="52">
        <v>1222</v>
      </c>
      <c r="G13" s="51">
        <v>99.349593495934997</v>
      </c>
      <c r="H13" s="52">
        <v>34</v>
      </c>
      <c r="I13" s="53">
        <v>2.7823240589198002</v>
      </c>
      <c r="J13" s="54">
        <v>14</v>
      </c>
      <c r="K13" s="53">
        <v>1.14566284779051</v>
      </c>
      <c r="L13" s="54">
        <v>521</v>
      </c>
      <c r="M13" s="53">
        <v>42.635024549918199</v>
      </c>
      <c r="N13" s="54">
        <v>141</v>
      </c>
      <c r="O13" s="53">
        <v>11.538461538461499</v>
      </c>
      <c r="P13" s="54">
        <v>482</v>
      </c>
      <c r="Q13" s="53">
        <v>39.443535188216003</v>
      </c>
      <c r="R13" s="54">
        <v>4</v>
      </c>
      <c r="S13" s="53">
        <v>0.32733224222585899</v>
      </c>
      <c r="T13" s="55">
        <v>26</v>
      </c>
      <c r="U13" s="51">
        <v>2.12765957446809</v>
      </c>
      <c r="V13" s="52">
        <v>129</v>
      </c>
      <c r="W13" s="56">
        <v>10.4878048780488</v>
      </c>
      <c r="X13" s="28">
        <v>1811</v>
      </c>
      <c r="Y13" s="29">
        <v>100</v>
      </c>
    </row>
    <row r="14" spans="1:25" s="31" customFormat="1" ht="15" customHeight="1" x14ac:dyDescent="0.2">
      <c r="A14" s="26" t="s">
        <v>53</v>
      </c>
      <c r="B14" s="32" t="s">
        <v>28</v>
      </c>
      <c r="C14" s="57">
        <v>944</v>
      </c>
      <c r="D14" s="58">
        <v>16</v>
      </c>
      <c r="E14" s="59">
        <v>1.6949152542372901</v>
      </c>
      <c r="F14" s="58">
        <v>928</v>
      </c>
      <c r="G14" s="59">
        <v>98.305084745762699</v>
      </c>
      <c r="H14" s="68" t="s">
        <v>75</v>
      </c>
      <c r="I14" s="60">
        <v>0.21551724137931</v>
      </c>
      <c r="J14" s="62">
        <v>8</v>
      </c>
      <c r="K14" s="60">
        <v>0.86206896551724099</v>
      </c>
      <c r="L14" s="62">
        <v>254</v>
      </c>
      <c r="M14" s="60">
        <v>27.370689655172399</v>
      </c>
      <c r="N14" s="62">
        <v>268</v>
      </c>
      <c r="O14" s="60">
        <v>28.879310344827601</v>
      </c>
      <c r="P14" s="62">
        <v>385</v>
      </c>
      <c r="Q14" s="60">
        <v>41.487068965517203</v>
      </c>
      <c r="R14" s="62">
        <v>0</v>
      </c>
      <c r="S14" s="60">
        <v>0</v>
      </c>
      <c r="T14" s="63">
        <v>11</v>
      </c>
      <c r="U14" s="59">
        <v>1.18534482758621</v>
      </c>
      <c r="V14" s="58">
        <v>36</v>
      </c>
      <c r="W14" s="64">
        <v>3.8135593220339001</v>
      </c>
      <c r="X14" s="33">
        <v>1122</v>
      </c>
      <c r="Y14" s="34">
        <v>100</v>
      </c>
    </row>
    <row r="15" spans="1:25" s="31" customFormat="1" ht="15" customHeight="1" x14ac:dyDescent="0.2">
      <c r="A15" s="26" t="s">
        <v>53</v>
      </c>
      <c r="B15" s="35" t="s">
        <v>29</v>
      </c>
      <c r="C15" s="49">
        <v>107</v>
      </c>
      <c r="D15" s="65" t="s">
        <v>75</v>
      </c>
      <c r="E15" s="51">
        <v>1.86915887850467</v>
      </c>
      <c r="F15" s="52">
        <v>105</v>
      </c>
      <c r="G15" s="51">
        <v>98.130841121495294</v>
      </c>
      <c r="H15" s="52">
        <v>4</v>
      </c>
      <c r="I15" s="53">
        <v>3.8095238095238102</v>
      </c>
      <c r="J15" s="66" t="s">
        <v>75</v>
      </c>
      <c r="K15" s="53">
        <v>1.9047619047619</v>
      </c>
      <c r="L15" s="54">
        <v>7</v>
      </c>
      <c r="M15" s="53">
        <v>6.6666666666666696</v>
      </c>
      <c r="N15" s="54">
        <v>48</v>
      </c>
      <c r="O15" s="53">
        <v>45.714285714285701</v>
      </c>
      <c r="P15" s="54">
        <v>42</v>
      </c>
      <c r="Q15" s="53">
        <v>40</v>
      </c>
      <c r="R15" s="54">
        <v>0</v>
      </c>
      <c r="S15" s="53">
        <v>0</v>
      </c>
      <c r="T15" s="67" t="s">
        <v>75</v>
      </c>
      <c r="U15" s="51">
        <v>1.9047619047619</v>
      </c>
      <c r="V15" s="65" t="s">
        <v>75</v>
      </c>
      <c r="W15" s="56">
        <v>1.86915887850467</v>
      </c>
      <c r="X15" s="28">
        <v>232</v>
      </c>
      <c r="Y15" s="29">
        <v>100</v>
      </c>
    </row>
    <row r="16" spans="1:25" s="31" customFormat="1" ht="15" customHeight="1" x14ac:dyDescent="0.2">
      <c r="A16" s="26" t="s">
        <v>53</v>
      </c>
      <c r="B16" s="32" t="s">
        <v>3</v>
      </c>
      <c r="C16" s="57">
        <v>64</v>
      </c>
      <c r="D16" s="68" t="s">
        <v>75</v>
      </c>
      <c r="E16" s="59">
        <v>3.125</v>
      </c>
      <c r="F16" s="58">
        <v>62</v>
      </c>
      <c r="G16" s="59">
        <v>96.875</v>
      </c>
      <c r="H16" s="58">
        <v>0</v>
      </c>
      <c r="I16" s="60">
        <v>0</v>
      </c>
      <c r="J16" s="62">
        <v>0</v>
      </c>
      <c r="K16" s="60">
        <v>0</v>
      </c>
      <c r="L16" s="61" t="s">
        <v>75</v>
      </c>
      <c r="M16" s="60">
        <v>3.2258064516128999</v>
      </c>
      <c r="N16" s="62">
        <v>60</v>
      </c>
      <c r="O16" s="60">
        <v>96.774193548387103</v>
      </c>
      <c r="P16" s="62">
        <v>0</v>
      </c>
      <c r="Q16" s="60">
        <v>0</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376</v>
      </c>
      <c r="D17" s="52">
        <v>13</v>
      </c>
      <c r="E17" s="51">
        <v>3.4574468085106398</v>
      </c>
      <c r="F17" s="52">
        <v>363</v>
      </c>
      <c r="G17" s="51">
        <v>96.542553191489404</v>
      </c>
      <c r="H17" s="52">
        <v>4</v>
      </c>
      <c r="I17" s="53">
        <v>1.1019283746556501</v>
      </c>
      <c r="J17" s="66" t="s">
        <v>75</v>
      </c>
      <c r="K17" s="53">
        <v>0.55096418732782404</v>
      </c>
      <c r="L17" s="54">
        <v>87</v>
      </c>
      <c r="M17" s="53">
        <v>23.9669421487603</v>
      </c>
      <c r="N17" s="54">
        <v>68</v>
      </c>
      <c r="O17" s="53">
        <v>18.732782369146001</v>
      </c>
      <c r="P17" s="54">
        <v>183</v>
      </c>
      <c r="Q17" s="53">
        <v>50.413223140495901</v>
      </c>
      <c r="R17" s="54">
        <v>0</v>
      </c>
      <c r="S17" s="53">
        <v>0</v>
      </c>
      <c r="T17" s="55">
        <v>19</v>
      </c>
      <c r="U17" s="51">
        <v>5.2341597796143304</v>
      </c>
      <c r="V17" s="52">
        <v>4</v>
      </c>
      <c r="W17" s="56">
        <v>1.0638297872340401</v>
      </c>
      <c r="X17" s="28">
        <v>3886</v>
      </c>
      <c r="Y17" s="29">
        <v>100</v>
      </c>
    </row>
    <row r="18" spans="1:25" s="31" customFormat="1" ht="15" customHeight="1" x14ac:dyDescent="0.2">
      <c r="A18" s="26" t="s">
        <v>53</v>
      </c>
      <c r="B18" s="32" t="s">
        <v>31</v>
      </c>
      <c r="C18" s="57">
        <v>1754</v>
      </c>
      <c r="D18" s="58">
        <v>5</v>
      </c>
      <c r="E18" s="59">
        <v>0.28506271379703502</v>
      </c>
      <c r="F18" s="58">
        <v>1749</v>
      </c>
      <c r="G18" s="59">
        <v>99.714937286202996</v>
      </c>
      <c r="H18" s="68" t="s">
        <v>75</v>
      </c>
      <c r="I18" s="60">
        <v>0.114351057747284</v>
      </c>
      <c r="J18" s="62">
        <v>5</v>
      </c>
      <c r="K18" s="60">
        <v>0.28587764436821</v>
      </c>
      <c r="L18" s="62">
        <v>79</v>
      </c>
      <c r="M18" s="60">
        <v>4.5168667810177201</v>
      </c>
      <c r="N18" s="62">
        <v>1071</v>
      </c>
      <c r="O18" s="60">
        <v>61.234991423670699</v>
      </c>
      <c r="P18" s="62">
        <v>540</v>
      </c>
      <c r="Q18" s="60">
        <v>30.874785591766699</v>
      </c>
      <c r="R18" s="62">
        <v>4</v>
      </c>
      <c r="S18" s="60">
        <v>0.22870211549456801</v>
      </c>
      <c r="T18" s="63">
        <v>48</v>
      </c>
      <c r="U18" s="59">
        <v>2.7444253859348202</v>
      </c>
      <c r="V18" s="58">
        <v>13</v>
      </c>
      <c r="W18" s="64">
        <v>0.74116305587229203</v>
      </c>
      <c r="X18" s="33">
        <v>2422</v>
      </c>
      <c r="Y18" s="34">
        <v>99.958711808422805</v>
      </c>
    </row>
    <row r="19" spans="1:25" s="31" customFormat="1" ht="15" customHeight="1" x14ac:dyDescent="0.2">
      <c r="A19" s="26" t="s">
        <v>53</v>
      </c>
      <c r="B19" s="35" t="s">
        <v>32</v>
      </c>
      <c r="C19" s="49">
        <v>18</v>
      </c>
      <c r="D19" s="65" t="s">
        <v>75</v>
      </c>
      <c r="E19" s="51">
        <v>11.1111111111111</v>
      </c>
      <c r="F19" s="52">
        <v>16</v>
      </c>
      <c r="G19" s="51">
        <v>88.8888888888889</v>
      </c>
      <c r="H19" s="52">
        <v>0</v>
      </c>
      <c r="I19" s="53">
        <v>0</v>
      </c>
      <c r="J19" s="66" t="s">
        <v>75</v>
      </c>
      <c r="K19" s="53">
        <v>12.5</v>
      </c>
      <c r="L19" s="66" t="s">
        <v>75</v>
      </c>
      <c r="M19" s="53">
        <v>12.5</v>
      </c>
      <c r="N19" s="54">
        <v>0</v>
      </c>
      <c r="O19" s="53">
        <v>0</v>
      </c>
      <c r="P19" s="66" t="s">
        <v>75</v>
      </c>
      <c r="Q19" s="53">
        <v>12.5</v>
      </c>
      <c r="R19" s="54">
        <v>10</v>
      </c>
      <c r="S19" s="53">
        <v>62.5</v>
      </c>
      <c r="T19" s="55">
        <v>0</v>
      </c>
      <c r="U19" s="51">
        <v>0</v>
      </c>
      <c r="V19" s="65" t="s">
        <v>75</v>
      </c>
      <c r="W19" s="56">
        <v>11.1111111111111</v>
      </c>
      <c r="X19" s="28">
        <v>286</v>
      </c>
      <c r="Y19" s="29">
        <v>100</v>
      </c>
    </row>
    <row r="20" spans="1:25" s="31" customFormat="1" ht="15" customHeight="1" x14ac:dyDescent="0.2">
      <c r="A20" s="26" t="s">
        <v>53</v>
      </c>
      <c r="B20" s="32" t="s">
        <v>4</v>
      </c>
      <c r="C20" s="57">
        <v>205</v>
      </c>
      <c r="D20" s="58">
        <v>11</v>
      </c>
      <c r="E20" s="59">
        <v>5.3658536585365901</v>
      </c>
      <c r="F20" s="58">
        <v>194</v>
      </c>
      <c r="G20" s="59">
        <v>94.634146341463406</v>
      </c>
      <c r="H20" s="58">
        <v>4</v>
      </c>
      <c r="I20" s="60">
        <v>2.0618556701030899</v>
      </c>
      <c r="J20" s="61" t="s">
        <v>75</v>
      </c>
      <c r="K20" s="60">
        <v>1.0309278350515501</v>
      </c>
      <c r="L20" s="62">
        <v>57</v>
      </c>
      <c r="M20" s="60">
        <v>29.381443298969099</v>
      </c>
      <c r="N20" s="61" t="s">
        <v>75</v>
      </c>
      <c r="O20" s="60">
        <v>1.0309278350515501</v>
      </c>
      <c r="P20" s="62">
        <v>127</v>
      </c>
      <c r="Q20" s="60">
        <v>65.463917525773198</v>
      </c>
      <c r="R20" s="61" t="s">
        <v>75</v>
      </c>
      <c r="S20" s="60">
        <v>1.0309278350515501</v>
      </c>
      <c r="T20" s="63">
        <v>0</v>
      </c>
      <c r="U20" s="59">
        <v>0</v>
      </c>
      <c r="V20" s="58">
        <v>26</v>
      </c>
      <c r="W20" s="64">
        <v>12.6829268292683</v>
      </c>
      <c r="X20" s="33">
        <v>703</v>
      </c>
      <c r="Y20" s="34">
        <v>99.573257467994296</v>
      </c>
    </row>
    <row r="21" spans="1:25" s="31" customFormat="1" ht="15" customHeight="1" x14ac:dyDescent="0.2">
      <c r="A21" s="26" t="s">
        <v>53</v>
      </c>
      <c r="B21" s="35" t="s">
        <v>5</v>
      </c>
      <c r="C21" s="49">
        <v>1826</v>
      </c>
      <c r="D21" s="52">
        <v>21</v>
      </c>
      <c r="E21" s="51">
        <v>1.1500547645126</v>
      </c>
      <c r="F21" s="52">
        <v>1805</v>
      </c>
      <c r="G21" s="51">
        <v>98.849945235487397</v>
      </c>
      <c r="H21" s="52">
        <v>8</v>
      </c>
      <c r="I21" s="53">
        <v>0.44321329639889201</v>
      </c>
      <c r="J21" s="54">
        <v>7</v>
      </c>
      <c r="K21" s="53">
        <v>0.38781163434902999</v>
      </c>
      <c r="L21" s="54">
        <v>356</v>
      </c>
      <c r="M21" s="53">
        <v>19.7229916897507</v>
      </c>
      <c r="N21" s="54">
        <v>666</v>
      </c>
      <c r="O21" s="53">
        <v>36.8975069252078</v>
      </c>
      <c r="P21" s="54">
        <v>718</v>
      </c>
      <c r="Q21" s="53">
        <v>39.778393351800602</v>
      </c>
      <c r="R21" s="54">
        <v>0</v>
      </c>
      <c r="S21" s="53">
        <v>0</v>
      </c>
      <c r="T21" s="55">
        <v>50</v>
      </c>
      <c r="U21" s="51">
        <v>2.7700831024930799</v>
      </c>
      <c r="V21" s="52">
        <v>57</v>
      </c>
      <c r="W21" s="56">
        <v>3.1215772179627601</v>
      </c>
      <c r="X21" s="28">
        <v>4221</v>
      </c>
      <c r="Y21" s="29">
        <v>100</v>
      </c>
    </row>
    <row r="22" spans="1:25" s="31" customFormat="1" ht="15" customHeight="1" x14ac:dyDescent="0.2">
      <c r="A22" s="26" t="s">
        <v>53</v>
      </c>
      <c r="B22" s="32" t="s">
        <v>6</v>
      </c>
      <c r="C22" s="57">
        <v>1786</v>
      </c>
      <c r="D22" s="58">
        <v>11</v>
      </c>
      <c r="E22" s="59">
        <v>0.615901455767077</v>
      </c>
      <c r="F22" s="58">
        <v>1775</v>
      </c>
      <c r="G22" s="59">
        <v>99.384098544232899</v>
      </c>
      <c r="H22" s="58">
        <v>4</v>
      </c>
      <c r="I22" s="60">
        <v>0.22535211267605601</v>
      </c>
      <c r="J22" s="61" t="s">
        <v>75</v>
      </c>
      <c r="K22" s="60">
        <v>0.11267605633802801</v>
      </c>
      <c r="L22" s="62">
        <v>119</v>
      </c>
      <c r="M22" s="60">
        <v>6.7042253521126796</v>
      </c>
      <c r="N22" s="62">
        <v>614</v>
      </c>
      <c r="O22" s="60">
        <v>34.591549295774598</v>
      </c>
      <c r="P22" s="62">
        <v>957</v>
      </c>
      <c r="Q22" s="60">
        <v>53.915492957746501</v>
      </c>
      <c r="R22" s="62">
        <v>0</v>
      </c>
      <c r="S22" s="60">
        <v>0</v>
      </c>
      <c r="T22" s="63">
        <v>79</v>
      </c>
      <c r="U22" s="59">
        <v>4.4507042253521103</v>
      </c>
      <c r="V22" s="58">
        <v>40</v>
      </c>
      <c r="W22" s="64">
        <v>2.2396416573348299</v>
      </c>
      <c r="X22" s="33">
        <v>1875</v>
      </c>
      <c r="Y22" s="34">
        <v>99.84</v>
      </c>
    </row>
    <row r="23" spans="1:25" s="31" customFormat="1" ht="15" customHeight="1" x14ac:dyDescent="0.2">
      <c r="A23" s="26" t="s">
        <v>53</v>
      </c>
      <c r="B23" s="35" t="s">
        <v>33</v>
      </c>
      <c r="C23" s="49">
        <v>99</v>
      </c>
      <c r="D23" s="52">
        <v>0</v>
      </c>
      <c r="E23" s="51">
        <v>0</v>
      </c>
      <c r="F23" s="52">
        <v>99</v>
      </c>
      <c r="G23" s="51">
        <v>100</v>
      </c>
      <c r="H23" s="65" t="s">
        <v>75</v>
      </c>
      <c r="I23" s="53">
        <v>2.0202020202020199</v>
      </c>
      <c r="J23" s="66" t="s">
        <v>75</v>
      </c>
      <c r="K23" s="53">
        <v>2.0202020202020199</v>
      </c>
      <c r="L23" s="54">
        <v>16</v>
      </c>
      <c r="M23" s="53">
        <v>16.161616161616202</v>
      </c>
      <c r="N23" s="54">
        <v>10</v>
      </c>
      <c r="O23" s="53">
        <v>10.1010101010101</v>
      </c>
      <c r="P23" s="54">
        <v>67</v>
      </c>
      <c r="Q23" s="53">
        <v>67.676767676767696</v>
      </c>
      <c r="R23" s="54">
        <v>0</v>
      </c>
      <c r="S23" s="53">
        <v>0</v>
      </c>
      <c r="T23" s="67" t="s">
        <v>75</v>
      </c>
      <c r="U23" s="51">
        <v>2.0202020202020199</v>
      </c>
      <c r="V23" s="52">
        <v>6</v>
      </c>
      <c r="W23" s="56">
        <v>6.0606060606060597</v>
      </c>
      <c r="X23" s="28">
        <v>1458</v>
      </c>
      <c r="Y23" s="29">
        <v>100</v>
      </c>
    </row>
    <row r="24" spans="1:25" s="31" customFormat="1" ht="15" customHeight="1" x14ac:dyDescent="0.2">
      <c r="A24" s="26" t="s">
        <v>53</v>
      </c>
      <c r="B24" s="32" t="s">
        <v>7</v>
      </c>
      <c r="C24" s="57">
        <v>321</v>
      </c>
      <c r="D24" s="58">
        <v>0</v>
      </c>
      <c r="E24" s="59">
        <v>0</v>
      </c>
      <c r="F24" s="58">
        <v>321</v>
      </c>
      <c r="G24" s="59">
        <v>100</v>
      </c>
      <c r="H24" s="58">
        <v>15</v>
      </c>
      <c r="I24" s="60">
        <v>4.6728971962616797</v>
      </c>
      <c r="J24" s="62">
        <v>4</v>
      </c>
      <c r="K24" s="60">
        <v>1.2461059190031201</v>
      </c>
      <c r="L24" s="62">
        <v>36</v>
      </c>
      <c r="M24" s="60">
        <v>11.214953271028</v>
      </c>
      <c r="N24" s="62">
        <v>78</v>
      </c>
      <c r="O24" s="60">
        <v>24.299065420560702</v>
      </c>
      <c r="P24" s="62">
        <v>175</v>
      </c>
      <c r="Q24" s="60">
        <v>54.517133956386303</v>
      </c>
      <c r="R24" s="62">
        <v>0</v>
      </c>
      <c r="S24" s="60">
        <v>0</v>
      </c>
      <c r="T24" s="63">
        <v>13</v>
      </c>
      <c r="U24" s="59">
        <v>4.0498442367601202</v>
      </c>
      <c r="V24" s="58">
        <v>11</v>
      </c>
      <c r="W24" s="64">
        <v>3.42679127725857</v>
      </c>
      <c r="X24" s="33">
        <v>1389</v>
      </c>
      <c r="Y24" s="34">
        <v>99.856011519078507</v>
      </c>
    </row>
    <row r="25" spans="1:25" s="31" customFormat="1" ht="15" customHeight="1" x14ac:dyDescent="0.2">
      <c r="A25" s="26" t="s">
        <v>53</v>
      </c>
      <c r="B25" s="35" t="s">
        <v>34</v>
      </c>
      <c r="C25" s="49">
        <v>162</v>
      </c>
      <c r="D25" s="52">
        <v>0</v>
      </c>
      <c r="E25" s="51">
        <v>0</v>
      </c>
      <c r="F25" s="52">
        <v>162</v>
      </c>
      <c r="G25" s="51">
        <v>100</v>
      </c>
      <c r="H25" s="52">
        <v>0</v>
      </c>
      <c r="I25" s="53">
        <v>0</v>
      </c>
      <c r="J25" s="54">
        <v>0</v>
      </c>
      <c r="K25" s="53">
        <v>0</v>
      </c>
      <c r="L25" s="54">
        <v>6</v>
      </c>
      <c r="M25" s="53">
        <v>3.7037037037037002</v>
      </c>
      <c r="N25" s="54">
        <v>18</v>
      </c>
      <c r="O25" s="53">
        <v>11.1111111111111</v>
      </c>
      <c r="P25" s="54">
        <v>134</v>
      </c>
      <c r="Q25" s="53">
        <v>82.716049382716093</v>
      </c>
      <c r="R25" s="54">
        <v>0</v>
      </c>
      <c r="S25" s="53">
        <v>0</v>
      </c>
      <c r="T25" s="55">
        <v>4</v>
      </c>
      <c r="U25" s="51">
        <v>2.4691358024691401</v>
      </c>
      <c r="V25" s="65" t="s">
        <v>75</v>
      </c>
      <c r="W25" s="56">
        <v>1.2345679012345701</v>
      </c>
      <c r="X25" s="28">
        <v>1417</v>
      </c>
      <c r="Y25" s="29">
        <v>100</v>
      </c>
    </row>
    <row r="26" spans="1:25" s="31" customFormat="1" ht="15" customHeight="1" x14ac:dyDescent="0.2">
      <c r="A26" s="26" t="s">
        <v>53</v>
      </c>
      <c r="B26" s="32" t="s">
        <v>35</v>
      </c>
      <c r="C26" s="57">
        <v>3481</v>
      </c>
      <c r="D26" s="58">
        <v>222</v>
      </c>
      <c r="E26" s="59">
        <v>6.37747773628268</v>
      </c>
      <c r="F26" s="58">
        <v>3259</v>
      </c>
      <c r="G26" s="59">
        <v>93.6225222637173</v>
      </c>
      <c r="H26" s="58">
        <v>41</v>
      </c>
      <c r="I26" s="60">
        <v>1.25805461798098</v>
      </c>
      <c r="J26" s="62">
        <v>8</v>
      </c>
      <c r="K26" s="60">
        <v>0.24547407180116601</v>
      </c>
      <c r="L26" s="62">
        <v>53</v>
      </c>
      <c r="M26" s="60">
        <v>1.62626572568272</v>
      </c>
      <c r="N26" s="62">
        <v>2241</v>
      </c>
      <c r="O26" s="60">
        <v>68.763424363301596</v>
      </c>
      <c r="P26" s="62">
        <v>903</v>
      </c>
      <c r="Q26" s="60">
        <v>27.707885854556601</v>
      </c>
      <c r="R26" s="62">
        <v>0</v>
      </c>
      <c r="S26" s="60">
        <v>0</v>
      </c>
      <c r="T26" s="63">
        <v>13</v>
      </c>
      <c r="U26" s="59">
        <v>0.39889536667689501</v>
      </c>
      <c r="V26" s="58">
        <v>14</v>
      </c>
      <c r="W26" s="64">
        <v>0.40218328066647502</v>
      </c>
      <c r="X26" s="33">
        <v>1394</v>
      </c>
      <c r="Y26" s="34">
        <v>100</v>
      </c>
    </row>
    <row r="27" spans="1:25" s="31" customFormat="1" ht="15" customHeight="1" x14ac:dyDescent="0.2">
      <c r="A27" s="26" t="s">
        <v>53</v>
      </c>
      <c r="B27" s="35" t="s">
        <v>8</v>
      </c>
      <c r="C27" s="49">
        <v>39</v>
      </c>
      <c r="D27" s="65" t="s">
        <v>75</v>
      </c>
      <c r="E27" s="51">
        <v>5.1282051282051304</v>
      </c>
      <c r="F27" s="52">
        <v>37</v>
      </c>
      <c r="G27" s="51">
        <v>94.871794871794904</v>
      </c>
      <c r="H27" s="52">
        <v>0</v>
      </c>
      <c r="I27" s="53">
        <v>0</v>
      </c>
      <c r="J27" s="66" t="s">
        <v>75</v>
      </c>
      <c r="K27" s="53">
        <v>5.4054054054054097</v>
      </c>
      <c r="L27" s="66" t="s">
        <v>75</v>
      </c>
      <c r="M27" s="53">
        <v>5.4054054054054097</v>
      </c>
      <c r="N27" s="54">
        <v>4</v>
      </c>
      <c r="O27" s="53">
        <v>10.8108108108108</v>
      </c>
      <c r="P27" s="54">
        <v>29</v>
      </c>
      <c r="Q27" s="53">
        <v>78.3783783783784</v>
      </c>
      <c r="R27" s="54">
        <v>0</v>
      </c>
      <c r="S27" s="53">
        <v>0</v>
      </c>
      <c r="T27" s="55">
        <v>0</v>
      </c>
      <c r="U27" s="51">
        <v>0</v>
      </c>
      <c r="V27" s="52">
        <v>4</v>
      </c>
      <c r="W27" s="56">
        <v>10.2564102564103</v>
      </c>
      <c r="X27" s="28">
        <v>595</v>
      </c>
      <c r="Y27" s="29">
        <v>98.823529411764696</v>
      </c>
    </row>
    <row r="28" spans="1:25" s="31" customFormat="1" ht="15" customHeight="1" x14ac:dyDescent="0.2">
      <c r="A28" s="26" t="s">
        <v>53</v>
      </c>
      <c r="B28" s="32" t="s">
        <v>36</v>
      </c>
      <c r="C28" s="57">
        <v>878</v>
      </c>
      <c r="D28" s="58">
        <v>7</v>
      </c>
      <c r="E28" s="59">
        <v>0.797266514806378</v>
      </c>
      <c r="F28" s="58">
        <v>871</v>
      </c>
      <c r="G28" s="59">
        <v>99.202733485193605</v>
      </c>
      <c r="H28" s="58">
        <v>7</v>
      </c>
      <c r="I28" s="60">
        <v>0.80367393800229603</v>
      </c>
      <c r="J28" s="61" t="s">
        <v>75</v>
      </c>
      <c r="K28" s="60">
        <v>0.22962112514351299</v>
      </c>
      <c r="L28" s="62">
        <v>26</v>
      </c>
      <c r="M28" s="60">
        <v>2.98507462686567</v>
      </c>
      <c r="N28" s="62">
        <v>698</v>
      </c>
      <c r="O28" s="60">
        <v>80.137772675086097</v>
      </c>
      <c r="P28" s="62">
        <v>116</v>
      </c>
      <c r="Q28" s="60">
        <v>13.3180252583238</v>
      </c>
      <c r="R28" s="62">
        <v>0</v>
      </c>
      <c r="S28" s="60">
        <v>0</v>
      </c>
      <c r="T28" s="63">
        <v>22</v>
      </c>
      <c r="U28" s="59">
        <v>2.5258323765786499</v>
      </c>
      <c r="V28" s="58">
        <v>4</v>
      </c>
      <c r="W28" s="64">
        <v>0.45558086560364502</v>
      </c>
      <c r="X28" s="33">
        <v>1444</v>
      </c>
      <c r="Y28" s="34">
        <v>100</v>
      </c>
    </row>
    <row r="29" spans="1:25" s="31" customFormat="1" ht="15" customHeight="1" x14ac:dyDescent="0.2">
      <c r="A29" s="26" t="s">
        <v>53</v>
      </c>
      <c r="B29" s="35" t="s">
        <v>37</v>
      </c>
      <c r="C29" s="49">
        <v>223</v>
      </c>
      <c r="D29" s="52">
        <v>6</v>
      </c>
      <c r="E29" s="51">
        <v>2.6905829596412598</v>
      </c>
      <c r="F29" s="52">
        <v>217</v>
      </c>
      <c r="G29" s="51">
        <v>97.309417040358696</v>
      </c>
      <c r="H29" s="65" t="s">
        <v>75</v>
      </c>
      <c r="I29" s="53">
        <v>0.92165898617511499</v>
      </c>
      <c r="J29" s="54">
        <v>8</v>
      </c>
      <c r="K29" s="53">
        <v>3.68663594470046</v>
      </c>
      <c r="L29" s="54">
        <v>68</v>
      </c>
      <c r="M29" s="53">
        <v>31.3364055299539</v>
      </c>
      <c r="N29" s="54">
        <v>58</v>
      </c>
      <c r="O29" s="53">
        <v>26.728110599078299</v>
      </c>
      <c r="P29" s="54">
        <v>75</v>
      </c>
      <c r="Q29" s="53">
        <v>34.562211981566797</v>
      </c>
      <c r="R29" s="54">
        <v>0</v>
      </c>
      <c r="S29" s="53">
        <v>0</v>
      </c>
      <c r="T29" s="55">
        <v>6</v>
      </c>
      <c r="U29" s="51">
        <v>2.7649769585253501</v>
      </c>
      <c r="V29" s="52">
        <v>23</v>
      </c>
      <c r="W29" s="56">
        <v>10.3139013452915</v>
      </c>
      <c r="X29" s="28">
        <v>1834</v>
      </c>
      <c r="Y29" s="29">
        <v>100</v>
      </c>
    </row>
    <row r="30" spans="1:25" s="31" customFormat="1" ht="15" customHeight="1" x14ac:dyDescent="0.2">
      <c r="A30" s="26" t="s">
        <v>53</v>
      </c>
      <c r="B30" s="32" t="s">
        <v>38</v>
      </c>
      <c r="C30" s="57">
        <v>1366</v>
      </c>
      <c r="D30" s="58">
        <v>8</v>
      </c>
      <c r="E30" s="59">
        <v>0.58565153733528597</v>
      </c>
      <c r="F30" s="58">
        <v>1358</v>
      </c>
      <c r="G30" s="59">
        <v>99.414348462664705</v>
      </c>
      <c r="H30" s="58">
        <v>17</v>
      </c>
      <c r="I30" s="60">
        <v>1.25184094256259</v>
      </c>
      <c r="J30" s="62">
        <v>7</v>
      </c>
      <c r="K30" s="60">
        <v>0.51546391752577303</v>
      </c>
      <c r="L30" s="62">
        <v>72</v>
      </c>
      <c r="M30" s="60">
        <v>5.3019145802651</v>
      </c>
      <c r="N30" s="62">
        <v>430</v>
      </c>
      <c r="O30" s="60">
        <v>31.664212076583201</v>
      </c>
      <c r="P30" s="62">
        <v>804</v>
      </c>
      <c r="Q30" s="60">
        <v>59.204712812960203</v>
      </c>
      <c r="R30" s="62">
        <v>0</v>
      </c>
      <c r="S30" s="60">
        <v>0</v>
      </c>
      <c r="T30" s="63">
        <v>28</v>
      </c>
      <c r="U30" s="59">
        <v>2.0618556701030899</v>
      </c>
      <c r="V30" s="58">
        <v>15</v>
      </c>
      <c r="W30" s="64">
        <v>1.0980966325036601</v>
      </c>
      <c r="X30" s="33">
        <v>3626</v>
      </c>
      <c r="Y30" s="34">
        <v>99.889685603971301</v>
      </c>
    </row>
    <row r="31" spans="1:25" s="31" customFormat="1" ht="15" customHeight="1" x14ac:dyDescent="0.2">
      <c r="A31" s="26" t="s">
        <v>53</v>
      </c>
      <c r="B31" s="35" t="s">
        <v>9</v>
      </c>
      <c r="C31" s="49">
        <v>798</v>
      </c>
      <c r="D31" s="52">
        <v>8</v>
      </c>
      <c r="E31" s="51">
        <v>1.0025062656641599</v>
      </c>
      <c r="F31" s="52">
        <v>790</v>
      </c>
      <c r="G31" s="51">
        <v>98.997493734335805</v>
      </c>
      <c r="H31" s="52">
        <v>24</v>
      </c>
      <c r="I31" s="53">
        <v>3.0379746835443</v>
      </c>
      <c r="J31" s="54">
        <v>4</v>
      </c>
      <c r="K31" s="53">
        <v>0.506329113924051</v>
      </c>
      <c r="L31" s="54">
        <v>46</v>
      </c>
      <c r="M31" s="53">
        <v>5.8227848101265796</v>
      </c>
      <c r="N31" s="54">
        <v>478</v>
      </c>
      <c r="O31" s="53">
        <v>60.506329113924103</v>
      </c>
      <c r="P31" s="54">
        <v>234</v>
      </c>
      <c r="Q31" s="53">
        <v>29.620253164556999</v>
      </c>
      <c r="R31" s="54">
        <v>0</v>
      </c>
      <c r="S31" s="53">
        <v>0</v>
      </c>
      <c r="T31" s="55">
        <v>4</v>
      </c>
      <c r="U31" s="51">
        <v>0.506329113924051</v>
      </c>
      <c r="V31" s="52">
        <v>24</v>
      </c>
      <c r="W31" s="56">
        <v>3.0075187969924801</v>
      </c>
      <c r="X31" s="28">
        <v>2077</v>
      </c>
      <c r="Y31" s="29">
        <v>99.085219065960501</v>
      </c>
    </row>
    <row r="32" spans="1:25" s="31" customFormat="1" ht="15" customHeight="1" x14ac:dyDescent="0.2">
      <c r="A32" s="26" t="s">
        <v>53</v>
      </c>
      <c r="B32" s="32" t="s">
        <v>39</v>
      </c>
      <c r="C32" s="57">
        <v>390</v>
      </c>
      <c r="D32" s="58">
        <v>0</v>
      </c>
      <c r="E32" s="59">
        <v>0</v>
      </c>
      <c r="F32" s="58">
        <v>390</v>
      </c>
      <c r="G32" s="59">
        <v>100</v>
      </c>
      <c r="H32" s="58">
        <v>0</v>
      </c>
      <c r="I32" s="60">
        <v>0</v>
      </c>
      <c r="J32" s="62">
        <v>0</v>
      </c>
      <c r="K32" s="60">
        <v>0</v>
      </c>
      <c r="L32" s="62">
        <v>4</v>
      </c>
      <c r="M32" s="60">
        <v>1.02564102564103</v>
      </c>
      <c r="N32" s="62">
        <v>267</v>
      </c>
      <c r="O32" s="60">
        <v>68.461538461538495</v>
      </c>
      <c r="P32" s="62">
        <v>117</v>
      </c>
      <c r="Q32" s="60">
        <v>30</v>
      </c>
      <c r="R32" s="62">
        <v>0</v>
      </c>
      <c r="S32" s="60">
        <v>0</v>
      </c>
      <c r="T32" s="69" t="s">
        <v>75</v>
      </c>
      <c r="U32" s="59">
        <v>0.512820512820513</v>
      </c>
      <c r="V32" s="58">
        <v>0</v>
      </c>
      <c r="W32" s="64">
        <v>0</v>
      </c>
      <c r="X32" s="33">
        <v>973</v>
      </c>
      <c r="Y32" s="34">
        <v>99.383350462487201</v>
      </c>
    </row>
    <row r="33" spans="1:25" s="31" customFormat="1" ht="15" customHeight="1" x14ac:dyDescent="0.2">
      <c r="A33" s="26" t="s">
        <v>53</v>
      </c>
      <c r="B33" s="35" t="s">
        <v>23</v>
      </c>
      <c r="C33" s="49">
        <v>538</v>
      </c>
      <c r="D33" s="65" t="s">
        <v>75</v>
      </c>
      <c r="E33" s="51">
        <v>0.37174721189591098</v>
      </c>
      <c r="F33" s="52">
        <v>536</v>
      </c>
      <c r="G33" s="51">
        <v>99.628252788104106</v>
      </c>
      <c r="H33" s="52">
        <v>12</v>
      </c>
      <c r="I33" s="53">
        <v>2.23880597014925</v>
      </c>
      <c r="J33" s="54">
        <v>4</v>
      </c>
      <c r="K33" s="53">
        <v>0.74626865671641796</v>
      </c>
      <c r="L33" s="54">
        <v>16</v>
      </c>
      <c r="M33" s="53">
        <v>2.98507462686567</v>
      </c>
      <c r="N33" s="54">
        <v>114</v>
      </c>
      <c r="O33" s="53">
        <v>21.268656716417901</v>
      </c>
      <c r="P33" s="54">
        <v>375</v>
      </c>
      <c r="Q33" s="53">
        <v>69.962686567164198</v>
      </c>
      <c r="R33" s="54">
        <v>0</v>
      </c>
      <c r="S33" s="53">
        <v>0</v>
      </c>
      <c r="T33" s="55">
        <v>15</v>
      </c>
      <c r="U33" s="51">
        <v>2.7985074626865698</v>
      </c>
      <c r="V33" s="52">
        <v>0</v>
      </c>
      <c r="W33" s="56">
        <v>0</v>
      </c>
      <c r="X33" s="28">
        <v>2312</v>
      </c>
      <c r="Y33" s="29">
        <v>100</v>
      </c>
    </row>
    <row r="34" spans="1:25" s="31" customFormat="1" ht="15" customHeight="1" x14ac:dyDescent="0.2">
      <c r="A34" s="26" t="s">
        <v>53</v>
      </c>
      <c r="B34" s="32" t="s">
        <v>10</v>
      </c>
      <c r="C34" s="57">
        <v>51</v>
      </c>
      <c r="D34" s="58">
        <v>0</v>
      </c>
      <c r="E34" s="59">
        <v>0</v>
      </c>
      <c r="F34" s="58">
        <v>51</v>
      </c>
      <c r="G34" s="59">
        <v>100</v>
      </c>
      <c r="H34" s="58">
        <v>19</v>
      </c>
      <c r="I34" s="60">
        <v>37.254901960784302</v>
      </c>
      <c r="J34" s="62">
        <v>0</v>
      </c>
      <c r="K34" s="60">
        <v>0</v>
      </c>
      <c r="L34" s="62">
        <v>4</v>
      </c>
      <c r="M34" s="60">
        <v>7.8431372549019596</v>
      </c>
      <c r="N34" s="62">
        <v>0</v>
      </c>
      <c r="O34" s="60">
        <v>0</v>
      </c>
      <c r="P34" s="62">
        <v>28</v>
      </c>
      <c r="Q34" s="60">
        <v>54.901960784313701</v>
      </c>
      <c r="R34" s="62">
        <v>0</v>
      </c>
      <c r="S34" s="60">
        <v>0</v>
      </c>
      <c r="T34" s="63">
        <v>0</v>
      </c>
      <c r="U34" s="59">
        <v>0</v>
      </c>
      <c r="V34" s="68" t="s">
        <v>75</v>
      </c>
      <c r="W34" s="64">
        <v>3.9215686274509798</v>
      </c>
      <c r="X34" s="33">
        <v>781</v>
      </c>
      <c r="Y34" s="34">
        <v>99.231754161331594</v>
      </c>
    </row>
    <row r="35" spans="1:25" s="31" customFormat="1" ht="15" customHeight="1" x14ac:dyDescent="0.2">
      <c r="A35" s="26" t="s">
        <v>53</v>
      </c>
      <c r="B35" s="35" t="s">
        <v>40</v>
      </c>
      <c r="C35" s="49">
        <v>437</v>
      </c>
      <c r="D35" s="65" t="s">
        <v>75</v>
      </c>
      <c r="E35" s="51">
        <v>0.45766590389015999</v>
      </c>
      <c r="F35" s="52">
        <v>435</v>
      </c>
      <c r="G35" s="51">
        <v>99.542334096109798</v>
      </c>
      <c r="H35" s="52">
        <v>10</v>
      </c>
      <c r="I35" s="53">
        <v>2.29885057471264</v>
      </c>
      <c r="J35" s="54">
        <v>6</v>
      </c>
      <c r="K35" s="53">
        <v>1.3793103448275901</v>
      </c>
      <c r="L35" s="54">
        <v>71</v>
      </c>
      <c r="M35" s="53">
        <v>16.321839080459799</v>
      </c>
      <c r="N35" s="54">
        <v>106</v>
      </c>
      <c r="O35" s="53">
        <v>24.367816091954001</v>
      </c>
      <c r="P35" s="54">
        <v>228</v>
      </c>
      <c r="Q35" s="53">
        <v>52.413793103448299</v>
      </c>
      <c r="R35" s="66" t="s">
        <v>75</v>
      </c>
      <c r="S35" s="53">
        <v>0.45977011494252901</v>
      </c>
      <c r="T35" s="55">
        <v>12</v>
      </c>
      <c r="U35" s="51">
        <v>2.7586206896551699</v>
      </c>
      <c r="V35" s="52">
        <v>11</v>
      </c>
      <c r="W35" s="56">
        <v>2.51716247139588</v>
      </c>
      <c r="X35" s="28">
        <v>1073</v>
      </c>
      <c r="Y35" s="29">
        <v>100</v>
      </c>
    </row>
    <row r="36" spans="1:25" s="31" customFormat="1" ht="15" customHeight="1" x14ac:dyDescent="0.2">
      <c r="A36" s="26" t="s">
        <v>53</v>
      </c>
      <c r="B36" s="32" t="s">
        <v>41</v>
      </c>
      <c r="C36" s="57">
        <v>33</v>
      </c>
      <c r="D36" s="68" t="s">
        <v>75</v>
      </c>
      <c r="E36" s="59">
        <v>6.0606060606060597</v>
      </c>
      <c r="F36" s="58">
        <v>31</v>
      </c>
      <c r="G36" s="59">
        <v>93.939393939393895</v>
      </c>
      <c r="H36" s="68" t="s">
        <v>75</v>
      </c>
      <c r="I36" s="60">
        <v>6.4516129032258096</v>
      </c>
      <c r="J36" s="62">
        <v>0</v>
      </c>
      <c r="K36" s="60">
        <v>0</v>
      </c>
      <c r="L36" s="62">
        <v>7</v>
      </c>
      <c r="M36" s="60">
        <v>22.580645161290299</v>
      </c>
      <c r="N36" s="62">
        <v>0</v>
      </c>
      <c r="O36" s="60">
        <v>0</v>
      </c>
      <c r="P36" s="62">
        <v>20</v>
      </c>
      <c r="Q36" s="60">
        <v>64.516129032258107</v>
      </c>
      <c r="R36" s="62">
        <v>0</v>
      </c>
      <c r="S36" s="60">
        <v>0</v>
      </c>
      <c r="T36" s="69" t="s">
        <v>75</v>
      </c>
      <c r="U36" s="59">
        <v>6.4516129032258096</v>
      </c>
      <c r="V36" s="58">
        <v>0</v>
      </c>
      <c r="W36" s="64">
        <v>0</v>
      </c>
      <c r="X36" s="33">
        <v>649</v>
      </c>
      <c r="Y36" s="34">
        <v>100</v>
      </c>
    </row>
    <row r="37" spans="1:25" s="31" customFormat="1" ht="15" customHeight="1" x14ac:dyDescent="0.2">
      <c r="A37" s="26" t="s">
        <v>53</v>
      </c>
      <c r="B37" s="35" t="s">
        <v>11</v>
      </c>
      <c r="C37" s="49">
        <v>20</v>
      </c>
      <c r="D37" s="52">
        <v>0</v>
      </c>
      <c r="E37" s="51">
        <v>0</v>
      </c>
      <c r="F37" s="52">
        <v>20</v>
      </c>
      <c r="G37" s="51">
        <v>100</v>
      </c>
      <c r="H37" s="52">
        <v>0</v>
      </c>
      <c r="I37" s="53">
        <v>0</v>
      </c>
      <c r="J37" s="66" t="s">
        <v>75</v>
      </c>
      <c r="K37" s="53">
        <v>10</v>
      </c>
      <c r="L37" s="54">
        <v>4</v>
      </c>
      <c r="M37" s="53">
        <v>20</v>
      </c>
      <c r="N37" s="66" t="s">
        <v>75</v>
      </c>
      <c r="O37" s="53">
        <v>10</v>
      </c>
      <c r="P37" s="54">
        <v>12</v>
      </c>
      <c r="Q37" s="53">
        <v>60</v>
      </c>
      <c r="R37" s="54">
        <v>0</v>
      </c>
      <c r="S37" s="53">
        <v>0</v>
      </c>
      <c r="T37" s="55">
        <v>0</v>
      </c>
      <c r="U37" s="51">
        <v>0</v>
      </c>
      <c r="V37" s="65" t="s">
        <v>75</v>
      </c>
      <c r="W37" s="56">
        <v>10</v>
      </c>
      <c r="X37" s="28">
        <v>478</v>
      </c>
      <c r="Y37" s="29">
        <v>98.535564853556494</v>
      </c>
    </row>
    <row r="38" spans="1:25" s="31" customFormat="1" ht="15" customHeight="1" x14ac:dyDescent="0.2">
      <c r="A38" s="26" t="s">
        <v>53</v>
      </c>
      <c r="B38" s="32" t="s">
        <v>12</v>
      </c>
      <c r="C38" s="57">
        <v>195</v>
      </c>
      <c r="D38" s="68" t="s">
        <v>75</v>
      </c>
      <c r="E38" s="59">
        <v>1.02564102564103</v>
      </c>
      <c r="F38" s="58">
        <v>193</v>
      </c>
      <c r="G38" s="59">
        <v>98.974358974359006</v>
      </c>
      <c r="H38" s="58">
        <v>0</v>
      </c>
      <c r="I38" s="60">
        <v>0</v>
      </c>
      <c r="J38" s="62">
        <v>0</v>
      </c>
      <c r="K38" s="60">
        <v>0</v>
      </c>
      <c r="L38" s="62">
        <v>49</v>
      </c>
      <c r="M38" s="60">
        <v>25.388601036269399</v>
      </c>
      <c r="N38" s="62">
        <v>118</v>
      </c>
      <c r="O38" s="60">
        <v>61.139896373056999</v>
      </c>
      <c r="P38" s="62">
        <v>22</v>
      </c>
      <c r="Q38" s="60">
        <v>11.3989637305699</v>
      </c>
      <c r="R38" s="62">
        <v>0</v>
      </c>
      <c r="S38" s="60">
        <v>0</v>
      </c>
      <c r="T38" s="63">
        <v>4</v>
      </c>
      <c r="U38" s="59">
        <v>2.0725388601036299</v>
      </c>
      <c r="V38" s="58">
        <v>4</v>
      </c>
      <c r="W38" s="64">
        <v>2.0512820512820502</v>
      </c>
      <c r="X38" s="33">
        <v>2538</v>
      </c>
      <c r="Y38" s="34">
        <v>100</v>
      </c>
    </row>
    <row r="39" spans="1:25" s="31" customFormat="1" ht="15" customHeight="1" x14ac:dyDescent="0.2">
      <c r="A39" s="26" t="s">
        <v>53</v>
      </c>
      <c r="B39" s="35" t="s">
        <v>13</v>
      </c>
      <c r="C39" s="49">
        <v>134</v>
      </c>
      <c r="D39" s="65" t="s">
        <v>75</v>
      </c>
      <c r="E39" s="51">
        <v>1.4925373134328399</v>
      </c>
      <c r="F39" s="52">
        <v>132</v>
      </c>
      <c r="G39" s="51">
        <v>98.507462686567195</v>
      </c>
      <c r="H39" s="52">
        <v>24</v>
      </c>
      <c r="I39" s="53">
        <v>18.181818181818201</v>
      </c>
      <c r="J39" s="66" t="s">
        <v>75</v>
      </c>
      <c r="K39" s="53">
        <v>1.51515151515152</v>
      </c>
      <c r="L39" s="54">
        <v>72</v>
      </c>
      <c r="M39" s="53">
        <v>54.545454545454497</v>
      </c>
      <c r="N39" s="54">
        <v>4</v>
      </c>
      <c r="O39" s="53">
        <v>3.0303030303030298</v>
      </c>
      <c r="P39" s="54">
        <v>26</v>
      </c>
      <c r="Q39" s="53">
        <v>19.696969696969699</v>
      </c>
      <c r="R39" s="54">
        <v>0</v>
      </c>
      <c r="S39" s="53">
        <v>0</v>
      </c>
      <c r="T39" s="55">
        <v>4</v>
      </c>
      <c r="U39" s="51">
        <v>3.0303030303030298</v>
      </c>
      <c r="V39" s="52">
        <v>22</v>
      </c>
      <c r="W39" s="56">
        <v>16.417910447761201</v>
      </c>
      <c r="X39" s="28">
        <v>853</v>
      </c>
      <c r="Y39" s="29">
        <v>98.827667057444302</v>
      </c>
    </row>
    <row r="40" spans="1:25" s="31" customFormat="1" ht="15" customHeight="1" x14ac:dyDescent="0.2">
      <c r="A40" s="26" t="s">
        <v>53</v>
      </c>
      <c r="B40" s="32" t="s">
        <v>14</v>
      </c>
      <c r="C40" s="57">
        <v>1513</v>
      </c>
      <c r="D40" s="58">
        <v>19</v>
      </c>
      <c r="E40" s="59">
        <v>1.25578321216127</v>
      </c>
      <c r="F40" s="58">
        <v>1494</v>
      </c>
      <c r="G40" s="59">
        <v>98.744216787838695</v>
      </c>
      <c r="H40" s="58">
        <v>26</v>
      </c>
      <c r="I40" s="60">
        <v>1.7402945113788499</v>
      </c>
      <c r="J40" s="62">
        <v>16</v>
      </c>
      <c r="K40" s="60">
        <v>1.07095046854083</v>
      </c>
      <c r="L40" s="62">
        <v>170</v>
      </c>
      <c r="M40" s="60">
        <v>11.3788487282463</v>
      </c>
      <c r="N40" s="62">
        <v>446</v>
      </c>
      <c r="O40" s="60">
        <v>29.852744310575599</v>
      </c>
      <c r="P40" s="62">
        <v>808</v>
      </c>
      <c r="Q40" s="60">
        <v>54.082998661311898</v>
      </c>
      <c r="R40" s="61" t="s">
        <v>75</v>
      </c>
      <c r="S40" s="60">
        <v>0.133868808567604</v>
      </c>
      <c r="T40" s="63">
        <v>26</v>
      </c>
      <c r="U40" s="59">
        <v>1.7402945113788499</v>
      </c>
      <c r="V40" s="58">
        <v>28</v>
      </c>
      <c r="W40" s="64">
        <v>1.8506278916060801</v>
      </c>
      <c r="X40" s="33">
        <v>4864</v>
      </c>
      <c r="Y40" s="34">
        <v>99.856085526315795</v>
      </c>
    </row>
    <row r="41" spans="1:25" s="31" customFormat="1" ht="15" customHeight="1" x14ac:dyDescent="0.2">
      <c r="A41" s="26" t="s">
        <v>53</v>
      </c>
      <c r="B41" s="35" t="s">
        <v>15</v>
      </c>
      <c r="C41" s="49">
        <v>254</v>
      </c>
      <c r="D41" s="65" t="s">
        <v>75</v>
      </c>
      <c r="E41" s="51">
        <v>0.78740157480314998</v>
      </c>
      <c r="F41" s="52">
        <v>252</v>
      </c>
      <c r="G41" s="51">
        <v>99.212598425196802</v>
      </c>
      <c r="H41" s="52">
        <v>4</v>
      </c>
      <c r="I41" s="53">
        <v>1.5873015873015901</v>
      </c>
      <c r="J41" s="54">
        <v>0</v>
      </c>
      <c r="K41" s="53">
        <v>0</v>
      </c>
      <c r="L41" s="54">
        <v>25</v>
      </c>
      <c r="M41" s="53">
        <v>9.9206349206349191</v>
      </c>
      <c r="N41" s="54">
        <v>93</v>
      </c>
      <c r="O41" s="53">
        <v>36.904761904761898</v>
      </c>
      <c r="P41" s="54">
        <v>119</v>
      </c>
      <c r="Q41" s="53">
        <v>47.2222222222222</v>
      </c>
      <c r="R41" s="66" t="s">
        <v>75</v>
      </c>
      <c r="S41" s="53">
        <v>0.79365079365079405</v>
      </c>
      <c r="T41" s="55">
        <v>9</v>
      </c>
      <c r="U41" s="51">
        <v>3.5714285714285698</v>
      </c>
      <c r="V41" s="52">
        <v>8</v>
      </c>
      <c r="W41" s="56">
        <v>3.1496062992125999</v>
      </c>
      <c r="X41" s="28">
        <v>2535</v>
      </c>
      <c r="Y41" s="29">
        <v>99.921104536489196</v>
      </c>
    </row>
    <row r="42" spans="1:25" s="31" customFormat="1" ht="15" customHeight="1" x14ac:dyDescent="0.2">
      <c r="A42" s="26" t="s">
        <v>53</v>
      </c>
      <c r="B42" s="32" t="s">
        <v>16</v>
      </c>
      <c r="C42" s="57">
        <v>25</v>
      </c>
      <c r="D42" s="58">
        <v>0</v>
      </c>
      <c r="E42" s="59">
        <v>0</v>
      </c>
      <c r="F42" s="58">
        <v>25</v>
      </c>
      <c r="G42" s="59">
        <v>100</v>
      </c>
      <c r="H42" s="58">
        <v>7</v>
      </c>
      <c r="I42" s="60">
        <v>28</v>
      </c>
      <c r="J42" s="62">
        <v>0</v>
      </c>
      <c r="K42" s="60">
        <v>0</v>
      </c>
      <c r="L42" s="62">
        <v>0</v>
      </c>
      <c r="M42" s="60">
        <v>0</v>
      </c>
      <c r="N42" s="61" t="s">
        <v>75</v>
      </c>
      <c r="O42" s="60">
        <v>8</v>
      </c>
      <c r="P42" s="62">
        <v>16</v>
      </c>
      <c r="Q42" s="60">
        <v>64</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1193</v>
      </c>
      <c r="D43" s="52">
        <v>13</v>
      </c>
      <c r="E43" s="51">
        <v>1.0896898575020999</v>
      </c>
      <c r="F43" s="52">
        <v>1180</v>
      </c>
      <c r="G43" s="51">
        <v>98.910310142497906</v>
      </c>
      <c r="H43" s="52">
        <v>0</v>
      </c>
      <c r="I43" s="53">
        <v>0</v>
      </c>
      <c r="J43" s="66" t="s">
        <v>75</v>
      </c>
      <c r="K43" s="53">
        <v>0.169491525423729</v>
      </c>
      <c r="L43" s="54">
        <v>17</v>
      </c>
      <c r="M43" s="53">
        <v>1.44067796610169</v>
      </c>
      <c r="N43" s="54">
        <v>686</v>
      </c>
      <c r="O43" s="53">
        <v>58.135593220338997</v>
      </c>
      <c r="P43" s="54">
        <v>431</v>
      </c>
      <c r="Q43" s="53">
        <v>36.5254237288136</v>
      </c>
      <c r="R43" s="54">
        <v>0</v>
      </c>
      <c r="S43" s="53">
        <v>0</v>
      </c>
      <c r="T43" s="55">
        <v>44</v>
      </c>
      <c r="U43" s="51">
        <v>3.7288135593220302</v>
      </c>
      <c r="V43" s="52">
        <v>7</v>
      </c>
      <c r="W43" s="56">
        <v>0.58675607711651301</v>
      </c>
      <c r="X43" s="28">
        <v>3702</v>
      </c>
      <c r="Y43" s="29">
        <v>99.891950297136702</v>
      </c>
    </row>
    <row r="44" spans="1:25" s="31" customFormat="1" ht="15" customHeight="1" x14ac:dyDescent="0.2">
      <c r="A44" s="26" t="s">
        <v>53</v>
      </c>
      <c r="B44" s="32" t="s">
        <v>18</v>
      </c>
      <c r="C44" s="57">
        <v>1998</v>
      </c>
      <c r="D44" s="58">
        <v>8</v>
      </c>
      <c r="E44" s="59">
        <v>0.40040040040039998</v>
      </c>
      <c r="F44" s="58">
        <v>1990</v>
      </c>
      <c r="G44" s="59">
        <v>99.5995995995996</v>
      </c>
      <c r="H44" s="58">
        <v>329</v>
      </c>
      <c r="I44" s="60">
        <v>16.532663316582902</v>
      </c>
      <c r="J44" s="62">
        <v>9</v>
      </c>
      <c r="K44" s="60">
        <v>0.452261306532663</v>
      </c>
      <c r="L44" s="62">
        <v>192</v>
      </c>
      <c r="M44" s="60">
        <v>9.6482412060301499</v>
      </c>
      <c r="N44" s="62">
        <v>483</v>
      </c>
      <c r="O44" s="60">
        <v>24.2713567839196</v>
      </c>
      <c r="P44" s="62">
        <v>888</v>
      </c>
      <c r="Q44" s="60">
        <v>44.6231155778895</v>
      </c>
      <c r="R44" s="62">
        <v>4</v>
      </c>
      <c r="S44" s="60">
        <v>0.20100502512562801</v>
      </c>
      <c r="T44" s="63">
        <v>85</v>
      </c>
      <c r="U44" s="59">
        <v>4.2713567839196003</v>
      </c>
      <c r="V44" s="58">
        <v>47</v>
      </c>
      <c r="W44" s="64">
        <v>2.3523523523523502</v>
      </c>
      <c r="X44" s="33">
        <v>1774</v>
      </c>
      <c r="Y44" s="34">
        <v>99.6054114994363</v>
      </c>
    </row>
    <row r="45" spans="1:25" s="31" customFormat="1" ht="15" customHeight="1" x14ac:dyDescent="0.2">
      <c r="A45" s="26" t="s">
        <v>53</v>
      </c>
      <c r="B45" s="35" t="s">
        <v>42</v>
      </c>
      <c r="C45" s="49">
        <v>1313</v>
      </c>
      <c r="D45" s="52">
        <v>18</v>
      </c>
      <c r="E45" s="51">
        <v>1.3709063214013699</v>
      </c>
      <c r="F45" s="52">
        <v>1295</v>
      </c>
      <c r="G45" s="51">
        <v>98.629093678598593</v>
      </c>
      <c r="H45" s="52">
        <v>45</v>
      </c>
      <c r="I45" s="53">
        <v>3.4749034749034799</v>
      </c>
      <c r="J45" s="54">
        <v>8</v>
      </c>
      <c r="K45" s="53">
        <v>0.61776061776061797</v>
      </c>
      <c r="L45" s="54">
        <v>325</v>
      </c>
      <c r="M45" s="53">
        <v>25.096525096525099</v>
      </c>
      <c r="N45" s="54">
        <v>49</v>
      </c>
      <c r="O45" s="53">
        <v>3.7837837837837802</v>
      </c>
      <c r="P45" s="54">
        <v>806</v>
      </c>
      <c r="Q45" s="53">
        <v>62.239382239382202</v>
      </c>
      <c r="R45" s="54">
        <v>9</v>
      </c>
      <c r="S45" s="53">
        <v>0.69498069498069504</v>
      </c>
      <c r="T45" s="55">
        <v>53</v>
      </c>
      <c r="U45" s="51">
        <v>4.0926640926640898</v>
      </c>
      <c r="V45" s="52">
        <v>88</v>
      </c>
      <c r="W45" s="56">
        <v>6.7022086824066998</v>
      </c>
      <c r="X45" s="28">
        <v>1312</v>
      </c>
      <c r="Y45" s="29">
        <v>99.923780487804905</v>
      </c>
    </row>
    <row r="46" spans="1:25" s="31" customFormat="1" ht="15" customHeight="1" x14ac:dyDescent="0.2">
      <c r="A46" s="26" t="s">
        <v>53</v>
      </c>
      <c r="B46" s="32" t="s">
        <v>19</v>
      </c>
      <c r="C46" s="57">
        <v>1983</v>
      </c>
      <c r="D46" s="58">
        <v>32</v>
      </c>
      <c r="E46" s="59">
        <v>1.6137165910236999</v>
      </c>
      <c r="F46" s="58">
        <v>1951</v>
      </c>
      <c r="G46" s="59">
        <v>98.386283408976297</v>
      </c>
      <c r="H46" s="68" t="s">
        <v>75</v>
      </c>
      <c r="I46" s="60">
        <v>0.10251153254741199</v>
      </c>
      <c r="J46" s="62">
        <v>7</v>
      </c>
      <c r="K46" s="60">
        <v>0.35879036391594099</v>
      </c>
      <c r="L46" s="62">
        <v>321</v>
      </c>
      <c r="M46" s="60">
        <v>16.453100973859598</v>
      </c>
      <c r="N46" s="62">
        <v>515</v>
      </c>
      <c r="O46" s="60">
        <v>26.396719630958501</v>
      </c>
      <c r="P46" s="62">
        <v>1079</v>
      </c>
      <c r="Q46" s="60">
        <v>55.304971809328499</v>
      </c>
      <c r="R46" s="61" t="s">
        <v>75</v>
      </c>
      <c r="S46" s="60">
        <v>0.10251153254741199</v>
      </c>
      <c r="T46" s="63">
        <v>25</v>
      </c>
      <c r="U46" s="59">
        <v>1.2813941568426399</v>
      </c>
      <c r="V46" s="58">
        <v>44</v>
      </c>
      <c r="W46" s="64">
        <v>2.2188603126575899</v>
      </c>
      <c r="X46" s="33">
        <v>3220</v>
      </c>
      <c r="Y46" s="34">
        <v>99.596273291925499</v>
      </c>
    </row>
    <row r="47" spans="1:25" s="31" customFormat="1" ht="15" customHeight="1" x14ac:dyDescent="0.2">
      <c r="A47" s="26" t="s">
        <v>53</v>
      </c>
      <c r="B47" s="35" t="s">
        <v>43</v>
      </c>
      <c r="C47" s="49">
        <v>6</v>
      </c>
      <c r="D47" s="52">
        <v>0</v>
      </c>
      <c r="E47" s="51">
        <v>0</v>
      </c>
      <c r="F47" s="52">
        <v>6</v>
      </c>
      <c r="G47" s="51">
        <v>100</v>
      </c>
      <c r="H47" s="65" t="s">
        <v>75</v>
      </c>
      <c r="I47" s="53">
        <v>33.3333333333333</v>
      </c>
      <c r="J47" s="54">
        <v>0</v>
      </c>
      <c r="K47" s="53">
        <v>0</v>
      </c>
      <c r="L47" s="54">
        <v>0</v>
      </c>
      <c r="M47" s="53">
        <v>0</v>
      </c>
      <c r="N47" s="54">
        <v>0</v>
      </c>
      <c r="O47" s="53">
        <v>0</v>
      </c>
      <c r="P47" s="54">
        <v>4</v>
      </c>
      <c r="Q47" s="53">
        <v>66.6666666666667</v>
      </c>
      <c r="R47" s="54">
        <v>0</v>
      </c>
      <c r="S47" s="53">
        <v>0</v>
      </c>
      <c r="T47" s="55">
        <v>0</v>
      </c>
      <c r="U47" s="51">
        <v>0</v>
      </c>
      <c r="V47" s="52">
        <v>0</v>
      </c>
      <c r="W47" s="56">
        <v>0</v>
      </c>
      <c r="X47" s="28">
        <v>291</v>
      </c>
      <c r="Y47" s="29">
        <v>100</v>
      </c>
    </row>
    <row r="48" spans="1:25" s="31" customFormat="1" ht="15" customHeight="1" x14ac:dyDescent="0.2">
      <c r="A48" s="26" t="s">
        <v>53</v>
      </c>
      <c r="B48" s="32" t="s">
        <v>20</v>
      </c>
      <c r="C48" s="57">
        <v>1039</v>
      </c>
      <c r="D48" s="58">
        <v>13</v>
      </c>
      <c r="E48" s="59">
        <v>1.2512030798845</v>
      </c>
      <c r="F48" s="58">
        <v>1026</v>
      </c>
      <c r="G48" s="59">
        <v>98.748796920115495</v>
      </c>
      <c r="H48" s="58">
        <v>4</v>
      </c>
      <c r="I48" s="60">
        <v>0.38986354775828502</v>
      </c>
      <c r="J48" s="61" t="s">
        <v>75</v>
      </c>
      <c r="K48" s="60">
        <v>0.19493177387914201</v>
      </c>
      <c r="L48" s="62">
        <v>28</v>
      </c>
      <c r="M48" s="60">
        <v>2.7290448343079898</v>
      </c>
      <c r="N48" s="62">
        <v>633</v>
      </c>
      <c r="O48" s="60">
        <v>61.695906432748501</v>
      </c>
      <c r="P48" s="62">
        <v>331</v>
      </c>
      <c r="Q48" s="60">
        <v>32.261208576998101</v>
      </c>
      <c r="R48" s="62">
        <v>0</v>
      </c>
      <c r="S48" s="60">
        <v>0</v>
      </c>
      <c r="T48" s="63">
        <v>28</v>
      </c>
      <c r="U48" s="59">
        <v>2.7290448343079898</v>
      </c>
      <c r="V48" s="58">
        <v>12</v>
      </c>
      <c r="W48" s="64">
        <v>1.1549566891241601</v>
      </c>
      <c r="X48" s="33">
        <v>1219</v>
      </c>
      <c r="Y48" s="34">
        <v>100</v>
      </c>
    </row>
    <row r="49" spans="1:26" s="31" customFormat="1" ht="15" customHeight="1" x14ac:dyDescent="0.2">
      <c r="A49" s="26" t="s">
        <v>53</v>
      </c>
      <c r="B49" s="35" t="s">
        <v>44</v>
      </c>
      <c r="C49" s="49">
        <v>32</v>
      </c>
      <c r="D49" s="52">
        <v>0</v>
      </c>
      <c r="E49" s="51">
        <v>0</v>
      </c>
      <c r="F49" s="52">
        <v>32</v>
      </c>
      <c r="G49" s="51">
        <v>100</v>
      </c>
      <c r="H49" s="52">
        <v>6</v>
      </c>
      <c r="I49" s="53">
        <v>18.75</v>
      </c>
      <c r="J49" s="54">
        <v>0</v>
      </c>
      <c r="K49" s="53">
        <v>0</v>
      </c>
      <c r="L49" s="54">
        <v>4</v>
      </c>
      <c r="M49" s="53">
        <v>12.5</v>
      </c>
      <c r="N49" s="66" t="s">
        <v>75</v>
      </c>
      <c r="O49" s="53">
        <v>6.25</v>
      </c>
      <c r="P49" s="54">
        <v>20</v>
      </c>
      <c r="Q49" s="53">
        <v>62.5</v>
      </c>
      <c r="R49" s="54">
        <v>0</v>
      </c>
      <c r="S49" s="53">
        <v>0</v>
      </c>
      <c r="T49" s="55">
        <v>0</v>
      </c>
      <c r="U49" s="51">
        <v>0</v>
      </c>
      <c r="V49" s="52">
        <v>4</v>
      </c>
      <c r="W49" s="56">
        <v>12.5</v>
      </c>
      <c r="X49" s="28">
        <v>668</v>
      </c>
      <c r="Y49" s="29">
        <v>100</v>
      </c>
    </row>
    <row r="50" spans="1:26" s="31" customFormat="1" ht="15" customHeight="1" x14ac:dyDescent="0.2">
      <c r="A50" s="26" t="s">
        <v>53</v>
      </c>
      <c r="B50" s="32" t="s">
        <v>45</v>
      </c>
      <c r="C50" s="57">
        <v>2429</v>
      </c>
      <c r="D50" s="58">
        <v>28</v>
      </c>
      <c r="E50" s="59">
        <v>1.15273775216138</v>
      </c>
      <c r="F50" s="58">
        <v>2401</v>
      </c>
      <c r="G50" s="59">
        <v>98.8472622478386</v>
      </c>
      <c r="H50" s="58">
        <v>6</v>
      </c>
      <c r="I50" s="60">
        <v>0.24989587671803401</v>
      </c>
      <c r="J50" s="62">
        <v>9</v>
      </c>
      <c r="K50" s="60">
        <v>0.374843815077051</v>
      </c>
      <c r="L50" s="62">
        <v>82</v>
      </c>
      <c r="M50" s="60">
        <v>3.4152436484797999</v>
      </c>
      <c r="N50" s="62">
        <v>1183</v>
      </c>
      <c r="O50" s="60">
        <v>49.271137026239103</v>
      </c>
      <c r="P50" s="62">
        <v>1103</v>
      </c>
      <c r="Q50" s="60">
        <v>45.939192003331897</v>
      </c>
      <c r="R50" s="61" t="s">
        <v>75</v>
      </c>
      <c r="S50" s="60">
        <v>8.3298625572678003E-2</v>
      </c>
      <c r="T50" s="63">
        <v>16</v>
      </c>
      <c r="U50" s="59">
        <v>0.66638900458142403</v>
      </c>
      <c r="V50" s="58">
        <v>26</v>
      </c>
      <c r="W50" s="64">
        <v>1.07039934129271</v>
      </c>
      <c r="X50" s="33">
        <v>1802</v>
      </c>
      <c r="Y50" s="34">
        <v>99.944506104328497</v>
      </c>
    </row>
    <row r="51" spans="1:26" s="31" customFormat="1" ht="15" customHeight="1" x14ac:dyDescent="0.2">
      <c r="A51" s="26" t="s">
        <v>53</v>
      </c>
      <c r="B51" s="35" t="s">
        <v>21</v>
      </c>
      <c r="C51" s="49">
        <v>9425</v>
      </c>
      <c r="D51" s="52">
        <v>295</v>
      </c>
      <c r="E51" s="51">
        <v>3.1299734748010599</v>
      </c>
      <c r="F51" s="52">
        <v>9130</v>
      </c>
      <c r="G51" s="51">
        <v>96.870026525198895</v>
      </c>
      <c r="H51" s="52">
        <v>35</v>
      </c>
      <c r="I51" s="53">
        <v>0.38335158817086501</v>
      </c>
      <c r="J51" s="54">
        <v>56</v>
      </c>
      <c r="K51" s="53">
        <v>0.61336254107338395</v>
      </c>
      <c r="L51" s="54">
        <v>4696</v>
      </c>
      <c r="M51" s="53">
        <v>51.434830230011002</v>
      </c>
      <c r="N51" s="54">
        <v>2078</v>
      </c>
      <c r="O51" s="53">
        <v>22.7601314348302</v>
      </c>
      <c r="P51" s="54">
        <v>2069</v>
      </c>
      <c r="Q51" s="53">
        <v>22.661555312157699</v>
      </c>
      <c r="R51" s="54">
        <v>11</v>
      </c>
      <c r="S51" s="53">
        <v>0.120481927710843</v>
      </c>
      <c r="T51" s="55">
        <v>185</v>
      </c>
      <c r="U51" s="51">
        <v>2.0262869660459999</v>
      </c>
      <c r="V51" s="52">
        <v>866</v>
      </c>
      <c r="W51" s="56">
        <v>9.1883289124668401</v>
      </c>
      <c r="X51" s="28">
        <v>8472</v>
      </c>
      <c r="Y51" s="29">
        <v>99.988196411709197</v>
      </c>
    </row>
    <row r="52" spans="1:26" s="31" customFormat="1" ht="15" customHeight="1" x14ac:dyDescent="0.2">
      <c r="A52" s="26" t="s">
        <v>53</v>
      </c>
      <c r="B52" s="32" t="s">
        <v>46</v>
      </c>
      <c r="C52" s="57">
        <v>101</v>
      </c>
      <c r="D52" s="68" t="s">
        <v>75</v>
      </c>
      <c r="E52" s="59">
        <v>1.98019801980198</v>
      </c>
      <c r="F52" s="58">
        <v>99</v>
      </c>
      <c r="G52" s="59">
        <v>98.019801980197997</v>
      </c>
      <c r="H52" s="58">
        <v>9</v>
      </c>
      <c r="I52" s="60">
        <v>9.0909090909090899</v>
      </c>
      <c r="J52" s="62">
        <v>0</v>
      </c>
      <c r="K52" s="60">
        <v>0</v>
      </c>
      <c r="L52" s="62">
        <v>17</v>
      </c>
      <c r="M52" s="60">
        <v>17.171717171717201</v>
      </c>
      <c r="N52" s="62">
        <v>4</v>
      </c>
      <c r="O52" s="60">
        <v>4.0404040404040398</v>
      </c>
      <c r="P52" s="62">
        <v>65</v>
      </c>
      <c r="Q52" s="60">
        <v>65.656565656565704</v>
      </c>
      <c r="R52" s="61" t="s">
        <v>75</v>
      </c>
      <c r="S52" s="60">
        <v>2.0202020202020199</v>
      </c>
      <c r="T52" s="69" t="s">
        <v>75</v>
      </c>
      <c r="U52" s="59">
        <v>2.0202020202020199</v>
      </c>
      <c r="V52" s="68" t="s">
        <v>75</v>
      </c>
      <c r="W52" s="64">
        <v>1.98019801980198</v>
      </c>
      <c r="X52" s="33">
        <v>981</v>
      </c>
      <c r="Y52" s="34">
        <v>100</v>
      </c>
    </row>
    <row r="53" spans="1:26" s="31" customFormat="1" ht="15" customHeight="1" x14ac:dyDescent="0.2">
      <c r="A53" s="26" t="s">
        <v>53</v>
      </c>
      <c r="B53" s="35" t="s">
        <v>47</v>
      </c>
      <c r="C53" s="49">
        <v>36</v>
      </c>
      <c r="D53" s="65" t="s">
        <v>75</v>
      </c>
      <c r="E53" s="51">
        <v>5.5555555555555598</v>
      </c>
      <c r="F53" s="52">
        <v>34</v>
      </c>
      <c r="G53" s="51">
        <v>94.4444444444444</v>
      </c>
      <c r="H53" s="52">
        <v>0</v>
      </c>
      <c r="I53" s="53">
        <v>0</v>
      </c>
      <c r="J53" s="54">
        <v>0</v>
      </c>
      <c r="K53" s="53">
        <v>0</v>
      </c>
      <c r="L53" s="54">
        <v>0</v>
      </c>
      <c r="M53" s="53">
        <v>0</v>
      </c>
      <c r="N53" s="54">
        <v>0</v>
      </c>
      <c r="O53" s="53">
        <v>0</v>
      </c>
      <c r="P53" s="54">
        <v>34</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885</v>
      </c>
      <c r="D54" s="58">
        <v>10</v>
      </c>
      <c r="E54" s="59">
        <v>1.1299435028248599</v>
      </c>
      <c r="F54" s="58">
        <v>875</v>
      </c>
      <c r="G54" s="59">
        <v>98.870056497175099</v>
      </c>
      <c r="H54" s="58">
        <v>4</v>
      </c>
      <c r="I54" s="60">
        <v>0.45714285714285702</v>
      </c>
      <c r="J54" s="62">
        <v>32</v>
      </c>
      <c r="K54" s="60">
        <v>3.6571428571428601</v>
      </c>
      <c r="L54" s="62">
        <v>128</v>
      </c>
      <c r="M54" s="60">
        <v>14.6285714285714</v>
      </c>
      <c r="N54" s="62">
        <v>345</v>
      </c>
      <c r="O54" s="60">
        <v>39.428571428571402</v>
      </c>
      <c r="P54" s="62">
        <v>339</v>
      </c>
      <c r="Q54" s="60">
        <v>38.742857142857098</v>
      </c>
      <c r="R54" s="62">
        <v>0</v>
      </c>
      <c r="S54" s="60">
        <v>0</v>
      </c>
      <c r="T54" s="63">
        <v>27</v>
      </c>
      <c r="U54" s="59">
        <v>3.0857142857142899</v>
      </c>
      <c r="V54" s="58">
        <v>73</v>
      </c>
      <c r="W54" s="64">
        <v>8.2485875706214706</v>
      </c>
      <c r="X54" s="33">
        <v>1984</v>
      </c>
      <c r="Y54" s="34">
        <v>100</v>
      </c>
    </row>
    <row r="55" spans="1:26" s="31" customFormat="1" ht="15" customHeight="1" x14ac:dyDescent="0.2">
      <c r="A55" s="26" t="s">
        <v>53</v>
      </c>
      <c r="B55" s="35" t="s">
        <v>49</v>
      </c>
      <c r="C55" s="49">
        <v>1056</v>
      </c>
      <c r="D55" s="52">
        <v>48</v>
      </c>
      <c r="E55" s="51">
        <v>4.5454545454545503</v>
      </c>
      <c r="F55" s="52">
        <v>1008</v>
      </c>
      <c r="G55" s="51">
        <v>95.454545454545496</v>
      </c>
      <c r="H55" s="52">
        <v>19</v>
      </c>
      <c r="I55" s="53">
        <v>1.88492063492063</v>
      </c>
      <c r="J55" s="54">
        <v>19</v>
      </c>
      <c r="K55" s="53">
        <v>1.88492063492063</v>
      </c>
      <c r="L55" s="54">
        <v>313</v>
      </c>
      <c r="M55" s="53">
        <v>31.051587301587301</v>
      </c>
      <c r="N55" s="54">
        <v>59</v>
      </c>
      <c r="O55" s="53">
        <v>5.8531746031746001</v>
      </c>
      <c r="P55" s="54">
        <v>527</v>
      </c>
      <c r="Q55" s="53">
        <v>52.281746031746003</v>
      </c>
      <c r="R55" s="54">
        <v>6</v>
      </c>
      <c r="S55" s="53">
        <v>0.59523809523809501</v>
      </c>
      <c r="T55" s="55">
        <v>65</v>
      </c>
      <c r="U55" s="51">
        <v>6.4484126984127004</v>
      </c>
      <c r="V55" s="52">
        <v>104</v>
      </c>
      <c r="W55" s="56">
        <v>9.8484848484848495</v>
      </c>
      <c r="X55" s="28">
        <v>2256</v>
      </c>
      <c r="Y55" s="29">
        <v>100</v>
      </c>
    </row>
    <row r="56" spans="1:26" s="31" customFormat="1" ht="15" customHeight="1" x14ac:dyDescent="0.2">
      <c r="A56" s="26" t="s">
        <v>53</v>
      </c>
      <c r="B56" s="32" t="s">
        <v>50</v>
      </c>
      <c r="C56" s="57">
        <v>500</v>
      </c>
      <c r="D56" s="68" t="s">
        <v>75</v>
      </c>
      <c r="E56" s="59">
        <v>0.4</v>
      </c>
      <c r="F56" s="58">
        <v>498</v>
      </c>
      <c r="G56" s="59">
        <v>99.6</v>
      </c>
      <c r="H56" s="58">
        <v>0</v>
      </c>
      <c r="I56" s="60">
        <v>0</v>
      </c>
      <c r="J56" s="61" t="s">
        <v>75</v>
      </c>
      <c r="K56" s="60">
        <v>0.40160642570281102</v>
      </c>
      <c r="L56" s="62">
        <v>7</v>
      </c>
      <c r="M56" s="60">
        <v>1.40562248995984</v>
      </c>
      <c r="N56" s="62">
        <v>39</v>
      </c>
      <c r="O56" s="60">
        <v>7.8313253012048198</v>
      </c>
      <c r="P56" s="62">
        <v>448</v>
      </c>
      <c r="Q56" s="60">
        <v>89.959839357429701</v>
      </c>
      <c r="R56" s="62">
        <v>0</v>
      </c>
      <c r="S56" s="60">
        <v>0</v>
      </c>
      <c r="T56" s="69" t="s">
        <v>75</v>
      </c>
      <c r="U56" s="59">
        <v>0.40160642570281102</v>
      </c>
      <c r="V56" s="68" t="s">
        <v>75</v>
      </c>
      <c r="W56" s="64">
        <v>0.4</v>
      </c>
      <c r="X56" s="33">
        <v>733</v>
      </c>
      <c r="Y56" s="34">
        <v>100</v>
      </c>
    </row>
    <row r="57" spans="1:26" s="31" customFormat="1" ht="15" customHeight="1" x14ac:dyDescent="0.2">
      <c r="A57" s="26" t="s">
        <v>53</v>
      </c>
      <c r="B57" s="35" t="s">
        <v>22</v>
      </c>
      <c r="C57" s="49">
        <v>723</v>
      </c>
      <c r="D57" s="52">
        <v>0</v>
      </c>
      <c r="E57" s="51">
        <v>0</v>
      </c>
      <c r="F57" s="52">
        <v>723</v>
      </c>
      <c r="G57" s="51">
        <v>100</v>
      </c>
      <c r="H57" s="52">
        <v>13</v>
      </c>
      <c r="I57" s="53">
        <v>1.79806362378976</v>
      </c>
      <c r="J57" s="66" t="s">
        <v>75</v>
      </c>
      <c r="K57" s="53">
        <v>0.27662517289073302</v>
      </c>
      <c r="L57" s="54">
        <v>66</v>
      </c>
      <c r="M57" s="53">
        <v>9.1286307053941904</v>
      </c>
      <c r="N57" s="54">
        <v>156</v>
      </c>
      <c r="O57" s="53">
        <v>21.576763485477201</v>
      </c>
      <c r="P57" s="54">
        <v>475</v>
      </c>
      <c r="Q57" s="53">
        <v>65.698478561549095</v>
      </c>
      <c r="R57" s="54">
        <v>0</v>
      </c>
      <c r="S57" s="53">
        <v>0</v>
      </c>
      <c r="T57" s="55">
        <v>11</v>
      </c>
      <c r="U57" s="51">
        <v>1.52143845089903</v>
      </c>
      <c r="V57" s="52">
        <v>30</v>
      </c>
      <c r="W57" s="56">
        <v>4.1493775933609998</v>
      </c>
      <c r="X57" s="28">
        <v>2242</v>
      </c>
      <c r="Y57" s="29">
        <v>99.955396966993803</v>
      </c>
    </row>
    <row r="58" spans="1:26" s="31" customFormat="1" ht="15" customHeight="1" thickBot="1" x14ac:dyDescent="0.25">
      <c r="A58" s="26" t="s">
        <v>53</v>
      </c>
      <c r="B58" s="36" t="s">
        <v>51</v>
      </c>
      <c r="C58" s="80">
        <v>120</v>
      </c>
      <c r="D58" s="71">
        <v>0</v>
      </c>
      <c r="E58" s="72">
        <v>0</v>
      </c>
      <c r="F58" s="71">
        <v>120</v>
      </c>
      <c r="G58" s="72">
        <v>100</v>
      </c>
      <c r="H58" s="71">
        <v>6</v>
      </c>
      <c r="I58" s="74">
        <v>5</v>
      </c>
      <c r="J58" s="75">
        <v>0</v>
      </c>
      <c r="K58" s="74">
        <v>0</v>
      </c>
      <c r="L58" s="75">
        <v>27</v>
      </c>
      <c r="M58" s="74">
        <v>22.5</v>
      </c>
      <c r="N58" s="75">
        <v>4</v>
      </c>
      <c r="O58" s="74">
        <v>3.3333333333333299</v>
      </c>
      <c r="P58" s="75">
        <v>83</v>
      </c>
      <c r="Q58" s="74">
        <v>69.1666666666667</v>
      </c>
      <c r="R58" s="75">
        <v>0</v>
      </c>
      <c r="S58" s="74">
        <v>0</v>
      </c>
      <c r="T58" s="77">
        <v>0</v>
      </c>
      <c r="U58" s="72">
        <v>0</v>
      </c>
      <c r="V58" s="73" t="s">
        <v>75</v>
      </c>
      <c r="W58" s="78">
        <v>1.6666666666666701</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8" t="s">
        <v>91</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male students who received ", LOWER(A7), ", ",D69," (",TEXT(E7,"0.0"),"%) were students with disabilities served solely under Section 504 and ", F69," (",TEXT(G7,"0.0"),"%) were students without disabilities or with disabilities served under IDEA.")</f>
        <v>NOTE: Table reads (for US Totals):  Of all 52,937 public school male students who received expulsions with educational services, 923 (1.7%) were students with disabilities served solely under Section 504 and 52,014 (98.3%)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male students without disabilities or with disabilities served under IDEA who received ", LOWER(A7), ", ",H69," (",TEXT(I7,"0.0"),"%) were American Indian or Alaska Native.")</f>
        <v xml:space="preserve">            Table reads (for US Race/Ethnicity):  Of all 52,014 public school male students without disabilities or with disabilities served under IDEA who received expulsions with educational services, 977 (1.9%)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5" customFormat="1" ht="15" customHeight="1" x14ac:dyDescent="0.2">
      <c r="B69" s="81"/>
      <c r="C69" s="82" t="str">
        <f>IF(ISTEXT(C7),LEFT(C7,3),TEXT(C7,"#,##0"))</f>
        <v>52,937</v>
      </c>
      <c r="D69" s="82" t="str">
        <f>IF(ISTEXT(D7),LEFT(D7,3),TEXT(D7,"#,##0"))</f>
        <v>923</v>
      </c>
      <c r="E69" s="82"/>
      <c r="F69" s="82" t="str">
        <f>IF(ISTEXT(F7),LEFT(F7,3),TEXT(F7,"#,##0"))</f>
        <v>52,014</v>
      </c>
      <c r="G69" s="82"/>
      <c r="H69" s="82" t="str">
        <f>IF(ISTEXT(H7),LEFT(H7,3),TEXT(H7,"#,##0"))</f>
        <v>977</v>
      </c>
      <c r="I69" s="126"/>
      <c r="J69" s="126"/>
      <c r="K69" s="126"/>
      <c r="L69" s="126"/>
      <c r="M69" s="126"/>
      <c r="N69" s="126"/>
      <c r="O69" s="126"/>
      <c r="P69" s="126"/>
      <c r="Q69" s="126"/>
      <c r="R69" s="126"/>
      <c r="S69" s="126"/>
      <c r="T69" s="126"/>
      <c r="U69" s="126"/>
      <c r="V69" s="82"/>
      <c r="W69" s="127"/>
      <c r="X69" s="126"/>
      <c r="Y69" s="126"/>
      <c r="Z69" s="127"/>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1"/>
  <sheetViews>
    <sheetView tabSelected="1" workbookViewId="0">
      <selection sqref="A1:XFD1048576"/>
    </sheetView>
  </sheetViews>
  <sheetFormatPr defaultColWidth="10.140625" defaultRowHeight="14.25" x14ac:dyDescent="0.2"/>
  <cols>
    <col min="1" max="1" width="8.28515625" style="46" customWidth="1"/>
    <col min="2" max="2" width="16.85546875" style="6" customWidth="1"/>
    <col min="3" max="21" width="10.85546875" style="6" customWidth="1"/>
    <col min="22" max="22" width="10.85546875" style="5" customWidth="1"/>
    <col min="23" max="23" width="10.85546875" style="47" customWidth="1"/>
    <col min="24" max="25" width="10.85546875" style="6" customWidth="1"/>
    <col min="26" max="16384" width="10.140625" style="48"/>
  </cols>
  <sheetData>
    <row r="1" spans="1:25" s="6" customFormat="1" ht="15" customHeight="1" x14ac:dyDescent="0.2">
      <c r="A1" s="1"/>
      <c r="B1" s="2"/>
      <c r="C1" s="3"/>
      <c r="D1" s="3"/>
      <c r="E1" s="3"/>
      <c r="F1" s="3"/>
      <c r="G1" s="3"/>
      <c r="H1" s="3"/>
      <c r="I1" s="3"/>
      <c r="J1" s="3"/>
      <c r="K1" s="3"/>
      <c r="L1" s="3"/>
      <c r="M1" s="3"/>
      <c r="N1" s="3"/>
      <c r="O1" s="3"/>
      <c r="P1" s="3"/>
      <c r="Q1" s="3"/>
      <c r="R1" s="3"/>
      <c r="S1" s="3"/>
      <c r="T1" s="3"/>
      <c r="U1" s="3"/>
      <c r="V1" s="4"/>
      <c r="W1" s="5"/>
      <c r="X1" s="3"/>
      <c r="Y1" s="3"/>
    </row>
    <row r="2" spans="1:25" s="12" customFormat="1" ht="15" customHeight="1" x14ac:dyDescent="0.25">
      <c r="A2" s="7"/>
      <c r="B2" s="8" t="str">
        <f>CONCATENATE("Number and percentage of public school female students with and without disabilities receiving ",LOWER(A7), " by race/ethnicity, by state: School Year 2011-12")</f>
        <v>Number and percentage of public school female students with and without disabilities receiving expulsions with educational services by race/ethnicity, by state: School Year 2011-12</v>
      </c>
      <c r="C2" s="9"/>
      <c r="D2" s="9"/>
      <c r="E2" s="9"/>
      <c r="F2" s="9"/>
      <c r="G2" s="9"/>
      <c r="H2" s="9"/>
      <c r="I2" s="9"/>
      <c r="J2" s="9"/>
      <c r="K2" s="9"/>
      <c r="L2" s="9"/>
      <c r="M2" s="9"/>
      <c r="N2" s="9"/>
      <c r="O2" s="9"/>
      <c r="P2" s="9"/>
      <c r="Q2" s="9"/>
      <c r="R2" s="10"/>
      <c r="S2" s="10"/>
      <c r="T2" s="9"/>
      <c r="U2" s="9"/>
      <c r="V2" s="11"/>
    </row>
    <row r="3" spans="1:25" s="121" customFormat="1" ht="15" customHeight="1" thickBot="1" x14ac:dyDescent="0.25">
      <c r="A3" s="117"/>
      <c r="B3" s="118"/>
      <c r="C3" s="119"/>
      <c r="D3" s="119"/>
      <c r="E3" s="119"/>
      <c r="F3" s="119"/>
      <c r="G3" s="119"/>
      <c r="H3" s="119"/>
      <c r="I3" s="119"/>
      <c r="J3" s="119"/>
      <c r="K3" s="119"/>
      <c r="L3" s="119"/>
      <c r="M3" s="119"/>
      <c r="N3" s="119"/>
      <c r="O3" s="119"/>
      <c r="P3" s="119"/>
      <c r="Q3" s="119"/>
      <c r="R3" s="119"/>
      <c r="S3" s="119"/>
      <c r="T3" s="119"/>
      <c r="U3" s="119"/>
      <c r="V3" s="119"/>
      <c r="W3" s="120"/>
      <c r="X3" s="119"/>
      <c r="Y3" s="119"/>
    </row>
    <row r="4" spans="1:25" s="16" customFormat="1" ht="24.95" customHeight="1" x14ac:dyDescent="0.2">
      <c r="A4" s="15"/>
      <c r="B4" s="85" t="s">
        <v>0</v>
      </c>
      <c r="C4" s="122" t="s">
        <v>83</v>
      </c>
      <c r="D4" s="89" t="s">
        <v>55</v>
      </c>
      <c r="E4" s="90"/>
      <c r="F4" s="89" t="s">
        <v>84</v>
      </c>
      <c r="G4" s="90"/>
      <c r="H4" s="93" t="s">
        <v>85</v>
      </c>
      <c r="I4" s="94"/>
      <c r="J4" s="94"/>
      <c r="K4" s="94"/>
      <c r="L4" s="94"/>
      <c r="M4" s="94"/>
      <c r="N4" s="94"/>
      <c r="O4" s="94"/>
      <c r="P4" s="94"/>
      <c r="Q4" s="94"/>
      <c r="R4" s="94"/>
      <c r="S4" s="94"/>
      <c r="T4" s="94"/>
      <c r="U4" s="95"/>
      <c r="V4" s="89" t="s">
        <v>86</v>
      </c>
      <c r="W4" s="90"/>
      <c r="X4" s="96" t="s">
        <v>59</v>
      </c>
      <c r="Y4" s="98" t="s">
        <v>60</v>
      </c>
    </row>
    <row r="5" spans="1:25" s="16" customFormat="1" ht="24.95" customHeight="1" x14ac:dyDescent="0.2">
      <c r="A5" s="15"/>
      <c r="B5" s="86"/>
      <c r="C5" s="123"/>
      <c r="D5" s="91"/>
      <c r="E5" s="92"/>
      <c r="F5" s="91"/>
      <c r="G5" s="92"/>
      <c r="H5" s="100" t="s">
        <v>61</v>
      </c>
      <c r="I5" s="101"/>
      <c r="J5" s="102" t="s">
        <v>62</v>
      </c>
      <c r="K5" s="101"/>
      <c r="L5" s="103" t="s">
        <v>63</v>
      </c>
      <c r="M5" s="101"/>
      <c r="N5" s="103" t="s">
        <v>64</v>
      </c>
      <c r="O5" s="101"/>
      <c r="P5" s="103" t="s">
        <v>65</v>
      </c>
      <c r="Q5" s="101"/>
      <c r="R5" s="103" t="s">
        <v>66</v>
      </c>
      <c r="S5" s="101"/>
      <c r="T5" s="103" t="s">
        <v>67</v>
      </c>
      <c r="U5" s="104"/>
      <c r="V5" s="91"/>
      <c r="W5" s="92"/>
      <c r="X5" s="97"/>
      <c r="Y5" s="99"/>
    </row>
    <row r="6" spans="1:25" s="16" customFormat="1" ht="15" customHeight="1" thickBot="1" x14ac:dyDescent="0.25">
      <c r="A6" s="15"/>
      <c r="B6" s="17"/>
      <c r="C6" s="124"/>
      <c r="D6" s="19" t="s">
        <v>68</v>
      </c>
      <c r="E6" s="20" t="s">
        <v>69</v>
      </c>
      <c r="F6" s="19" t="s">
        <v>68</v>
      </c>
      <c r="G6" s="20" t="s">
        <v>69</v>
      </c>
      <c r="H6" s="19" t="s">
        <v>68</v>
      </c>
      <c r="I6" s="21" t="s">
        <v>70</v>
      </c>
      <c r="J6" s="22" t="s">
        <v>68</v>
      </c>
      <c r="K6" s="21" t="s">
        <v>70</v>
      </c>
      <c r="L6" s="22" t="s">
        <v>68</v>
      </c>
      <c r="M6" s="21" t="s">
        <v>70</v>
      </c>
      <c r="N6" s="22" t="s">
        <v>68</v>
      </c>
      <c r="O6" s="21" t="s">
        <v>70</v>
      </c>
      <c r="P6" s="22" t="s">
        <v>68</v>
      </c>
      <c r="Q6" s="21" t="s">
        <v>70</v>
      </c>
      <c r="R6" s="22" t="s">
        <v>68</v>
      </c>
      <c r="S6" s="21" t="s">
        <v>70</v>
      </c>
      <c r="T6" s="22" t="s">
        <v>68</v>
      </c>
      <c r="U6" s="23" t="s">
        <v>70</v>
      </c>
      <c r="V6" s="22" t="s">
        <v>68</v>
      </c>
      <c r="W6" s="20" t="s">
        <v>69</v>
      </c>
      <c r="X6" s="24"/>
      <c r="Y6" s="25"/>
    </row>
    <row r="7" spans="1:25" s="31" customFormat="1" ht="15" customHeight="1" x14ac:dyDescent="0.2">
      <c r="A7" s="26" t="s">
        <v>53</v>
      </c>
      <c r="B7" s="27" t="s">
        <v>52</v>
      </c>
      <c r="C7" s="49">
        <v>17058</v>
      </c>
      <c r="D7" s="50">
        <v>207</v>
      </c>
      <c r="E7" s="51">
        <v>1.2135068589518101</v>
      </c>
      <c r="F7" s="50">
        <v>16851</v>
      </c>
      <c r="G7" s="51">
        <v>98.786493141048197</v>
      </c>
      <c r="H7" s="52">
        <v>363</v>
      </c>
      <c r="I7" s="53">
        <v>2.1541748264198</v>
      </c>
      <c r="J7" s="54">
        <v>168</v>
      </c>
      <c r="K7" s="53">
        <v>0.99697347338436904</v>
      </c>
      <c r="L7" s="54">
        <v>3896</v>
      </c>
      <c r="M7" s="53">
        <v>23.120289597056601</v>
      </c>
      <c r="N7" s="54">
        <v>6408</v>
      </c>
      <c r="O7" s="53">
        <v>38.027416770518101</v>
      </c>
      <c r="P7" s="54">
        <v>5551</v>
      </c>
      <c r="Q7" s="53">
        <v>32.941665183075202</v>
      </c>
      <c r="R7" s="54">
        <v>33</v>
      </c>
      <c r="S7" s="53">
        <v>0.195834075129072</v>
      </c>
      <c r="T7" s="55">
        <v>432</v>
      </c>
      <c r="U7" s="51">
        <v>2.5636460744169498</v>
      </c>
      <c r="V7" s="50">
        <v>768</v>
      </c>
      <c r="W7" s="56">
        <v>4.5022863172704897</v>
      </c>
      <c r="X7" s="28">
        <v>95635</v>
      </c>
      <c r="Y7" s="29">
        <v>99.872431641135606</v>
      </c>
    </row>
    <row r="8" spans="1:25" s="31" customFormat="1" ht="15" customHeight="1" x14ac:dyDescent="0.2">
      <c r="A8" s="26" t="s">
        <v>53</v>
      </c>
      <c r="B8" s="32" t="s">
        <v>24</v>
      </c>
      <c r="C8" s="57">
        <v>176</v>
      </c>
      <c r="D8" s="68" t="s">
        <v>75</v>
      </c>
      <c r="E8" s="59">
        <v>1.13636363636364</v>
      </c>
      <c r="F8" s="58">
        <v>174</v>
      </c>
      <c r="G8" s="59">
        <v>98.863636363636402</v>
      </c>
      <c r="H8" s="58">
        <v>0</v>
      </c>
      <c r="I8" s="60">
        <v>0</v>
      </c>
      <c r="J8" s="61" t="s">
        <v>75</v>
      </c>
      <c r="K8" s="60">
        <v>1.14942528735632</v>
      </c>
      <c r="L8" s="61" t="s">
        <v>75</v>
      </c>
      <c r="M8" s="60">
        <v>1.14942528735632</v>
      </c>
      <c r="N8" s="62">
        <v>91</v>
      </c>
      <c r="O8" s="60">
        <v>52.298850574712603</v>
      </c>
      <c r="P8" s="62">
        <v>77</v>
      </c>
      <c r="Q8" s="60">
        <v>44.252873563218401</v>
      </c>
      <c r="R8" s="61" t="s">
        <v>75</v>
      </c>
      <c r="S8" s="60">
        <v>1.14942528735632</v>
      </c>
      <c r="T8" s="63">
        <v>0</v>
      </c>
      <c r="U8" s="59">
        <v>0</v>
      </c>
      <c r="V8" s="58">
        <v>0</v>
      </c>
      <c r="W8" s="64">
        <v>0</v>
      </c>
      <c r="X8" s="33">
        <v>1432</v>
      </c>
      <c r="Y8" s="34">
        <v>100</v>
      </c>
    </row>
    <row r="9" spans="1:25" s="31" customFormat="1" ht="15" customHeight="1" x14ac:dyDescent="0.2">
      <c r="A9" s="26" t="s">
        <v>53</v>
      </c>
      <c r="B9" s="35" t="s">
        <v>25</v>
      </c>
      <c r="C9" s="49">
        <v>16</v>
      </c>
      <c r="D9" s="65" t="s">
        <v>75</v>
      </c>
      <c r="E9" s="51">
        <v>12.5</v>
      </c>
      <c r="F9" s="52">
        <v>14</v>
      </c>
      <c r="G9" s="51">
        <v>87.5</v>
      </c>
      <c r="H9" s="65" t="s">
        <v>75</v>
      </c>
      <c r="I9" s="53">
        <v>14.285714285714301</v>
      </c>
      <c r="J9" s="66" t="s">
        <v>75</v>
      </c>
      <c r="K9" s="53">
        <v>14.285714285714301</v>
      </c>
      <c r="L9" s="54">
        <v>0</v>
      </c>
      <c r="M9" s="53">
        <v>0</v>
      </c>
      <c r="N9" s="66" t="s">
        <v>75</v>
      </c>
      <c r="O9" s="53">
        <v>14.285714285714301</v>
      </c>
      <c r="P9" s="54">
        <v>4</v>
      </c>
      <c r="Q9" s="53">
        <v>28.571428571428601</v>
      </c>
      <c r="R9" s="66" t="s">
        <v>75</v>
      </c>
      <c r="S9" s="53">
        <v>14.285714285714301</v>
      </c>
      <c r="T9" s="67" t="s">
        <v>75</v>
      </c>
      <c r="U9" s="51">
        <v>14.285714285714301</v>
      </c>
      <c r="V9" s="52">
        <v>4</v>
      </c>
      <c r="W9" s="56">
        <v>25</v>
      </c>
      <c r="X9" s="28">
        <v>493</v>
      </c>
      <c r="Y9" s="29">
        <v>100</v>
      </c>
    </row>
    <row r="10" spans="1:25" s="31" customFormat="1" ht="15" customHeight="1" x14ac:dyDescent="0.2">
      <c r="A10" s="26" t="s">
        <v>53</v>
      </c>
      <c r="B10" s="32" t="s">
        <v>1</v>
      </c>
      <c r="C10" s="57">
        <v>43</v>
      </c>
      <c r="D10" s="58">
        <v>0</v>
      </c>
      <c r="E10" s="59">
        <v>0</v>
      </c>
      <c r="F10" s="58">
        <v>43</v>
      </c>
      <c r="G10" s="59">
        <v>100</v>
      </c>
      <c r="H10" s="58">
        <v>21</v>
      </c>
      <c r="I10" s="60">
        <v>48.837209302325597</v>
      </c>
      <c r="J10" s="62">
        <v>0</v>
      </c>
      <c r="K10" s="60">
        <v>0</v>
      </c>
      <c r="L10" s="62">
        <v>9</v>
      </c>
      <c r="M10" s="60">
        <v>20.930232558139501</v>
      </c>
      <c r="N10" s="61" t="s">
        <v>75</v>
      </c>
      <c r="O10" s="60">
        <v>4.6511627906976702</v>
      </c>
      <c r="P10" s="62">
        <v>9</v>
      </c>
      <c r="Q10" s="60">
        <v>20.930232558139501</v>
      </c>
      <c r="R10" s="62">
        <v>0</v>
      </c>
      <c r="S10" s="60">
        <v>0</v>
      </c>
      <c r="T10" s="69" t="s">
        <v>75</v>
      </c>
      <c r="U10" s="59">
        <v>4.6511627906976702</v>
      </c>
      <c r="V10" s="68" t="s">
        <v>75</v>
      </c>
      <c r="W10" s="64">
        <v>4.6511627906976702</v>
      </c>
      <c r="X10" s="33">
        <v>1920</v>
      </c>
      <c r="Y10" s="34">
        <v>99.7916666666667</v>
      </c>
    </row>
    <row r="11" spans="1:25" s="31" customFormat="1" ht="15" customHeight="1" x14ac:dyDescent="0.2">
      <c r="A11" s="26" t="s">
        <v>53</v>
      </c>
      <c r="B11" s="35" t="s">
        <v>26</v>
      </c>
      <c r="C11" s="49">
        <v>65</v>
      </c>
      <c r="D11" s="65" t="s">
        <v>75</v>
      </c>
      <c r="E11" s="51">
        <v>3.0769230769230802</v>
      </c>
      <c r="F11" s="52">
        <v>63</v>
      </c>
      <c r="G11" s="51">
        <v>96.923076923076906</v>
      </c>
      <c r="H11" s="65" t="s">
        <v>75</v>
      </c>
      <c r="I11" s="53">
        <v>3.17460317460317</v>
      </c>
      <c r="J11" s="54">
        <v>0</v>
      </c>
      <c r="K11" s="53">
        <v>0</v>
      </c>
      <c r="L11" s="66" t="s">
        <v>75</v>
      </c>
      <c r="M11" s="53">
        <v>3.17460317460317</v>
      </c>
      <c r="N11" s="54">
        <v>24</v>
      </c>
      <c r="O11" s="53">
        <v>38.095238095238102</v>
      </c>
      <c r="P11" s="54">
        <v>35</v>
      </c>
      <c r="Q11" s="53">
        <v>55.5555555555556</v>
      </c>
      <c r="R11" s="54">
        <v>0</v>
      </c>
      <c r="S11" s="53">
        <v>0</v>
      </c>
      <c r="T11" s="55">
        <v>0</v>
      </c>
      <c r="U11" s="51">
        <v>0</v>
      </c>
      <c r="V11" s="52">
        <v>0</v>
      </c>
      <c r="W11" s="56">
        <v>0</v>
      </c>
      <c r="X11" s="28">
        <v>1097</v>
      </c>
      <c r="Y11" s="29">
        <v>100</v>
      </c>
    </row>
    <row r="12" spans="1:25" s="31" customFormat="1" ht="15" customHeight="1" x14ac:dyDescent="0.2">
      <c r="A12" s="26" t="s">
        <v>53</v>
      </c>
      <c r="B12" s="32" t="s">
        <v>2</v>
      </c>
      <c r="C12" s="57">
        <v>2635</v>
      </c>
      <c r="D12" s="58">
        <v>15</v>
      </c>
      <c r="E12" s="59">
        <v>0.56925996204933604</v>
      </c>
      <c r="F12" s="58">
        <v>2620</v>
      </c>
      <c r="G12" s="59">
        <v>99.430740037950699</v>
      </c>
      <c r="H12" s="58">
        <v>51</v>
      </c>
      <c r="I12" s="60">
        <v>1.9465648854961799</v>
      </c>
      <c r="J12" s="62">
        <v>106</v>
      </c>
      <c r="K12" s="60">
        <v>4.0458015267175602</v>
      </c>
      <c r="L12" s="62">
        <v>1269</v>
      </c>
      <c r="M12" s="60">
        <v>48.435114503816799</v>
      </c>
      <c r="N12" s="62">
        <v>510</v>
      </c>
      <c r="O12" s="60">
        <v>19.465648854961799</v>
      </c>
      <c r="P12" s="62">
        <v>607</v>
      </c>
      <c r="Q12" s="60">
        <v>23.167938931297702</v>
      </c>
      <c r="R12" s="62">
        <v>16</v>
      </c>
      <c r="S12" s="60">
        <v>0.61068702290076304</v>
      </c>
      <c r="T12" s="63">
        <v>61</v>
      </c>
      <c r="U12" s="59">
        <v>2.3282442748091601</v>
      </c>
      <c r="V12" s="58">
        <v>352</v>
      </c>
      <c r="W12" s="64">
        <v>13.3586337760911</v>
      </c>
      <c r="X12" s="33">
        <v>9866</v>
      </c>
      <c r="Y12" s="34">
        <v>99.898641800121595</v>
      </c>
    </row>
    <row r="13" spans="1:25" s="31" customFormat="1" ht="15" customHeight="1" x14ac:dyDescent="0.2">
      <c r="A13" s="26" t="s">
        <v>53</v>
      </c>
      <c r="B13" s="35" t="s">
        <v>27</v>
      </c>
      <c r="C13" s="49">
        <v>274</v>
      </c>
      <c r="D13" s="52">
        <v>0</v>
      </c>
      <c r="E13" s="51">
        <v>0</v>
      </c>
      <c r="F13" s="52">
        <v>274</v>
      </c>
      <c r="G13" s="51">
        <v>100</v>
      </c>
      <c r="H13" s="52">
        <v>7</v>
      </c>
      <c r="I13" s="53">
        <v>2.5547445255474499</v>
      </c>
      <c r="J13" s="66" t="s">
        <v>75</v>
      </c>
      <c r="K13" s="53">
        <v>0.72992700729926996</v>
      </c>
      <c r="L13" s="54">
        <v>108</v>
      </c>
      <c r="M13" s="53">
        <v>39.416058394160601</v>
      </c>
      <c r="N13" s="54">
        <v>40</v>
      </c>
      <c r="O13" s="53">
        <v>14.5985401459854</v>
      </c>
      <c r="P13" s="54">
        <v>107</v>
      </c>
      <c r="Q13" s="53">
        <v>39.051094890510903</v>
      </c>
      <c r="R13" s="54">
        <v>0</v>
      </c>
      <c r="S13" s="53">
        <v>0</v>
      </c>
      <c r="T13" s="55">
        <v>10</v>
      </c>
      <c r="U13" s="51">
        <v>3.6496350364963499</v>
      </c>
      <c r="V13" s="52">
        <v>23</v>
      </c>
      <c r="W13" s="56">
        <v>8.3941605839416091</v>
      </c>
      <c r="X13" s="28">
        <v>1811</v>
      </c>
      <c r="Y13" s="29">
        <v>100</v>
      </c>
    </row>
    <row r="14" spans="1:25" s="31" customFormat="1" ht="15" customHeight="1" x14ac:dyDescent="0.2">
      <c r="A14" s="26" t="s">
        <v>53</v>
      </c>
      <c r="B14" s="32" t="s">
        <v>28</v>
      </c>
      <c r="C14" s="57">
        <v>293</v>
      </c>
      <c r="D14" s="68" t="s">
        <v>75</v>
      </c>
      <c r="E14" s="59">
        <v>0.68259385665529004</v>
      </c>
      <c r="F14" s="58">
        <v>291</v>
      </c>
      <c r="G14" s="59">
        <v>99.317406143344698</v>
      </c>
      <c r="H14" s="58">
        <v>4</v>
      </c>
      <c r="I14" s="60">
        <v>1.3745704467354001</v>
      </c>
      <c r="J14" s="61" t="s">
        <v>75</v>
      </c>
      <c r="K14" s="60">
        <v>0.68728522336769804</v>
      </c>
      <c r="L14" s="62">
        <v>100</v>
      </c>
      <c r="M14" s="60">
        <v>34.3642611683849</v>
      </c>
      <c r="N14" s="62">
        <v>74</v>
      </c>
      <c r="O14" s="60">
        <v>25.429553264604799</v>
      </c>
      <c r="P14" s="62">
        <v>101</v>
      </c>
      <c r="Q14" s="60">
        <v>34.707903780068698</v>
      </c>
      <c r="R14" s="62">
        <v>0</v>
      </c>
      <c r="S14" s="60">
        <v>0</v>
      </c>
      <c r="T14" s="63">
        <v>10</v>
      </c>
      <c r="U14" s="59">
        <v>3.43642611683849</v>
      </c>
      <c r="V14" s="58">
        <v>15</v>
      </c>
      <c r="W14" s="64">
        <v>5.11945392491468</v>
      </c>
      <c r="X14" s="33">
        <v>1122</v>
      </c>
      <c r="Y14" s="34">
        <v>100</v>
      </c>
    </row>
    <row r="15" spans="1:25" s="31" customFormat="1" ht="15" customHeight="1" x14ac:dyDescent="0.2">
      <c r="A15" s="26" t="s">
        <v>53</v>
      </c>
      <c r="B15" s="35" t="s">
        <v>29</v>
      </c>
      <c r="C15" s="49">
        <v>40</v>
      </c>
      <c r="D15" s="52">
        <v>0</v>
      </c>
      <c r="E15" s="51">
        <v>0</v>
      </c>
      <c r="F15" s="52">
        <v>40</v>
      </c>
      <c r="G15" s="51">
        <v>100</v>
      </c>
      <c r="H15" s="65" t="s">
        <v>75</v>
      </c>
      <c r="I15" s="53">
        <v>5</v>
      </c>
      <c r="J15" s="54">
        <v>0</v>
      </c>
      <c r="K15" s="53">
        <v>0</v>
      </c>
      <c r="L15" s="66" t="s">
        <v>75</v>
      </c>
      <c r="M15" s="53">
        <v>5</v>
      </c>
      <c r="N15" s="54">
        <v>25</v>
      </c>
      <c r="O15" s="53">
        <v>62.5</v>
      </c>
      <c r="P15" s="54">
        <v>11</v>
      </c>
      <c r="Q15" s="53">
        <v>27.5</v>
      </c>
      <c r="R15" s="54">
        <v>0</v>
      </c>
      <c r="S15" s="53">
        <v>0</v>
      </c>
      <c r="T15" s="55">
        <v>0</v>
      </c>
      <c r="U15" s="51">
        <v>0</v>
      </c>
      <c r="V15" s="52">
        <v>0</v>
      </c>
      <c r="W15" s="56">
        <v>0</v>
      </c>
      <c r="X15" s="28">
        <v>232</v>
      </c>
      <c r="Y15" s="29">
        <v>100</v>
      </c>
    </row>
    <row r="16" spans="1:25" s="31" customFormat="1" ht="15" customHeight="1" x14ac:dyDescent="0.2">
      <c r="A16" s="26" t="s">
        <v>53</v>
      </c>
      <c r="B16" s="32" t="s">
        <v>3</v>
      </c>
      <c r="C16" s="57">
        <v>28</v>
      </c>
      <c r="D16" s="58">
        <v>0</v>
      </c>
      <c r="E16" s="59">
        <v>0</v>
      </c>
      <c r="F16" s="58">
        <v>28</v>
      </c>
      <c r="G16" s="59">
        <v>100</v>
      </c>
      <c r="H16" s="58">
        <v>0</v>
      </c>
      <c r="I16" s="60">
        <v>0</v>
      </c>
      <c r="J16" s="62">
        <v>0</v>
      </c>
      <c r="K16" s="60">
        <v>0</v>
      </c>
      <c r="L16" s="62">
        <v>0</v>
      </c>
      <c r="M16" s="60">
        <v>0</v>
      </c>
      <c r="N16" s="62">
        <v>26</v>
      </c>
      <c r="O16" s="60">
        <v>92.857142857142904</v>
      </c>
      <c r="P16" s="61" t="s">
        <v>75</v>
      </c>
      <c r="Q16" s="60">
        <v>7.1428571428571397</v>
      </c>
      <c r="R16" s="62">
        <v>0</v>
      </c>
      <c r="S16" s="60">
        <v>0</v>
      </c>
      <c r="T16" s="63">
        <v>0</v>
      </c>
      <c r="U16" s="59">
        <v>0</v>
      </c>
      <c r="V16" s="58">
        <v>0</v>
      </c>
      <c r="W16" s="64">
        <v>0</v>
      </c>
      <c r="X16" s="33">
        <v>211</v>
      </c>
      <c r="Y16" s="34">
        <v>99.526066350710906</v>
      </c>
    </row>
    <row r="17" spans="1:25" s="31" customFormat="1" ht="15" customHeight="1" x14ac:dyDescent="0.2">
      <c r="A17" s="26" t="s">
        <v>53</v>
      </c>
      <c r="B17" s="35" t="s">
        <v>30</v>
      </c>
      <c r="C17" s="49">
        <v>103</v>
      </c>
      <c r="D17" s="52">
        <v>0</v>
      </c>
      <c r="E17" s="51">
        <v>0</v>
      </c>
      <c r="F17" s="52">
        <v>103</v>
      </c>
      <c r="G17" s="51">
        <v>100</v>
      </c>
      <c r="H17" s="52">
        <v>0</v>
      </c>
      <c r="I17" s="53">
        <v>0</v>
      </c>
      <c r="J17" s="54">
        <v>0</v>
      </c>
      <c r="K17" s="53">
        <v>0</v>
      </c>
      <c r="L17" s="54">
        <v>44</v>
      </c>
      <c r="M17" s="53">
        <v>42.7184466019418</v>
      </c>
      <c r="N17" s="54">
        <v>21</v>
      </c>
      <c r="O17" s="53">
        <v>20.3883495145631</v>
      </c>
      <c r="P17" s="54">
        <v>33</v>
      </c>
      <c r="Q17" s="53">
        <v>32.038834951456302</v>
      </c>
      <c r="R17" s="54">
        <v>0</v>
      </c>
      <c r="S17" s="53">
        <v>0</v>
      </c>
      <c r="T17" s="55">
        <v>5</v>
      </c>
      <c r="U17" s="51">
        <v>4.8543689320388301</v>
      </c>
      <c r="V17" s="52">
        <v>0</v>
      </c>
      <c r="W17" s="56">
        <v>0</v>
      </c>
      <c r="X17" s="28">
        <v>3886</v>
      </c>
      <c r="Y17" s="29">
        <v>100</v>
      </c>
    </row>
    <row r="18" spans="1:25" s="31" customFormat="1" ht="15" customHeight="1" x14ac:dyDescent="0.2">
      <c r="A18" s="26" t="s">
        <v>53</v>
      </c>
      <c r="B18" s="32" t="s">
        <v>31</v>
      </c>
      <c r="C18" s="57">
        <v>573</v>
      </c>
      <c r="D18" s="68" t="s">
        <v>75</v>
      </c>
      <c r="E18" s="59">
        <v>0.34904013961605601</v>
      </c>
      <c r="F18" s="58">
        <v>571</v>
      </c>
      <c r="G18" s="59">
        <v>99.650959860383907</v>
      </c>
      <c r="H18" s="58">
        <v>0</v>
      </c>
      <c r="I18" s="60">
        <v>0</v>
      </c>
      <c r="J18" s="62">
        <v>0</v>
      </c>
      <c r="K18" s="60">
        <v>0</v>
      </c>
      <c r="L18" s="62">
        <v>27</v>
      </c>
      <c r="M18" s="60">
        <v>4.7285464098073602</v>
      </c>
      <c r="N18" s="62">
        <v>386</v>
      </c>
      <c r="O18" s="60">
        <v>67.600700525394004</v>
      </c>
      <c r="P18" s="62">
        <v>130</v>
      </c>
      <c r="Q18" s="60">
        <v>22.767075306479899</v>
      </c>
      <c r="R18" s="61" t="s">
        <v>75</v>
      </c>
      <c r="S18" s="60">
        <v>0.35026269702276702</v>
      </c>
      <c r="T18" s="63">
        <v>26</v>
      </c>
      <c r="U18" s="59">
        <v>4.5534150612959703</v>
      </c>
      <c r="V18" s="68" t="s">
        <v>75</v>
      </c>
      <c r="W18" s="64">
        <v>0.34904013961605601</v>
      </c>
      <c r="X18" s="33">
        <v>2422</v>
      </c>
      <c r="Y18" s="34">
        <v>99.958711808422805</v>
      </c>
    </row>
    <row r="19" spans="1:25" s="31" customFormat="1" ht="15" customHeight="1" x14ac:dyDescent="0.2">
      <c r="A19" s="26" t="s">
        <v>53</v>
      </c>
      <c r="B19" s="35" t="s">
        <v>32</v>
      </c>
      <c r="C19" s="49">
        <v>4</v>
      </c>
      <c r="D19" s="52">
        <v>0</v>
      </c>
      <c r="E19" s="51">
        <v>0</v>
      </c>
      <c r="F19" s="52">
        <v>4</v>
      </c>
      <c r="G19" s="51">
        <v>100</v>
      </c>
      <c r="H19" s="52">
        <v>0</v>
      </c>
      <c r="I19" s="53">
        <v>0</v>
      </c>
      <c r="J19" s="54">
        <v>0</v>
      </c>
      <c r="K19" s="53">
        <v>0</v>
      </c>
      <c r="L19" s="66" t="s">
        <v>75</v>
      </c>
      <c r="M19" s="53">
        <v>50</v>
      </c>
      <c r="N19" s="54">
        <v>0</v>
      </c>
      <c r="O19" s="53">
        <v>0</v>
      </c>
      <c r="P19" s="66" t="s">
        <v>75</v>
      </c>
      <c r="Q19" s="53">
        <v>50</v>
      </c>
      <c r="R19" s="54">
        <v>0</v>
      </c>
      <c r="S19" s="53">
        <v>0</v>
      </c>
      <c r="T19" s="55">
        <v>0</v>
      </c>
      <c r="U19" s="51">
        <v>0</v>
      </c>
      <c r="V19" s="52">
        <v>0</v>
      </c>
      <c r="W19" s="56">
        <v>0</v>
      </c>
      <c r="X19" s="28">
        <v>286</v>
      </c>
      <c r="Y19" s="29">
        <v>100</v>
      </c>
    </row>
    <row r="20" spans="1:25" s="31" customFormat="1" ht="15" customHeight="1" x14ac:dyDescent="0.2">
      <c r="A20" s="26" t="s">
        <v>53</v>
      </c>
      <c r="B20" s="32" t="s">
        <v>4</v>
      </c>
      <c r="C20" s="57">
        <v>73</v>
      </c>
      <c r="D20" s="58">
        <v>0</v>
      </c>
      <c r="E20" s="59">
        <v>0</v>
      </c>
      <c r="F20" s="58">
        <v>73</v>
      </c>
      <c r="G20" s="59">
        <v>100</v>
      </c>
      <c r="H20" s="68" t="s">
        <v>75</v>
      </c>
      <c r="I20" s="60">
        <v>2.7397260273972601</v>
      </c>
      <c r="J20" s="61" t="s">
        <v>75</v>
      </c>
      <c r="K20" s="60">
        <v>2.7397260273972601</v>
      </c>
      <c r="L20" s="62">
        <v>36</v>
      </c>
      <c r="M20" s="60">
        <v>49.315068493150697</v>
      </c>
      <c r="N20" s="62">
        <v>0</v>
      </c>
      <c r="O20" s="60">
        <v>0</v>
      </c>
      <c r="P20" s="62">
        <v>33</v>
      </c>
      <c r="Q20" s="60">
        <v>45.205479452054803</v>
      </c>
      <c r="R20" s="62">
        <v>0</v>
      </c>
      <c r="S20" s="60">
        <v>0</v>
      </c>
      <c r="T20" s="63">
        <v>0</v>
      </c>
      <c r="U20" s="59">
        <v>0</v>
      </c>
      <c r="V20" s="58">
        <v>11</v>
      </c>
      <c r="W20" s="64">
        <v>15.068493150684899</v>
      </c>
      <c r="X20" s="33">
        <v>703</v>
      </c>
      <c r="Y20" s="34">
        <v>99.573257467994296</v>
      </c>
    </row>
    <row r="21" spans="1:25" s="31" customFormat="1" ht="15" customHeight="1" x14ac:dyDescent="0.2">
      <c r="A21" s="26" t="s">
        <v>53</v>
      </c>
      <c r="B21" s="35" t="s">
        <v>5</v>
      </c>
      <c r="C21" s="49">
        <v>745</v>
      </c>
      <c r="D21" s="52">
        <v>4</v>
      </c>
      <c r="E21" s="51">
        <v>0.53691275167785202</v>
      </c>
      <c r="F21" s="52">
        <v>741</v>
      </c>
      <c r="G21" s="51">
        <v>99.463087248322196</v>
      </c>
      <c r="H21" s="52">
        <v>7</v>
      </c>
      <c r="I21" s="53">
        <v>0.944669365721997</v>
      </c>
      <c r="J21" s="66" t="s">
        <v>75</v>
      </c>
      <c r="K21" s="53">
        <v>0.26990553306342802</v>
      </c>
      <c r="L21" s="54">
        <v>82</v>
      </c>
      <c r="M21" s="53">
        <v>11.066126855600499</v>
      </c>
      <c r="N21" s="54">
        <v>306</v>
      </c>
      <c r="O21" s="53">
        <v>41.295546558704501</v>
      </c>
      <c r="P21" s="54">
        <v>306</v>
      </c>
      <c r="Q21" s="53">
        <v>41.295546558704501</v>
      </c>
      <c r="R21" s="54">
        <v>0</v>
      </c>
      <c r="S21" s="53">
        <v>0</v>
      </c>
      <c r="T21" s="55">
        <v>38</v>
      </c>
      <c r="U21" s="51">
        <v>5.1282051282051304</v>
      </c>
      <c r="V21" s="52">
        <v>21</v>
      </c>
      <c r="W21" s="56">
        <v>2.8187919463087199</v>
      </c>
      <c r="X21" s="28">
        <v>4221</v>
      </c>
      <c r="Y21" s="29">
        <v>100</v>
      </c>
    </row>
    <row r="22" spans="1:25" s="31" customFormat="1" ht="15" customHeight="1" x14ac:dyDescent="0.2">
      <c r="A22" s="26" t="s">
        <v>53</v>
      </c>
      <c r="B22" s="32" t="s">
        <v>6</v>
      </c>
      <c r="C22" s="57">
        <v>710</v>
      </c>
      <c r="D22" s="58">
        <v>5</v>
      </c>
      <c r="E22" s="59">
        <v>0.70422535211267601</v>
      </c>
      <c r="F22" s="58">
        <v>705</v>
      </c>
      <c r="G22" s="59">
        <v>99.295774647887299</v>
      </c>
      <c r="H22" s="68" t="s">
        <v>75</v>
      </c>
      <c r="I22" s="60">
        <v>0.28368794326241098</v>
      </c>
      <c r="J22" s="62">
        <v>4</v>
      </c>
      <c r="K22" s="60">
        <v>0.56737588652482296</v>
      </c>
      <c r="L22" s="62">
        <v>35</v>
      </c>
      <c r="M22" s="60">
        <v>4.9645390070922</v>
      </c>
      <c r="N22" s="62">
        <v>339</v>
      </c>
      <c r="O22" s="60">
        <v>48.085106382978701</v>
      </c>
      <c r="P22" s="62">
        <v>303</v>
      </c>
      <c r="Q22" s="60">
        <v>42.978723404255298</v>
      </c>
      <c r="R22" s="62">
        <v>0</v>
      </c>
      <c r="S22" s="60">
        <v>0</v>
      </c>
      <c r="T22" s="63">
        <v>22</v>
      </c>
      <c r="U22" s="59">
        <v>3.12056737588652</v>
      </c>
      <c r="V22" s="58">
        <v>19</v>
      </c>
      <c r="W22" s="64">
        <v>2.6760563380281699</v>
      </c>
      <c r="X22" s="33">
        <v>1875</v>
      </c>
      <c r="Y22" s="34">
        <v>99.84</v>
      </c>
    </row>
    <row r="23" spans="1:25" s="31" customFormat="1" ht="15" customHeight="1" x14ac:dyDescent="0.2">
      <c r="A23" s="26" t="s">
        <v>53</v>
      </c>
      <c r="B23" s="35" t="s">
        <v>33</v>
      </c>
      <c r="C23" s="49">
        <v>16</v>
      </c>
      <c r="D23" s="52">
        <v>0</v>
      </c>
      <c r="E23" s="51">
        <v>0</v>
      </c>
      <c r="F23" s="52">
        <v>16</v>
      </c>
      <c r="G23" s="51">
        <v>100</v>
      </c>
      <c r="H23" s="52">
        <v>0</v>
      </c>
      <c r="I23" s="53">
        <v>0</v>
      </c>
      <c r="J23" s="54">
        <v>0</v>
      </c>
      <c r="K23" s="53">
        <v>0</v>
      </c>
      <c r="L23" s="66" t="s">
        <v>75</v>
      </c>
      <c r="M23" s="53">
        <v>12.5</v>
      </c>
      <c r="N23" s="54">
        <v>0</v>
      </c>
      <c r="O23" s="53">
        <v>0</v>
      </c>
      <c r="P23" s="54">
        <v>14</v>
      </c>
      <c r="Q23" s="53">
        <v>87.5</v>
      </c>
      <c r="R23" s="54">
        <v>0</v>
      </c>
      <c r="S23" s="53">
        <v>0</v>
      </c>
      <c r="T23" s="55">
        <v>0</v>
      </c>
      <c r="U23" s="51">
        <v>0</v>
      </c>
      <c r="V23" s="52">
        <v>0</v>
      </c>
      <c r="W23" s="56">
        <v>0</v>
      </c>
      <c r="X23" s="28">
        <v>1458</v>
      </c>
      <c r="Y23" s="29">
        <v>100</v>
      </c>
    </row>
    <row r="24" spans="1:25" s="31" customFormat="1" ht="15" customHeight="1" x14ac:dyDescent="0.2">
      <c r="A24" s="26" t="s">
        <v>53</v>
      </c>
      <c r="B24" s="32" t="s">
        <v>7</v>
      </c>
      <c r="C24" s="57">
        <v>83</v>
      </c>
      <c r="D24" s="58">
        <v>0</v>
      </c>
      <c r="E24" s="59">
        <v>0</v>
      </c>
      <c r="F24" s="58">
        <v>83</v>
      </c>
      <c r="G24" s="59">
        <v>100</v>
      </c>
      <c r="H24" s="58">
        <v>4</v>
      </c>
      <c r="I24" s="60">
        <v>4.8192771084337398</v>
      </c>
      <c r="J24" s="61" t="s">
        <v>75</v>
      </c>
      <c r="K24" s="60">
        <v>2.4096385542168699</v>
      </c>
      <c r="L24" s="62">
        <v>10</v>
      </c>
      <c r="M24" s="60">
        <v>12.048192771084301</v>
      </c>
      <c r="N24" s="62">
        <v>11</v>
      </c>
      <c r="O24" s="60">
        <v>13.253012048192801</v>
      </c>
      <c r="P24" s="62">
        <v>46</v>
      </c>
      <c r="Q24" s="60">
        <v>55.421686746988001</v>
      </c>
      <c r="R24" s="62">
        <v>0</v>
      </c>
      <c r="S24" s="60">
        <v>0</v>
      </c>
      <c r="T24" s="63">
        <v>10</v>
      </c>
      <c r="U24" s="59">
        <v>12.048192771084301</v>
      </c>
      <c r="V24" s="58">
        <v>0</v>
      </c>
      <c r="W24" s="64">
        <v>0</v>
      </c>
      <c r="X24" s="33">
        <v>1389</v>
      </c>
      <c r="Y24" s="34">
        <v>99.856011519078507</v>
      </c>
    </row>
    <row r="25" spans="1:25" s="31" customFormat="1" ht="15" customHeight="1" x14ac:dyDescent="0.2">
      <c r="A25" s="26" t="s">
        <v>53</v>
      </c>
      <c r="B25" s="35" t="s">
        <v>34</v>
      </c>
      <c r="C25" s="49">
        <v>47</v>
      </c>
      <c r="D25" s="52">
        <v>0</v>
      </c>
      <c r="E25" s="51">
        <v>0</v>
      </c>
      <c r="F25" s="52">
        <v>47</v>
      </c>
      <c r="G25" s="51">
        <v>100</v>
      </c>
      <c r="H25" s="52">
        <v>0</v>
      </c>
      <c r="I25" s="53">
        <v>0</v>
      </c>
      <c r="J25" s="54">
        <v>0</v>
      </c>
      <c r="K25" s="53">
        <v>0</v>
      </c>
      <c r="L25" s="66" t="s">
        <v>75</v>
      </c>
      <c r="M25" s="53">
        <v>4.2553191489361701</v>
      </c>
      <c r="N25" s="54">
        <v>7</v>
      </c>
      <c r="O25" s="53">
        <v>14.893617021276601</v>
      </c>
      <c r="P25" s="54">
        <v>36</v>
      </c>
      <c r="Q25" s="53">
        <v>76.595744680851098</v>
      </c>
      <c r="R25" s="54">
        <v>0</v>
      </c>
      <c r="S25" s="53">
        <v>0</v>
      </c>
      <c r="T25" s="67" t="s">
        <v>75</v>
      </c>
      <c r="U25" s="51">
        <v>4.2553191489361701</v>
      </c>
      <c r="V25" s="65" t="s">
        <v>75</v>
      </c>
      <c r="W25" s="56">
        <v>4.2553191489361701</v>
      </c>
      <c r="X25" s="28">
        <v>1417</v>
      </c>
      <c r="Y25" s="29">
        <v>100</v>
      </c>
    </row>
    <row r="26" spans="1:25" s="31" customFormat="1" ht="15" customHeight="1" x14ac:dyDescent="0.2">
      <c r="A26" s="26" t="s">
        <v>53</v>
      </c>
      <c r="B26" s="32" t="s">
        <v>35</v>
      </c>
      <c r="C26" s="57">
        <v>1255</v>
      </c>
      <c r="D26" s="58">
        <v>57</v>
      </c>
      <c r="E26" s="59">
        <v>4.5418326693227096</v>
      </c>
      <c r="F26" s="58">
        <v>1198</v>
      </c>
      <c r="G26" s="59">
        <v>95.458167330677298</v>
      </c>
      <c r="H26" s="58">
        <v>12</v>
      </c>
      <c r="I26" s="60">
        <v>1.0016694490817999</v>
      </c>
      <c r="J26" s="61" t="s">
        <v>75</v>
      </c>
      <c r="K26" s="60">
        <v>0.166944908180301</v>
      </c>
      <c r="L26" s="62">
        <v>8</v>
      </c>
      <c r="M26" s="60">
        <v>0.667779632721202</v>
      </c>
      <c r="N26" s="62">
        <v>934</v>
      </c>
      <c r="O26" s="60">
        <v>77.963272120200301</v>
      </c>
      <c r="P26" s="62">
        <v>235</v>
      </c>
      <c r="Q26" s="60">
        <v>19.616026711185299</v>
      </c>
      <c r="R26" s="62">
        <v>0</v>
      </c>
      <c r="S26" s="60">
        <v>0</v>
      </c>
      <c r="T26" s="63">
        <v>7</v>
      </c>
      <c r="U26" s="59">
        <v>0.58430717863105197</v>
      </c>
      <c r="V26" s="68" t="s">
        <v>75</v>
      </c>
      <c r="W26" s="64">
        <v>0.159362549800797</v>
      </c>
      <c r="X26" s="33">
        <v>1394</v>
      </c>
      <c r="Y26" s="34">
        <v>100</v>
      </c>
    </row>
    <row r="27" spans="1:25" s="31" customFormat="1" ht="15" customHeight="1" x14ac:dyDescent="0.2">
      <c r="A27" s="26" t="s">
        <v>53</v>
      </c>
      <c r="B27" s="35" t="s">
        <v>8</v>
      </c>
      <c r="C27" s="49">
        <v>10</v>
      </c>
      <c r="D27" s="52">
        <v>0</v>
      </c>
      <c r="E27" s="51">
        <v>0</v>
      </c>
      <c r="F27" s="52">
        <v>10</v>
      </c>
      <c r="G27" s="51">
        <v>100</v>
      </c>
      <c r="H27" s="52">
        <v>0</v>
      </c>
      <c r="I27" s="53">
        <v>0</v>
      </c>
      <c r="J27" s="54">
        <v>0</v>
      </c>
      <c r="K27" s="53">
        <v>0</v>
      </c>
      <c r="L27" s="54">
        <v>0</v>
      </c>
      <c r="M27" s="53">
        <v>0</v>
      </c>
      <c r="N27" s="66" t="s">
        <v>75</v>
      </c>
      <c r="O27" s="53">
        <v>20</v>
      </c>
      <c r="P27" s="54">
        <v>8</v>
      </c>
      <c r="Q27" s="53">
        <v>80</v>
      </c>
      <c r="R27" s="54">
        <v>0</v>
      </c>
      <c r="S27" s="53">
        <v>0</v>
      </c>
      <c r="T27" s="55">
        <v>0</v>
      </c>
      <c r="U27" s="51">
        <v>0</v>
      </c>
      <c r="V27" s="52">
        <v>0</v>
      </c>
      <c r="W27" s="56">
        <v>0</v>
      </c>
      <c r="X27" s="28">
        <v>595</v>
      </c>
      <c r="Y27" s="29">
        <v>98.823529411764696</v>
      </c>
    </row>
    <row r="28" spans="1:25" s="31" customFormat="1" ht="15" customHeight="1" x14ac:dyDescent="0.2">
      <c r="A28" s="26" t="s">
        <v>53</v>
      </c>
      <c r="B28" s="32" t="s">
        <v>36</v>
      </c>
      <c r="C28" s="57">
        <v>376</v>
      </c>
      <c r="D28" s="58">
        <v>5</v>
      </c>
      <c r="E28" s="59">
        <v>1.3297872340425501</v>
      </c>
      <c r="F28" s="58">
        <v>371</v>
      </c>
      <c r="G28" s="59">
        <v>98.670212765957402</v>
      </c>
      <c r="H28" s="68" t="s">
        <v>75</v>
      </c>
      <c r="I28" s="60">
        <v>0.539083557951482</v>
      </c>
      <c r="J28" s="62">
        <v>0</v>
      </c>
      <c r="K28" s="60">
        <v>0</v>
      </c>
      <c r="L28" s="62">
        <v>7</v>
      </c>
      <c r="M28" s="60">
        <v>1.88679245283019</v>
      </c>
      <c r="N28" s="62">
        <v>320</v>
      </c>
      <c r="O28" s="60">
        <v>86.253369272237194</v>
      </c>
      <c r="P28" s="62">
        <v>37</v>
      </c>
      <c r="Q28" s="60">
        <v>9.9730458221024296</v>
      </c>
      <c r="R28" s="62">
        <v>0</v>
      </c>
      <c r="S28" s="60">
        <v>0</v>
      </c>
      <c r="T28" s="63">
        <v>5</v>
      </c>
      <c r="U28" s="59">
        <v>1.3477088948787099</v>
      </c>
      <c r="V28" s="58">
        <v>0</v>
      </c>
      <c r="W28" s="64">
        <v>0</v>
      </c>
      <c r="X28" s="33">
        <v>1444</v>
      </c>
      <c r="Y28" s="34">
        <v>100</v>
      </c>
    </row>
    <row r="29" spans="1:25" s="31" customFormat="1" ht="15" customHeight="1" x14ac:dyDescent="0.2">
      <c r="A29" s="26" t="s">
        <v>53</v>
      </c>
      <c r="B29" s="35" t="s">
        <v>37</v>
      </c>
      <c r="C29" s="49">
        <v>43</v>
      </c>
      <c r="D29" s="52">
        <v>0</v>
      </c>
      <c r="E29" s="51">
        <v>0</v>
      </c>
      <c r="F29" s="52">
        <v>43</v>
      </c>
      <c r="G29" s="51">
        <v>100</v>
      </c>
      <c r="H29" s="65" t="s">
        <v>75</v>
      </c>
      <c r="I29" s="53">
        <v>4.6511627906976702</v>
      </c>
      <c r="J29" s="54">
        <v>0</v>
      </c>
      <c r="K29" s="53">
        <v>0</v>
      </c>
      <c r="L29" s="54">
        <v>10</v>
      </c>
      <c r="M29" s="53">
        <v>23.255813953488399</v>
      </c>
      <c r="N29" s="54">
        <v>17</v>
      </c>
      <c r="O29" s="53">
        <v>39.534883720930203</v>
      </c>
      <c r="P29" s="54">
        <v>14</v>
      </c>
      <c r="Q29" s="53">
        <v>32.558139534883701</v>
      </c>
      <c r="R29" s="54">
        <v>0</v>
      </c>
      <c r="S29" s="53">
        <v>0</v>
      </c>
      <c r="T29" s="55">
        <v>0</v>
      </c>
      <c r="U29" s="51">
        <v>0</v>
      </c>
      <c r="V29" s="65" t="s">
        <v>75</v>
      </c>
      <c r="W29" s="56">
        <v>4.6511627906976702</v>
      </c>
      <c r="X29" s="28">
        <v>1834</v>
      </c>
      <c r="Y29" s="29">
        <v>100</v>
      </c>
    </row>
    <row r="30" spans="1:25" s="31" customFormat="1" ht="15" customHeight="1" x14ac:dyDescent="0.2">
      <c r="A30" s="26" t="s">
        <v>53</v>
      </c>
      <c r="B30" s="32" t="s">
        <v>38</v>
      </c>
      <c r="C30" s="57">
        <v>463</v>
      </c>
      <c r="D30" s="68" t="s">
        <v>75</v>
      </c>
      <c r="E30" s="59">
        <v>0.43196544276457899</v>
      </c>
      <c r="F30" s="58">
        <v>461</v>
      </c>
      <c r="G30" s="59">
        <v>99.568034557235407</v>
      </c>
      <c r="H30" s="58">
        <v>6</v>
      </c>
      <c r="I30" s="60">
        <v>1.3015184381778699</v>
      </c>
      <c r="J30" s="61" t="s">
        <v>75</v>
      </c>
      <c r="K30" s="60">
        <v>0.43383947939262502</v>
      </c>
      <c r="L30" s="62">
        <v>23</v>
      </c>
      <c r="M30" s="60">
        <v>4.9891540130151801</v>
      </c>
      <c r="N30" s="62">
        <v>188</v>
      </c>
      <c r="O30" s="60">
        <v>40.780911062906704</v>
      </c>
      <c r="P30" s="62">
        <v>228</v>
      </c>
      <c r="Q30" s="60">
        <v>49.4577006507592</v>
      </c>
      <c r="R30" s="62">
        <v>0</v>
      </c>
      <c r="S30" s="60">
        <v>0</v>
      </c>
      <c r="T30" s="63">
        <v>14</v>
      </c>
      <c r="U30" s="59">
        <v>3.0368763557483698</v>
      </c>
      <c r="V30" s="58">
        <v>4</v>
      </c>
      <c r="W30" s="64">
        <v>0.86393088552915798</v>
      </c>
      <c r="X30" s="33">
        <v>3626</v>
      </c>
      <c r="Y30" s="34">
        <v>99.889685603971301</v>
      </c>
    </row>
    <row r="31" spans="1:25" s="31" customFormat="1" ht="15" customHeight="1" x14ac:dyDescent="0.2">
      <c r="A31" s="26" t="s">
        <v>53</v>
      </c>
      <c r="B31" s="35" t="s">
        <v>9</v>
      </c>
      <c r="C31" s="49">
        <v>574</v>
      </c>
      <c r="D31" s="52">
        <v>0</v>
      </c>
      <c r="E31" s="51">
        <v>0</v>
      </c>
      <c r="F31" s="52">
        <v>574</v>
      </c>
      <c r="G31" s="51">
        <v>100</v>
      </c>
      <c r="H31" s="52">
        <v>27</v>
      </c>
      <c r="I31" s="53">
        <v>4.7038327526132404</v>
      </c>
      <c r="J31" s="66" t="s">
        <v>75</v>
      </c>
      <c r="K31" s="53">
        <v>0.348432055749129</v>
      </c>
      <c r="L31" s="54">
        <v>29</v>
      </c>
      <c r="M31" s="53">
        <v>5.05226480836237</v>
      </c>
      <c r="N31" s="54">
        <v>416</v>
      </c>
      <c r="O31" s="53">
        <v>72.473867595818803</v>
      </c>
      <c r="P31" s="54">
        <v>91</v>
      </c>
      <c r="Q31" s="53">
        <v>15.853658536585399</v>
      </c>
      <c r="R31" s="54">
        <v>0</v>
      </c>
      <c r="S31" s="53">
        <v>0</v>
      </c>
      <c r="T31" s="55">
        <v>9</v>
      </c>
      <c r="U31" s="51">
        <v>1.5679442508710799</v>
      </c>
      <c r="V31" s="52">
        <v>8</v>
      </c>
      <c r="W31" s="56">
        <v>1.39372822299652</v>
      </c>
      <c r="X31" s="28">
        <v>2077</v>
      </c>
      <c r="Y31" s="29">
        <v>99.085219065960501</v>
      </c>
    </row>
    <row r="32" spans="1:25" s="31" customFormat="1" ht="15" customHeight="1" x14ac:dyDescent="0.2">
      <c r="A32" s="26" t="s">
        <v>53</v>
      </c>
      <c r="B32" s="32" t="s">
        <v>39</v>
      </c>
      <c r="C32" s="57">
        <v>117</v>
      </c>
      <c r="D32" s="58">
        <v>0</v>
      </c>
      <c r="E32" s="59">
        <v>0</v>
      </c>
      <c r="F32" s="58">
        <v>117</v>
      </c>
      <c r="G32" s="59">
        <v>100</v>
      </c>
      <c r="H32" s="58">
        <v>0</v>
      </c>
      <c r="I32" s="60">
        <v>0</v>
      </c>
      <c r="J32" s="62">
        <v>0</v>
      </c>
      <c r="K32" s="60">
        <v>0</v>
      </c>
      <c r="L32" s="62">
        <v>0</v>
      </c>
      <c r="M32" s="60">
        <v>0</v>
      </c>
      <c r="N32" s="62">
        <v>85</v>
      </c>
      <c r="O32" s="60">
        <v>72.649572649572605</v>
      </c>
      <c r="P32" s="62">
        <v>30</v>
      </c>
      <c r="Q32" s="60">
        <v>25.6410256410256</v>
      </c>
      <c r="R32" s="62">
        <v>0</v>
      </c>
      <c r="S32" s="60">
        <v>0</v>
      </c>
      <c r="T32" s="69" t="s">
        <v>75</v>
      </c>
      <c r="U32" s="59">
        <v>1.70940170940171</v>
      </c>
      <c r="V32" s="68" t="s">
        <v>75</v>
      </c>
      <c r="W32" s="64">
        <v>1.70940170940171</v>
      </c>
      <c r="X32" s="33">
        <v>973</v>
      </c>
      <c r="Y32" s="34">
        <v>99.383350462487201</v>
      </c>
    </row>
    <row r="33" spans="1:25" s="31" customFormat="1" ht="15" customHeight="1" x14ac:dyDescent="0.2">
      <c r="A33" s="26" t="s">
        <v>53</v>
      </c>
      <c r="B33" s="35" t="s">
        <v>23</v>
      </c>
      <c r="C33" s="49">
        <v>203</v>
      </c>
      <c r="D33" s="52">
        <v>0</v>
      </c>
      <c r="E33" s="51">
        <v>0</v>
      </c>
      <c r="F33" s="52">
        <v>203</v>
      </c>
      <c r="G33" s="51">
        <v>100</v>
      </c>
      <c r="H33" s="52">
        <v>4</v>
      </c>
      <c r="I33" s="53">
        <v>1.97044334975369</v>
      </c>
      <c r="J33" s="66" t="s">
        <v>75</v>
      </c>
      <c r="K33" s="53">
        <v>0.98522167487684698</v>
      </c>
      <c r="L33" s="54">
        <v>15</v>
      </c>
      <c r="M33" s="53">
        <v>7.3891625615763603</v>
      </c>
      <c r="N33" s="54">
        <v>48</v>
      </c>
      <c r="O33" s="53">
        <v>23.645320197044299</v>
      </c>
      <c r="P33" s="54">
        <v>126</v>
      </c>
      <c r="Q33" s="53">
        <v>62.068965517241402</v>
      </c>
      <c r="R33" s="54">
        <v>0</v>
      </c>
      <c r="S33" s="53">
        <v>0</v>
      </c>
      <c r="T33" s="55">
        <v>8</v>
      </c>
      <c r="U33" s="51">
        <v>3.9408866995073901</v>
      </c>
      <c r="V33" s="65" t="s">
        <v>75</v>
      </c>
      <c r="W33" s="56">
        <v>0.98522167487684698</v>
      </c>
      <c r="X33" s="28">
        <v>2312</v>
      </c>
      <c r="Y33" s="29">
        <v>100</v>
      </c>
    </row>
    <row r="34" spans="1:25" s="31" customFormat="1" ht="15" customHeight="1" x14ac:dyDescent="0.2">
      <c r="A34" s="26" t="s">
        <v>53</v>
      </c>
      <c r="B34" s="32" t="s">
        <v>10</v>
      </c>
      <c r="C34" s="57">
        <v>15</v>
      </c>
      <c r="D34" s="58">
        <v>0</v>
      </c>
      <c r="E34" s="59">
        <v>0</v>
      </c>
      <c r="F34" s="58">
        <v>15</v>
      </c>
      <c r="G34" s="59">
        <v>100</v>
      </c>
      <c r="H34" s="58">
        <v>8</v>
      </c>
      <c r="I34" s="60">
        <v>53.3333333333333</v>
      </c>
      <c r="J34" s="62">
        <v>0</v>
      </c>
      <c r="K34" s="60">
        <v>0</v>
      </c>
      <c r="L34" s="62">
        <v>0</v>
      </c>
      <c r="M34" s="60">
        <v>0</v>
      </c>
      <c r="N34" s="62">
        <v>0</v>
      </c>
      <c r="O34" s="60">
        <v>0</v>
      </c>
      <c r="P34" s="62">
        <v>7</v>
      </c>
      <c r="Q34" s="60">
        <v>46.6666666666667</v>
      </c>
      <c r="R34" s="62">
        <v>0</v>
      </c>
      <c r="S34" s="60">
        <v>0</v>
      </c>
      <c r="T34" s="63">
        <v>0</v>
      </c>
      <c r="U34" s="59">
        <v>0</v>
      </c>
      <c r="V34" s="68" t="s">
        <v>75</v>
      </c>
      <c r="W34" s="64">
        <v>13.3333333333333</v>
      </c>
      <c r="X34" s="33">
        <v>781</v>
      </c>
      <c r="Y34" s="34">
        <v>99.231754161331594</v>
      </c>
    </row>
    <row r="35" spans="1:25" s="31" customFormat="1" ht="15" customHeight="1" x14ac:dyDescent="0.2">
      <c r="A35" s="26" t="s">
        <v>53</v>
      </c>
      <c r="B35" s="35" t="s">
        <v>40</v>
      </c>
      <c r="C35" s="49">
        <v>175</v>
      </c>
      <c r="D35" s="52">
        <v>0</v>
      </c>
      <c r="E35" s="51">
        <v>0</v>
      </c>
      <c r="F35" s="52">
        <v>175</v>
      </c>
      <c r="G35" s="51">
        <v>100</v>
      </c>
      <c r="H35" s="52">
        <v>7</v>
      </c>
      <c r="I35" s="53">
        <v>4</v>
      </c>
      <c r="J35" s="66" t="s">
        <v>75</v>
      </c>
      <c r="K35" s="53">
        <v>1.1428571428571399</v>
      </c>
      <c r="L35" s="54">
        <v>23</v>
      </c>
      <c r="M35" s="53">
        <v>13.1428571428571</v>
      </c>
      <c r="N35" s="54">
        <v>68</v>
      </c>
      <c r="O35" s="53">
        <v>38.857142857142897</v>
      </c>
      <c r="P35" s="54">
        <v>59</v>
      </c>
      <c r="Q35" s="53">
        <v>33.714285714285701</v>
      </c>
      <c r="R35" s="54">
        <v>0</v>
      </c>
      <c r="S35" s="53">
        <v>0</v>
      </c>
      <c r="T35" s="55">
        <v>16</v>
      </c>
      <c r="U35" s="51">
        <v>9.1428571428571406</v>
      </c>
      <c r="V35" s="65" t="s">
        <v>75</v>
      </c>
      <c r="W35" s="56">
        <v>1.1428571428571399</v>
      </c>
      <c r="X35" s="28">
        <v>1073</v>
      </c>
      <c r="Y35" s="29">
        <v>100</v>
      </c>
    </row>
    <row r="36" spans="1:25" s="31" customFormat="1" ht="15" customHeight="1" x14ac:dyDescent="0.2">
      <c r="A36" s="26" t="s">
        <v>53</v>
      </c>
      <c r="B36" s="32" t="s">
        <v>41</v>
      </c>
      <c r="C36" s="57">
        <v>8</v>
      </c>
      <c r="D36" s="58">
        <v>0</v>
      </c>
      <c r="E36" s="59">
        <v>0</v>
      </c>
      <c r="F36" s="58">
        <v>8</v>
      </c>
      <c r="G36" s="59">
        <v>100</v>
      </c>
      <c r="H36" s="68" t="s">
        <v>75</v>
      </c>
      <c r="I36" s="60">
        <v>25</v>
      </c>
      <c r="J36" s="62">
        <v>0</v>
      </c>
      <c r="K36" s="60">
        <v>0</v>
      </c>
      <c r="L36" s="61" t="s">
        <v>75</v>
      </c>
      <c r="M36" s="60">
        <v>25</v>
      </c>
      <c r="N36" s="62">
        <v>0</v>
      </c>
      <c r="O36" s="60">
        <v>0</v>
      </c>
      <c r="P36" s="62">
        <v>4</v>
      </c>
      <c r="Q36" s="60">
        <v>50</v>
      </c>
      <c r="R36" s="62">
        <v>0</v>
      </c>
      <c r="S36" s="60">
        <v>0</v>
      </c>
      <c r="T36" s="63">
        <v>0</v>
      </c>
      <c r="U36" s="59">
        <v>0</v>
      </c>
      <c r="V36" s="58">
        <v>0</v>
      </c>
      <c r="W36" s="64">
        <v>0</v>
      </c>
      <c r="X36" s="33">
        <v>649</v>
      </c>
      <c r="Y36" s="34">
        <v>100</v>
      </c>
    </row>
    <row r="37" spans="1:25" s="31" customFormat="1" ht="15" customHeight="1" x14ac:dyDescent="0.2">
      <c r="A37" s="26" t="s">
        <v>53</v>
      </c>
      <c r="B37" s="35" t="s">
        <v>11</v>
      </c>
      <c r="C37" s="49">
        <v>7</v>
      </c>
      <c r="D37" s="52">
        <v>0</v>
      </c>
      <c r="E37" s="51">
        <v>0</v>
      </c>
      <c r="F37" s="52">
        <v>7</v>
      </c>
      <c r="G37" s="51">
        <v>100</v>
      </c>
      <c r="H37" s="52">
        <v>0</v>
      </c>
      <c r="I37" s="53">
        <v>0</v>
      </c>
      <c r="J37" s="54">
        <v>0</v>
      </c>
      <c r="K37" s="53">
        <v>0</v>
      </c>
      <c r="L37" s="54">
        <v>0</v>
      </c>
      <c r="M37" s="53">
        <v>0</v>
      </c>
      <c r="N37" s="54">
        <v>0</v>
      </c>
      <c r="O37" s="53">
        <v>0</v>
      </c>
      <c r="P37" s="54">
        <v>7</v>
      </c>
      <c r="Q37" s="53">
        <v>100</v>
      </c>
      <c r="R37" s="54">
        <v>0</v>
      </c>
      <c r="S37" s="53">
        <v>0</v>
      </c>
      <c r="T37" s="55">
        <v>0</v>
      </c>
      <c r="U37" s="51">
        <v>0</v>
      </c>
      <c r="V37" s="52">
        <v>0</v>
      </c>
      <c r="W37" s="56">
        <v>0</v>
      </c>
      <c r="X37" s="28">
        <v>478</v>
      </c>
      <c r="Y37" s="29">
        <v>98.535564853556494</v>
      </c>
    </row>
    <row r="38" spans="1:25" s="31" customFormat="1" ht="15" customHeight="1" x14ac:dyDescent="0.2">
      <c r="A38" s="26" t="s">
        <v>53</v>
      </c>
      <c r="B38" s="32" t="s">
        <v>12</v>
      </c>
      <c r="C38" s="57">
        <v>104</v>
      </c>
      <c r="D38" s="58">
        <v>0</v>
      </c>
      <c r="E38" s="59">
        <v>0</v>
      </c>
      <c r="F38" s="58">
        <v>104</v>
      </c>
      <c r="G38" s="59">
        <v>100</v>
      </c>
      <c r="H38" s="58">
        <v>0</v>
      </c>
      <c r="I38" s="60">
        <v>0</v>
      </c>
      <c r="J38" s="62">
        <v>0</v>
      </c>
      <c r="K38" s="60">
        <v>0</v>
      </c>
      <c r="L38" s="62">
        <v>17</v>
      </c>
      <c r="M38" s="60">
        <v>16.346153846153801</v>
      </c>
      <c r="N38" s="62">
        <v>83</v>
      </c>
      <c r="O38" s="60">
        <v>79.807692307692307</v>
      </c>
      <c r="P38" s="61" t="s">
        <v>75</v>
      </c>
      <c r="Q38" s="60">
        <v>1.92307692307692</v>
      </c>
      <c r="R38" s="62">
        <v>0</v>
      </c>
      <c r="S38" s="60">
        <v>0</v>
      </c>
      <c r="T38" s="69" t="s">
        <v>75</v>
      </c>
      <c r="U38" s="59">
        <v>1.92307692307692</v>
      </c>
      <c r="V38" s="58">
        <v>0</v>
      </c>
      <c r="W38" s="64">
        <v>0</v>
      </c>
      <c r="X38" s="33">
        <v>2538</v>
      </c>
      <c r="Y38" s="34">
        <v>100</v>
      </c>
    </row>
    <row r="39" spans="1:25" s="31" customFormat="1" ht="15" customHeight="1" x14ac:dyDescent="0.2">
      <c r="A39" s="26" t="s">
        <v>53</v>
      </c>
      <c r="B39" s="35" t="s">
        <v>13</v>
      </c>
      <c r="C39" s="49">
        <v>28</v>
      </c>
      <c r="D39" s="52">
        <v>0</v>
      </c>
      <c r="E39" s="51">
        <v>0</v>
      </c>
      <c r="F39" s="52">
        <v>28</v>
      </c>
      <c r="G39" s="51">
        <v>100</v>
      </c>
      <c r="H39" s="65" t="s">
        <v>75</v>
      </c>
      <c r="I39" s="53">
        <v>7.1428571428571397</v>
      </c>
      <c r="J39" s="54">
        <v>0</v>
      </c>
      <c r="K39" s="53">
        <v>0</v>
      </c>
      <c r="L39" s="54">
        <v>22</v>
      </c>
      <c r="M39" s="53">
        <v>78.571428571428598</v>
      </c>
      <c r="N39" s="66" t="s">
        <v>75</v>
      </c>
      <c r="O39" s="53">
        <v>7.1428571428571397</v>
      </c>
      <c r="P39" s="66" t="s">
        <v>75</v>
      </c>
      <c r="Q39" s="53">
        <v>7.1428571428571397</v>
      </c>
      <c r="R39" s="54">
        <v>0</v>
      </c>
      <c r="S39" s="53">
        <v>0</v>
      </c>
      <c r="T39" s="55">
        <v>0</v>
      </c>
      <c r="U39" s="51">
        <v>0</v>
      </c>
      <c r="V39" s="52">
        <v>4</v>
      </c>
      <c r="W39" s="56">
        <v>14.285714285714301</v>
      </c>
      <c r="X39" s="28">
        <v>853</v>
      </c>
      <c r="Y39" s="29">
        <v>98.827667057444302</v>
      </c>
    </row>
    <row r="40" spans="1:25" s="31" customFormat="1" ht="15" customHeight="1" x14ac:dyDescent="0.2">
      <c r="A40" s="26" t="s">
        <v>53</v>
      </c>
      <c r="B40" s="32" t="s">
        <v>14</v>
      </c>
      <c r="C40" s="57">
        <v>518</v>
      </c>
      <c r="D40" s="58">
        <v>6</v>
      </c>
      <c r="E40" s="59">
        <v>1.15830115830116</v>
      </c>
      <c r="F40" s="58">
        <v>512</v>
      </c>
      <c r="G40" s="59">
        <v>98.8416988416988</v>
      </c>
      <c r="H40" s="58">
        <v>11</v>
      </c>
      <c r="I40" s="60">
        <v>2.1484375</v>
      </c>
      <c r="J40" s="62">
        <v>0</v>
      </c>
      <c r="K40" s="60">
        <v>0</v>
      </c>
      <c r="L40" s="62">
        <v>41</v>
      </c>
      <c r="M40" s="60">
        <v>8.0078125</v>
      </c>
      <c r="N40" s="62">
        <v>197</v>
      </c>
      <c r="O40" s="60">
        <v>38.4765625</v>
      </c>
      <c r="P40" s="62">
        <v>240</v>
      </c>
      <c r="Q40" s="60">
        <v>46.875</v>
      </c>
      <c r="R40" s="62">
        <v>0</v>
      </c>
      <c r="S40" s="60">
        <v>0</v>
      </c>
      <c r="T40" s="63">
        <v>23</v>
      </c>
      <c r="U40" s="59">
        <v>4.4921875</v>
      </c>
      <c r="V40" s="58">
        <v>4</v>
      </c>
      <c r="W40" s="64">
        <v>0.77220077220077199</v>
      </c>
      <c r="X40" s="33">
        <v>4864</v>
      </c>
      <c r="Y40" s="34">
        <v>99.856085526315795</v>
      </c>
    </row>
    <row r="41" spans="1:25" s="31" customFormat="1" ht="15" customHeight="1" x14ac:dyDescent="0.2">
      <c r="A41" s="26" t="s">
        <v>53</v>
      </c>
      <c r="B41" s="35" t="s">
        <v>15</v>
      </c>
      <c r="C41" s="49">
        <v>67</v>
      </c>
      <c r="D41" s="65" t="s">
        <v>75</v>
      </c>
      <c r="E41" s="51">
        <v>2.98507462686567</v>
      </c>
      <c r="F41" s="52">
        <v>65</v>
      </c>
      <c r="G41" s="51">
        <v>97.014925373134304</v>
      </c>
      <c r="H41" s="52">
        <v>4</v>
      </c>
      <c r="I41" s="53">
        <v>6.1538461538461497</v>
      </c>
      <c r="J41" s="54">
        <v>0</v>
      </c>
      <c r="K41" s="53">
        <v>0</v>
      </c>
      <c r="L41" s="54">
        <v>4</v>
      </c>
      <c r="M41" s="53">
        <v>6.1538461538461497</v>
      </c>
      <c r="N41" s="54">
        <v>23</v>
      </c>
      <c r="O41" s="53">
        <v>35.384615384615401</v>
      </c>
      <c r="P41" s="54">
        <v>32</v>
      </c>
      <c r="Q41" s="53">
        <v>49.230769230769198</v>
      </c>
      <c r="R41" s="54">
        <v>0</v>
      </c>
      <c r="S41" s="53">
        <v>0</v>
      </c>
      <c r="T41" s="67" t="s">
        <v>75</v>
      </c>
      <c r="U41" s="51">
        <v>3.0769230769230802</v>
      </c>
      <c r="V41" s="65" t="s">
        <v>75</v>
      </c>
      <c r="W41" s="56">
        <v>2.98507462686567</v>
      </c>
      <c r="X41" s="28">
        <v>2535</v>
      </c>
      <c r="Y41" s="29">
        <v>99.921104536489196</v>
      </c>
    </row>
    <row r="42" spans="1:25" s="31" customFormat="1" ht="15" customHeight="1" x14ac:dyDescent="0.2">
      <c r="A42" s="26" t="s">
        <v>53</v>
      </c>
      <c r="B42" s="32" t="s">
        <v>16</v>
      </c>
      <c r="C42" s="57">
        <v>4</v>
      </c>
      <c r="D42" s="58">
        <v>0</v>
      </c>
      <c r="E42" s="59">
        <v>0</v>
      </c>
      <c r="F42" s="58">
        <v>4</v>
      </c>
      <c r="G42" s="59">
        <v>100</v>
      </c>
      <c r="H42" s="68" t="s">
        <v>75</v>
      </c>
      <c r="I42" s="60">
        <v>50</v>
      </c>
      <c r="J42" s="62">
        <v>0</v>
      </c>
      <c r="K42" s="60">
        <v>0</v>
      </c>
      <c r="L42" s="62">
        <v>0</v>
      </c>
      <c r="M42" s="60">
        <v>0</v>
      </c>
      <c r="N42" s="62">
        <v>0</v>
      </c>
      <c r="O42" s="60">
        <v>0</v>
      </c>
      <c r="P42" s="61" t="s">
        <v>75</v>
      </c>
      <c r="Q42" s="60">
        <v>50</v>
      </c>
      <c r="R42" s="62">
        <v>0</v>
      </c>
      <c r="S42" s="60">
        <v>0</v>
      </c>
      <c r="T42" s="63">
        <v>0</v>
      </c>
      <c r="U42" s="59">
        <v>0</v>
      </c>
      <c r="V42" s="58">
        <v>0</v>
      </c>
      <c r="W42" s="64">
        <v>0</v>
      </c>
      <c r="X42" s="33">
        <v>468</v>
      </c>
      <c r="Y42" s="34">
        <v>99.572649572649595</v>
      </c>
    </row>
    <row r="43" spans="1:25" s="31" customFormat="1" ht="15" customHeight="1" x14ac:dyDescent="0.2">
      <c r="A43" s="26" t="s">
        <v>53</v>
      </c>
      <c r="B43" s="35" t="s">
        <v>17</v>
      </c>
      <c r="C43" s="49">
        <v>428</v>
      </c>
      <c r="D43" s="52">
        <v>4</v>
      </c>
      <c r="E43" s="51">
        <v>0.934579439252336</v>
      </c>
      <c r="F43" s="52">
        <v>424</v>
      </c>
      <c r="G43" s="51">
        <v>99.065420560747697</v>
      </c>
      <c r="H43" s="52">
        <v>0</v>
      </c>
      <c r="I43" s="53">
        <v>0</v>
      </c>
      <c r="J43" s="66" t="s">
        <v>75</v>
      </c>
      <c r="K43" s="53">
        <v>0.47169811320754701</v>
      </c>
      <c r="L43" s="54">
        <v>7</v>
      </c>
      <c r="M43" s="53">
        <v>1.6509433962264199</v>
      </c>
      <c r="N43" s="54">
        <v>312</v>
      </c>
      <c r="O43" s="53">
        <v>73.584905660377402</v>
      </c>
      <c r="P43" s="54">
        <v>94</v>
      </c>
      <c r="Q43" s="53">
        <v>22.1698113207547</v>
      </c>
      <c r="R43" s="54">
        <v>0</v>
      </c>
      <c r="S43" s="53">
        <v>0</v>
      </c>
      <c r="T43" s="55">
        <v>9</v>
      </c>
      <c r="U43" s="51">
        <v>2.1226415094339601</v>
      </c>
      <c r="V43" s="52">
        <v>4</v>
      </c>
      <c r="W43" s="56">
        <v>0.934579439252336</v>
      </c>
      <c r="X43" s="28">
        <v>3702</v>
      </c>
      <c r="Y43" s="29">
        <v>99.891950297136702</v>
      </c>
    </row>
    <row r="44" spans="1:25" s="31" customFormat="1" ht="15" customHeight="1" x14ac:dyDescent="0.2">
      <c r="A44" s="26" t="s">
        <v>53</v>
      </c>
      <c r="B44" s="32" t="s">
        <v>18</v>
      </c>
      <c r="C44" s="57">
        <v>741</v>
      </c>
      <c r="D44" s="68" t="s">
        <v>75</v>
      </c>
      <c r="E44" s="59">
        <v>0.26990553306342802</v>
      </c>
      <c r="F44" s="58">
        <v>739</v>
      </c>
      <c r="G44" s="59">
        <v>99.730094466936606</v>
      </c>
      <c r="H44" s="58">
        <v>114</v>
      </c>
      <c r="I44" s="60">
        <v>15.426251691475001</v>
      </c>
      <c r="J44" s="61" t="s">
        <v>75</v>
      </c>
      <c r="K44" s="60">
        <v>0.27063599458727999</v>
      </c>
      <c r="L44" s="62">
        <v>64</v>
      </c>
      <c r="M44" s="60">
        <v>8.6603518267929598</v>
      </c>
      <c r="N44" s="62">
        <v>254</v>
      </c>
      <c r="O44" s="60">
        <v>34.370771312584601</v>
      </c>
      <c r="P44" s="62">
        <v>275</v>
      </c>
      <c r="Q44" s="60">
        <v>37.212449255750997</v>
      </c>
      <c r="R44" s="61" t="s">
        <v>75</v>
      </c>
      <c r="S44" s="60">
        <v>0.27063599458727999</v>
      </c>
      <c r="T44" s="63">
        <v>28</v>
      </c>
      <c r="U44" s="59">
        <v>3.7889039242219198</v>
      </c>
      <c r="V44" s="58">
        <v>10</v>
      </c>
      <c r="W44" s="64">
        <v>1.34952766531714</v>
      </c>
      <c r="X44" s="33">
        <v>1774</v>
      </c>
      <c r="Y44" s="34">
        <v>99.6054114994363</v>
      </c>
    </row>
    <row r="45" spans="1:25" s="31" customFormat="1" ht="15" customHeight="1" x14ac:dyDescent="0.2">
      <c r="A45" s="26" t="s">
        <v>53</v>
      </c>
      <c r="B45" s="35" t="s">
        <v>42</v>
      </c>
      <c r="C45" s="49">
        <v>423</v>
      </c>
      <c r="D45" s="65" t="s">
        <v>75</v>
      </c>
      <c r="E45" s="51">
        <v>0.47281323877068598</v>
      </c>
      <c r="F45" s="52">
        <v>421</v>
      </c>
      <c r="G45" s="51">
        <v>99.527186761229302</v>
      </c>
      <c r="H45" s="52">
        <v>28</v>
      </c>
      <c r="I45" s="53">
        <v>6.6508313539192399</v>
      </c>
      <c r="J45" s="66" t="s">
        <v>75</v>
      </c>
      <c r="K45" s="53">
        <v>0.47505938242280299</v>
      </c>
      <c r="L45" s="54">
        <v>108</v>
      </c>
      <c r="M45" s="53">
        <v>25.6532066508314</v>
      </c>
      <c r="N45" s="54">
        <v>12</v>
      </c>
      <c r="O45" s="53">
        <v>2.8503562945368199</v>
      </c>
      <c r="P45" s="54">
        <v>246</v>
      </c>
      <c r="Q45" s="53">
        <v>58.432304038004801</v>
      </c>
      <c r="R45" s="54">
        <v>4</v>
      </c>
      <c r="S45" s="53">
        <v>0.95011876484560598</v>
      </c>
      <c r="T45" s="55">
        <v>21</v>
      </c>
      <c r="U45" s="51">
        <v>4.9881235154394297</v>
      </c>
      <c r="V45" s="52">
        <v>27</v>
      </c>
      <c r="W45" s="56">
        <v>6.3829787234042596</v>
      </c>
      <c r="X45" s="28">
        <v>1312</v>
      </c>
      <c r="Y45" s="29">
        <v>99.923780487804905</v>
      </c>
    </row>
    <row r="46" spans="1:25" s="31" customFormat="1" ht="15" customHeight="1" x14ac:dyDescent="0.2">
      <c r="A46" s="26" t="s">
        <v>53</v>
      </c>
      <c r="B46" s="32" t="s">
        <v>19</v>
      </c>
      <c r="C46" s="57">
        <v>642</v>
      </c>
      <c r="D46" s="68" t="s">
        <v>75</v>
      </c>
      <c r="E46" s="59">
        <v>0.31152647975077902</v>
      </c>
      <c r="F46" s="58">
        <v>640</v>
      </c>
      <c r="G46" s="59">
        <v>99.688473520249204</v>
      </c>
      <c r="H46" s="68" t="s">
        <v>75</v>
      </c>
      <c r="I46" s="60">
        <v>0.3125</v>
      </c>
      <c r="J46" s="61" t="s">
        <v>75</v>
      </c>
      <c r="K46" s="60">
        <v>0.3125</v>
      </c>
      <c r="L46" s="62">
        <v>128</v>
      </c>
      <c r="M46" s="60">
        <v>20</v>
      </c>
      <c r="N46" s="62">
        <v>202</v>
      </c>
      <c r="O46" s="60">
        <v>31.5625</v>
      </c>
      <c r="P46" s="62">
        <v>291</v>
      </c>
      <c r="Q46" s="60">
        <v>45.46875</v>
      </c>
      <c r="R46" s="61" t="s">
        <v>75</v>
      </c>
      <c r="S46" s="60">
        <v>0.3125</v>
      </c>
      <c r="T46" s="63">
        <v>13</v>
      </c>
      <c r="U46" s="59">
        <v>2.03125</v>
      </c>
      <c r="V46" s="58">
        <v>13</v>
      </c>
      <c r="W46" s="64">
        <v>2.0249221183800601</v>
      </c>
      <c r="X46" s="33">
        <v>3220</v>
      </c>
      <c r="Y46" s="34">
        <v>99.596273291925499</v>
      </c>
    </row>
    <row r="47" spans="1:25" s="31" customFormat="1" ht="15" customHeight="1" x14ac:dyDescent="0.2">
      <c r="A47" s="26" t="s">
        <v>53</v>
      </c>
      <c r="B47" s="35" t="s">
        <v>43</v>
      </c>
      <c r="C47" s="49">
        <v>0</v>
      </c>
      <c r="D47" s="52">
        <v>0</v>
      </c>
      <c r="E47" s="51">
        <v>0</v>
      </c>
      <c r="F47" s="52">
        <v>0</v>
      </c>
      <c r="G47" s="51">
        <v>0</v>
      </c>
      <c r="H47" s="52">
        <v>0</v>
      </c>
      <c r="I47" s="53">
        <v>0</v>
      </c>
      <c r="J47" s="54">
        <v>0</v>
      </c>
      <c r="K47" s="53">
        <v>0</v>
      </c>
      <c r="L47" s="54">
        <v>0</v>
      </c>
      <c r="M47" s="53">
        <v>0</v>
      </c>
      <c r="N47" s="54">
        <v>0</v>
      </c>
      <c r="O47" s="53">
        <v>0</v>
      </c>
      <c r="P47" s="54">
        <v>0</v>
      </c>
      <c r="Q47" s="53">
        <v>0</v>
      </c>
      <c r="R47" s="54">
        <v>0</v>
      </c>
      <c r="S47" s="53">
        <v>0</v>
      </c>
      <c r="T47" s="55">
        <v>0</v>
      </c>
      <c r="U47" s="51">
        <v>0</v>
      </c>
      <c r="V47" s="52">
        <v>0</v>
      </c>
      <c r="W47" s="56">
        <v>0</v>
      </c>
      <c r="X47" s="28">
        <v>291</v>
      </c>
      <c r="Y47" s="29">
        <v>100</v>
      </c>
    </row>
    <row r="48" spans="1:25" s="31" customFormat="1" ht="15" customHeight="1" x14ac:dyDescent="0.2">
      <c r="A48" s="26" t="s">
        <v>53</v>
      </c>
      <c r="B48" s="32" t="s">
        <v>20</v>
      </c>
      <c r="C48" s="57">
        <v>260</v>
      </c>
      <c r="D48" s="68" t="s">
        <v>75</v>
      </c>
      <c r="E48" s="59">
        <v>0.76923076923076905</v>
      </c>
      <c r="F48" s="58">
        <v>258</v>
      </c>
      <c r="G48" s="59">
        <v>99.230769230769198</v>
      </c>
      <c r="H48" s="58">
        <v>4</v>
      </c>
      <c r="I48" s="60">
        <v>1.55038759689922</v>
      </c>
      <c r="J48" s="62">
        <v>0</v>
      </c>
      <c r="K48" s="60">
        <v>0</v>
      </c>
      <c r="L48" s="62">
        <v>6</v>
      </c>
      <c r="M48" s="60">
        <v>2.32558139534884</v>
      </c>
      <c r="N48" s="62">
        <v>175</v>
      </c>
      <c r="O48" s="60">
        <v>67.829457364341096</v>
      </c>
      <c r="P48" s="62">
        <v>69</v>
      </c>
      <c r="Q48" s="60">
        <v>26.744186046511601</v>
      </c>
      <c r="R48" s="62">
        <v>0</v>
      </c>
      <c r="S48" s="60">
        <v>0</v>
      </c>
      <c r="T48" s="63">
        <v>4</v>
      </c>
      <c r="U48" s="59">
        <v>1.55038759689922</v>
      </c>
      <c r="V48" s="68" t="s">
        <v>75</v>
      </c>
      <c r="W48" s="64">
        <v>0.76923076923076905</v>
      </c>
      <c r="X48" s="33">
        <v>1219</v>
      </c>
      <c r="Y48" s="34">
        <v>100</v>
      </c>
    </row>
    <row r="49" spans="1:26" s="31" customFormat="1" ht="15" customHeight="1" x14ac:dyDescent="0.2">
      <c r="A49" s="26" t="s">
        <v>53</v>
      </c>
      <c r="B49" s="35" t="s">
        <v>44</v>
      </c>
      <c r="C49" s="79" t="s">
        <v>75</v>
      </c>
      <c r="D49" s="52">
        <v>0</v>
      </c>
      <c r="E49" s="51">
        <v>0</v>
      </c>
      <c r="F49" s="65" t="s">
        <v>75</v>
      </c>
      <c r="G49" s="51">
        <v>100</v>
      </c>
      <c r="H49" s="65" t="s">
        <v>75</v>
      </c>
      <c r="I49" s="53">
        <v>100</v>
      </c>
      <c r="J49" s="54">
        <v>0</v>
      </c>
      <c r="K49" s="53">
        <v>0</v>
      </c>
      <c r="L49" s="54">
        <v>0</v>
      </c>
      <c r="M49" s="53">
        <v>0</v>
      </c>
      <c r="N49" s="54">
        <v>0</v>
      </c>
      <c r="O49" s="53">
        <v>0</v>
      </c>
      <c r="P49" s="54">
        <v>0</v>
      </c>
      <c r="Q49" s="53">
        <v>0</v>
      </c>
      <c r="R49" s="54">
        <v>0</v>
      </c>
      <c r="S49" s="53">
        <v>0</v>
      </c>
      <c r="T49" s="55">
        <v>0</v>
      </c>
      <c r="U49" s="51">
        <v>0</v>
      </c>
      <c r="V49" s="52">
        <v>0</v>
      </c>
      <c r="W49" s="56">
        <v>0</v>
      </c>
      <c r="X49" s="28">
        <v>668</v>
      </c>
      <c r="Y49" s="29">
        <v>100</v>
      </c>
    </row>
    <row r="50" spans="1:26" s="31" customFormat="1" ht="15" customHeight="1" x14ac:dyDescent="0.2">
      <c r="A50" s="26" t="s">
        <v>53</v>
      </c>
      <c r="B50" s="32" t="s">
        <v>45</v>
      </c>
      <c r="C50" s="57">
        <v>799</v>
      </c>
      <c r="D50" s="58">
        <v>7</v>
      </c>
      <c r="E50" s="59">
        <v>0.87609511889862302</v>
      </c>
      <c r="F50" s="58">
        <v>792</v>
      </c>
      <c r="G50" s="59">
        <v>99.123904881101396</v>
      </c>
      <c r="H50" s="58">
        <v>0</v>
      </c>
      <c r="I50" s="60">
        <v>0</v>
      </c>
      <c r="J50" s="62">
        <v>0</v>
      </c>
      <c r="K50" s="60">
        <v>0</v>
      </c>
      <c r="L50" s="62">
        <v>26</v>
      </c>
      <c r="M50" s="60">
        <v>3.2828282828282802</v>
      </c>
      <c r="N50" s="62">
        <v>424</v>
      </c>
      <c r="O50" s="60">
        <v>53.535353535353501</v>
      </c>
      <c r="P50" s="62">
        <v>340</v>
      </c>
      <c r="Q50" s="60">
        <v>42.929292929292899</v>
      </c>
      <c r="R50" s="62">
        <v>0</v>
      </c>
      <c r="S50" s="60">
        <v>0</v>
      </c>
      <c r="T50" s="69" t="s">
        <v>75</v>
      </c>
      <c r="U50" s="59">
        <v>0.25252525252525299</v>
      </c>
      <c r="V50" s="68" t="s">
        <v>75</v>
      </c>
      <c r="W50" s="64">
        <v>0.25031289111389199</v>
      </c>
      <c r="X50" s="33">
        <v>1802</v>
      </c>
      <c r="Y50" s="34">
        <v>99.944506104328497</v>
      </c>
    </row>
    <row r="51" spans="1:26" s="31" customFormat="1" ht="15" customHeight="1" x14ac:dyDescent="0.2">
      <c r="A51" s="26" t="s">
        <v>53</v>
      </c>
      <c r="B51" s="35" t="s">
        <v>21</v>
      </c>
      <c r="C51" s="49">
        <v>2953</v>
      </c>
      <c r="D51" s="52">
        <v>77</v>
      </c>
      <c r="E51" s="51">
        <v>2.6075177785303101</v>
      </c>
      <c r="F51" s="52">
        <v>2876</v>
      </c>
      <c r="G51" s="51">
        <v>97.392482221469706</v>
      </c>
      <c r="H51" s="52">
        <v>10</v>
      </c>
      <c r="I51" s="53">
        <v>0.34770514603616098</v>
      </c>
      <c r="J51" s="54">
        <v>20</v>
      </c>
      <c r="K51" s="53">
        <v>0.69541029207232297</v>
      </c>
      <c r="L51" s="54">
        <v>1487</v>
      </c>
      <c r="M51" s="53">
        <v>51.703755215577203</v>
      </c>
      <c r="N51" s="54">
        <v>636</v>
      </c>
      <c r="O51" s="53">
        <v>22.114047287899901</v>
      </c>
      <c r="P51" s="54">
        <v>668</v>
      </c>
      <c r="Q51" s="53">
        <v>23.226703755215599</v>
      </c>
      <c r="R51" s="66" t="s">
        <v>75</v>
      </c>
      <c r="S51" s="53">
        <v>6.9541029207232305E-2</v>
      </c>
      <c r="T51" s="55">
        <v>53</v>
      </c>
      <c r="U51" s="51">
        <v>1.8428372739916501</v>
      </c>
      <c r="V51" s="52">
        <v>196</v>
      </c>
      <c r="W51" s="56">
        <v>6.63731798171351</v>
      </c>
      <c r="X51" s="28">
        <v>8472</v>
      </c>
      <c r="Y51" s="29">
        <v>99.988196411709197</v>
      </c>
    </row>
    <row r="52" spans="1:26" s="31" customFormat="1" ht="15" customHeight="1" x14ac:dyDescent="0.2">
      <c r="A52" s="26" t="s">
        <v>53</v>
      </c>
      <c r="B52" s="32" t="s">
        <v>46</v>
      </c>
      <c r="C52" s="57">
        <v>30</v>
      </c>
      <c r="D52" s="68" t="s">
        <v>75</v>
      </c>
      <c r="E52" s="59">
        <v>6.6666666666666696</v>
      </c>
      <c r="F52" s="58">
        <v>28</v>
      </c>
      <c r="G52" s="59">
        <v>93.3333333333333</v>
      </c>
      <c r="H52" s="58">
        <v>4</v>
      </c>
      <c r="I52" s="60">
        <v>14.285714285714301</v>
      </c>
      <c r="J52" s="62">
        <v>0</v>
      </c>
      <c r="K52" s="60">
        <v>0</v>
      </c>
      <c r="L52" s="61" t="s">
        <v>75</v>
      </c>
      <c r="M52" s="60">
        <v>7.1428571428571397</v>
      </c>
      <c r="N52" s="61" t="s">
        <v>75</v>
      </c>
      <c r="O52" s="60">
        <v>7.1428571428571397</v>
      </c>
      <c r="P52" s="62">
        <v>18</v>
      </c>
      <c r="Q52" s="60">
        <v>64.285714285714306</v>
      </c>
      <c r="R52" s="62">
        <v>0</v>
      </c>
      <c r="S52" s="60">
        <v>0</v>
      </c>
      <c r="T52" s="69" t="s">
        <v>75</v>
      </c>
      <c r="U52" s="59">
        <v>7.1428571428571397</v>
      </c>
      <c r="V52" s="58">
        <v>0</v>
      </c>
      <c r="W52" s="64">
        <v>0</v>
      </c>
      <c r="X52" s="33">
        <v>981</v>
      </c>
      <c r="Y52" s="34">
        <v>100</v>
      </c>
    </row>
    <row r="53" spans="1:26" s="31" customFormat="1" ht="15" customHeight="1" x14ac:dyDescent="0.2">
      <c r="A53" s="26" t="s">
        <v>53</v>
      </c>
      <c r="B53" s="35" t="s">
        <v>47</v>
      </c>
      <c r="C53" s="49">
        <v>4</v>
      </c>
      <c r="D53" s="52">
        <v>0</v>
      </c>
      <c r="E53" s="51">
        <v>0</v>
      </c>
      <c r="F53" s="52">
        <v>4</v>
      </c>
      <c r="G53" s="51">
        <v>100</v>
      </c>
      <c r="H53" s="52">
        <v>0</v>
      </c>
      <c r="I53" s="53">
        <v>0</v>
      </c>
      <c r="J53" s="54">
        <v>0</v>
      </c>
      <c r="K53" s="53">
        <v>0</v>
      </c>
      <c r="L53" s="54">
        <v>0</v>
      </c>
      <c r="M53" s="53">
        <v>0</v>
      </c>
      <c r="N53" s="54">
        <v>0</v>
      </c>
      <c r="O53" s="53">
        <v>0</v>
      </c>
      <c r="P53" s="54">
        <v>4</v>
      </c>
      <c r="Q53" s="53">
        <v>100</v>
      </c>
      <c r="R53" s="54">
        <v>0</v>
      </c>
      <c r="S53" s="53">
        <v>0</v>
      </c>
      <c r="T53" s="55">
        <v>0</v>
      </c>
      <c r="U53" s="51">
        <v>0</v>
      </c>
      <c r="V53" s="52">
        <v>0</v>
      </c>
      <c r="W53" s="56">
        <v>0</v>
      </c>
      <c r="X53" s="28">
        <v>295</v>
      </c>
      <c r="Y53" s="29">
        <v>100</v>
      </c>
    </row>
    <row r="54" spans="1:26" s="31" customFormat="1" ht="15" customHeight="1" x14ac:dyDescent="0.2">
      <c r="A54" s="26" t="s">
        <v>53</v>
      </c>
      <c r="B54" s="32" t="s">
        <v>48</v>
      </c>
      <c r="C54" s="57">
        <v>192</v>
      </c>
      <c r="D54" s="68" t="s">
        <v>75</v>
      </c>
      <c r="E54" s="59">
        <v>1.0416666666666701</v>
      </c>
      <c r="F54" s="58">
        <v>190</v>
      </c>
      <c r="G54" s="59">
        <v>98.9583333333333</v>
      </c>
      <c r="H54" s="58">
        <v>0</v>
      </c>
      <c r="I54" s="60">
        <v>0</v>
      </c>
      <c r="J54" s="62">
        <v>5</v>
      </c>
      <c r="K54" s="60">
        <v>2.6315789473684199</v>
      </c>
      <c r="L54" s="62">
        <v>33</v>
      </c>
      <c r="M54" s="60">
        <v>17.3684210526316</v>
      </c>
      <c r="N54" s="62">
        <v>67</v>
      </c>
      <c r="O54" s="60">
        <v>35.2631578947368</v>
      </c>
      <c r="P54" s="62">
        <v>76</v>
      </c>
      <c r="Q54" s="60">
        <v>40</v>
      </c>
      <c r="R54" s="61" t="s">
        <v>75</v>
      </c>
      <c r="S54" s="60">
        <v>1.0526315789473699</v>
      </c>
      <c r="T54" s="63">
        <v>7</v>
      </c>
      <c r="U54" s="59">
        <v>3.6842105263157898</v>
      </c>
      <c r="V54" s="58">
        <v>15</v>
      </c>
      <c r="W54" s="64">
        <v>7.8125</v>
      </c>
      <c r="X54" s="33">
        <v>1984</v>
      </c>
      <c r="Y54" s="34">
        <v>100</v>
      </c>
    </row>
    <row r="55" spans="1:26" s="31" customFormat="1" ht="15" customHeight="1" x14ac:dyDescent="0.2">
      <c r="A55" s="26" t="s">
        <v>53</v>
      </c>
      <c r="B55" s="35" t="s">
        <v>49</v>
      </c>
      <c r="C55" s="49">
        <v>284</v>
      </c>
      <c r="D55" s="52">
        <v>7</v>
      </c>
      <c r="E55" s="51">
        <v>2.46478873239437</v>
      </c>
      <c r="F55" s="52">
        <v>277</v>
      </c>
      <c r="G55" s="51">
        <v>97.535211267605604</v>
      </c>
      <c r="H55" s="52">
        <v>8</v>
      </c>
      <c r="I55" s="53">
        <v>2.8880866425992799</v>
      </c>
      <c r="J55" s="66" t="s">
        <v>75</v>
      </c>
      <c r="K55" s="53">
        <v>0.72202166064981999</v>
      </c>
      <c r="L55" s="54">
        <v>76</v>
      </c>
      <c r="M55" s="53">
        <v>27.436823104693101</v>
      </c>
      <c r="N55" s="54">
        <v>18</v>
      </c>
      <c r="O55" s="53">
        <v>6.4981949458483799</v>
      </c>
      <c r="P55" s="54">
        <v>152</v>
      </c>
      <c r="Q55" s="53">
        <v>54.873646209386301</v>
      </c>
      <c r="R55" s="54">
        <v>4</v>
      </c>
      <c r="S55" s="53">
        <v>1.44404332129964</v>
      </c>
      <c r="T55" s="55">
        <v>17</v>
      </c>
      <c r="U55" s="51">
        <v>6.1371841155234703</v>
      </c>
      <c r="V55" s="52">
        <v>18</v>
      </c>
      <c r="W55" s="56">
        <v>6.3380281690140796</v>
      </c>
      <c r="X55" s="28">
        <v>2256</v>
      </c>
      <c r="Y55" s="29">
        <v>100</v>
      </c>
    </row>
    <row r="56" spans="1:26" s="31" customFormat="1" ht="15" customHeight="1" x14ac:dyDescent="0.2">
      <c r="A56" s="26" t="s">
        <v>53</v>
      </c>
      <c r="B56" s="32" t="s">
        <v>50</v>
      </c>
      <c r="C56" s="57">
        <v>156</v>
      </c>
      <c r="D56" s="58">
        <v>0</v>
      </c>
      <c r="E56" s="59">
        <v>0</v>
      </c>
      <c r="F56" s="58">
        <v>156</v>
      </c>
      <c r="G56" s="59">
        <v>100</v>
      </c>
      <c r="H56" s="58">
        <v>0</v>
      </c>
      <c r="I56" s="60">
        <v>0</v>
      </c>
      <c r="J56" s="62">
        <v>0</v>
      </c>
      <c r="K56" s="60">
        <v>0</v>
      </c>
      <c r="L56" s="61" t="s">
        <v>75</v>
      </c>
      <c r="M56" s="60">
        <v>1.2820512820512799</v>
      </c>
      <c r="N56" s="62">
        <v>15</v>
      </c>
      <c r="O56" s="60">
        <v>9.6153846153846203</v>
      </c>
      <c r="P56" s="62">
        <v>137</v>
      </c>
      <c r="Q56" s="60">
        <v>87.820512820512803</v>
      </c>
      <c r="R56" s="62">
        <v>0</v>
      </c>
      <c r="S56" s="60">
        <v>0</v>
      </c>
      <c r="T56" s="69" t="s">
        <v>75</v>
      </c>
      <c r="U56" s="59">
        <v>1.2820512820512799</v>
      </c>
      <c r="V56" s="58">
        <v>0</v>
      </c>
      <c r="W56" s="64">
        <v>0</v>
      </c>
      <c r="X56" s="33">
        <v>733</v>
      </c>
      <c r="Y56" s="34">
        <v>100</v>
      </c>
    </row>
    <row r="57" spans="1:26" s="31" customFormat="1" ht="15" customHeight="1" x14ac:dyDescent="0.2">
      <c r="A57" s="26" t="s">
        <v>53</v>
      </c>
      <c r="B57" s="35" t="s">
        <v>22</v>
      </c>
      <c r="C57" s="49">
        <v>269</v>
      </c>
      <c r="D57" s="52">
        <v>0</v>
      </c>
      <c r="E57" s="51">
        <v>0</v>
      </c>
      <c r="F57" s="52">
        <v>269</v>
      </c>
      <c r="G57" s="51">
        <v>100</v>
      </c>
      <c r="H57" s="52">
        <v>7</v>
      </c>
      <c r="I57" s="53">
        <v>2.6022304832713798</v>
      </c>
      <c r="J57" s="66" t="s">
        <v>75</v>
      </c>
      <c r="K57" s="53">
        <v>0.74349442379182196</v>
      </c>
      <c r="L57" s="54">
        <v>16</v>
      </c>
      <c r="M57" s="53">
        <v>5.9479553903345703</v>
      </c>
      <c r="N57" s="54">
        <v>43</v>
      </c>
      <c r="O57" s="53">
        <v>15.985130111524199</v>
      </c>
      <c r="P57" s="54">
        <v>191</v>
      </c>
      <c r="Q57" s="53">
        <v>71.003717472119007</v>
      </c>
      <c r="R57" s="66" t="s">
        <v>75</v>
      </c>
      <c r="S57" s="53">
        <v>0.74349442379182196</v>
      </c>
      <c r="T57" s="55">
        <v>8</v>
      </c>
      <c r="U57" s="51">
        <v>2.97397769516729</v>
      </c>
      <c r="V57" s="52">
        <v>4</v>
      </c>
      <c r="W57" s="56">
        <v>1.4869888475836399</v>
      </c>
      <c r="X57" s="28">
        <v>2242</v>
      </c>
      <c r="Y57" s="29">
        <v>99.955396966993803</v>
      </c>
    </row>
    <row r="58" spans="1:26" s="31" customFormat="1" ht="15" customHeight="1" thickBot="1" x14ac:dyDescent="0.25">
      <c r="A58" s="26" t="s">
        <v>53</v>
      </c>
      <c r="B58" s="36" t="s">
        <v>51</v>
      </c>
      <c r="C58" s="80">
        <v>29</v>
      </c>
      <c r="D58" s="71">
        <v>0</v>
      </c>
      <c r="E58" s="72">
        <v>0</v>
      </c>
      <c r="F58" s="71">
        <v>29</v>
      </c>
      <c r="G58" s="72">
        <v>100</v>
      </c>
      <c r="H58" s="71">
        <v>4</v>
      </c>
      <c r="I58" s="74">
        <v>13.7931034482759</v>
      </c>
      <c r="J58" s="75">
        <v>0</v>
      </c>
      <c r="K58" s="74">
        <v>0</v>
      </c>
      <c r="L58" s="75">
        <v>6</v>
      </c>
      <c r="M58" s="74">
        <v>20.689655172413801</v>
      </c>
      <c r="N58" s="76" t="s">
        <v>75</v>
      </c>
      <c r="O58" s="74">
        <v>6.8965517241379297</v>
      </c>
      <c r="P58" s="75">
        <v>15</v>
      </c>
      <c r="Q58" s="74">
        <v>51.724137931034498</v>
      </c>
      <c r="R58" s="75">
        <v>0</v>
      </c>
      <c r="S58" s="74">
        <v>0</v>
      </c>
      <c r="T58" s="112" t="s">
        <v>75</v>
      </c>
      <c r="U58" s="72">
        <v>6.8965517241379297</v>
      </c>
      <c r="V58" s="73" t="s">
        <v>75</v>
      </c>
      <c r="W58" s="78">
        <v>6.8965517241379297</v>
      </c>
      <c r="X58" s="37">
        <v>349</v>
      </c>
      <c r="Y58" s="38">
        <v>100</v>
      </c>
    </row>
    <row r="59" spans="1:26" s="31" customFormat="1" ht="15" customHeight="1" x14ac:dyDescent="0.2">
      <c r="A59" s="26"/>
      <c r="B59" s="39"/>
      <c r="C59" s="40"/>
      <c r="D59" s="40"/>
      <c r="E59" s="40"/>
      <c r="F59" s="40"/>
      <c r="G59" s="40"/>
      <c r="H59" s="40"/>
      <c r="I59" s="40"/>
      <c r="J59" s="40"/>
      <c r="K59" s="40"/>
      <c r="L59" s="40"/>
      <c r="M59" s="40"/>
      <c r="N59" s="40"/>
      <c r="O59" s="40"/>
      <c r="P59" s="40"/>
      <c r="Q59" s="40"/>
      <c r="R59" s="40"/>
      <c r="S59" s="40"/>
      <c r="T59" s="40"/>
      <c r="U59" s="40"/>
      <c r="V59" s="41"/>
      <c r="W59" s="30"/>
      <c r="X59" s="40"/>
      <c r="Y59" s="40"/>
    </row>
    <row r="60" spans="1:26" s="31" customFormat="1" ht="15" customHeight="1" x14ac:dyDescent="0.2">
      <c r="A60" s="26"/>
      <c r="B60" s="39" t="s">
        <v>87</v>
      </c>
      <c r="C60" s="41"/>
      <c r="D60" s="41"/>
      <c r="E60" s="41"/>
      <c r="F60" s="41"/>
      <c r="G60" s="41"/>
      <c r="H60" s="40"/>
      <c r="I60" s="40"/>
      <c r="J60" s="40"/>
      <c r="K60" s="40"/>
      <c r="L60" s="40"/>
      <c r="M60" s="40"/>
      <c r="N60" s="40"/>
      <c r="O60" s="40"/>
      <c r="P60" s="40"/>
      <c r="Q60" s="40"/>
      <c r="R60" s="40"/>
      <c r="S60" s="40"/>
      <c r="T60" s="40"/>
      <c r="U60" s="40"/>
      <c r="V60" s="41"/>
      <c r="W60" s="41"/>
      <c r="X60" s="40"/>
      <c r="Y60" s="40"/>
      <c r="Z60" s="41"/>
    </row>
    <row r="61" spans="1:26" s="31" customFormat="1" ht="15" customHeight="1" x14ac:dyDescent="0.2">
      <c r="A61" s="26"/>
      <c r="B61" s="39" t="s">
        <v>88</v>
      </c>
      <c r="C61" s="41"/>
      <c r="D61" s="41"/>
      <c r="E61" s="41"/>
      <c r="F61" s="41"/>
      <c r="G61" s="41"/>
      <c r="H61" s="40"/>
      <c r="I61" s="40"/>
      <c r="J61" s="40"/>
      <c r="K61" s="40"/>
      <c r="L61" s="40"/>
      <c r="M61" s="40"/>
      <c r="N61" s="40"/>
      <c r="O61" s="40"/>
      <c r="P61" s="40"/>
      <c r="Q61" s="40"/>
      <c r="R61" s="40"/>
      <c r="S61" s="40"/>
      <c r="T61" s="40"/>
      <c r="U61" s="40"/>
      <c r="V61" s="41"/>
      <c r="W61" s="41"/>
      <c r="X61" s="40"/>
      <c r="Y61" s="40"/>
      <c r="Z61" s="41"/>
    </row>
    <row r="62" spans="1:26" s="31" customFormat="1" ht="15" customHeight="1" x14ac:dyDescent="0.2">
      <c r="A62" s="26"/>
      <c r="B62" s="128" t="s">
        <v>92</v>
      </c>
      <c r="C62" s="41"/>
      <c r="D62" s="41"/>
      <c r="E62" s="41"/>
      <c r="F62" s="41"/>
      <c r="G62" s="41"/>
      <c r="H62" s="40"/>
      <c r="I62" s="40"/>
      <c r="J62" s="40"/>
      <c r="K62" s="40"/>
      <c r="L62" s="40"/>
      <c r="M62" s="40"/>
      <c r="N62" s="40"/>
      <c r="O62" s="40"/>
      <c r="P62" s="40"/>
      <c r="Q62" s="40"/>
      <c r="R62" s="40"/>
      <c r="S62" s="40"/>
      <c r="T62" s="40"/>
      <c r="U62" s="40"/>
      <c r="V62" s="41"/>
      <c r="W62" s="41"/>
      <c r="X62" s="40"/>
      <c r="Y62" s="40"/>
      <c r="Z62" s="41"/>
    </row>
    <row r="63" spans="1:26" s="31" customFormat="1" ht="15" customHeight="1" x14ac:dyDescent="0.2">
      <c r="A63" s="26"/>
      <c r="B63" s="42" t="str">
        <f>CONCATENATE("NOTE: Table reads (for US Totals):  Of all ", C69," public school female students who received ", LOWER(A7), ", ",D69," (",TEXT(E7,"0.0"),"%) were students with disabilities served solely under Section 504 and ", F69," (",TEXT(G7,"0.0"),"%) were students without disabilities or with disabilities served under IDEA.")</f>
        <v>NOTE: Table reads (for US Totals):  Of all 17,058 public school female students who received expulsions with educational services, 207 (1.2%) were students with disabilities served solely under Section 504 and 16,851 (98.8%) were students without disabilities or with disabilities served under IDEA.</v>
      </c>
      <c r="C63" s="41"/>
      <c r="D63" s="41"/>
      <c r="E63" s="41"/>
      <c r="F63" s="41"/>
      <c r="G63" s="41"/>
      <c r="H63" s="40"/>
      <c r="I63" s="40"/>
      <c r="J63" s="40"/>
      <c r="K63" s="40"/>
      <c r="L63" s="40"/>
      <c r="M63" s="40"/>
      <c r="N63" s="40"/>
      <c r="O63" s="40"/>
      <c r="P63" s="40"/>
      <c r="Q63" s="40"/>
      <c r="R63" s="40"/>
      <c r="S63" s="40"/>
      <c r="T63" s="40"/>
      <c r="U63" s="40"/>
      <c r="V63" s="41"/>
      <c r="W63" s="30"/>
      <c r="X63" s="40"/>
      <c r="Y63" s="40"/>
      <c r="Z63" s="30"/>
    </row>
    <row r="64" spans="1:26" s="31" customFormat="1" ht="15" customHeight="1" x14ac:dyDescent="0.2">
      <c r="A64" s="26"/>
      <c r="B64" s="42" t="str">
        <f>CONCATENATE("            Table reads (for US Race/Ethnicity):  Of all ",F69," public school female students without disabilities or with disabilities served under IDEA who received ", LOWER(A7), ", ",H69," (",TEXT(I7,"0.0"),"%) were American Indian or Alaska Native.")</f>
        <v xml:space="preserve">            Table reads (for US Race/Ethnicity):  Of all 16,851 public school female students without disabilities or with disabilities served under IDEA who received expulsions with educational services, 363 (2.2%) were American Indian or Alaska Native.</v>
      </c>
      <c r="C64" s="41"/>
      <c r="D64" s="41"/>
      <c r="E64" s="41"/>
      <c r="F64" s="41"/>
      <c r="G64" s="41"/>
      <c r="H64" s="40"/>
      <c r="I64" s="40"/>
      <c r="J64" s="40"/>
      <c r="K64" s="40"/>
      <c r="L64" s="40"/>
      <c r="M64" s="40"/>
      <c r="N64" s="40"/>
      <c r="O64" s="40"/>
      <c r="P64" s="40"/>
      <c r="Q64" s="40"/>
      <c r="R64" s="40"/>
      <c r="S64" s="40"/>
      <c r="T64" s="40"/>
      <c r="U64" s="40"/>
      <c r="V64" s="41"/>
      <c r="W64" s="41"/>
      <c r="X64" s="40"/>
      <c r="Y64" s="40"/>
      <c r="Z64" s="41"/>
    </row>
    <row r="65" spans="1:26" s="31" customFormat="1" ht="15" customHeight="1" x14ac:dyDescent="0.2">
      <c r="A65" s="26"/>
      <c r="B65" s="42" t="s">
        <v>74</v>
      </c>
      <c r="C65" s="41"/>
      <c r="D65" s="41"/>
      <c r="E65" s="41"/>
      <c r="F65" s="41"/>
      <c r="G65" s="41"/>
      <c r="H65" s="40"/>
      <c r="I65" s="40"/>
      <c r="J65" s="40"/>
      <c r="K65" s="40"/>
      <c r="L65" s="40"/>
      <c r="M65" s="40"/>
      <c r="N65" s="40"/>
      <c r="O65" s="40"/>
      <c r="P65" s="40"/>
      <c r="Q65" s="40"/>
      <c r="R65" s="40"/>
      <c r="S65" s="40"/>
      <c r="T65" s="40"/>
      <c r="U65" s="40"/>
      <c r="V65" s="41"/>
      <c r="W65" s="41"/>
      <c r="X65" s="40"/>
      <c r="Y65" s="40"/>
    </row>
    <row r="66" spans="1:26" s="45" customFormat="1" ht="14.1" customHeight="1" x14ac:dyDescent="0.2">
      <c r="A66" s="48"/>
      <c r="B66" s="30" t="s">
        <v>90</v>
      </c>
      <c r="C66" s="31"/>
      <c r="D66" s="31"/>
      <c r="E66" s="43"/>
      <c r="F66" s="43"/>
      <c r="G66" s="43"/>
      <c r="H66" s="43"/>
      <c r="I66" s="43"/>
      <c r="J66" s="43"/>
      <c r="K66" s="44"/>
      <c r="L66" s="44"/>
      <c r="M66" s="44"/>
      <c r="N66" s="44"/>
      <c r="O66" s="44"/>
      <c r="P66" s="44"/>
      <c r="Q66" s="44"/>
      <c r="R66" s="44"/>
      <c r="S66" s="44"/>
      <c r="T66" s="44"/>
      <c r="U66" s="44"/>
      <c r="V66" s="44"/>
      <c r="W66" s="44"/>
      <c r="X66" s="44"/>
      <c r="Y66" s="43"/>
    </row>
    <row r="67" spans="1:26" ht="15" customHeight="1" x14ac:dyDescent="0.2">
      <c r="A67" s="48"/>
      <c r="B67" s="2"/>
      <c r="C67" s="83"/>
      <c r="D67" s="83"/>
      <c r="E67" s="83"/>
      <c r="F67" s="83"/>
      <c r="G67" s="83"/>
      <c r="V67" s="83"/>
      <c r="W67" s="84"/>
      <c r="Z67" s="84"/>
    </row>
    <row r="68" spans="1:26" ht="15" customHeight="1" x14ac:dyDescent="0.2">
      <c r="A68" s="48"/>
      <c r="B68" s="2"/>
      <c r="C68" s="83"/>
      <c r="D68" s="83"/>
      <c r="E68" s="83"/>
      <c r="F68" s="83"/>
      <c r="G68" s="83"/>
      <c r="V68" s="83"/>
      <c r="W68" s="84"/>
      <c r="Z68" s="84"/>
    </row>
    <row r="69" spans="1:26" s="125" customFormat="1" ht="15" customHeight="1" x14ac:dyDescent="0.2">
      <c r="B69" s="81"/>
      <c r="C69" s="82" t="str">
        <f>IF(ISTEXT(C7),LEFT(C7,3),TEXT(C7,"#,##0"))</f>
        <v>17,058</v>
      </c>
      <c r="D69" s="82" t="str">
        <f>IF(ISTEXT(D7),LEFT(D7,3),TEXT(D7,"#,##0"))</f>
        <v>207</v>
      </c>
      <c r="E69" s="82"/>
      <c r="F69" s="82" t="str">
        <f>IF(ISTEXT(F7),LEFT(F7,3),TEXT(F7,"#,##0"))</f>
        <v>16,851</v>
      </c>
      <c r="G69" s="82"/>
      <c r="H69" s="82" t="str">
        <f>IF(ISTEXT(H7),LEFT(H7,3),TEXT(H7,"#,##0"))</f>
        <v>363</v>
      </c>
      <c r="I69" s="126"/>
      <c r="J69" s="126"/>
      <c r="K69" s="126"/>
      <c r="L69" s="126"/>
      <c r="M69" s="126"/>
      <c r="N69" s="126"/>
      <c r="O69" s="126"/>
      <c r="P69" s="126"/>
      <c r="Q69" s="126"/>
      <c r="R69" s="126"/>
      <c r="S69" s="126"/>
      <c r="T69" s="126"/>
      <c r="U69" s="126"/>
      <c r="V69" s="82"/>
      <c r="W69" s="127"/>
      <c r="X69" s="126"/>
      <c r="Y69" s="126"/>
      <c r="Z69" s="127"/>
    </row>
    <row r="70" spans="1:26" ht="15" customHeight="1" x14ac:dyDescent="0.2">
      <c r="A70" s="48"/>
      <c r="B70" s="2"/>
      <c r="C70" s="83"/>
      <c r="D70" s="83"/>
      <c r="E70" s="83"/>
      <c r="F70" s="83"/>
      <c r="G70" s="83"/>
      <c r="V70" s="83"/>
      <c r="W70" s="84"/>
      <c r="Z70" s="84"/>
    </row>
    <row r="71" spans="1:26" ht="15" customHeight="1" x14ac:dyDescent="0.2">
      <c r="A71" s="48"/>
      <c r="B71" s="2"/>
      <c r="C71" s="83"/>
      <c r="D71" s="83"/>
      <c r="E71" s="83"/>
      <c r="F71" s="83"/>
      <c r="G71" s="83"/>
      <c r="V71" s="83"/>
      <c r="W71" s="84"/>
      <c r="Z71" s="84"/>
    </row>
    <row r="72" spans="1:26" ht="15" customHeight="1" x14ac:dyDescent="0.2">
      <c r="A72" s="48"/>
      <c r="B72" s="2"/>
      <c r="C72" s="83"/>
      <c r="D72" s="83"/>
      <c r="E72" s="83"/>
      <c r="F72" s="83"/>
      <c r="G72" s="83"/>
      <c r="V72" s="83"/>
      <c r="W72" s="84"/>
      <c r="Z72" s="84"/>
    </row>
    <row r="73" spans="1:26" ht="15" customHeight="1" x14ac:dyDescent="0.2">
      <c r="A73" s="48"/>
      <c r="B73" s="2"/>
      <c r="C73" s="83"/>
      <c r="D73" s="83"/>
      <c r="E73" s="83"/>
      <c r="F73" s="83"/>
      <c r="G73" s="83"/>
      <c r="V73" s="83"/>
      <c r="W73" s="84"/>
      <c r="Z73" s="84"/>
    </row>
    <row r="74" spans="1:26" ht="15" customHeight="1" x14ac:dyDescent="0.2">
      <c r="A74" s="48"/>
      <c r="B74" s="2"/>
      <c r="C74" s="83"/>
      <c r="D74" s="83"/>
      <c r="E74" s="83"/>
      <c r="F74" s="83"/>
      <c r="G74" s="83"/>
      <c r="V74" s="83"/>
      <c r="W74" s="84"/>
      <c r="Z74" s="84"/>
    </row>
    <row r="75" spans="1:26" ht="15" customHeight="1" x14ac:dyDescent="0.2">
      <c r="A75" s="48"/>
      <c r="B75" s="2"/>
      <c r="C75" s="83"/>
      <c r="D75" s="83"/>
      <c r="E75" s="83"/>
      <c r="F75" s="83"/>
      <c r="G75" s="83"/>
      <c r="V75" s="83"/>
      <c r="W75" s="84"/>
      <c r="Z75" s="84"/>
    </row>
    <row r="76" spans="1:26" ht="15" customHeight="1" x14ac:dyDescent="0.2">
      <c r="A76" s="48"/>
      <c r="B76" s="2"/>
      <c r="C76" s="83"/>
      <c r="D76" s="83"/>
      <c r="E76" s="83"/>
      <c r="F76" s="83"/>
      <c r="G76" s="83"/>
      <c r="V76" s="83"/>
      <c r="W76" s="84"/>
      <c r="Z76" s="84"/>
    </row>
    <row r="77" spans="1:26" ht="15" customHeight="1" x14ac:dyDescent="0.2">
      <c r="A77" s="48"/>
      <c r="B77" s="2"/>
      <c r="C77" s="83"/>
      <c r="D77" s="83"/>
      <c r="E77" s="83"/>
      <c r="F77" s="83"/>
      <c r="G77" s="83"/>
      <c r="V77" s="83"/>
      <c r="W77" s="84"/>
      <c r="Z77" s="84"/>
    </row>
    <row r="78" spans="1:26" ht="15" customHeight="1" x14ac:dyDescent="0.2">
      <c r="A78" s="48"/>
      <c r="B78" s="2"/>
      <c r="C78" s="83"/>
      <c r="D78" s="83"/>
      <c r="E78" s="83"/>
      <c r="F78" s="83"/>
      <c r="G78" s="83"/>
      <c r="V78" s="83"/>
      <c r="W78" s="84"/>
      <c r="Z78" s="84"/>
    </row>
    <row r="79" spans="1:26" ht="15" customHeight="1" x14ac:dyDescent="0.2">
      <c r="A79" s="48"/>
      <c r="B79" s="2"/>
      <c r="C79" s="83"/>
      <c r="D79" s="83"/>
      <c r="E79" s="83"/>
      <c r="F79" s="83"/>
      <c r="G79" s="83"/>
      <c r="V79" s="83"/>
      <c r="W79" s="84"/>
      <c r="Z79" s="84"/>
    </row>
    <row r="80" spans="1:26" ht="15" customHeight="1" x14ac:dyDescent="0.2">
      <c r="A80" s="48"/>
      <c r="B80" s="2"/>
      <c r="C80" s="83"/>
      <c r="D80" s="83"/>
      <c r="E80" s="83"/>
      <c r="F80" s="83"/>
      <c r="G80" s="83"/>
      <c r="V80" s="83"/>
      <c r="W80" s="84"/>
      <c r="Z80" s="84"/>
    </row>
    <row r="81" spans="1:26" ht="15" customHeight="1" x14ac:dyDescent="0.2">
      <c r="A81" s="48"/>
      <c r="B81" s="2"/>
      <c r="C81" s="83"/>
      <c r="D81" s="83"/>
      <c r="E81" s="83"/>
      <c r="F81" s="83"/>
      <c r="G81" s="83"/>
      <c r="V81" s="83"/>
      <c r="W81" s="84"/>
      <c r="Z81" s="84"/>
    </row>
    <row r="82" spans="1:26" ht="15" customHeight="1" x14ac:dyDescent="0.2">
      <c r="A82" s="48"/>
      <c r="B82" s="2"/>
      <c r="C82" s="83"/>
      <c r="D82" s="83"/>
      <c r="E82" s="83"/>
      <c r="F82" s="83"/>
      <c r="G82" s="83"/>
      <c r="V82" s="83"/>
      <c r="W82" s="84"/>
      <c r="Z82" s="84"/>
    </row>
    <row r="83" spans="1:26" ht="15" customHeight="1" x14ac:dyDescent="0.2">
      <c r="A83" s="48"/>
      <c r="B83" s="2"/>
      <c r="C83" s="83"/>
      <c r="D83" s="83"/>
      <c r="E83" s="83"/>
      <c r="F83" s="83"/>
      <c r="G83" s="83"/>
      <c r="V83" s="83"/>
      <c r="W83" s="84"/>
      <c r="Z83" s="84"/>
    </row>
    <row r="84" spans="1:26" ht="15" customHeight="1" x14ac:dyDescent="0.2">
      <c r="A84" s="48"/>
      <c r="B84" s="2"/>
      <c r="C84" s="83"/>
      <c r="D84" s="83"/>
      <c r="E84" s="83"/>
      <c r="F84" s="83"/>
      <c r="G84" s="83"/>
      <c r="V84" s="83"/>
      <c r="W84" s="84"/>
      <c r="Z84" s="84"/>
    </row>
    <row r="85" spans="1:26" ht="15" customHeight="1" x14ac:dyDescent="0.2">
      <c r="A85" s="48"/>
      <c r="B85" s="2"/>
      <c r="C85" s="83"/>
      <c r="D85" s="83"/>
      <c r="E85" s="83"/>
      <c r="F85" s="83"/>
      <c r="G85" s="83"/>
      <c r="V85" s="83"/>
      <c r="W85" s="84"/>
      <c r="Z85" s="84"/>
    </row>
    <row r="86" spans="1:26" ht="15" customHeight="1" x14ac:dyDescent="0.2">
      <c r="A86" s="48"/>
      <c r="B86" s="2"/>
      <c r="C86" s="83"/>
      <c r="D86" s="83"/>
      <c r="E86" s="83"/>
      <c r="F86" s="83"/>
      <c r="G86" s="83"/>
      <c r="V86" s="83"/>
      <c r="W86" s="84"/>
      <c r="Z86" s="84"/>
    </row>
    <row r="87" spans="1:26" ht="15" customHeight="1" x14ac:dyDescent="0.2">
      <c r="A87" s="48"/>
      <c r="B87" s="2"/>
      <c r="C87" s="83"/>
      <c r="D87" s="83"/>
      <c r="E87" s="83"/>
      <c r="F87" s="83"/>
      <c r="G87" s="83"/>
      <c r="V87" s="83"/>
      <c r="W87" s="84"/>
      <c r="Z87" s="84"/>
    </row>
    <row r="88" spans="1:26" ht="15" customHeight="1" x14ac:dyDescent="0.2">
      <c r="A88" s="48"/>
      <c r="B88" s="2"/>
      <c r="C88" s="83"/>
      <c r="D88" s="83"/>
      <c r="E88" s="83"/>
      <c r="F88" s="83"/>
      <c r="G88" s="83"/>
      <c r="V88" s="83"/>
      <c r="W88" s="84"/>
      <c r="Z88" s="84"/>
    </row>
    <row r="89" spans="1:26" ht="15" customHeight="1" x14ac:dyDescent="0.2">
      <c r="A89" s="48"/>
      <c r="B89" s="2"/>
      <c r="C89" s="83"/>
      <c r="D89" s="83"/>
      <c r="E89" s="83"/>
      <c r="F89" s="83"/>
      <c r="G89" s="83"/>
      <c r="V89" s="83"/>
      <c r="W89" s="84"/>
      <c r="Z89" s="84"/>
    </row>
    <row r="90" spans="1:26" ht="15" customHeight="1" x14ac:dyDescent="0.2">
      <c r="A90" s="48"/>
      <c r="B90" s="2"/>
      <c r="C90" s="83"/>
      <c r="D90" s="83"/>
      <c r="E90" s="83"/>
      <c r="F90" s="83"/>
      <c r="G90" s="83"/>
      <c r="V90" s="83"/>
      <c r="W90" s="84"/>
      <c r="Z90" s="84"/>
    </row>
    <row r="91" spans="1:26" ht="15" customHeight="1" x14ac:dyDescent="0.2">
      <c r="A91" s="48"/>
      <c r="B91" s="2"/>
      <c r="C91" s="83"/>
      <c r="D91" s="83"/>
      <c r="E91" s="83"/>
      <c r="F91" s="83"/>
      <c r="G91" s="83"/>
      <c r="V91" s="83"/>
      <c r="W91" s="84"/>
      <c r="Z91" s="84"/>
    </row>
  </sheetData>
  <mergeCells count="15">
    <mergeCell ref="X4:X5"/>
    <mergeCell ref="Y4:Y5"/>
    <mergeCell ref="H5:I5"/>
    <mergeCell ref="J5:K5"/>
    <mergeCell ref="L5:M5"/>
    <mergeCell ref="N5:O5"/>
    <mergeCell ref="P5:Q5"/>
    <mergeCell ref="R5:S5"/>
    <mergeCell ref="T5:U5"/>
    <mergeCell ref="B4:B5"/>
    <mergeCell ref="C4:C6"/>
    <mergeCell ref="D4:E5"/>
    <mergeCell ref="F4:G5"/>
    <mergeCell ref="H4:U4"/>
    <mergeCell ref="V4:W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SCH_365_Total</vt:lpstr>
      <vt:lpstr>SCH_365_Male</vt:lpstr>
      <vt:lpstr>SCH_365_Female</vt:lpstr>
      <vt:lpstr>SCH355_Total</vt:lpstr>
      <vt:lpstr>SCH355_Male</vt:lpstr>
      <vt:lpstr>SCH355_Female</vt:lpstr>
      <vt:lpstr>SCH_3T5_Total</vt:lpstr>
      <vt:lpstr>SCH_3T5_Male</vt:lpstr>
      <vt:lpstr>SCH_3T6_Female</vt:lpstr>
      <vt:lpstr>SCH_365_Female</vt:lpstr>
      <vt:lpstr>SCH_365_Male</vt:lpstr>
      <vt:lpstr>SCH_365_Total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Mary Schifferli</cp:lastModifiedBy>
  <cp:lastPrinted>2015-07-10T21:01:24Z</cp:lastPrinted>
  <dcterms:created xsi:type="dcterms:W3CDTF">2014-09-05T20:10:01Z</dcterms:created>
  <dcterms:modified xsi:type="dcterms:W3CDTF">2015-07-14T11:47:00Z</dcterms:modified>
</cp:coreProperties>
</file>