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525" yWindow="120" windowWidth="20730" windowHeight="11760" tabRatio="1000" activeTab="3"/>
  </bookViews>
  <sheets>
    <sheet name="Index" sheetId="32" r:id="rId1"/>
    <sheet name="Overall Enrollment" sheetId="12" r:id="rId2"/>
    <sheet name="Overall Enrollment - Male" sheetId="33" r:id="rId3"/>
    <sheet name="Overall Enrollment - Female" sheetId="34" r:id="rId4"/>
  </sheets>
  <definedNames>
    <definedName name="_xlnm.Print_Area" localSheetId="1">'Overall Enrollment'!$B$1:$Z$61</definedName>
    <definedName name="_xlnm.Print_Area" localSheetId="3">'Overall Enrollment - Female'!$B$1:$Z$61</definedName>
    <definedName name="_xlnm.Print_Area" localSheetId="2">'Overall Enrollment - Male'!$B$1:$Z$61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34" l="1"/>
  <c r="B60" i="33"/>
  <c r="B60" i="12"/>
  <c r="D6" i="32"/>
  <c r="D5" i="32"/>
  <c r="D4" i="32"/>
  <c r="C5" i="32"/>
  <c r="C6" i="32"/>
  <c r="C4" i="32"/>
</calcChain>
</file>

<file path=xl/sharedStrings.xml><?xml version="1.0" encoding="utf-8"?>
<sst xmlns="http://schemas.openxmlformats.org/spreadsheetml/2006/main" count="285" uniqueCount="82">
  <si>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</si>
  <si>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</si>
  <si>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</si>
  <si>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</si>
  <si>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</si>
  <si>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</si>
  <si>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</si>
  <si>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</si>
  <si>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</si>
  <si>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</si>
  <si>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Number of Schools</t>
  </si>
  <si>
    <t>Race/Ethnicity</t>
  </si>
  <si>
    <t>Percent of Schools Reporting</t>
  </si>
  <si>
    <t xml:space="preserve"> Total</t>
  </si>
  <si>
    <t xml:space="preserve"> Male</t>
  </si>
  <si>
    <t xml:space="preserve"> Female</t>
  </si>
  <si>
    <t>Worksheet</t>
  </si>
  <si>
    <t>Section 504 only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</si>
  <si>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</si>
  <si>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</si>
  <si>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</si>
  <si>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</si>
  <si>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</si>
  <si>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</si>
  <si>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</si>
  <si>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</si>
  <si>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</si>
  <si>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</si>
  <si>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</si>
  <si>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</si>
  <si>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</si>
  <si>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</si>
  <si>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</si>
  <si>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</si>
  <si>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</si>
  <si>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</si>
  <si>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</si>
  <si>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</si>
  <si>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</si>
  <si>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</si>
  <si>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</si>
  <si>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</si>
  <si>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</si>
  <si>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</si>
  <si>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</si>
  <si>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</si>
  <si>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</si>
  <si>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</si>
  <si>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</si>
  <si>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</si>
  <si>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</si>
  <si>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</si>
  <si>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</si>
  <si>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</si>
  <si>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</si>
  <si>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</si>
  <si>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</si>
  <si>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</si>
  <si>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</si>
  <si>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</si>
  <si>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</si>
  <si>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</si>
  <si>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</si>
  <si>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</si>
  <si>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</si>
  <si>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</si>
  <si>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</si>
  <si>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</si>
  <si>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</si>
  <si>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Tables</t>
  </si>
  <si>
    <t>005</t>
  </si>
  <si>
    <t>Student Enrollment</t>
  </si>
  <si>
    <t>IDEA only</t>
  </si>
  <si>
    <t xml:space="preserve">Total </t>
  </si>
  <si>
    <t>United States</t>
  </si>
  <si>
    <t>English Language Learners</t>
  </si>
  <si>
    <t>Students With Disabilities</t>
  </si>
  <si>
    <r>
      <t xml:space="preserve">SOURCE: U.S. Department of Education, Office for Civil Rights, Civil Rights Data Collection, 2011-12, available at </t>
    </r>
    <r>
      <rPr>
        <u/>
        <sz val="11"/>
        <color theme="3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color theme="3"/>
        <rFont val="Arial"/>
      </rPr>
      <t>http://ocrdata.ed.gov/downloads/DataNotes.docx</t>
    </r>
  </si>
  <si>
    <r>
      <t xml:space="preserve">SOURCE: U.S. Department of Education, Office for Civil Rights, Civil Rights Data Collection, 2011-12, available at </t>
    </r>
    <r>
      <rPr>
        <u/>
        <sz val="11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rFont val="Arial"/>
      </rPr>
      <t>http://ocrdata.ed.gov/downloads/DataNotes.docx</t>
    </r>
  </si>
  <si>
    <t>Public school students overall and by race/ethnicity, students with disabilities served under IDEA and those served solely under Section 504, and students who are English language learners, by state: School Year 2011-12</t>
  </si>
  <si>
    <t>Public school male students overall and by race/ethnicity, students with disabilities served under IDEA and those served solely under Section 504, and students who are English language learners, by state: School Year 2011-12</t>
  </si>
  <si>
    <t>Public school female students overall and by race/ethnicity, students with disabilities served under IDEA and those served solely under Section 504, and students who are English language learners,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</si>
</sst>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7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4"/>
      <color theme="1"/>
      <name val="Arial"/>
    </font>
    <font>
      <sz val="10"/>
      <name val="MS Sans Serif"/>
      <family val="2"/>
    </font>
    <font>
      <b/>
      <sz val="11"/>
      <name val="Arial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2"/>
      <color theme="1"/>
      <name val="Arial"/>
    </font>
    <font>
      <sz val="12"/>
      <color theme="0"/>
      <name val="Arial"/>
    </font>
    <font>
      <b/>
      <sz val="12"/>
      <color theme="3"/>
      <name val="Arial"/>
    </font>
    <font>
      <b/>
      <sz val="16"/>
      <color theme="0"/>
      <name val="Arial"/>
    </font>
    <font>
      <b/>
      <sz val="14"/>
      <color theme="3"/>
      <name val="Arial"/>
    </font>
    <font>
      <b/>
      <sz val="14"/>
      <color theme="0"/>
      <name val="Arial"/>
    </font>
    <font>
      <b/>
      <sz val="14"/>
      <color theme="3"/>
      <name val="Arial Narrow"/>
      <family val="2"/>
    </font>
    <font>
      <u/>
      <sz val="11"/>
      <color theme="3"/>
      <name val="Arial"/>
    </font>
    <font>
      <u/>
      <sz val="11"/>
      <name val="Arial"/>
    </font>
    <font>
      <sz val="14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</borders>
  <cellStyleXfs count="135">
    <xf numFmtId="0" fontId="0" fillId="0" borderId="0"/>
    <xf numFmtId="0" fontId="2" fillId="0" borderId="0"/>
    <xf numFmtId="0" fontId="5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1" fontId="4" fillId="0" borderId="0" xfId="1" applyNumberFormat="1" applyFont="1" applyAlignment="1">
      <alignment wrapText="1"/>
    </xf>
    <xf numFmtId="0" fontId="6" fillId="0" borderId="0" xfId="2" applyFont="1"/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6" fillId="0" borderId="0" xfId="2" applyFont="1" applyAlignment="1"/>
    <xf numFmtId="1" fontId="9" fillId="0" borderId="12" xfId="3" applyNumberFormat="1" applyFont="1" applyFill="1" applyBorder="1" applyAlignment="1">
      <alignment horizontal="right" wrapText="1"/>
    </xf>
    <xf numFmtId="1" fontId="9" fillId="0" borderId="1" xfId="3" applyNumberFormat="1" applyFont="1" applyFill="1" applyBorder="1" applyAlignment="1">
      <alignment horizontal="right" wrapText="1"/>
    </xf>
    <xf numFmtId="1" fontId="9" fillId="0" borderId="11" xfId="3" applyNumberFormat="1" applyFont="1" applyFill="1" applyBorder="1" applyAlignment="1">
      <alignment horizontal="right" wrapText="1"/>
    </xf>
    <xf numFmtId="0" fontId="10" fillId="0" borderId="0" xfId="4" applyFont="1" applyFill="1"/>
    <xf numFmtId="0" fontId="10" fillId="0" borderId="0" xfId="1" applyFont="1" applyFill="1" applyBorder="1"/>
    <xf numFmtId="0" fontId="10" fillId="0" borderId="0" xfId="4" applyFont="1" applyBorder="1"/>
    <xf numFmtId="0" fontId="10" fillId="0" borderId="0" xfId="4" applyFont="1"/>
    <xf numFmtId="0" fontId="10" fillId="0" borderId="1" xfId="1" applyFont="1" applyFill="1" applyBorder="1"/>
    <xf numFmtId="0" fontId="6" fillId="0" borderId="0" xfId="2" quotePrefix="1" applyFont="1"/>
    <xf numFmtId="1" fontId="9" fillId="0" borderId="16" xfId="3" applyNumberFormat="1" applyFont="1" applyFill="1" applyBorder="1" applyAlignment="1">
      <alignment horizontal="right" wrapText="1"/>
    </xf>
    <xf numFmtId="1" fontId="9" fillId="0" borderId="17" xfId="3" applyNumberFormat="1" applyFont="1" applyFill="1" applyBorder="1" applyAlignment="1">
      <alignment horizontal="right" wrapText="1"/>
    </xf>
    <xf numFmtId="1" fontId="9" fillId="0" borderId="18" xfId="3" applyNumberFormat="1" applyFont="1" applyFill="1" applyBorder="1" applyAlignment="1">
      <alignment horizontal="right" wrapText="1"/>
    </xf>
    <xf numFmtId="1" fontId="9" fillId="0" borderId="19" xfId="3" applyNumberFormat="1" applyFont="1" applyFill="1" applyBorder="1" applyAlignment="1">
      <alignment horizontal="right" wrapText="1"/>
    </xf>
    <xf numFmtId="1" fontId="4" fillId="0" borderId="0" xfId="1" applyNumberFormat="1" applyFont="1" applyBorder="1" applyAlignment="1">
      <alignment wrapText="1"/>
    </xf>
    <xf numFmtId="164" fontId="6" fillId="0" borderId="15" xfId="2" applyNumberFormat="1" applyFont="1" applyFill="1" applyBorder="1"/>
    <xf numFmtId="164" fontId="6" fillId="0" borderId="16" xfId="2" applyNumberFormat="1" applyFont="1" applyFill="1" applyBorder="1"/>
    <xf numFmtId="164" fontId="10" fillId="0" borderId="5" xfId="2" applyNumberFormat="1" applyFont="1" applyFill="1" applyBorder="1"/>
    <xf numFmtId="164" fontId="10" fillId="0" borderId="11" xfId="2" applyNumberFormat="1" applyFont="1" applyFill="1" applyBorder="1"/>
    <xf numFmtId="164" fontId="6" fillId="0" borderId="5" xfId="2" applyNumberFormat="1" applyFont="1" applyFill="1" applyBorder="1"/>
    <xf numFmtId="164" fontId="6" fillId="0" borderId="11" xfId="2" applyNumberFormat="1" applyFont="1" applyFill="1" applyBorder="1"/>
    <xf numFmtId="164" fontId="6" fillId="0" borderId="1" xfId="2" applyNumberFormat="1" applyFont="1" applyFill="1" applyBorder="1"/>
    <xf numFmtId="165" fontId="6" fillId="0" borderId="14" xfId="2" applyNumberFormat="1" applyFont="1" applyFill="1" applyBorder="1"/>
    <xf numFmtId="165" fontId="6" fillId="0" borderId="12" xfId="2" applyNumberFormat="1" applyFont="1" applyFill="1" applyBorder="1"/>
    <xf numFmtId="165" fontId="6" fillId="0" borderId="0" xfId="2" applyNumberFormat="1" applyFont="1" applyFill="1" applyBorder="1"/>
    <xf numFmtId="165" fontId="6" fillId="0" borderId="1" xfId="2" applyNumberFormat="1" applyFont="1" applyFill="1" applyBorder="1"/>
    <xf numFmtId="165" fontId="6" fillId="0" borderId="20" xfId="2" applyNumberFormat="1" applyFont="1" applyFill="1" applyBorder="1"/>
    <xf numFmtId="165" fontId="6" fillId="0" borderId="18" xfId="2" applyNumberFormat="1" applyFont="1" applyFill="1" applyBorder="1"/>
    <xf numFmtId="165" fontId="6" fillId="0" borderId="21" xfId="2" applyNumberFormat="1" applyFont="1" applyFill="1" applyBorder="1"/>
    <xf numFmtId="165" fontId="6" fillId="0" borderId="22" xfId="2" applyNumberFormat="1" applyFont="1" applyFill="1" applyBorder="1"/>
    <xf numFmtId="165" fontId="6" fillId="0" borderId="15" xfId="2" applyNumberFormat="1" applyFont="1" applyFill="1" applyBorder="1"/>
    <xf numFmtId="165" fontId="6" fillId="0" borderId="16" xfId="2" applyNumberFormat="1" applyFont="1" applyFill="1" applyBorder="1"/>
    <xf numFmtId="164" fontId="6" fillId="0" borderId="0" xfId="2" applyNumberFormat="1" applyFont="1" applyFill="1" applyBorder="1"/>
    <xf numFmtId="37" fontId="10" fillId="0" borderId="21" xfId="4" applyNumberFormat="1" applyFont="1" applyFill="1" applyBorder="1"/>
    <xf numFmtId="37" fontId="10" fillId="0" borderId="22" xfId="4" applyNumberFormat="1" applyFont="1" applyFill="1" applyBorder="1"/>
    <xf numFmtId="0" fontId="13" fillId="0" borderId="0" xfId="2" applyFont="1"/>
    <xf numFmtId="0" fontId="13" fillId="0" borderId="0" xfId="2" applyFont="1" applyAlignment="1"/>
    <xf numFmtId="0" fontId="13" fillId="0" borderId="0" xfId="4" applyFont="1" applyFill="1"/>
    <xf numFmtId="0" fontId="13" fillId="0" borderId="0" xfId="4" applyFont="1"/>
    <xf numFmtId="1" fontId="9" fillId="0" borderId="24" xfId="3" applyNumberFormat="1" applyFont="1" applyFill="1" applyBorder="1" applyAlignment="1"/>
    <xf numFmtId="1" fontId="9" fillId="0" borderId="2" xfId="3" applyNumberFormat="1" applyFont="1" applyFill="1" applyBorder="1" applyAlignment="1"/>
    <xf numFmtId="0" fontId="16" fillId="0" borderId="0" xfId="0" applyFont="1"/>
    <xf numFmtId="0" fontId="18" fillId="0" borderId="0" xfId="0" applyFont="1"/>
    <xf numFmtId="0" fontId="19" fillId="2" borderId="0" xfId="0" applyFont="1" applyFill="1"/>
    <xf numFmtId="0" fontId="16" fillId="0" borderId="0" xfId="0" applyFont="1" applyBorder="1"/>
    <xf numFmtId="0" fontId="20" fillId="0" borderId="0" xfId="0" applyFont="1"/>
    <xf numFmtId="0" fontId="7" fillId="0" borderId="0" xfId="0" applyFont="1" applyBorder="1"/>
    <xf numFmtId="0" fontId="7" fillId="0" borderId="0" xfId="0" applyFont="1"/>
    <xf numFmtId="0" fontId="21" fillId="2" borderId="0" xfId="0" applyFont="1" applyFill="1" applyBorder="1" applyAlignment="1">
      <alignment vertical="center"/>
    </xf>
    <xf numFmtId="0" fontId="13" fillId="3" borderId="0" xfId="2" applyFont="1" applyFill="1" applyBorder="1"/>
    <xf numFmtId="0" fontId="13" fillId="3" borderId="0" xfId="4" applyFont="1" applyFill="1" applyBorder="1"/>
    <xf numFmtId="164" fontId="10" fillId="0" borderId="20" xfId="2" applyNumberFormat="1" applyFont="1" applyFill="1" applyBorder="1"/>
    <xf numFmtId="164" fontId="10" fillId="0" borderId="18" xfId="2" applyNumberFormat="1" applyFont="1" applyFill="1" applyBorder="1"/>
    <xf numFmtId="0" fontId="10" fillId="4" borderId="13" xfId="3" applyFont="1" applyFill="1" applyBorder="1" applyAlignment="1">
      <alignment horizontal="left" vertical="center"/>
    </xf>
    <xf numFmtId="165" fontId="10" fillId="4" borderId="21" xfId="2" applyNumberFormat="1" applyFont="1" applyFill="1" applyBorder="1"/>
    <xf numFmtId="164" fontId="10" fillId="4" borderId="5" xfId="2" applyNumberFormat="1" applyFont="1" applyFill="1" applyBorder="1"/>
    <xf numFmtId="165" fontId="10" fillId="4" borderId="14" xfId="2" applyNumberFormat="1" applyFont="1" applyFill="1" applyBorder="1"/>
    <xf numFmtId="164" fontId="10" fillId="4" borderId="15" xfId="2" applyNumberFormat="1" applyFont="1" applyFill="1" applyBorder="1"/>
    <xf numFmtId="165" fontId="10" fillId="4" borderId="0" xfId="2" applyNumberFormat="1" applyFont="1" applyFill="1" applyBorder="1"/>
    <xf numFmtId="165" fontId="10" fillId="4" borderId="20" xfId="2" applyNumberFormat="1" applyFont="1" applyFill="1" applyBorder="1"/>
    <xf numFmtId="165" fontId="10" fillId="4" borderId="15" xfId="2" applyNumberFormat="1" applyFont="1" applyFill="1" applyBorder="1"/>
    <xf numFmtId="164" fontId="10" fillId="4" borderId="0" xfId="2" applyNumberFormat="1" applyFont="1" applyFill="1" applyBorder="1"/>
    <xf numFmtId="37" fontId="10" fillId="4" borderId="21" xfId="4" applyNumberFormat="1" applyFont="1" applyFill="1" applyBorder="1"/>
    <xf numFmtId="164" fontId="10" fillId="4" borderId="20" xfId="2" applyNumberFormat="1" applyFont="1" applyFill="1" applyBorder="1"/>
    <xf numFmtId="0" fontId="10" fillId="4" borderId="0" xfId="1" applyFont="1" applyFill="1" applyBorder="1"/>
    <xf numFmtId="165" fontId="6" fillId="4" borderId="21" xfId="2" applyNumberFormat="1" applyFont="1" applyFill="1" applyBorder="1"/>
    <xf numFmtId="164" fontId="6" fillId="4" borderId="5" xfId="2" applyNumberFormat="1" applyFont="1" applyFill="1" applyBorder="1"/>
    <xf numFmtId="165" fontId="6" fillId="4" borderId="14" xfId="2" applyNumberFormat="1" applyFont="1" applyFill="1" applyBorder="1"/>
    <xf numFmtId="164" fontId="6" fillId="4" borderId="15" xfId="2" applyNumberFormat="1" applyFont="1" applyFill="1" applyBorder="1"/>
    <xf numFmtId="165" fontId="6" fillId="4" borderId="0" xfId="2" applyNumberFormat="1" applyFont="1" applyFill="1" applyBorder="1"/>
    <xf numFmtId="165" fontId="6" fillId="4" borderId="20" xfId="2" applyNumberFormat="1" applyFont="1" applyFill="1" applyBorder="1"/>
    <xf numFmtId="165" fontId="6" fillId="4" borderId="15" xfId="2" applyNumberFormat="1" applyFont="1" applyFill="1" applyBorder="1"/>
    <xf numFmtId="164" fontId="6" fillId="4" borderId="0" xfId="2" applyNumberFormat="1" applyFont="1" applyFill="1" applyBorder="1"/>
    <xf numFmtId="1" fontId="9" fillId="0" borderId="22" xfId="3" applyNumberFormat="1" applyFont="1" applyFill="1" applyBorder="1" applyAlignment="1">
      <alignment wrapText="1"/>
    </xf>
    <xf numFmtId="1" fontId="9" fillId="0" borderId="18" xfId="3" applyNumberFormat="1" applyFont="1" applyFill="1" applyBorder="1" applyAlignment="1">
      <alignment wrapText="1"/>
    </xf>
    <xf numFmtId="0" fontId="21" fillId="0" borderId="0" xfId="0" quotePrefix="1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17" fillId="0" borderId="0" xfId="0" applyFont="1" applyFill="1"/>
    <xf numFmtId="0" fontId="14" fillId="0" borderId="0" xfId="0" applyFont="1" applyFill="1"/>
    <xf numFmtId="0" fontId="20" fillId="0" borderId="9" xfId="0" applyFont="1" applyBorder="1" applyAlignment="1">
      <alignment horizontal="left" vertical="top"/>
    </xf>
    <xf numFmtId="0" fontId="22" fillId="0" borderId="9" xfId="100" applyNumberFormat="1" applyFont="1" applyBorder="1" applyAlignment="1">
      <alignment horizontal="left" vertical="top" wrapText="1"/>
    </xf>
    <xf numFmtId="0" fontId="10" fillId="0" borderId="0" xfId="4" applyFont="1" applyFill="1" applyBorder="1"/>
    <xf numFmtId="0" fontId="25" fillId="0" borderId="0" xfId="2" applyFont="1" applyAlignment="1">
      <alignment horizontal="left"/>
    </xf>
    <xf numFmtId="1" fontId="9" fillId="0" borderId="29" xfId="3" applyNumberFormat="1" applyFont="1" applyFill="1" applyBorder="1" applyAlignment="1">
      <alignment horizontal="center" wrapText="1"/>
    </xf>
    <xf numFmtId="1" fontId="9" fillId="0" borderId="20" xfId="3" applyNumberFormat="1" applyFont="1" applyFill="1" applyBorder="1" applyAlignment="1">
      <alignment horizontal="center" wrapText="1"/>
    </xf>
    <xf numFmtId="1" fontId="9" fillId="0" borderId="25" xfId="3" applyNumberFormat="1" applyFont="1" applyFill="1" applyBorder="1" applyAlignment="1">
      <alignment horizontal="center" wrapText="1"/>
    </xf>
    <xf numFmtId="1" fontId="9" fillId="0" borderId="27" xfId="3" applyNumberFormat="1" applyFont="1" applyFill="1" applyBorder="1" applyAlignment="1">
      <alignment horizontal="center" wrapText="1"/>
    </xf>
    <xf numFmtId="0" fontId="26" fillId="0" borderId="0" xfId="1" applyFont="1" applyAlignment="1">
      <alignment horizontal="left" wrapText="1"/>
    </xf>
    <xf numFmtId="0" fontId="9" fillId="0" borderId="0" xfId="3" applyFont="1" applyFill="1" applyBorder="1" applyAlignment="1">
      <alignment horizontal="left"/>
    </xf>
    <xf numFmtId="0" fontId="9" fillId="0" borderId="1" xfId="3" applyFont="1" applyFill="1" applyBorder="1" applyAlignment="1">
      <alignment horizontal="left"/>
    </xf>
    <xf numFmtId="1" fontId="9" fillId="0" borderId="8" xfId="3" applyNumberFormat="1" applyFont="1" applyFill="1" applyBorder="1" applyAlignment="1">
      <alignment horizontal="center" wrapText="1"/>
    </xf>
    <xf numFmtId="1" fontId="9" fillId="0" borderId="7" xfId="3" applyNumberFormat="1" applyFont="1" applyFill="1" applyBorder="1" applyAlignment="1">
      <alignment horizontal="center" wrapText="1"/>
    </xf>
    <xf numFmtId="1" fontId="9" fillId="0" borderId="3" xfId="3" applyNumberFormat="1" applyFont="1" applyFill="1" applyBorder="1" applyAlignment="1">
      <alignment horizontal="center"/>
    </xf>
    <xf numFmtId="1" fontId="9" fillId="0" borderId="4" xfId="3" applyNumberFormat="1" applyFont="1" applyFill="1" applyBorder="1" applyAlignment="1">
      <alignment horizontal="center"/>
    </xf>
    <xf numFmtId="1" fontId="9" fillId="0" borderId="28" xfId="3" applyNumberFormat="1" applyFont="1" applyFill="1" applyBorder="1" applyAlignment="1">
      <alignment horizontal="center"/>
    </xf>
    <xf numFmtId="1" fontId="9" fillId="0" borderId="24" xfId="3" applyNumberFormat="1" applyFont="1" applyFill="1" applyBorder="1" applyAlignment="1">
      <alignment horizontal="center" wrapText="1"/>
    </xf>
    <xf numFmtId="1" fontId="9" fillId="0" borderId="13" xfId="3" applyNumberFormat="1" applyFont="1" applyFill="1" applyBorder="1" applyAlignment="1">
      <alignment horizontal="center" wrapText="1"/>
    </xf>
    <xf numFmtId="1" fontId="9" fillId="0" borderId="26" xfId="3" applyNumberFormat="1" applyFont="1" applyFill="1" applyBorder="1" applyAlignment="1">
      <alignment horizontal="center" wrapText="1"/>
    </xf>
    <xf numFmtId="1" fontId="9" fillId="0" borderId="6" xfId="3" applyNumberFormat="1" applyFont="1" applyFill="1" applyBorder="1" applyAlignment="1">
      <alignment horizontal="center" wrapText="1"/>
    </xf>
    <xf numFmtId="1" fontId="9" fillId="0" borderId="9" xfId="3" applyNumberFormat="1" applyFont="1" applyFill="1" applyBorder="1" applyAlignment="1">
      <alignment horizontal="center" wrapText="1"/>
    </xf>
    <xf numFmtId="1" fontId="9" fillId="0" borderId="10" xfId="3" applyNumberFormat="1" applyFont="1" applyFill="1" applyBorder="1" applyAlignment="1">
      <alignment horizontal="center" wrapText="1"/>
    </xf>
    <xf numFmtId="1" fontId="9" fillId="0" borderId="23" xfId="3" applyNumberFormat="1" applyFont="1" applyFill="1" applyBorder="1" applyAlignment="1">
      <alignment horizontal="center" wrapText="1"/>
    </xf>
    <xf numFmtId="1" fontId="9" fillId="0" borderId="21" xfId="3" applyNumberFormat="1" applyFont="1" applyFill="1" applyBorder="1" applyAlignment="1">
      <alignment horizontal="center" wrapText="1"/>
    </xf>
  </cellXfs>
  <cellStyles count="13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G6"/>
  <sheetViews>
    <sheetView showGridLines="0" workbookViewId="0"/>
  </sheetViews>
  <sheetFormatPr defaultColWidth="11" defaultRowHeight="15.95" customHeight="1" x14ac:dyDescent="0.2"/>
  <cols>
    <col min="1" max="1" width="6.1640625" style="85" bestFit="1" customWidth="1"/>
    <col min="2" max="2" width="10.1640625" style="85" bestFit="1" customWidth="1"/>
    <col min="3" max="3" width="23" style="47" customWidth="1"/>
    <col min="4" max="4" width="151" style="47" customWidth="1"/>
    <col min="5" max="7" width="11" style="50"/>
    <col min="8" max="16384" width="11" style="47"/>
  </cols>
  <sheetData>
    <row r="1" spans="1:7" ht="32.1" customHeight="1" x14ac:dyDescent="0.3">
      <c r="C1" s="49" t="s">
        <v>16</v>
      </c>
      <c r="D1" s="49" t="s">
        <v>69</v>
      </c>
    </row>
    <row r="2" spans="1:7" ht="15.95" customHeight="1" x14ac:dyDescent="0.25">
      <c r="D2" s="48"/>
    </row>
    <row r="3" spans="1:7" s="53" customFormat="1" ht="32.1" customHeight="1" x14ac:dyDescent="0.25">
      <c r="A3" s="86"/>
      <c r="B3" s="86"/>
      <c r="C3" s="51"/>
      <c r="D3" s="54" t="s">
        <v>71</v>
      </c>
      <c r="E3" s="52"/>
      <c r="F3" s="52"/>
      <c r="G3" s="52"/>
    </row>
    <row r="4" spans="1:7" s="83" customFormat="1" ht="50.1" customHeight="1" x14ac:dyDescent="0.2">
      <c r="A4" s="81" t="s">
        <v>70</v>
      </c>
      <c r="B4" s="82" t="s">
        <v>13</v>
      </c>
      <c r="C4" s="87" t="str">
        <f>CONCATENATE("SCH ",A4,B4)</f>
        <v>SCH 005 Total</v>
      </c>
      <c r="D4" s="88" t="str">
        <f>'Overall Enrollment'!B2:B2</f>
        <v>Public school students overall and by race/ethnicity, students with disabilities served under IDEA and those served solely under Section 504, and students who are English language learners, by state: School Year 2011-12</v>
      </c>
      <c r="E4" s="84"/>
      <c r="F4" s="84"/>
      <c r="G4" s="84"/>
    </row>
    <row r="5" spans="1:7" s="83" customFormat="1" ht="50.1" customHeight="1" x14ac:dyDescent="0.2">
      <c r="A5" s="81" t="s">
        <v>70</v>
      </c>
      <c r="B5" s="82" t="s">
        <v>14</v>
      </c>
      <c r="C5" s="87" t="str">
        <f t="shared" ref="C5:C6" si="0">CONCATENATE("SCH ",A5,B5)</f>
        <v>SCH 005 Male</v>
      </c>
      <c r="D5" s="88" t="str">
        <f>'Overall Enrollment - Male'!B2:B2</f>
        <v>Public school male students overall and by race/ethnicity, students with disabilities served under IDEA and those served solely under Section 504, and students who are English language learners, by state: School Year 2011-12</v>
      </c>
      <c r="E5" s="84"/>
      <c r="F5" s="84"/>
      <c r="G5" s="84"/>
    </row>
    <row r="6" spans="1:7" s="83" customFormat="1" ht="50.1" customHeight="1" x14ac:dyDescent="0.2">
      <c r="A6" s="81" t="s">
        <v>70</v>
      </c>
      <c r="B6" s="82" t="s">
        <v>15</v>
      </c>
      <c r="C6" s="87" t="str">
        <f t="shared" si="0"/>
        <v>SCH 005 Female</v>
      </c>
      <c r="D6" s="88" t="str">
        <f>'Overall Enrollment - Female'!B2:B2</f>
        <v>Public school female students overall and by race/ethnicity, students with disabilities served under IDEA and those served solely under Section 504, and students who are English language learners, by state: School Year 2011-12</v>
      </c>
      <c r="E6" s="84"/>
      <c r="F6" s="84"/>
      <c r="G6" s="84"/>
    </row>
  </sheetData>
  <phoneticPr fontId="15" type="noConversion"/>
  <hyperlinks>
    <hyperlink ref="D4" location="'Overall Enrollment'!A1" display="'Overall Enrollment'!A1"/>
    <hyperlink ref="D5" location="'Overall Enrollment - Male'!A1" display="'Overall Enrollment - Male'!A1"/>
    <hyperlink ref="D6" location="'Overall Enrollment - Female'!A1" display="'Overall Enrollment - Female'!A1"/>
  </hyperlinks>
  <pageMargins left="0.75" right="0.75" top="1" bottom="1" header="0.5" footer="0.5"/>
  <pageSetup scale="7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1"/>
  <sheetViews>
    <sheetView showGridLines="0" tabSelected="1" topLeftCell="A43" workbookViewId="0">
      <selection activeCell="E9" sqref="E9"/>
    </sheetView>
  </sheetViews>
  <sheetFormatPr defaultColWidth="12.1640625" defaultRowHeight="14.25" x14ac:dyDescent="0.2"/>
  <cols>
    <col min="1" max="1" width="13" style="44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12" customWidth="1"/>
    <col min="25" max="26" width="13" style="2" customWidth="1"/>
    <col min="27" max="16384" width="12.1640625" style="13"/>
  </cols>
  <sheetData>
    <row r="1" spans="1:26" s="2" customFormat="1" ht="34.5" customHeight="1" x14ac:dyDescent="0.2">
      <c r="A1" s="4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0"/>
      <c r="X1" s="5"/>
      <c r="Y1" s="1"/>
      <c r="Z1" s="1"/>
    </row>
    <row r="2" spans="1:26" s="90" customFormat="1" ht="34.5" customHeight="1" x14ac:dyDescent="0.25">
      <c r="B2" s="95" t="s">
        <v>79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s="2" customFormat="1" ht="15" customHeight="1" thickBot="1" x14ac:dyDescent="0.3">
      <c r="A3" s="4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6" customFormat="1" ht="15" customHeight="1" x14ac:dyDescent="0.25">
      <c r="A4" s="42"/>
      <c r="B4" s="96" t="s">
        <v>0</v>
      </c>
      <c r="C4" s="45"/>
      <c r="D4" s="46"/>
      <c r="E4" s="100" t="s">
        <v>11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2"/>
      <c r="S4" s="101" t="s">
        <v>76</v>
      </c>
      <c r="T4" s="101"/>
      <c r="U4" s="101"/>
      <c r="V4" s="102"/>
      <c r="W4" s="103" t="s">
        <v>75</v>
      </c>
      <c r="X4" s="104"/>
      <c r="Y4" s="109" t="s">
        <v>10</v>
      </c>
      <c r="Z4" s="91" t="s">
        <v>12</v>
      </c>
    </row>
    <row r="5" spans="1:26" s="6" customFormat="1" ht="30" customHeight="1" x14ac:dyDescent="0.25">
      <c r="A5" s="42"/>
      <c r="B5" s="96"/>
      <c r="C5" s="93" t="s">
        <v>73</v>
      </c>
      <c r="D5" s="94"/>
      <c r="E5" s="106" t="s">
        <v>1</v>
      </c>
      <c r="F5" s="99"/>
      <c r="G5" s="107" t="s">
        <v>2</v>
      </c>
      <c r="H5" s="99"/>
      <c r="I5" s="98" t="s">
        <v>3</v>
      </c>
      <c r="J5" s="99"/>
      <c r="K5" s="98" t="s">
        <v>4</v>
      </c>
      <c r="L5" s="99"/>
      <c r="M5" s="98" t="s">
        <v>5</v>
      </c>
      <c r="N5" s="99"/>
      <c r="O5" s="98" t="s">
        <v>6</v>
      </c>
      <c r="P5" s="99"/>
      <c r="Q5" s="98" t="s">
        <v>7</v>
      </c>
      <c r="R5" s="108"/>
      <c r="S5" s="105" t="s">
        <v>72</v>
      </c>
      <c r="T5" s="94"/>
      <c r="U5" s="93" t="s">
        <v>17</v>
      </c>
      <c r="V5" s="94"/>
      <c r="W5" s="93"/>
      <c r="X5" s="105"/>
      <c r="Y5" s="110"/>
      <c r="Z5" s="92"/>
    </row>
    <row r="6" spans="1:26" s="6" customFormat="1" ht="15" customHeight="1" thickBot="1" x14ac:dyDescent="0.3">
      <c r="A6" s="42"/>
      <c r="B6" s="97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7" t="s">
        <v>8</v>
      </c>
      <c r="T6" s="9" t="s">
        <v>9</v>
      </c>
      <c r="U6" s="7" t="s">
        <v>8</v>
      </c>
      <c r="V6" s="9" t="s">
        <v>9</v>
      </c>
      <c r="W6" s="8" t="s">
        <v>8</v>
      </c>
      <c r="X6" s="8" t="s">
        <v>9</v>
      </c>
      <c r="Y6" s="79"/>
      <c r="Z6" s="80"/>
    </row>
    <row r="7" spans="1:26" s="10" customFormat="1" ht="15" customHeight="1" x14ac:dyDescent="0.2">
      <c r="A7" s="43"/>
      <c r="B7" s="59" t="s">
        <v>74</v>
      </c>
      <c r="C7" s="60">
        <v>49605534</v>
      </c>
      <c r="D7" s="61">
        <v>100</v>
      </c>
      <c r="E7" s="62">
        <v>573403</v>
      </c>
      <c r="F7" s="63">
        <v>1.15592546589661</v>
      </c>
      <c r="G7" s="64">
        <v>2314895</v>
      </c>
      <c r="H7" s="63">
        <v>4.6666063508156199</v>
      </c>
      <c r="I7" s="64">
        <v>11697439</v>
      </c>
      <c r="J7" s="63">
        <v>23.580915387384</v>
      </c>
      <c r="K7" s="64">
        <v>7883124</v>
      </c>
      <c r="L7" s="63">
        <v>15.891622092002899</v>
      </c>
      <c r="M7" s="64">
        <v>25627170</v>
      </c>
      <c r="N7" s="63">
        <v>51.661917398167702</v>
      </c>
      <c r="O7" s="64">
        <v>222490</v>
      </c>
      <c r="P7" s="63">
        <v>0.448518506019913</v>
      </c>
      <c r="Q7" s="65">
        <v>1287013</v>
      </c>
      <c r="R7" s="61">
        <v>2.5944947997132699</v>
      </c>
      <c r="S7" s="60">
        <v>6086341</v>
      </c>
      <c r="T7" s="61">
        <v>12.2694798527922</v>
      </c>
      <c r="U7" s="60">
        <v>738412</v>
      </c>
      <c r="V7" s="61">
        <v>1.48856778761821</v>
      </c>
      <c r="W7" s="66">
        <v>4745788</v>
      </c>
      <c r="X7" s="67">
        <v>9.5670535468885394</v>
      </c>
      <c r="Y7" s="68">
        <v>95635</v>
      </c>
      <c r="Z7" s="69">
        <v>99.893344486851007</v>
      </c>
    </row>
    <row r="8" spans="1:26" ht="15" customHeight="1" x14ac:dyDescent="0.2">
      <c r="B8" s="11" t="s">
        <v>18</v>
      </c>
      <c r="C8" s="34">
        <v>745938</v>
      </c>
      <c r="D8" s="25">
        <v>100</v>
      </c>
      <c r="E8" s="28">
        <v>6267</v>
      </c>
      <c r="F8" s="21">
        <v>0.84015025377444197</v>
      </c>
      <c r="G8" s="30">
        <v>9798</v>
      </c>
      <c r="H8" s="21">
        <v>1.31351399177948</v>
      </c>
      <c r="I8" s="30">
        <v>34435</v>
      </c>
      <c r="J8" s="21">
        <v>4.6163354058916397</v>
      </c>
      <c r="K8" s="30">
        <v>255454</v>
      </c>
      <c r="L8" s="21">
        <v>34.246009721987598</v>
      </c>
      <c r="M8" s="30">
        <v>432250</v>
      </c>
      <c r="N8" s="21">
        <v>57.947175234402899</v>
      </c>
      <c r="O8" s="30">
        <v>461</v>
      </c>
      <c r="P8" s="21">
        <v>6.1801382956760499E-2</v>
      </c>
      <c r="Q8" s="32">
        <v>7273</v>
      </c>
      <c r="R8" s="23">
        <v>0.97501400920719905</v>
      </c>
      <c r="S8" s="34">
        <v>87808</v>
      </c>
      <c r="T8" s="25">
        <v>11.771487710774901</v>
      </c>
      <c r="U8" s="34">
        <v>5523</v>
      </c>
      <c r="V8" s="25">
        <v>0.74041006088977901</v>
      </c>
      <c r="W8" s="36">
        <v>20451</v>
      </c>
      <c r="X8" s="38">
        <v>2.7416487697369001</v>
      </c>
      <c r="Y8" s="39">
        <v>1432</v>
      </c>
      <c r="Z8" s="57">
        <v>100</v>
      </c>
    </row>
    <row r="9" spans="1:26" ht="15" customHeight="1" x14ac:dyDescent="0.2">
      <c r="B9" s="70" t="s">
        <v>19</v>
      </c>
      <c r="C9" s="71">
        <v>133883</v>
      </c>
      <c r="D9" s="72">
        <v>100</v>
      </c>
      <c r="E9" s="73">
        <v>30538</v>
      </c>
      <c r="F9" s="74">
        <v>22.809467968300702</v>
      </c>
      <c r="G9" s="75">
        <v>8596</v>
      </c>
      <c r="H9" s="74">
        <v>6.42053135947058</v>
      </c>
      <c r="I9" s="75">
        <v>8523</v>
      </c>
      <c r="J9" s="74">
        <v>6.3660061396891301</v>
      </c>
      <c r="K9" s="75">
        <v>4911</v>
      </c>
      <c r="L9" s="74">
        <v>3.6681281417356901</v>
      </c>
      <c r="M9" s="75">
        <v>67856</v>
      </c>
      <c r="N9" s="74">
        <v>50.683059088905999</v>
      </c>
      <c r="O9" s="75">
        <v>2993</v>
      </c>
      <c r="P9" s="74">
        <v>2.2355340110394901</v>
      </c>
      <c r="Q9" s="76">
        <v>10466</v>
      </c>
      <c r="R9" s="61">
        <v>7.8172732908584397</v>
      </c>
      <c r="S9" s="71">
        <v>19370</v>
      </c>
      <c r="T9" s="72">
        <v>14.4678562625576</v>
      </c>
      <c r="U9" s="71">
        <v>1461</v>
      </c>
      <c r="V9" s="72">
        <v>1.09125131644794</v>
      </c>
      <c r="W9" s="77">
        <v>15436</v>
      </c>
      <c r="X9" s="78">
        <v>11.529469760910599</v>
      </c>
      <c r="Y9" s="68">
        <v>493</v>
      </c>
      <c r="Z9" s="69">
        <v>100</v>
      </c>
    </row>
    <row r="10" spans="1:26" ht="15" customHeight="1" x14ac:dyDescent="0.2">
      <c r="B10" s="11" t="s">
        <v>20</v>
      </c>
      <c r="C10" s="34">
        <v>1097151</v>
      </c>
      <c r="D10" s="25">
        <v>100</v>
      </c>
      <c r="E10" s="28">
        <v>55869</v>
      </c>
      <c r="F10" s="21">
        <v>5.0921887689114804</v>
      </c>
      <c r="G10" s="30">
        <v>31015</v>
      </c>
      <c r="H10" s="21">
        <v>2.8268670401795202</v>
      </c>
      <c r="I10" s="30">
        <v>461222</v>
      </c>
      <c r="J10" s="21">
        <v>42.038151539760698</v>
      </c>
      <c r="K10" s="30">
        <v>58277</v>
      </c>
      <c r="L10" s="21">
        <v>5.3116663066432999</v>
      </c>
      <c r="M10" s="30">
        <v>469172</v>
      </c>
      <c r="N10" s="21">
        <v>42.762755536840402</v>
      </c>
      <c r="O10" s="30">
        <v>3742</v>
      </c>
      <c r="P10" s="21">
        <v>0.34106517699022298</v>
      </c>
      <c r="Q10" s="32">
        <v>17854</v>
      </c>
      <c r="R10" s="23">
        <v>1.6273056306743601</v>
      </c>
      <c r="S10" s="34">
        <v>126901</v>
      </c>
      <c r="T10" s="25">
        <v>11.5664115513726</v>
      </c>
      <c r="U10" s="34">
        <v>10508</v>
      </c>
      <c r="V10" s="25">
        <v>0.95775330834133099</v>
      </c>
      <c r="W10" s="36">
        <v>83289</v>
      </c>
      <c r="X10" s="38">
        <v>7.5913889701599899</v>
      </c>
      <c r="Y10" s="39">
        <v>1920</v>
      </c>
      <c r="Z10" s="57">
        <v>99.7916666666667</v>
      </c>
    </row>
    <row r="11" spans="1:26" ht="15" customHeight="1" x14ac:dyDescent="0.2">
      <c r="B11" s="70" t="s">
        <v>21</v>
      </c>
      <c r="C11" s="71">
        <v>476232</v>
      </c>
      <c r="D11" s="72">
        <v>100</v>
      </c>
      <c r="E11" s="73">
        <v>3856</v>
      </c>
      <c r="F11" s="74">
        <v>0.80968939508474902</v>
      </c>
      <c r="G11" s="75">
        <v>7290</v>
      </c>
      <c r="H11" s="74">
        <v>1.5307665171597</v>
      </c>
      <c r="I11" s="75">
        <v>47604</v>
      </c>
      <c r="J11" s="74">
        <v>9.9959683515597408</v>
      </c>
      <c r="K11" s="75">
        <v>100186</v>
      </c>
      <c r="L11" s="74">
        <v>21.037225553931702</v>
      </c>
      <c r="M11" s="75">
        <v>308560</v>
      </c>
      <c r="N11" s="74">
        <v>64.791950141947595</v>
      </c>
      <c r="O11" s="75">
        <v>2362</v>
      </c>
      <c r="P11" s="74">
        <v>0.49597675082732801</v>
      </c>
      <c r="Q11" s="76">
        <v>6374</v>
      </c>
      <c r="R11" s="61">
        <v>1.3384232894891599</v>
      </c>
      <c r="S11" s="71">
        <v>50947</v>
      </c>
      <c r="T11" s="72">
        <v>10.6979371398814</v>
      </c>
      <c r="U11" s="71">
        <v>11685</v>
      </c>
      <c r="V11" s="72">
        <v>2.4536360429370601</v>
      </c>
      <c r="W11" s="77">
        <v>32488</v>
      </c>
      <c r="X11" s="78">
        <v>6.8218851316165203</v>
      </c>
      <c r="Y11" s="68">
        <v>1097</v>
      </c>
      <c r="Z11" s="69">
        <v>100</v>
      </c>
    </row>
    <row r="12" spans="1:26" ht="15" customHeight="1" x14ac:dyDescent="0.2">
      <c r="B12" s="11" t="s">
        <v>22</v>
      </c>
      <c r="C12" s="34">
        <v>6264205</v>
      </c>
      <c r="D12" s="25">
        <v>100</v>
      </c>
      <c r="E12" s="28">
        <v>55896</v>
      </c>
      <c r="F12" s="21">
        <v>0.89230796246291399</v>
      </c>
      <c r="G12" s="30">
        <v>666348</v>
      </c>
      <c r="H12" s="21">
        <v>10.6373913369693</v>
      </c>
      <c r="I12" s="30">
        <v>3265834</v>
      </c>
      <c r="J12" s="21">
        <v>52.134851908582199</v>
      </c>
      <c r="K12" s="30">
        <v>412914</v>
      </c>
      <c r="L12" s="21">
        <v>6.5916425148921496</v>
      </c>
      <c r="M12" s="30">
        <v>1629712</v>
      </c>
      <c r="N12" s="21">
        <v>26.016262239182801</v>
      </c>
      <c r="O12" s="30">
        <v>55773</v>
      </c>
      <c r="P12" s="21">
        <v>0.890344425190427</v>
      </c>
      <c r="Q12" s="32">
        <v>177728</v>
      </c>
      <c r="R12" s="23">
        <v>2.8371996127202102</v>
      </c>
      <c r="S12" s="34">
        <v>621739</v>
      </c>
      <c r="T12" s="25">
        <v>9.9252658557630191</v>
      </c>
      <c r="U12" s="34">
        <v>45603</v>
      </c>
      <c r="V12" s="25">
        <v>0.727993416562836</v>
      </c>
      <c r="W12" s="36">
        <v>1473213</v>
      </c>
      <c r="X12" s="38">
        <v>23.5179563887197</v>
      </c>
      <c r="Y12" s="39">
        <v>9866</v>
      </c>
      <c r="Z12" s="57">
        <v>99.929049260085094</v>
      </c>
    </row>
    <row r="13" spans="1:26" ht="15" customHeight="1" x14ac:dyDescent="0.2">
      <c r="B13" s="70" t="s">
        <v>23</v>
      </c>
      <c r="C13" s="71">
        <v>863751</v>
      </c>
      <c r="D13" s="72">
        <v>100</v>
      </c>
      <c r="E13" s="73">
        <v>7580</v>
      </c>
      <c r="F13" s="74">
        <v>0.87756772495777102</v>
      </c>
      <c r="G13" s="75">
        <v>26960</v>
      </c>
      <c r="H13" s="74">
        <v>3.1212699030160298</v>
      </c>
      <c r="I13" s="75">
        <v>274209</v>
      </c>
      <c r="J13" s="74">
        <v>31.746301885612901</v>
      </c>
      <c r="K13" s="75">
        <v>41393</v>
      </c>
      <c r="L13" s="74">
        <v>4.7922375777278399</v>
      </c>
      <c r="M13" s="75">
        <v>485525</v>
      </c>
      <c r="N13" s="74">
        <v>56.211222910306297</v>
      </c>
      <c r="O13" s="75">
        <v>1853</v>
      </c>
      <c r="P13" s="74">
        <v>0.21452941877925499</v>
      </c>
      <c r="Q13" s="76">
        <v>26231</v>
      </c>
      <c r="R13" s="61">
        <v>3.0368705795999098</v>
      </c>
      <c r="S13" s="71">
        <v>85101</v>
      </c>
      <c r="T13" s="72">
        <v>9.8524922112970099</v>
      </c>
      <c r="U13" s="71">
        <v>8552</v>
      </c>
      <c r="V13" s="72">
        <v>0.99010015617926905</v>
      </c>
      <c r="W13" s="77">
        <v>105690</v>
      </c>
      <c r="X13" s="78">
        <v>12.236165283745001</v>
      </c>
      <c r="Y13" s="68">
        <v>1811</v>
      </c>
      <c r="Z13" s="69">
        <v>100</v>
      </c>
    </row>
    <row r="14" spans="1:26" ht="15" customHeight="1" x14ac:dyDescent="0.2">
      <c r="B14" s="11" t="s">
        <v>24</v>
      </c>
      <c r="C14" s="34">
        <v>561448</v>
      </c>
      <c r="D14" s="25">
        <v>100</v>
      </c>
      <c r="E14" s="28">
        <v>2334</v>
      </c>
      <c r="F14" s="21">
        <v>0.41571080491870999</v>
      </c>
      <c r="G14" s="30">
        <v>24900</v>
      </c>
      <c r="H14" s="21">
        <v>4.4349610293384201</v>
      </c>
      <c r="I14" s="30">
        <v>106877</v>
      </c>
      <c r="J14" s="21">
        <v>19.0359570254057</v>
      </c>
      <c r="K14" s="30">
        <v>71403</v>
      </c>
      <c r="L14" s="21">
        <v>12.7176515011185</v>
      </c>
      <c r="M14" s="30">
        <v>343927</v>
      </c>
      <c r="N14" s="21">
        <v>61.257142246477002</v>
      </c>
      <c r="O14" s="30">
        <v>480</v>
      </c>
      <c r="P14" s="21">
        <v>8.5493224661945505E-2</v>
      </c>
      <c r="Q14" s="32">
        <v>11527</v>
      </c>
      <c r="R14" s="23">
        <v>2.0530841680796801</v>
      </c>
      <c r="S14" s="34">
        <v>66510</v>
      </c>
      <c r="T14" s="25">
        <v>11.846154942220799</v>
      </c>
      <c r="U14" s="34">
        <v>15874</v>
      </c>
      <c r="V14" s="25">
        <v>2.8273321839244199</v>
      </c>
      <c r="W14" s="36">
        <v>30608</v>
      </c>
      <c r="X14" s="38">
        <v>5.4516179592767298</v>
      </c>
      <c r="Y14" s="39">
        <v>1122</v>
      </c>
      <c r="Z14" s="57">
        <v>100</v>
      </c>
    </row>
    <row r="15" spans="1:26" ht="15" customHeight="1" x14ac:dyDescent="0.2">
      <c r="B15" s="70" t="s">
        <v>25</v>
      </c>
      <c r="C15" s="71">
        <v>132873</v>
      </c>
      <c r="D15" s="72">
        <v>100</v>
      </c>
      <c r="E15" s="73">
        <v>651</v>
      </c>
      <c r="F15" s="74">
        <v>0.48994152310853201</v>
      </c>
      <c r="G15" s="75">
        <v>4482</v>
      </c>
      <c r="H15" s="74">
        <v>3.3731457858255598</v>
      </c>
      <c r="I15" s="75">
        <v>17103</v>
      </c>
      <c r="J15" s="74">
        <v>12.871689508026501</v>
      </c>
      <c r="K15" s="75">
        <v>42717</v>
      </c>
      <c r="L15" s="74">
        <v>32.148743537061698</v>
      </c>
      <c r="M15" s="75">
        <v>65517</v>
      </c>
      <c r="N15" s="74">
        <v>49.307985821047197</v>
      </c>
      <c r="O15" s="75">
        <v>91</v>
      </c>
      <c r="P15" s="74">
        <v>6.8486449466784102E-2</v>
      </c>
      <c r="Q15" s="76">
        <v>2312</v>
      </c>
      <c r="R15" s="61">
        <v>1.7400073754637899</v>
      </c>
      <c r="S15" s="71">
        <v>19935</v>
      </c>
      <c r="T15" s="72">
        <v>15.0030480233004</v>
      </c>
      <c r="U15" s="71">
        <v>2300</v>
      </c>
      <c r="V15" s="72">
        <v>1.7309761953143199</v>
      </c>
      <c r="W15" s="77">
        <v>7165</v>
      </c>
      <c r="X15" s="78">
        <v>5.3923671475770103</v>
      </c>
      <c r="Y15" s="68">
        <v>232</v>
      </c>
      <c r="Z15" s="69">
        <v>100</v>
      </c>
    </row>
    <row r="16" spans="1:26" ht="15" customHeight="1" x14ac:dyDescent="0.2">
      <c r="B16" s="11" t="s">
        <v>26</v>
      </c>
      <c r="C16" s="34">
        <v>72972</v>
      </c>
      <c r="D16" s="25">
        <v>100</v>
      </c>
      <c r="E16" s="28">
        <v>222</v>
      </c>
      <c r="F16" s="21">
        <v>0.30422627857260298</v>
      </c>
      <c r="G16" s="30">
        <v>1007</v>
      </c>
      <c r="H16" s="21">
        <v>1.3799813627144699</v>
      </c>
      <c r="I16" s="30">
        <v>9508</v>
      </c>
      <c r="J16" s="21">
        <v>13.0296552102176</v>
      </c>
      <c r="K16" s="30">
        <v>55444</v>
      </c>
      <c r="L16" s="21">
        <v>75.979827879186502</v>
      </c>
      <c r="M16" s="30">
        <v>5615</v>
      </c>
      <c r="N16" s="21">
        <v>7.6947322260593101</v>
      </c>
      <c r="O16" s="30">
        <v>230</v>
      </c>
      <c r="P16" s="21">
        <v>0.31518938771035498</v>
      </c>
      <c r="Q16" s="32">
        <v>946</v>
      </c>
      <c r="R16" s="23">
        <v>1.2963876555391101</v>
      </c>
      <c r="S16" s="34">
        <v>10120</v>
      </c>
      <c r="T16" s="25">
        <v>13.868333059255599</v>
      </c>
      <c r="U16" s="34">
        <v>462</v>
      </c>
      <c r="V16" s="25">
        <v>0.63311955270514697</v>
      </c>
      <c r="W16" s="36">
        <v>5813</v>
      </c>
      <c r="X16" s="38">
        <v>7.9660691772186603</v>
      </c>
      <c r="Y16" s="39">
        <v>211</v>
      </c>
      <c r="Z16" s="57">
        <v>99.526066350710906</v>
      </c>
    </row>
    <row r="17" spans="2:26" ht="15" customHeight="1" x14ac:dyDescent="0.2">
      <c r="B17" s="70" t="s">
        <v>27</v>
      </c>
      <c r="C17" s="71">
        <v>2663591</v>
      </c>
      <c r="D17" s="72">
        <v>100</v>
      </c>
      <c r="E17" s="73">
        <v>9863</v>
      </c>
      <c r="F17" s="74">
        <v>0.37028958274750101</v>
      </c>
      <c r="G17" s="75">
        <v>67580</v>
      </c>
      <c r="H17" s="74">
        <v>2.5371763157331602</v>
      </c>
      <c r="I17" s="75">
        <v>761305</v>
      </c>
      <c r="J17" s="74">
        <v>28.581903152548598</v>
      </c>
      <c r="K17" s="75">
        <v>611685</v>
      </c>
      <c r="L17" s="74">
        <v>22.964674381314499</v>
      </c>
      <c r="M17" s="75">
        <v>1130007</v>
      </c>
      <c r="N17" s="74">
        <v>42.424193504182902</v>
      </c>
      <c r="O17" s="75">
        <v>2997</v>
      </c>
      <c r="P17" s="74">
        <v>0.112517274611605</v>
      </c>
      <c r="Q17" s="76">
        <v>80154</v>
      </c>
      <c r="R17" s="61">
        <v>3.0092457888617301</v>
      </c>
      <c r="S17" s="71">
        <v>330644</v>
      </c>
      <c r="T17" s="72">
        <v>12.4134673829428</v>
      </c>
      <c r="U17" s="71">
        <v>50910</v>
      </c>
      <c r="V17" s="72">
        <v>1.91132947963858</v>
      </c>
      <c r="W17" s="77">
        <v>244030</v>
      </c>
      <c r="X17" s="78">
        <v>9.1616918663563602</v>
      </c>
      <c r="Y17" s="68">
        <v>3886</v>
      </c>
      <c r="Z17" s="69">
        <v>100</v>
      </c>
    </row>
    <row r="18" spans="2:26" ht="15" customHeight="1" x14ac:dyDescent="0.2">
      <c r="B18" s="11" t="s">
        <v>28</v>
      </c>
      <c r="C18" s="34">
        <v>1698491</v>
      </c>
      <c r="D18" s="25">
        <v>100</v>
      </c>
      <c r="E18" s="28">
        <v>3895</v>
      </c>
      <c r="F18" s="21">
        <v>0.22932120335050299</v>
      </c>
      <c r="G18" s="30">
        <v>57318</v>
      </c>
      <c r="H18" s="21">
        <v>3.3746425503579398</v>
      </c>
      <c r="I18" s="30">
        <v>205116</v>
      </c>
      <c r="J18" s="21">
        <v>12.0763666101263</v>
      </c>
      <c r="K18" s="30">
        <v>633434</v>
      </c>
      <c r="L18" s="21">
        <v>37.293927374357601</v>
      </c>
      <c r="M18" s="30">
        <v>745929</v>
      </c>
      <c r="N18" s="21">
        <v>43.917159407968597</v>
      </c>
      <c r="O18" s="30">
        <v>1847</v>
      </c>
      <c r="P18" s="21">
        <v>0.108743584746696</v>
      </c>
      <c r="Q18" s="32">
        <v>50952</v>
      </c>
      <c r="R18" s="23">
        <v>2.9998392690923898</v>
      </c>
      <c r="S18" s="34">
        <v>179895</v>
      </c>
      <c r="T18" s="25">
        <v>10.5914603021152</v>
      </c>
      <c r="U18" s="34">
        <v>15119</v>
      </c>
      <c r="V18" s="25">
        <v>0.89014307405809001</v>
      </c>
      <c r="W18" s="36">
        <v>85629</v>
      </c>
      <c r="X18" s="38">
        <v>5.0414750505007104</v>
      </c>
      <c r="Y18" s="39">
        <v>2422</v>
      </c>
      <c r="Z18" s="57">
        <v>100</v>
      </c>
    </row>
    <row r="19" spans="2:26" ht="15" customHeight="1" x14ac:dyDescent="0.2">
      <c r="B19" s="70" t="s">
        <v>29</v>
      </c>
      <c r="C19" s="71">
        <v>183156</v>
      </c>
      <c r="D19" s="72">
        <v>100</v>
      </c>
      <c r="E19" s="73">
        <v>974</v>
      </c>
      <c r="F19" s="74">
        <v>0.53178711044137195</v>
      </c>
      <c r="G19" s="75">
        <v>62858</v>
      </c>
      <c r="H19" s="74">
        <v>34.319378016554197</v>
      </c>
      <c r="I19" s="75">
        <v>12454</v>
      </c>
      <c r="J19" s="74">
        <v>6.7996680425429696</v>
      </c>
      <c r="K19" s="75">
        <v>4290</v>
      </c>
      <c r="L19" s="74">
        <v>2.3422656096442398</v>
      </c>
      <c r="M19" s="75">
        <v>25848</v>
      </c>
      <c r="N19" s="74">
        <v>14.112559785101199</v>
      </c>
      <c r="O19" s="75">
        <v>61710</v>
      </c>
      <c r="P19" s="74">
        <v>33.692589923344002</v>
      </c>
      <c r="Q19" s="76">
        <v>15022</v>
      </c>
      <c r="R19" s="61">
        <v>8.2017515123719704</v>
      </c>
      <c r="S19" s="71">
        <v>20887</v>
      </c>
      <c r="T19" s="72">
        <v>11.4039398108716</v>
      </c>
      <c r="U19" s="71">
        <v>1900</v>
      </c>
      <c r="V19" s="72">
        <v>1.03736705322239</v>
      </c>
      <c r="W19" s="77">
        <v>19558</v>
      </c>
      <c r="X19" s="78">
        <v>10.678328856275501</v>
      </c>
      <c r="Y19" s="68">
        <v>286</v>
      </c>
      <c r="Z19" s="69">
        <v>100</v>
      </c>
    </row>
    <row r="20" spans="2:26" ht="15" customHeight="1" x14ac:dyDescent="0.2">
      <c r="B20" s="11" t="s">
        <v>30</v>
      </c>
      <c r="C20" s="34">
        <v>284297</v>
      </c>
      <c r="D20" s="25">
        <v>100</v>
      </c>
      <c r="E20" s="28">
        <v>4314</v>
      </c>
      <c r="F20" s="21">
        <v>1.5174271976137601</v>
      </c>
      <c r="G20" s="30">
        <v>3896</v>
      </c>
      <c r="H20" s="21">
        <v>1.3703978585774701</v>
      </c>
      <c r="I20" s="30">
        <v>43969</v>
      </c>
      <c r="J20" s="21">
        <v>15.4658684403986</v>
      </c>
      <c r="K20" s="30">
        <v>3106</v>
      </c>
      <c r="L20" s="21">
        <v>1.0925194426954901</v>
      </c>
      <c r="M20" s="30">
        <v>222261</v>
      </c>
      <c r="N20" s="21">
        <v>78.179157711829504</v>
      </c>
      <c r="O20" s="30">
        <v>1068</v>
      </c>
      <c r="P20" s="21">
        <v>0.37566347868602201</v>
      </c>
      <c r="Q20" s="32">
        <v>5683</v>
      </c>
      <c r="R20" s="23">
        <v>1.99896587019912</v>
      </c>
      <c r="S20" s="34">
        <v>25928</v>
      </c>
      <c r="T20" s="25">
        <v>9.1200399582127094</v>
      </c>
      <c r="U20" s="34">
        <v>4499</v>
      </c>
      <c r="V20" s="25">
        <v>1.58249999120638</v>
      </c>
      <c r="W20" s="36">
        <v>15975</v>
      </c>
      <c r="X20" s="38">
        <v>5.6191236629299599</v>
      </c>
      <c r="Y20" s="39">
        <v>703</v>
      </c>
      <c r="Z20" s="57">
        <v>99.715504978662906</v>
      </c>
    </row>
    <row r="21" spans="2:26" ht="15" customHeight="1" x14ac:dyDescent="0.2">
      <c r="B21" s="70" t="s">
        <v>31</v>
      </c>
      <c r="C21" s="71">
        <v>2069627</v>
      </c>
      <c r="D21" s="72">
        <v>100</v>
      </c>
      <c r="E21" s="73">
        <v>6361</v>
      </c>
      <c r="F21" s="74">
        <v>0.307350068393967</v>
      </c>
      <c r="G21" s="75">
        <v>88064</v>
      </c>
      <c r="H21" s="74">
        <v>4.2550662510684303</v>
      </c>
      <c r="I21" s="75">
        <v>489724</v>
      </c>
      <c r="J21" s="74">
        <v>23.6624280607085</v>
      </c>
      <c r="K21" s="75">
        <v>372937</v>
      </c>
      <c r="L21" s="74">
        <v>18.019527190165199</v>
      </c>
      <c r="M21" s="75">
        <v>1050370</v>
      </c>
      <c r="N21" s="74">
        <v>50.751657182671103</v>
      </c>
      <c r="O21" s="75">
        <v>2098</v>
      </c>
      <c r="P21" s="74">
        <v>0.10137092335962</v>
      </c>
      <c r="Q21" s="76">
        <v>60073</v>
      </c>
      <c r="R21" s="61">
        <v>2.9026003236331999</v>
      </c>
      <c r="S21" s="71">
        <v>274818</v>
      </c>
      <c r="T21" s="72">
        <v>13.2786246024042</v>
      </c>
      <c r="U21" s="71">
        <v>30785</v>
      </c>
      <c r="V21" s="72">
        <v>1.4874660989637301</v>
      </c>
      <c r="W21" s="77">
        <v>187021</v>
      </c>
      <c r="X21" s="78">
        <v>9.0364592267108996</v>
      </c>
      <c r="Y21" s="68">
        <v>4221</v>
      </c>
      <c r="Z21" s="69">
        <v>100</v>
      </c>
    </row>
    <row r="22" spans="2:26" ht="15" customHeight="1" x14ac:dyDescent="0.2">
      <c r="B22" s="11" t="s">
        <v>32</v>
      </c>
      <c r="C22" s="34">
        <v>1044585</v>
      </c>
      <c r="D22" s="25">
        <v>100</v>
      </c>
      <c r="E22" s="28">
        <v>3067</v>
      </c>
      <c r="F22" s="21">
        <v>0.29360942383817501</v>
      </c>
      <c r="G22" s="30">
        <v>18307</v>
      </c>
      <c r="H22" s="21">
        <v>1.7525620222385001</v>
      </c>
      <c r="I22" s="30">
        <v>93283</v>
      </c>
      <c r="J22" s="21">
        <v>8.9301492937386602</v>
      </c>
      <c r="K22" s="30">
        <v>125300</v>
      </c>
      <c r="L22" s="21">
        <v>11.995194263750699</v>
      </c>
      <c r="M22" s="30">
        <v>758418</v>
      </c>
      <c r="N22" s="21">
        <v>72.604718620313307</v>
      </c>
      <c r="O22" s="30">
        <v>764</v>
      </c>
      <c r="P22" s="21">
        <v>7.3139093515606698E-2</v>
      </c>
      <c r="Q22" s="32">
        <v>45446</v>
      </c>
      <c r="R22" s="23">
        <v>4.3506272826050498</v>
      </c>
      <c r="S22" s="34">
        <v>151716</v>
      </c>
      <c r="T22" s="25">
        <v>14.5240454343112</v>
      </c>
      <c r="U22" s="34">
        <v>10229</v>
      </c>
      <c r="V22" s="25">
        <v>0.97924055964808998</v>
      </c>
      <c r="W22" s="36">
        <v>55856</v>
      </c>
      <c r="X22" s="38">
        <v>5.34719529765409</v>
      </c>
      <c r="Y22" s="39">
        <v>1875</v>
      </c>
      <c r="Z22" s="57">
        <v>99.84</v>
      </c>
    </row>
    <row r="23" spans="2:26" ht="15" customHeight="1" x14ac:dyDescent="0.2">
      <c r="B23" s="70" t="s">
        <v>33</v>
      </c>
      <c r="C23" s="71">
        <v>494704</v>
      </c>
      <c r="D23" s="72">
        <v>100</v>
      </c>
      <c r="E23" s="73">
        <v>2436</v>
      </c>
      <c r="F23" s="74">
        <v>0.492415666742133</v>
      </c>
      <c r="G23" s="75">
        <v>10705</v>
      </c>
      <c r="H23" s="74">
        <v>2.16392024321615</v>
      </c>
      <c r="I23" s="75">
        <v>42328</v>
      </c>
      <c r="J23" s="74">
        <v>8.5562275623403092</v>
      </c>
      <c r="K23" s="75">
        <v>26258</v>
      </c>
      <c r="L23" s="74">
        <v>5.3078204340373203</v>
      </c>
      <c r="M23" s="75">
        <v>400042</v>
      </c>
      <c r="N23" s="74">
        <v>80.864921245835902</v>
      </c>
      <c r="O23" s="75">
        <v>774</v>
      </c>
      <c r="P23" s="74">
        <v>0.156457194605259</v>
      </c>
      <c r="Q23" s="76">
        <v>12161</v>
      </c>
      <c r="R23" s="61">
        <v>2.4582376532229402</v>
      </c>
      <c r="S23" s="71">
        <v>60209</v>
      </c>
      <c r="T23" s="72">
        <v>12.170712183447099</v>
      </c>
      <c r="U23" s="71">
        <v>4538</v>
      </c>
      <c r="V23" s="72">
        <v>0.91731621333160795</v>
      </c>
      <c r="W23" s="77">
        <v>22135</v>
      </c>
      <c r="X23" s="78">
        <v>4.4743927682007802</v>
      </c>
      <c r="Y23" s="68">
        <v>1458</v>
      </c>
      <c r="Z23" s="69">
        <v>100</v>
      </c>
    </row>
    <row r="24" spans="2:26" ht="15" customHeight="1" x14ac:dyDescent="0.2">
      <c r="B24" s="11" t="s">
        <v>34</v>
      </c>
      <c r="C24" s="34">
        <v>481958</v>
      </c>
      <c r="D24" s="25">
        <v>100</v>
      </c>
      <c r="E24" s="28">
        <v>6702</v>
      </c>
      <c r="F24" s="21">
        <v>1.3905776021977001</v>
      </c>
      <c r="G24" s="30">
        <v>12572</v>
      </c>
      <c r="H24" s="21">
        <v>2.6085260541375002</v>
      </c>
      <c r="I24" s="30">
        <v>81245</v>
      </c>
      <c r="J24" s="21">
        <v>16.8572780200764</v>
      </c>
      <c r="K24" s="30">
        <v>35823</v>
      </c>
      <c r="L24" s="21">
        <v>7.4328053481838703</v>
      </c>
      <c r="M24" s="30">
        <v>324152</v>
      </c>
      <c r="N24" s="21">
        <v>67.257312877885596</v>
      </c>
      <c r="O24" s="30">
        <v>804</v>
      </c>
      <c r="P24" s="21">
        <v>0.16681951539345799</v>
      </c>
      <c r="Q24" s="32">
        <v>20660</v>
      </c>
      <c r="R24" s="23">
        <v>4.2866805821254097</v>
      </c>
      <c r="S24" s="34">
        <v>63874</v>
      </c>
      <c r="T24" s="25">
        <v>13.253022047564301</v>
      </c>
      <c r="U24" s="34">
        <v>3495</v>
      </c>
      <c r="V24" s="25">
        <v>0.725166923258873</v>
      </c>
      <c r="W24" s="36">
        <v>47344</v>
      </c>
      <c r="X24" s="38">
        <v>9.8232626079450895</v>
      </c>
      <c r="Y24" s="39">
        <v>1389</v>
      </c>
      <c r="Z24" s="57">
        <v>99.856011519078507</v>
      </c>
    </row>
    <row r="25" spans="2:26" ht="15" customHeight="1" x14ac:dyDescent="0.2">
      <c r="B25" s="70" t="s">
        <v>35</v>
      </c>
      <c r="C25" s="71">
        <v>689272</v>
      </c>
      <c r="D25" s="72">
        <v>100</v>
      </c>
      <c r="E25" s="73">
        <v>942</v>
      </c>
      <c r="F25" s="74">
        <v>0.13666593159159199</v>
      </c>
      <c r="G25" s="75">
        <v>9474</v>
      </c>
      <c r="H25" s="74">
        <v>1.3744936686823199</v>
      </c>
      <c r="I25" s="75">
        <v>29992</v>
      </c>
      <c r="J25" s="74">
        <v>4.3512575586996096</v>
      </c>
      <c r="K25" s="75">
        <v>74130</v>
      </c>
      <c r="L25" s="74">
        <v>10.7548253809817</v>
      </c>
      <c r="M25" s="75">
        <v>558393</v>
      </c>
      <c r="N25" s="74">
        <v>81.011995264568995</v>
      </c>
      <c r="O25" s="75">
        <v>658</v>
      </c>
      <c r="P25" s="74">
        <v>9.5463039264615399E-2</v>
      </c>
      <c r="Q25" s="76">
        <v>15683</v>
      </c>
      <c r="R25" s="61">
        <v>2.2752991562111902</v>
      </c>
      <c r="S25" s="71">
        <v>97569</v>
      </c>
      <c r="T25" s="72">
        <v>14.1553697234183</v>
      </c>
      <c r="U25" s="71">
        <v>7916</v>
      </c>
      <c r="V25" s="72">
        <v>1.14845808331109</v>
      </c>
      <c r="W25" s="77">
        <v>18410</v>
      </c>
      <c r="X25" s="78">
        <v>2.6709339709142399</v>
      </c>
      <c r="Y25" s="68">
        <v>1417</v>
      </c>
      <c r="Z25" s="69">
        <v>100</v>
      </c>
    </row>
    <row r="26" spans="2:26" ht="15" customHeight="1" x14ac:dyDescent="0.2">
      <c r="B26" s="11" t="s">
        <v>36</v>
      </c>
      <c r="C26" s="34">
        <v>691355</v>
      </c>
      <c r="D26" s="25">
        <v>100</v>
      </c>
      <c r="E26" s="28">
        <v>5559</v>
      </c>
      <c r="F26" s="21">
        <v>0.80407316067722101</v>
      </c>
      <c r="G26" s="30">
        <v>10325</v>
      </c>
      <c r="H26" s="21">
        <v>1.49344403381765</v>
      </c>
      <c r="I26" s="30">
        <v>27304</v>
      </c>
      <c r="J26" s="21">
        <v>3.9493458498166598</v>
      </c>
      <c r="K26" s="30">
        <v>310865</v>
      </c>
      <c r="L26" s="21">
        <v>44.964598505832697</v>
      </c>
      <c r="M26" s="30">
        <v>329157</v>
      </c>
      <c r="N26" s="21">
        <v>47.610417224146801</v>
      </c>
      <c r="O26" s="30">
        <v>385</v>
      </c>
      <c r="P26" s="21">
        <v>5.5687743633878399E-2</v>
      </c>
      <c r="Q26" s="32">
        <v>7760</v>
      </c>
      <c r="R26" s="23">
        <v>1.1224334820750601</v>
      </c>
      <c r="S26" s="34">
        <v>71976</v>
      </c>
      <c r="T26" s="25">
        <v>10.4108598332261</v>
      </c>
      <c r="U26" s="34">
        <v>25765</v>
      </c>
      <c r="V26" s="25">
        <v>3.7267395187711099</v>
      </c>
      <c r="W26" s="36">
        <v>13087</v>
      </c>
      <c r="X26" s="38">
        <v>1.8929493530819901</v>
      </c>
      <c r="Y26" s="39">
        <v>1394</v>
      </c>
      <c r="Z26" s="57">
        <v>100</v>
      </c>
    </row>
    <row r="27" spans="2:26" ht="15" customHeight="1" x14ac:dyDescent="0.2">
      <c r="B27" s="70" t="s">
        <v>37</v>
      </c>
      <c r="C27" s="71">
        <v>178831</v>
      </c>
      <c r="D27" s="72">
        <v>100</v>
      </c>
      <c r="E27" s="73">
        <v>1309</v>
      </c>
      <c r="F27" s="74">
        <v>0.73197599968685501</v>
      </c>
      <c r="G27" s="75">
        <v>2876</v>
      </c>
      <c r="H27" s="74">
        <v>1.60822228808204</v>
      </c>
      <c r="I27" s="75">
        <v>2841</v>
      </c>
      <c r="J27" s="74">
        <v>1.5886507372882801</v>
      </c>
      <c r="K27" s="75">
        <v>5555</v>
      </c>
      <c r="L27" s="74">
        <v>3.1062847045534601</v>
      </c>
      <c r="M27" s="75">
        <v>164029</v>
      </c>
      <c r="N27" s="74">
        <v>91.722911575733505</v>
      </c>
      <c r="O27" s="75">
        <v>237</v>
      </c>
      <c r="P27" s="74">
        <v>0.13252735823207401</v>
      </c>
      <c r="Q27" s="76">
        <v>1984</v>
      </c>
      <c r="R27" s="61">
        <v>1.1094273364237699</v>
      </c>
      <c r="S27" s="71">
        <v>29268</v>
      </c>
      <c r="T27" s="72">
        <v>16.366289960912798</v>
      </c>
      <c r="U27" s="71">
        <v>4791</v>
      </c>
      <c r="V27" s="72">
        <v>2.6790657100838202</v>
      </c>
      <c r="W27" s="77">
        <v>4797</v>
      </c>
      <c r="X27" s="78">
        <v>2.6824208330770398</v>
      </c>
      <c r="Y27" s="68">
        <v>595</v>
      </c>
      <c r="Z27" s="69">
        <v>98.823529411764696</v>
      </c>
    </row>
    <row r="28" spans="2:26" ht="15" customHeight="1" x14ac:dyDescent="0.2">
      <c r="B28" s="11" t="s">
        <v>38</v>
      </c>
      <c r="C28" s="34">
        <v>858600</v>
      </c>
      <c r="D28" s="25">
        <v>100</v>
      </c>
      <c r="E28" s="28">
        <v>2937</v>
      </c>
      <c r="F28" s="21">
        <v>0.34206848357791803</v>
      </c>
      <c r="G28" s="30">
        <v>50304</v>
      </c>
      <c r="H28" s="21">
        <v>5.8588399720475204</v>
      </c>
      <c r="I28" s="30">
        <v>105202</v>
      </c>
      <c r="J28" s="21">
        <v>12.2527370137433</v>
      </c>
      <c r="K28" s="30">
        <v>334728</v>
      </c>
      <c r="L28" s="21">
        <v>38.985324947589099</v>
      </c>
      <c r="M28" s="30">
        <v>313841</v>
      </c>
      <c r="N28" s="21">
        <v>36.552643838807398</v>
      </c>
      <c r="O28" s="30">
        <v>20234</v>
      </c>
      <c r="P28" s="21">
        <v>2.35662706731889</v>
      </c>
      <c r="Q28" s="32">
        <v>31354</v>
      </c>
      <c r="R28" s="23">
        <v>3.6517586769159101</v>
      </c>
      <c r="S28" s="34">
        <v>95990</v>
      </c>
      <c r="T28" s="25">
        <v>11.1798276263685</v>
      </c>
      <c r="U28" s="34">
        <v>21185</v>
      </c>
      <c r="V28" s="25">
        <v>2.4673887724202199</v>
      </c>
      <c r="W28" s="36">
        <v>54122</v>
      </c>
      <c r="X28" s="38">
        <v>6.3035173538318201</v>
      </c>
      <c r="Y28" s="39">
        <v>1444</v>
      </c>
      <c r="Z28" s="57">
        <v>100</v>
      </c>
    </row>
    <row r="29" spans="2:26" ht="15" customHeight="1" x14ac:dyDescent="0.2">
      <c r="B29" s="70" t="s">
        <v>39</v>
      </c>
      <c r="C29" s="71">
        <v>951408</v>
      </c>
      <c r="D29" s="72">
        <v>100</v>
      </c>
      <c r="E29" s="73">
        <v>2374</v>
      </c>
      <c r="F29" s="74">
        <v>0.24952491465280899</v>
      </c>
      <c r="G29" s="75">
        <v>54835</v>
      </c>
      <c r="H29" s="74">
        <v>5.7635630560180298</v>
      </c>
      <c r="I29" s="75">
        <v>152817</v>
      </c>
      <c r="J29" s="74">
        <v>16.062194137530899</v>
      </c>
      <c r="K29" s="75">
        <v>81798</v>
      </c>
      <c r="L29" s="74">
        <v>8.5975732808637293</v>
      </c>
      <c r="M29" s="75">
        <v>629350</v>
      </c>
      <c r="N29" s="74">
        <v>66.149328153641804</v>
      </c>
      <c r="O29" s="75">
        <v>1058</v>
      </c>
      <c r="P29" s="74">
        <v>0.111203605603485</v>
      </c>
      <c r="Q29" s="76">
        <v>29176</v>
      </c>
      <c r="R29" s="61">
        <v>3.0666128516892899</v>
      </c>
      <c r="S29" s="71">
        <v>157267</v>
      </c>
      <c r="T29" s="72">
        <v>16.5299219682828</v>
      </c>
      <c r="U29" s="71">
        <v>30651</v>
      </c>
      <c r="V29" s="72">
        <v>3.2216462337924399</v>
      </c>
      <c r="W29" s="77">
        <v>72534</v>
      </c>
      <c r="X29" s="78">
        <v>7.6238585338782103</v>
      </c>
      <c r="Y29" s="68">
        <v>1834</v>
      </c>
      <c r="Z29" s="69">
        <v>100</v>
      </c>
    </row>
    <row r="30" spans="2:26" ht="15" customHeight="1" x14ac:dyDescent="0.2">
      <c r="B30" s="11" t="s">
        <v>40</v>
      </c>
      <c r="C30" s="34">
        <v>1585541</v>
      </c>
      <c r="D30" s="25">
        <v>100</v>
      </c>
      <c r="E30" s="28">
        <v>13346</v>
      </c>
      <c r="F30" s="21">
        <v>0.84173162346479802</v>
      </c>
      <c r="G30" s="30">
        <v>43450</v>
      </c>
      <c r="H30" s="21">
        <v>2.7403895578859201</v>
      </c>
      <c r="I30" s="30">
        <v>93850</v>
      </c>
      <c r="J30" s="21">
        <v>5.9191153051229799</v>
      </c>
      <c r="K30" s="30">
        <v>292308</v>
      </c>
      <c r="L30" s="21">
        <v>18.435852494511298</v>
      </c>
      <c r="M30" s="30">
        <v>1103266</v>
      </c>
      <c r="N30" s="21">
        <v>69.582937306572305</v>
      </c>
      <c r="O30" s="30">
        <v>1541</v>
      </c>
      <c r="P30" s="21">
        <v>9.7190801120879203E-2</v>
      </c>
      <c r="Q30" s="32">
        <v>37780</v>
      </c>
      <c r="R30" s="23">
        <v>2.3827829113217498</v>
      </c>
      <c r="S30" s="34">
        <v>201880</v>
      </c>
      <c r="T30" s="25">
        <v>12.732562576432899</v>
      </c>
      <c r="U30" s="34">
        <v>11845</v>
      </c>
      <c r="V30" s="25">
        <v>0.74706362055601205</v>
      </c>
      <c r="W30" s="36">
        <v>68684</v>
      </c>
      <c r="X30" s="38">
        <v>4.3318968099847304</v>
      </c>
      <c r="Y30" s="39">
        <v>3626</v>
      </c>
      <c r="Z30" s="57">
        <v>100</v>
      </c>
    </row>
    <row r="31" spans="2:26" ht="15" customHeight="1" x14ac:dyDescent="0.2">
      <c r="B31" s="70" t="s">
        <v>41</v>
      </c>
      <c r="C31" s="71">
        <v>874623</v>
      </c>
      <c r="D31" s="72">
        <v>100</v>
      </c>
      <c r="E31" s="73">
        <v>16509</v>
      </c>
      <c r="F31" s="74">
        <v>1.8875561241815</v>
      </c>
      <c r="G31" s="75">
        <v>54460</v>
      </c>
      <c r="H31" s="74">
        <v>6.22668281076532</v>
      </c>
      <c r="I31" s="75">
        <v>64872</v>
      </c>
      <c r="J31" s="74">
        <v>7.4171385842814601</v>
      </c>
      <c r="K31" s="75">
        <v>83960</v>
      </c>
      <c r="L31" s="74">
        <v>9.5995646124101501</v>
      </c>
      <c r="M31" s="75">
        <v>635279</v>
      </c>
      <c r="N31" s="74">
        <v>72.634609426004104</v>
      </c>
      <c r="O31" s="75">
        <v>979</v>
      </c>
      <c r="P31" s="74">
        <v>0.111933941824077</v>
      </c>
      <c r="Q31" s="76">
        <v>18564</v>
      </c>
      <c r="R31" s="61">
        <v>2.1225145005333701</v>
      </c>
      <c r="S31" s="71">
        <v>130336</v>
      </c>
      <c r="T31" s="72">
        <v>14.9019634745485</v>
      </c>
      <c r="U31" s="71">
        <v>8310</v>
      </c>
      <c r="V31" s="72">
        <v>0.95012365327689796</v>
      </c>
      <c r="W31" s="77">
        <v>64842</v>
      </c>
      <c r="X31" s="78">
        <v>7.4137085349916498</v>
      </c>
      <c r="Y31" s="68">
        <v>2077</v>
      </c>
      <c r="Z31" s="69">
        <v>99.133365430910004</v>
      </c>
    </row>
    <row r="32" spans="2:26" ht="15" customHeight="1" x14ac:dyDescent="0.2">
      <c r="B32" s="11" t="s">
        <v>42</v>
      </c>
      <c r="C32" s="34">
        <v>494873</v>
      </c>
      <c r="D32" s="25">
        <v>100</v>
      </c>
      <c r="E32" s="28">
        <v>1049</v>
      </c>
      <c r="F32" s="21">
        <v>0.211973577059165</v>
      </c>
      <c r="G32" s="30">
        <v>4967</v>
      </c>
      <c r="H32" s="21">
        <v>1.0036918562944399</v>
      </c>
      <c r="I32" s="30">
        <v>13319</v>
      </c>
      <c r="J32" s="21">
        <v>2.69139759089706</v>
      </c>
      <c r="K32" s="30">
        <v>246708</v>
      </c>
      <c r="L32" s="21">
        <v>49.852790513929797</v>
      </c>
      <c r="M32" s="30">
        <v>228347</v>
      </c>
      <c r="N32" s="21">
        <v>46.142545663230798</v>
      </c>
      <c r="O32" s="30">
        <v>167</v>
      </c>
      <c r="P32" s="21">
        <v>3.3746031810181598E-2</v>
      </c>
      <c r="Q32" s="32">
        <v>316</v>
      </c>
      <c r="R32" s="23">
        <v>6.3854766778547206E-2</v>
      </c>
      <c r="S32" s="34">
        <v>57321</v>
      </c>
      <c r="T32" s="25">
        <v>11.582971792763001</v>
      </c>
      <c r="U32" s="34">
        <v>3462</v>
      </c>
      <c r="V32" s="25">
        <v>0.69957342590927396</v>
      </c>
      <c r="W32" s="36">
        <v>10002</v>
      </c>
      <c r="X32" s="38">
        <v>2.0211246117690802</v>
      </c>
      <c r="Y32" s="39">
        <v>973</v>
      </c>
      <c r="Z32" s="57">
        <v>100</v>
      </c>
    </row>
    <row r="33" spans="2:26" ht="15" customHeight="1" x14ac:dyDescent="0.2">
      <c r="B33" s="70" t="s">
        <v>43</v>
      </c>
      <c r="C33" s="71">
        <v>921084</v>
      </c>
      <c r="D33" s="72">
        <v>100</v>
      </c>
      <c r="E33" s="73">
        <v>4305</v>
      </c>
      <c r="F33" s="74">
        <v>0.467384082233542</v>
      </c>
      <c r="G33" s="75">
        <v>17223</v>
      </c>
      <c r="H33" s="74">
        <v>1.86986203212736</v>
      </c>
      <c r="I33" s="75">
        <v>43346</v>
      </c>
      <c r="J33" s="74">
        <v>4.70597687073057</v>
      </c>
      <c r="K33" s="75">
        <v>149931</v>
      </c>
      <c r="L33" s="74">
        <v>16.277668486261799</v>
      </c>
      <c r="M33" s="75">
        <v>689004</v>
      </c>
      <c r="N33" s="74">
        <v>74.803600974503993</v>
      </c>
      <c r="O33" s="75">
        <v>1731</v>
      </c>
      <c r="P33" s="74">
        <v>0.18793074247299901</v>
      </c>
      <c r="Q33" s="76">
        <v>15544</v>
      </c>
      <c r="R33" s="61">
        <v>1.6875768116697301</v>
      </c>
      <c r="S33" s="71">
        <v>122648</v>
      </c>
      <c r="T33" s="72">
        <v>13.315615079623599</v>
      </c>
      <c r="U33" s="71">
        <v>9582</v>
      </c>
      <c r="V33" s="72">
        <v>1.04029599906197</v>
      </c>
      <c r="W33" s="77">
        <v>27477</v>
      </c>
      <c r="X33" s="78">
        <v>2.9831155464648198</v>
      </c>
      <c r="Y33" s="68">
        <v>2312</v>
      </c>
      <c r="Z33" s="69">
        <v>100</v>
      </c>
    </row>
    <row r="34" spans="2:26" ht="15" customHeight="1" x14ac:dyDescent="0.2">
      <c r="B34" s="11" t="s">
        <v>44</v>
      </c>
      <c r="C34" s="34">
        <v>140935</v>
      </c>
      <c r="D34" s="25">
        <v>100</v>
      </c>
      <c r="E34" s="28">
        <v>17382</v>
      </c>
      <c r="F34" s="21">
        <v>12.3333451591159</v>
      </c>
      <c r="G34" s="30">
        <v>1246</v>
      </c>
      <c r="H34" s="21">
        <v>0.88409550502004497</v>
      </c>
      <c r="I34" s="30">
        <v>4742</v>
      </c>
      <c r="J34" s="21">
        <v>3.3646716571469102</v>
      </c>
      <c r="K34" s="30">
        <v>1518</v>
      </c>
      <c r="L34" s="21">
        <v>1.0770922765813999</v>
      </c>
      <c r="M34" s="30">
        <v>113740</v>
      </c>
      <c r="N34" s="21">
        <v>80.703870578635502</v>
      </c>
      <c r="O34" s="30">
        <v>406</v>
      </c>
      <c r="P34" s="21">
        <v>0.28807606343349801</v>
      </c>
      <c r="Q34" s="32">
        <v>1901</v>
      </c>
      <c r="R34" s="23">
        <v>1.3488487600667001</v>
      </c>
      <c r="S34" s="34">
        <v>15418</v>
      </c>
      <c r="T34" s="25">
        <v>10.9397949409302</v>
      </c>
      <c r="U34" s="34">
        <v>1256</v>
      </c>
      <c r="V34" s="25">
        <v>0.89119097456274199</v>
      </c>
      <c r="W34" s="36">
        <v>3299</v>
      </c>
      <c r="X34" s="38">
        <v>2.3407954021357402</v>
      </c>
      <c r="Y34" s="39">
        <v>781</v>
      </c>
      <c r="Z34" s="57">
        <v>99.231754161331594</v>
      </c>
    </row>
    <row r="35" spans="2:26" ht="15" customHeight="1" x14ac:dyDescent="0.2">
      <c r="B35" s="70" t="s">
        <v>45</v>
      </c>
      <c r="C35" s="71">
        <v>301711</v>
      </c>
      <c r="D35" s="72">
        <v>100</v>
      </c>
      <c r="E35" s="73">
        <v>5452</v>
      </c>
      <c r="F35" s="74">
        <v>1.80702725455817</v>
      </c>
      <c r="G35" s="75">
        <v>6294</v>
      </c>
      <c r="H35" s="74">
        <v>2.0861022634242699</v>
      </c>
      <c r="I35" s="75">
        <v>49496</v>
      </c>
      <c r="J35" s="74">
        <v>16.4051028964804</v>
      </c>
      <c r="K35" s="75">
        <v>20281</v>
      </c>
      <c r="L35" s="74">
        <v>6.7219955520348904</v>
      </c>
      <c r="M35" s="75">
        <v>210797</v>
      </c>
      <c r="N35" s="74">
        <v>69.867190788536107</v>
      </c>
      <c r="O35" s="75">
        <v>394</v>
      </c>
      <c r="P35" s="74">
        <v>0.130588543341144</v>
      </c>
      <c r="Q35" s="76">
        <v>8997</v>
      </c>
      <c r="R35" s="61">
        <v>2.98199270162507</v>
      </c>
      <c r="S35" s="71">
        <v>45486</v>
      </c>
      <c r="T35" s="72">
        <v>15.0760164528307</v>
      </c>
      <c r="U35" s="71">
        <v>1622</v>
      </c>
      <c r="V35" s="72">
        <v>0.53760055152115804</v>
      </c>
      <c r="W35" s="77">
        <v>19417</v>
      </c>
      <c r="X35" s="78">
        <v>6.4356287970939103</v>
      </c>
      <c r="Y35" s="68">
        <v>1073</v>
      </c>
      <c r="Z35" s="69">
        <v>100</v>
      </c>
    </row>
    <row r="36" spans="2:26" ht="15" customHeight="1" x14ac:dyDescent="0.2">
      <c r="B36" s="11" t="s">
        <v>46</v>
      </c>
      <c r="C36" s="34">
        <v>441878</v>
      </c>
      <c r="D36" s="25">
        <v>100</v>
      </c>
      <c r="E36" s="28">
        <v>5080</v>
      </c>
      <c r="F36" s="21">
        <v>1.14963858802656</v>
      </c>
      <c r="G36" s="30">
        <v>24790</v>
      </c>
      <c r="H36" s="21">
        <v>5.6101457868461404</v>
      </c>
      <c r="I36" s="30">
        <v>175320</v>
      </c>
      <c r="J36" s="21">
        <v>39.676109695436303</v>
      </c>
      <c r="K36" s="30">
        <v>42573</v>
      </c>
      <c r="L36" s="21">
        <v>9.6345597653651005</v>
      </c>
      <c r="M36" s="30">
        <v>165385</v>
      </c>
      <c r="N36" s="21">
        <v>37.427751551333202</v>
      </c>
      <c r="O36" s="30">
        <v>5527</v>
      </c>
      <c r="P36" s="21">
        <v>1.2507977315005501</v>
      </c>
      <c r="Q36" s="32">
        <v>23203</v>
      </c>
      <c r="R36" s="23">
        <v>5.2509968814921804</v>
      </c>
      <c r="S36" s="34">
        <v>48319</v>
      </c>
      <c r="T36" s="25">
        <v>10.9349186879636</v>
      </c>
      <c r="U36" s="34">
        <v>4158</v>
      </c>
      <c r="V36" s="25">
        <v>0.940983710435912</v>
      </c>
      <c r="W36" s="36">
        <v>70775</v>
      </c>
      <c r="X36" s="38">
        <v>16.016864383381801</v>
      </c>
      <c r="Y36" s="39">
        <v>649</v>
      </c>
      <c r="Z36" s="57">
        <v>100</v>
      </c>
    </row>
    <row r="37" spans="2:26" ht="15" customHeight="1" x14ac:dyDescent="0.2">
      <c r="B37" s="70" t="s">
        <v>47</v>
      </c>
      <c r="C37" s="71">
        <v>184565</v>
      </c>
      <c r="D37" s="72">
        <v>100</v>
      </c>
      <c r="E37" s="73">
        <v>739</v>
      </c>
      <c r="F37" s="74">
        <v>0.40040094275729399</v>
      </c>
      <c r="G37" s="75">
        <v>5458</v>
      </c>
      <c r="H37" s="74">
        <v>2.9572237423130101</v>
      </c>
      <c r="I37" s="75">
        <v>7710</v>
      </c>
      <c r="J37" s="74">
        <v>4.1773900793758303</v>
      </c>
      <c r="K37" s="75">
        <v>3867</v>
      </c>
      <c r="L37" s="74">
        <v>2.0951968141305199</v>
      </c>
      <c r="M37" s="75">
        <v>163949</v>
      </c>
      <c r="N37" s="74">
        <v>88.829951507598906</v>
      </c>
      <c r="O37" s="75">
        <v>172</v>
      </c>
      <c r="P37" s="74">
        <v>9.3192100344052203E-2</v>
      </c>
      <c r="Q37" s="76">
        <v>2670</v>
      </c>
      <c r="R37" s="61">
        <v>1.44664481348035</v>
      </c>
      <c r="S37" s="71">
        <v>28280</v>
      </c>
      <c r="T37" s="72">
        <v>15.3225151030802</v>
      </c>
      <c r="U37" s="71">
        <v>8925</v>
      </c>
      <c r="V37" s="72">
        <v>4.8356947416899203</v>
      </c>
      <c r="W37" s="77">
        <v>5350</v>
      </c>
      <c r="X37" s="78">
        <v>2.89870777232953</v>
      </c>
      <c r="Y37" s="68">
        <v>478</v>
      </c>
      <c r="Z37" s="69">
        <v>98.535564853556494</v>
      </c>
    </row>
    <row r="38" spans="2:26" ht="15" customHeight="1" x14ac:dyDescent="0.2">
      <c r="B38" s="11" t="s">
        <v>48</v>
      </c>
      <c r="C38" s="34">
        <v>1361381</v>
      </c>
      <c r="D38" s="25">
        <v>100</v>
      </c>
      <c r="E38" s="28">
        <v>1720</v>
      </c>
      <c r="F38" s="21">
        <v>0.12634229506655401</v>
      </c>
      <c r="G38" s="30">
        <v>122868</v>
      </c>
      <c r="H38" s="21">
        <v>9.0252471571147197</v>
      </c>
      <c r="I38" s="30">
        <v>297740</v>
      </c>
      <c r="J38" s="21">
        <v>21.8704389146022</v>
      </c>
      <c r="K38" s="30">
        <v>223555</v>
      </c>
      <c r="L38" s="21">
        <v>16.4211928916299</v>
      </c>
      <c r="M38" s="30">
        <v>697484</v>
      </c>
      <c r="N38" s="21">
        <v>51.2335635652327</v>
      </c>
      <c r="O38" s="30">
        <v>2737</v>
      </c>
      <c r="P38" s="21">
        <v>0.20104584976578899</v>
      </c>
      <c r="Q38" s="32">
        <v>15277</v>
      </c>
      <c r="R38" s="23">
        <v>1.12216932658822</v>
      </c>
      <c r="S38" s="34">
        <v>203456</v>
      </c>
      <c r="T38" s="25">
        <v>14.944824409919001</v>
      </c>
      <c r="U38" s="34">
        <v>27524</v>
      </c>
      <c r="V38" s="25">
        <v>2.02177054035571</v>
      </c>
      <c r="W38" s="36">
        <v>61246</v>
      </c>
      <c r="X38" s="38">
        <v>4.4988140718873</v>
      </c>
      <c r="Y38" s="39">
        <v>2538</v>
      </c>
      <c r="Z38" s="57">
        <v>100</v>
      </c>
    </row>
    <row r="39" spans="2:26" ht="15" customHeight="1" x14ac:dyDescent="0.2">
      <c r="B39" s="70" t="s">
        <v>49</v>
      </c>
      <c r="C39" s="71">
        <v>325335</v>
      </c>
      <c r="D39" s="72">
        <v>100</v>
      </c>
      <c r="E39" s="73">
        <v>33804</v>
      </c>
      <c r="F39" s="74">
        <v>10.390520540366101</v>
      </c>
      <c r="G39" s="75">
        <v>4089</v>
      </c>
      <c r="H39" s="74">
        <v>1.2568583152750199</v>
      </c>
      <c r="I39" s="75">
        <v>192440</v>
      </c>
      <c r="J39" s="74">
        <v>59.151336314875401</v>
      </c>
      <c r="K39" s="75">
        <v>6794</v>
      </c>
      <c r="L39" s="74">
        <v>2.08830897382698</v>
      </c>
      <c r="M39" s="75">
        <v>83792</v>
      </c>
      <c r="N39" s="74">
        <v>25.755605760216401</v>
      </c>
      <c r="O39" s="75">
        <v>346</v>
      </c>
      <c r="P39" s="74">
        <v>0.106351914180768</v>
      </c>
      <c r="Q39" s="76">
        <v>4070</v>
      </c>
      <c r="R39" s="61">
        <v>1.25101818125932</v>
      </c>
      <c r="S39" s="71">
        <v>44577</v>
      </c>
      <c r="T39" s="72">
        <v>13.701876527271899</v>
      </c>
      <c r="U39" s="71">
        <v>1425</v>
      </c>
      <c r="V39" s="72">
        <v>0.438010051178017</v>
      </c>
      <c r="W39" s="77">
        <v>54624</v>
      </c>
      <c r="X39" s="78">
        <v>16.790077919682801</v>
      </c>
      <c r="Y39" s="68">
        <v>853</v>
      </c>
      <c r="Z39" s="69">
        <v>98.827667057444302</v>
      </c>
    </row>
    <row r="40" spans="2:26" ht="15" customHeight="1" x14ac:dyDescent="0.2">
      <c r="B40" s="11" t="s">
        <v>50</v>
      </c>
      <c r="C40" s="34">
        <v>2745143</v>
      </c>
      <c r="D40" s="25">
        <v>100</v>
      </c>
      <c r="E40" s="28">
        <v>15250</v>
      </c>
      <c r="F40" s="21">
        <v>0.55552661555336103</v>
      </c>
      <c r="G40" s="30">
        <v>228101</v>
      </c>
      <c r="H40" s="21">
        <v>8.3092574776614594</v>
      </c>
      <c r="I40" s="30">
        <v>634499</v>
      </c>
      <c r="J40" s="21">
        <v>23.113513576524099</v>
      </c>
      <c r="K40" s="30">
        <v>509481</v>
      </c>
      <c r="L40" s="21">
        <v>18.5593610241798</v>
      </c>
      <c r="M40" s="30">
        <v>1326640</v>
      </c>
      <c r="N40" s="21">
        <v>48.326808475915499</v>
      </c>
      <c r="O40" s="30">
        <v>5018</v>
      </c>
      <c r="P40" s="21">
        <v>0.18279557749814901</v>
      </c>
      <c r="Q40" s="32">
        <v>26154</v>
      </c>
      <c r="R40" s="23">
        <v>0.95273725266771203</v>
      </c>
      <c r="S40" s="34">
        <v>393991</v>
      </c>
      <c r="T40" s="25">
        <v>14.352294215638301</v>
      </c>
      <c r="U40" s="34">
        <v>49184</v>
      </c>
      <c r="V40" s="25">
        <v>1.79167351209026</v>
      </c>
      <c r="W40" s="36">
        <v>213246</v>
      </c>
      <c r="X40" s="38">
        <v>7.7681199121502997</v>
      </c>
      <c r="Y40" s="39">
        <v>4864</v>
      </c>
      <c r="Z40" s="57">
        <v>99.876644736842096</v>
      </c>
    </row>
    <row r="41" spans="2:26" ht="15" customHeight="1" x14ac:dyDescent="0.2">
      <c r="B41" s="70" t="s">
        <v>51</v>
      </c>
      <c r="C41" s="71">
        <v>1494191</v>
      </c>
      <c r="D41" s="72">
        <v>100</v>
      </c>
      <c r="E41" s="73">
        <v>23197</v>
      </c>
      <c r="F41" s="74">
        <v>1.55247889995322</v>
      </c>
      <c r="G41" s="75">
        <v>39041</v>
      </c>
      <c r="H41" s="74">
        <v>2.6128520383270901</v>
      </c>
      <c r="I41" s="75">
        <v>200757</v>
      </c>
      <c r="J41" s="74">
        <v>13.435832500664199</v>
      </c>
      <c r="K41" s="75">
        <v>394176</v>
      </c>
      <c r="L41" s="74">
        <v>26.380563127471699</v>
      </c>
      <c r="M41" s="75">
        <v>782035</v>
      </c>
      <c r="N41" s="74">
        <v>52.338355672066001</v>
      </c>
      <c r="O41" s="75">
        <v>1805</v>
      </c>
      <c r="P41" s="74">
        <v>0.12080115594325</v>
      </c>
      <c r="Q41" s="76">
        <v>53180</v>
      </c>
      <c r="R41" s="61">
        <v>3.5591166055745198</v>
      </c>
      <c r="S41" s="71">
        <v>181045</v>
      </c>
      <c r="T41" s="72">
        <v>12.1165901815765</v>
      </c>
      <c r="U41" s="71">
        <v>37727</v>
      </c>
      <c r="V41" s="72">
        <v>2.5249114738343401</v>
      </c>
      <c r="W41" s="77">
        <v>105781</v>
      </c>
      <c r="X41" s="78">
        <v>7.0794831450597702</v>
      </c>
      <c r="Y41" s="68">
        <v>2535</v>
      </c>
      <c r="Z41" s="69">
        <v>99.960552268244598</v>
      </c>
    </row>
    <row r="42" spans="2:26" ht="15" customHeight="1" x14ac:dyDescent="0.2">
      <c r="B42" s="11" t="s">
        <v>52</v>
      </c>
      <c r="C42" s="34">
        <v>100816</v>
      </c>
      <c r="D42" s="25">
        <v>100</v>
      </c>
      <c r="E42" s="28">
        <v>9799</v>
      </c>
      <c r="F42" s="21">
        <v>9.7196873512140893</v>
      </c>
      <c r="G42" s="30">
        <v>1248</v>
      </c>
      <c r="H42" s="21">
        <v>1.23789874623076</v>
      </c>
      <c r="I42" s="30">
        <v>2907</v>
      </c>
      <c r="J42" s="21">
        <v>2.8834708776384699</v>
      </c>
      <c r="K42" s="30">
        <v>3021</v>
      </c>
      <c r="L42" s="21">
        <v>2.9965481669576302</v>
      </c>
      <c r="M42" s="30">
        <v>83141</v>
      </c>
      <c r="N42" s="21">
        <v>82.468060625297596</v>
      </c>
      <c r="O42" s="30">
        <v>237</v>
      </c>
      <c r="P42" s="21">
        <v>0.23508173305824501</v>
      </c>
      <c r="Q42" s="32">
        <v>463</v>
      </c>
      <c r="R42" s="23">
        <v>0.459252499603238</v>
      </c>
      <c r="S42" s="34">
        <v>13852</v>
      </c>
      <c r="T42" s="25">
        <v>13.7398825583241</v>
      </c>
      <c r="U42" s="34">
        <v>2041</v>
      </c>
      <c r="V42" s="25">
        <v>2.0244802412315499</v>
      </c>
      <c r="W42" s="36">
        <v>3812</v>
      </c>
      <c r="X42" s="38">
        <v>3.7811458498651001</v>
      </c>
      <c r="Y42" s="39">
        <v>468</v>
      </c>
      <c r="Z42" s="57">
        <v>99.572649572649595</v>
      </c>
    </row>
    <row r="43" spans="2:26" ht="15" customHeight="1" x14ac:dyDescent="0.2">
      <c r="B43" s="70" t="s">
        <v>53</v>
      </c>
      <c r="C43" s="71">
        <v>1779581</v>
      </c>
      <c r="D43" s="72">
        <v>100</v>
      </c>
      <c r="E43" s="73">
        <v>2460</v>
      </c>
      <c r="F43" s="74">
        <v>0.138234786727887</v>
      </c>
      <c r="G43" s="75">
        <v>31029</v>
      </c>
      <c r="H43" s="74">
        <v>1.74361268186163</v>
      </c>
      <c r="I43" s="75">
        <v>66081</v>
      </c>
      <c r="J43" s="74">
        <v>3.7132898137258201</v>
      </c>
      <c r="K43" s="75">
        <v>278926</v>
      </c>
      <c r="L43" s="74">
        <v>15.673689480838499</v>
      </c>
      <c r="M43" s="75">
        <v>1324596</v>
      </c>
      <c r="N43" s="74">
        <v>74.433026650655407</v>
      </c>
      <c r="O43" s="75">
        <v>854</v>
      </c>
      <c r="P43" s="74">
        <v>4.7988824335616097E-2</v>
      </c>
      <c r="Q43" s="76">
        <v>75635</v>
      </c>
      <c r="R43" s="61">
        <v>4.2501577618551796</v>
      </c>
      <c r="S43" s="71">
        <v>256195</v>
      </c>
      <c r="T43" s="72">
        <v>14.3963663356712</v>
      </c>
      <c r="U43" s="71">
        <v>20968</v>
      </c>
      <c r="V43" s="72">
        <v>1.1782548813456699</v>
      </c>
      <c r="W43" s="77">
        <v>37857</v>
      </c>
      <c r="X43" s="78">
        <v>2.1272985045356201</v>
      </c>
      <c r="Y43" s="68">
        <v>3702</v>
      </c>
      <c r="Z43" s="69">
        <v>99.891950297136702</v>
      </c>
    </row>
    <row r="44" spans="2:26" ht="15" customHeight="1" x14ac:dyDescent="0.2">
      <c r="B44" s="11" t="s">
        <v>54</v>
      </c>
      <c r="C44" s="34">
        <v>655080</v>
      </c>
      <c r="D44" s="25">
        <v>100</v>
      </c>
      <c r="E44" s="28">
        <v>107974</v>
      </c>
      <c r="F44" s="21">
        <v>16.482567014715801</v>
      </c>
      <c r="G44" s="30">
        <v>12382</v>
      </c>
      <c r="H44" s="21">
        <v>1.8901508212737399</v>
      </c>
      <c r="I44" s="30">
        <v>86939</v>
      </c>
      <c r="J44" s="21">
        <v>13.2715088233498</v>
      </c>
      <c r="K44" s="30">
        <v>63874</v>
      </c>
      <c r="L44" s="21">
        <v>9.7505648165109609</v>
      </c>
      <c r="M44" s="30">
        <v>349538</v>
      </c>
      <c r="N44" s="21">
        <v>53.358063137326702</v>
      </c>
      <c r="O44" s="30">
        <v>1756</v>
      </c>
      <c r="P44" s="21">
        <v>0.268058863039629</v>
      </c>
      <c r="Q44" s="32">
        <v>32617</v>
      </c>
      <c r="R44" s="23">
        <v>4.9790865237833604</v>
      </c>
      <c r="S44" s="34">
        <v>96411</v>
      </c>
      <c r="T44" s="25">
        <v>14.7174390914087</v>
      </c>
      <c r="U44" s="34">
        <v>3502</v>
      </c>
      <c r="V44" s="25">
        <v>0.53459119496855301</v>
      </c>
      <c r="W44" s="36">
        <v>44799</v>
      </c>
      <c r="X44" s="38">
        <v>6.8387067228430096</v>
      </c>
      <c r="Y44" s="39">
        <v>1774</v>
      </c>
      <c r="Z44" s="57">
        <v>99.6054114994363</v>
      </c>
    </row>
    <row r="45" spans="2:26" ht="15" customHeight="1" x14ac:dyDescent="0.2">
      <c r="B45" s="70" t="s">
        <v>55</v>
      </c>
      <c r="C45" s="71">
        <v>559202</v>
      </c>
      <c r="D45" s="72">
        <v>100</v>
      </c>
      <c r="E45" s="73">
        <v>10806</v>
      </c>
      <c r="F45" s="74">
        <v>1.9323965221869699</v>
      </c>
      <c r="G45" s="75">
        <v>22156</v>
      </c>
      <c r="H45" s="74">
        <v>3.9620745276304499</v>
      </c>
      <c r="I45" s="75">
        <v>116545</v>
      </c>
      <c r="J45" s="74">
        <v>20.841306003912699</v>
      </c>
      <c r="K45" s="75">
        <v>14354</v>
      </c>
      <c r="L45" s="74">
        <v>2.5668720784260399</v>
      </c>
      <c r="M45" s="75">
        <v>365447</v>
      </c>
      <c r="N45" s="74">
        <v>65.351518771392094</v>
      </c>
      <c r="O45" s="75">
        <v>3878</v>
      </c>
      <c r="P45" s="74">
        <v>0.69348822071451799</v>
      </c>
      <c r="Q45" s="76">
        <v>26016</v>
      </c>
      <c r="R45" s="61">
        <v>4.65234387573721</v>
      </c>
      <c r="S45" s="71">
        <v>73777</v>
      </c>
      <c r="T45" s="72">
        <v>13.1932646878945</v>
      </c>
      <c r="U45" s="71">
        <v>6437</v>
      </c>
      <c r="V45" s="72">
        <v>1.15110460978323</v>
      </c>
      <c r="W45" s="77">
        <v>54456</v>
      </c>
      <c r="X45" s="78">
        <v>9.7381625959849902</v>
      </c>
      <c r="Y45" s="68">
        <v>1312</v>
      </c>
      <c r="Z45" s="69">
        <v>100</v>
      </c>
    </row>
    <row r="46" spans="2:26" ht="15" customHeight="1" x14ac:dyDescent="0.2">
      <c r="B46" s="11" t="s">
        <v>56</v>
      </c>
      <c r="C46" s="34">
        <v>1749279</v>
      </c>
      <c r="D46" s="25">
        <v>100</v>
      </c>
      <c r="E46" s="28">
        <v>3080</v>
      </c>
      <c r="F46" s="21">
        <v>0.17607254188725799</v>
      </c>
      <c r="G46" s="30">
        <v>56784</v>
      </c>
      <c r="H46" s="21">
        <v>3.2461374086123498</v>
      </c>
      <c r="I46" s="30">
        <v>144823</v>
      </c>
      <c r="J46" s="21">
        <v>8.2790109525124294</v>
      </c>
      <c r="K46" s="30">
        <v>265615</v>
      </c>
      <c r="L46" s="21">
        <v>15.184255913436299</v>
      </c>
      <c r="M46" s="30">
        <v>1242023</v>
      </c>
      <c r="N46" s="21">
        <v>71.001995679362807</v>
      </c>
      <c r="O46" s="30">
        <v>1511</v>
      </c>
      <c r="P46" s="21">
        <v>8.6378445062222795E-2</v>
      </c>
      <c r="Q46" s="32">
        <v>35443</v>
      </c>
      <c r="R46" s="23">
        <v>2.02614905912665</v>
      </c>
      <c r="S46" s="34">
        <v>263045</v>
      </c>
      <c r="T46" s="25">
        <v>15.037338240497901</v>
      </c>
      <c r="U46" s="34">
        <v>26143</v>
      </c>
      <c r="V46" s="25">
        <v>1.49450144888265</v>
      </c>
      <c r="W46" s="36">
        <v>51103</v>
      </c>
      <c r="X46" s="38">
        <v>2.9213750350858798</v>
      </c>
      <c r="Y46" s="39">
        <v>3220</v>
      </c>
      <c r="Z46" s="57">
        <v>99.596273291925499</v>
      </c>
    </row>
    <row r="47" spans="2:26" ht="15" customHeight="1" x14ac:dyDescent="0.2">
      <c r="B47" s="70" t="s">
        <v>57</v>
      </c>
      <c r="C47" s="71">
        <v>137255</v>
      </c>
      <c r="D47" s="72">
        <v>100</v>
      </c>
      <c r="E47" s="73">
        <v>983</v>
      </c>
      <c r="F47" s="74">
        <v>0.71618520272485497</v>
      </c>
      <c r="G47" s="75">
        <v>3972</v>
      </c>
      <c r="H47" s="74">
        <v>2.8938836472259699</v>
      </c>
      <c r="I47" s="75">
        <v>29814</v>
      </c>
      <c r="J47" s="74">
        <v>21.721613055990701</v>
      </c>
      <c r="K47" s="75">
        <v>11647</v>
      </c>
      <c r="L47" s="74">
        <v>8.4856653673818805</v>
      </c>
      <c r="M47" s="75">
        <v>85530</v>
      </c>
      <c r="N47" s="74">
        <v>62.314669775235899</v>
      </c>
      <c r="O47" s="75">
        <v>191</v>
      </c>
      <c r="P47" s="74">
        <v>0.139157043459255</v>
      </c>
      <c r="Q47" s="76">
        <v>5118</v>
      </c>
      <c r="R47" s="61">
        <v>3.7288259079814901</v>
      </c>
      <c r="S47" s="71">
        <v>20795</v>
      </c>
      <c r="T47" s="72">
        <v>15.150632035262801</v>
      </c>
      <c r="U47" s="71">
        <v>2338</v>
      </c>
      <c r="V47" s="72">
        <v>1.70339878328658</v>
      </c>
      <c r="W47" s="77">
        <v>8380</v>
      </c>
      <c r="X47" s="78">
        <v>6.1054242104112797</v>
      </c>
      <c r="Y47" s="68">
        <v>291</v>
      </c>
      <c r="Z47" s="69">
        <v>100</v>
      </c>
    </row>
    <row r="48" spans="2:26" ht="15" customHeight="1" x14ac:dyDescent="0.2">
      <c r="B48" s="11" t="s">
        <v>58</v>
      </c>
      <c r="C48" s="34">
        <v>742339</v>
      </c>
      <c r="D48" s="25">
        <v>100</v>
      </c>
      <c r="E48" s="28">
        <v>2355</v>
      </c>
      <c r="F48" s="21">
        <v>0.31724050602218101</v>
      </c>
      <c r="G48" s="30">
        <v>10208</v>
      </c>
      <c r="H48" s="21">
        <v>1.3751129874626</v>
      </c>
      <c r="I48" s="30">
        <v>48715</v>
      </c>
      <c r="J48" s="21">
        <v>6.56236571162232</v>
      </c>
      <c r="K48" s="30">
        <v>266637</v>
      </c>
      <c r="L48" s="21">
        <v>35.918495458274499</v>
      </c>
      <c r="M48" s="30">
        <v>394202</v>
      </c>
      <c r="N48" s="21">
        <v>53.102692974503597</v>
      </c>
      <c r="O48" s="30">
        <v>987</v>
      </c>
      <c r="P48" s="21">
        <v>0.132958122906112</v>
      </c>
      <c r="Q48" s="32">
        <v>19235</v>
      </c>
      <c r="R48" s="23">
        <v>2.59113423920877</v>
      </c>
      <c r="S48" s="34">
        <v>94683</v>
      </c>
      <c r="T48" s="25">
        <v>12.754684854224299</v>
      </c>
      <c r="U48" s="34">
        <v>8350</v>
      </c>
      <c r="V48" s="25">
        <v>1.1248230255988201</v>
      </c>
      <c r="W48" s="36">
        <v>41384</v>
      </c>
      <c r="X48" s="38">
        <v>5.5748115079498701</v>
      </c>
      <c r="Y48" s="39">
        <v>1219</v>
      </c>
      <c r="Z48" s="57">
        <v>100</v>
      </c>
    </row>
    <row r="49" spans="1:26" ht="15" customHeight="1" x14ac:dyDescent="0.2">
      <c r="B49" s="70" t="s">
        <v>59</v>
      </c>
      <c r="C49" s="71">
        <v>128327</v>
      </c>
      <c r="D49" s="72">
        <v>100</v>
      </c>
      <c r="E49" s="73">
        <v>13627</v>
      </c>
      <c r="F49" s="74">
        <v>10.6189656112899</v>
      </c>
      <c r="G49" s="75">
        <v>1977</v>
      </c>
      <c r="H49" s="74">
        <v>1.54059550990828</v>
      </c>
      <c r="I49" s="75">
        <v>5060</v>
      </c>
      <c r="J49" s="74">
        <v>3.9430517350206902</v>
      </c>
      <c r="K49" s="75">
        <v>3432</v>
      </c>
      <c r="L49" s="74">
        <v>2.6744176985357702</v>
      </c>
      <c r="M49" s="75">
        <v>101641</v>
      </c>
      <c r="N49" s="74">
        <v>79.204688023564799</v>
      </c>
      <c r="O49" s="75">
        <v>122</v>
      </c>
      <c r="P49" s="74">
        <v>9.5069626812751801E-2</v>
      </c>
      <c r="Q49" s="76">
        <v>2468</v>
      </c>
      <c r="R49" s="61">
        <v>1.9232117948678</v>
      </c>
      <c r="S49" s="71">
        <v>15786</v>
      </c>
      <c r="T49" s="72">
        <v>12.301386302181101</v>
      </c>
      <c r="U49" s="71">
        <v>862</v>
      </c>
      <c r="V49" s="72">
        <v>0.671721461578623</v>
      </c>
      <c r="W49" s="77">
        <v>4271</v>
      </c>
      <c r="X49" s="78">
        <v>3.32821619768248</v>
      </c>
      <c r="Y49" s="68">
        <v>668</v>
      </c>
      <c r="Z49" s="69">
        <v>100</v>
      </c>
    </row>
    <row r="50" spans="1:26" ht="15" customHeight="1" x14ac:dyDescent="0.2">
      <c r="B50" s="11" t="s">
        <v>60</v>
      </c>
      <c r="C50" s="34">
        <v>979936</v>
      </c>
      <c r="D50" s="25">
        <v>100</v>
      </c>
      <c r="E50" s="28">
        <v>2078</v>
      </c>
      <c r="F50" s="21">
        <v>0.21205466479443599</v>
      </c>
      <c r="G50" s="30">
        <v>16959</v>
      </c>
      <c r="H50" s="21">
        <v>1.73062322437384</v>
      </c>
      <c r="I50" s="30">
        <v>51309</v>
      </c>
      <c r="J50" s="21">
        <v>5.2359541847630897</v>
      </c>
      <c r="K50" s="30">
        <v>229897</v>
      </c>
      <c r="L50" s="21">
        <v>23.460409659406299</v>
      </c>
      <c r="M50" s="30">
        <v>669251</v>
      </c>
      <c r="N50" s="21">
        <v>68.295378473696204</v>
      </c>
      <c r="O50" s="30">
        <v>1157</v>
      </c>
      <c r="P50" s="21">
        <v>0.11806893511413</v>
      </c>
      <c r="Q50" s="32">
        <v>9285</v>
      </c>
      <c r="R50" s="23">
        <v>0.947510857851941</v>
      </c>
      <c r="S50" s="34">
        <v>134171</v>
      </c>
      <c r="T50" s="25">
        <v>13.691812526532299</v>
      </c>
      <c r="U50" s="34">
        <v>8771</v>
      </c>
      <c r="V50" s="25">
        <v>0.89505845279691698</v>
      </c>
      <c r="W50" s="36">
        <v>38113</v>
      </c>
      <c r="X50" s="38">
        <v>3.8893356300819599</v>
      </c>
      <c r="Y50" s="39">
        <v>1802</v>
      </c>
      <c r="Z50" s="57">
        <v>100</v>
      </c>
    </row>
    <row r="51" spans="1:26" ht="15" customHeight="1" x14ac:dyDescent="0.2">
      <c r="B51" s="70" t="s">
        <v>61</v>
      </c>
      <c r="C51" s="71">
        <v>5003192</v>
      </c>
      <c r="D51" s="72">
        <v>100</v>
      </c>
      <c r="E51" s="73">
        <v>24479</v>
      </c>
      <c r="F51" s="74">
        <v>0.489267651531262</v>
      </c>
      <c r="G51" s="75">
        <v>177525</v>
      </c>
      <c r="H51" s="74">
        <v>3.5482348068992802</v>
      </c>
      <c r="I51" s="75">
        <v>2543573</v>
      </c>
      <c r="J51" s="74">
        <v>50.839004379604098</v>
      </c>
      <c r="K51" s="75">
        <v>640352</v>
      </c>
      <c r="L51" s="74">
        <v>12.7988692019015</v>
      </c>
      <c r="M51" s="75">
        <v>1521334</v>
      </c>
      <c r="N51" s="74">
        <v>30.407268000108701</v>
      </c>
      <c r="O51" s="75">
        <v>6685</v>
      </c>
      <c r="P51" s="74">
        <v>0.13361470037528</v>
      </c>
      <c r="Q51" s="76">
        <v>89244</v>
      </c>
      <c r="R51" s="61">
        <v>1.7837412595798801</v>
      </c>
      <c r="S51" s="71">
        <v>443626</v>
      </c>
      <c r="T51" s="72">
        <v>8.8668593969609795</v>
      </c>
      <c r="U51" s="71">
        <v>132074</v>
      </c>
      <c r="V51" s="72">
        <v>2.6397947550283898</v>
      </c>
      <c r="W51" s="77">
        <v>841320</v>
      </c>
      <c r="X51" s="78">
        <v>16.815664879540901</v>
      </c>
      <c r="Y51" s="68">
        <v>8472</v>
      </c>
      <c r="Z51" s="69">
        <v>99.988196411709197</v>
      </c>
    </row>
    <row r="52" spans="1:26" ht="15" customHeight="1" x14ac:dyDescent="0.2">
      <c r="B52" s="11" t="s">
        <v>62</v>
      </c>
      <c r="C52" s="34">
        <v>596782</v>
      </c>
      <c r="D52" s="25">
        <v>100</v>
      </c>
      <c r="E52" s="28">
        <v>7554</v>
      </c>
      <c r="F52" s="21">
        <v>1.2657888475188599</v>
      </c>
      <c r="G52" s="30">
        <v>10796</v>
      </c>
      <c r="H52" s="21">
        <v>1.80903579531554</v>
      </c>
      <c r="I52" s="30">
        <v>91183</v>
      </c>
      <c r="J52" s="21">
        <v>15.279113646189099</v>
      </c>
      <c r="K52" s="30">
        <v>8344</v>
      </c>
      <c r="L52" s="21">
        <v>1.3981654942675901</v>
      </c>
      <c r="M52" s="30">
        <v>460560</v>
      </c>
      <c r="N52" s="21">
        <v>77.173909400752706</v>
      </c>
      <c r="O52" s="30">
        <v>9088</v>
      </c>
      <c r="P52" s="21">
        <v>1.5228341337372799</v>
      </c>
      <c r="Q52" s="32">
        <v>9257</v>
      </c>
      <c r="R52" s="23">
        <v>1.5511526822189701</v>
      </c>
      <c r="S52" s="34">
        <v>73879</v>
      </c>
      <c r="T52" s="25">
        <v>12.379562386265</v>
      </c>
      <c r="U52" s="34">
        <v>3399</v>
      </c>
      <c r="V52" s="25">
        <v>0.56955471177079697</v>
      </c>
      <c r="W52" s="36">
        <v>45781</v>
      </c>
      <c r="X52" s="38">
        <v>7.6713104617766597</v>
      </c>
      <c r="Y52" s="39">
        <v>981</v>
      </c>
      <c r="Z52" s="57">
        <v>100</v>
      </c>
    </row>
    <row r="53" spans="1:26" ht="15" customHeight="1" x14ac:dyDescent="0.2">
      <c r="B53" s="70" t="s">
        <v>63</v>
      </c>
      <c r="C53" s="71">
        <v>79532</v>
      </c>
      <c r="D53" s="72">
        <v>100</v>
      </c>
      <c r="E53" s="73">
        <v>659</v>
      </c>
      <c r="F53" s="74">
        <v>0.8285972941709</v>
      </c>
      <c r="G53" s="75">
        <v>1606</v>
      </c>
      <c r="H53" s="74">
        <v>2.0193129809384902</v>
      </c>
      <c r="I53" s="75">
        <v>895</v>
      </c>
      <c r="J53" s="74">
        <v>1.1253331992154101</v>
      </c>
      <c r="K53" s="75">
        <v>1835</v>
      </c>
      <c r="L53" s="74">
        <v>2.3072473972740499</v>
      </c>
      <c r="M53" s="75">
        <v>73174</v>
      </c>
      <c r="N53" s="74">
        <v>92.005733541216102</v>
      </c>
      <c r="O53" s="75">
        <v>96</v>
      </c>
      <c r="P53" s="74">
        <v>0.120706130865564</v>
      </c>
      <c r="Q53" s="76">
        <v>1267</v>
      </c>
      <c r="R53" s="61">
        <v>1.5930694563194701</v>
      </c>
      <c r="S53" s="71">
        <v>11231</v>
      </c>
      <c r="T53" s="72">
        <v>14.1213599557411</v>
      </c>
      <c r="U53" s="71">
        <v>3738</v>
      </c>
      <c r="V53" s="72">
        <v>4.6999949705778796</v>
      </c>
      <c r="W53" s="77">
        <v>1632</v>
      </c>
      <c r="X53" s="78">
        <v>2.05200422471458</v>
      </c>
      <c r="Y53" s="68">
        <v>295</v>
      </c>
      <c r="Z53" s="69">
        <v>100</v>
      </c>
    </row>
    <row r="54" spans="1:26" ht="15" customHeight="1" x14ac:dyDescent="0.2">
      <c r="B54" s="11" t="s">
        <v>64</v>
      </c>
      <c r="C54" s="34">
        <v>1272152</v>
      </c>
      <c r="D54" s="25">
        <v>100</v>
      </c>
      <c r="E54" s="28">
        <v>4489</v>
      </c>
      <c r="F54" s="21">
        <v>0.35286663857778</v>
      </c>
      <c r="G54" s="30">
        <v>76902</v>
      </c>
      <c r="H54" s="21">
        <v>6.0450323546242899</v>
      </c>
      <c r="I54" s="30">
        <v>150335</v>
      </c>
      <c r="J54" s="21">
        <v>11.817377168766001</v>
      </c>
      <c r="K54" s="30">
        <v>304786</v>
      </c>
      <c r="L54" s="21">
        <v>23.9583005804338</v>
      </c>
      <c r="M54" s="30">
        <v>681687</v>
      </c>
      <c r="N54" s="21">
        <v>53.585342003156903</v>
      </c>
      <c r="O54" s="30">
        <v>1817</v>
      </c>
      <c r="P54" s="21">
        <v>0.14282884435193299</v>
      </c>
      <c r="Q54" s="32">
        <v>52136</v>
      </c>
      <c r="R54" s="23">
        <v>4.0982524100893603</v>
      </c>
      <c r="S54" s="34">
        <v>165839</v>
      </c>
      <c r="T54" s="25">
        <v>13.036099459813</v>
      </c>
      <c r="U54" s="34">
        <v>15517</v>
      </c>
      <c r="V54" s="25">
        <v>1.2197441815129</v>
      </c>
      <c r="W54" s="36">
        <v>105144</v>
      </c>
      <c r="X54" s="38">
        <v>8.2650500883542204</v>
      </c>
      <c r="Y54" s="39">
        <v>1984</v>
      </c>
      <c r="Z54" s="57">
        <v>100</v>
      </c>
    </row>
    <row r="55" spans="1:26" ht="15" customHeight="1" x14ac:dyDescent="0.2">
      <c r="B55" s="70" t="s">
        <v>65</v>
      </c>
      <c r="C55" s="71">
        <v>1060412</v>
      </c>
      <c r="D55" s="72">
        <v>100</v>
      </c>
      <c r="E55" s="73">
        <v>16218</v>
      </c>
      <c r="F55" s="74">
        <v>1.5294055518043901</v>
      </c>
      <c r="G55" s="75">
        <v>76112</v>
      </c>
      <c r="H55" s="74">
        <v>7.1775875791673398</v>
      </c>
      <c r="I55" s="75">
        <v>208569</v>
      </c>
      <c r="J55" s="74">
        <v>19.668675948593599</v>
      </c>
      <c r="K55" s="75">
        <v>50657</v>
      </c>
      <c r="L55" s="74">
        <v>4.7771055023896398</v>
      </c>
      <c r="M55" s="75">
        <v>636278</v>
      </c>
      <c r="N55" s="74">
        <v>60.002904531446298</v>
      </c>
      <c r="O55" s="75">
        <v>9522</v>
      </c>
      <c r="P55" s="74">
        <v>0.897952871148195</v>
      </c>
      <c r="Q55" s="76">
        <v>63056</v>
      </c>
      <c r="R55" s="61">
        <v>5.9463680154505996</v>
      </c>
      <c r="S55" s="71">
        <v>119694</v>
      </c>
      <c r="T55" s="72">
        <v>11.2874995756366</v>
      </c>
      <c r="U55" s="71">
        <v>17670</v>
      </c>
      <c r="V55" s="72">
        <v>1.66633346284274</v>
      </c>
      <c r="W55" s="77">
        <v>93761</v>
      </c>
      <c r="X55" s="78">
        <v>8.8419406796603592</v>
      </c>
      <c r="Y55" s="68">
        <v>2256</v>
      </c>
      <c r="Z55" s="69">
        <v>100</v>
      </c>
    </row>
    <row r="56" spans="1:26" ht="15" customHeight="1" x14ac:dyDescent="0.2">
      <c r="B56" s="11" t="s">
        <v>66</v>
      </c>
      <c r="C56" s="34">
        <v>285210</v>
      </c>
      <c r="D56" s="25">
        <v>100</v>
      </c>
      <c r="E56" s="28">
        <v>330</v>
      </c>
      <c r="F56" s="21">
        <v>0.11570421794467201</v>
      </c>
      <c r="G56" s="30">
        <v>2010</v>
      </c>
      <c r="H56" s="21">
        <v>0.70474387293573204</v>
      </c>
      <c r="I56" s="30">
        <v>3439</v>
      </c>
      <c r="J56" s="21">
        <v>1.2057781985203899</v>
      </c>
      <c r="K56" s="30">
        <v>14680</v>
      </c>
      <c r="L56" s="21">
        <v>5.1470846043266398</v>
      </c>
      <c r="M56" s="30">
        <v>260879</v>
      </c>
      <c r="N56" s="21">
        <v>91.469092949055096</v>
      </c>
      <c r="O56" s="30">
        <v>110</v>
      </c>
      <c r="P56" s="21">
        <v>3.8568072648224101E-2</v>
      </c>
      <c r="Q56" s="32">
        <v>3762</v>
      </c>
      <c r="R56" s="23">
        <v>1.3190280845692599</v>
      </c>
      <c r="S56" s="34">
        <v>46784</v>
      </c>
      <c r="T56" s="25">
        <v>16.403351916131999</v>
      </c>
      <c r="U56" s="34">
        <v>3106</v>
      </c>
      <c r="V56" s="25">
        <v>1.0890221240489499</v>
      </c>
      <c r="W56" s="36">
        <v>1950</v>
      </c>
      <c r="X56" s="38">
        <v>0.68370674240033702</v>
      </c>
      <c r="Y56" s="39">
        <v>733</v>
      </c>
      <c r="Z56" s="57">
        <v>100</v>
      </c>
    </row>
    <row r="57" spans="1:26" ht="15" customHeight="1" x14ac:dyDescent="0.2">
      <c r="B57" s="70" t="s">
        <v>67</v>
      </c>
      <c r="C57" s="71">
        <v>873358</v>
      </c>
      <c r="D57" s="72">
        <v>100</v>
      </c>
      <c r="E57" s="73">
        <v>11297</v>
      </c>
      <c r="F57" s="74">
        <v>1.2935130839816</v>
      </c>
      <c r="G57" s="75">
        <v>30848</v>
      </c>
      <c r="H57" s="74">
        <v>3.5321139784601501</v>
      </c>
      <c r="I57" s="75">
        <v>85015</v>
      </c>
      <c r="J57" s="74">
        <v>9.7342670474192694</v>
      </c>
      <c r="K57" s="75">
        <v>86001</v>
      </c>
      <c r="L57" s="74">
        <v>9.8471646220679308</v>
      </c>
      <c r="M57" s="75">
        <v>643265</v>
      </c>
      <c r="N57" s="74">
        <v>73.654217399966598</v>
      </c>
      <c r="O57" s="75">
        <v>761</v>
      </c>
      <c r="P57" s="74">
        <v>8.7134943516862504E-2</v>
      </c>
      <c r="Q57" s="76">
        <v>16171</v>
      </c>
      <c r="R57" s="61">
        <v>1.85158892458763</v>
      </c>
      <c r="S57" s="71">
        <v>121886</v>
      </c>
      <c r="T57" s="72">
        <v>13.9560180361318</v>
      </c>
      <c r="U57" s="71">
        <v>3885</v>
      </c>
      <c r="V57" s="72">
        <v>0.44483476420895002</v>
      </c>
      <c r="W57" s="77">
        <v>49980</v>
      </c>
      <c r="X57" s="78">
        <v>5.7227391287421696</v>
      </c>
      <c r="Y57" s="68">
        <v>2242</v>
      </c>
      <c r="Z57" s="69">
        <v>99.955396966993803</v>
      </c>
    </row>
    <row r="58" spans="1:26" ht="15" customHeight="1" thickBot="1" x14ac:dyDescent="0.25">
      <c r="B58" s="14" t="s">
        <v>68</v>
      </c>
      <c r="C58" s="35">
        <v>93493</v>
      </c>
      <c r="D58" s="26">
        <v>100</v>
      </c>
      <c r="E58" s="29">
        <v>3436</v>
      </c>
      <c r="F58" s="22">
        <v>3.6751414544404399</v>
      </c>
      <c r="G58" s="31">
        <v>884</v>
      </c>
      <c r="H58" s="22">
        <v>0.94552533344742395</v>
      </c>
      <c r="I58" s="31">
        <v>11251</v>
      </c>
      <c r="J58" s="22">
        <v>12.0340560255848</v>
      </c>
      <c r="K58" s="31">
        <v>1306</v>
      </c>
      <c r="L58" s="22">
        <v>1.39689602430128</v>
      </c>
      <c r="M58" s="31">
        <v>74975</v>
      </c>
      <c r="N58" s="22">
        <v>80.193169542104798</v>
      </c>
      <c r="O58" s="31">
        <v>276</v>
      </c>
      <c r="P58" s="22">
        <v>0.29520926700394701</v>
      </c>
      <c r="Q58" s="33">
        <v>1365</v>
      </c>
      <c r="R58" s="24">
        <v>1.46000235311735</v>
      </c>
      <c r="S58" s="35">
        <v>13458</v>
      </c>
      <c r="T58" s="26">
        <v>14.394660562822899</v>
      </c>
      <c r="U58" s="35">
        <v>840</v>
      </c>
      <c r="V58" s="26">
        <v>0.89846298653375101</v>
      </c>
      <c r="W58" s="37">
        <v>2651</v>
      </c>
      <c r="X58" s="27">
        <v>2.8355064015487801</v>
      </c>
      <c r="Y58" s="40">
        <v>349</v>
      </c>
      <c r="Z58" s="58">
        <v>100</v>
      </c>
    </row>
    <row r="59" spans="1:26" x14ac:dyDescent="0.2">
      <c r="B59" s="15"/>
    </row>
    <row r="60" spans="1:26" x14ac:dyDescent="0.2">
      <c r="B60" s="15" t="str">
        <f>CONCATENATE("NOTE: Table reads (for US Totals): Of all ",TEXT(C7,"#,##0")," public school students, ",TEXT(E7,"#,##0")," (",TEXT(F7,"0.0"),"%) are American Indian or Alaska Native.")</f>
        <v>NOTE: Table reads (for US Totals): Of all 49,605,534 public school students, 573,403 (1.2%) are American Indian or Alaska Native.</v>
      </c>
    </row>
    <row r="61" spans="1:26" ht="14.1" customHeight="1" x14ac:dyDescent="0.2">
      <c r="A61" s="13"/>
      <c r="B61" s="89" t="s">
        <v>77</v>
      </c>
      <c r="C61" s="10"/>
      <c r="D61" s="10"/>
      <c r="E61" s="55"/>
      <c r="F61" s="55"/>
      <c r="G61" s="55"/>
      <c r="H61" s="55"/>
      <c r="I61" s="55"/>
      <c r="J61" s="55"/>
      <c r="W61" s="2"/>
      <c r="X61" s="2"/>
      <c r="Y61" s="55"/>
      <c r="Z61" s="56"/>
    </row>
  </sheetData>
  <mergeCells count="17">
    <mergeCell ref="Y4:Y5"/>
    <mergeCell ref="Z4:Z5"/>
    <mergeCell ref="C5:D5"/>
    <mergeCell ref="B2:Z2"/>
    <mergeCell ref="B4:B6"/>
    <mergeCell ref="K5:L5"/>
    <mergeCell ref="M5:N5"/>
    <mergeCell ref="E4:R4"/>
    <mergeCell ref="S4:V4"/>
    <mergeCell ref="W4:X5"/>
    <mergeCell ref="E5:F5"/>
    <mergeCell ref="G5:H5"/>
    <mergeCell ref="I5:J5"/>
    <mergeCell ref="U5:V5"/>
    <mergeCell ref="S5:T5"/>
    <mergeCell ref="O5:P5"/>
    <mergeCell ref="Q5:R5"/>
  </mergeCells>
  <phoneticPr fontId="15" type="noConversion"/>
  <printOptions horizontalCentered="1"/>
  <pageMargins left="0.25" right="0.25" top="1" bottom="1" header="0.5" footer="0.5"/>
  <pageSetup scale="43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1"/>
  <sheetViews>
    <sheetView showGridLines="0" tabSelected="1" topLeftCell="A37" workbookViewId="0">
      <selection activeCell="E9" sqref="E9"/>
    </sheetView>
  </sheetViews>
  <sheetFormatPr defaultColWidth="12.1640625" defaultRowHeight="14.25" x14ac:dyDescent="0.2"/>
  <cols>
    <col min="1" max="1" width="13" style="44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12" customWidth="1"/>
    <col min="25" max="26" width="13" style="2" customWidth="1"/>
    <col min="27" max="16384" width="12.1640625" style="13"/>
  </cols>
  <sheetData>
    <row r="1" spans="1:26" s="2" customFormat="1" ht="34.5" customHeight="1" x14ac:dyDescent="0.2">
      <c r="A1" s="4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0"/>
      <c r="X1" s="5"/>
      <c r="Y1" s="1"/>
      <c r="Z1" s="1"/>
    </row>
    <row r="2" spans="1:26" s="90" customFormat="1" ht="34.5" customHeight="1" x14ac:dyDescent="0.25">
      <c r="B2" s="95" t="s">
        <v>80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s="2" customFormat="1" ht="15" customHeight="1" thickBot="1" x14ac:dyDescent="0.3">
      <c r="A3" s="4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6" customFormat="1" ht="15" customHeight="1" x14ac:dyDescent="0.25">
      <c r="A4" s="42"/>
      <c r="B4" s="96" t="s">
        <v>0</v>
      </c>
      <c r="C4" s="45"/>
      <c r="D4" s="46"/>
      <c r="E4" s="100" t="s">
        <v>11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0" t="s">
        <v>76</v>
      </c>
      <c r="T4" s="101"/>
      <c r="U4" s="101"/>
      <c r="V4" s="102"/>
      <c r="W4" s="103" t="s">
        <v>75</v>
      </c>
      <c r="X4" s="104"/>
      <c r="Y4" s="109" t="s">
        <v>10</v>
      </c>
      <c r="Z4" s="91" t="s">
        <v>12</v>
      </c>
    </row>
    <row r="5" spans="1:26" s="6" customFormat="1" ht="30" customHeight="1" x14ac:dyDescent="0.25">
      <c r="A5" s="42"/>
      <c r="B5" s="96"/>
      <c r="C5" s="93" t="s">
        <v>73</v>
      </c>
      <c r="D5" s="94"/>
      <c r="E5" s="106" t="s">
        <v>1</v>
      </c>
      <c r="F5" s="99"/>
      <c r="G5" s="107" t="s">
        <v>2</v>
      </c>
      <c r="H5" s="99"/>
      <c r="I5" s="98" t="s">
        <v>3</v>
      </c>
      <c r="J5" s="99"/>
      <c r="K5" s="98" t="s">
        <v>4</v>
      </c>
      <c r="L5" s="99"/>
      <c r="M5" s="98" t="s">
        <v>5</v>
      </c>
      <c r="N5" s="99"/>
      <c r="O5" s="98" t="s">
        <v>6</v>
      </c>
      <c r="P5" s="99"/>
      <c r="Q5" s="98" t="s">
        <v>7</v>
      </c>
      <c r="R5" s="108"/>
      <c r="S5" s="105" t="s">
        <v>72</v>
      </c>
      <c r="T5" s="94"/>
      <c r="U5" s="93" t="s">
        <v>17</v>
      </c>
      <c r="V5" s="94"/>
      <c r="W5" s="93"/>
      <c r="X5" s="105"/>
      <c r="Y5" s="110"/>
      <c r="Z5" s="92"/>
    </row>
    <row r="6" spans="1:26" s="6" customFormat="1" ht="15" customHeight="1" thickBot="1" x14ac:dyDescent="0.3">
      <c r="A6" s="42"/>
      <c r="B6" s="97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7" t="s">
        <v>8</v>
      </c>
      <c r="T6" s="9" t="s">
        <v>9</v>
      </c>
      <c r="U6" s="7" t="s">
        <v>8</v>
      </c>
      <c r="V6" s="9" t="s">
        <v>9</v>
      </c>
      <c r="W6" s="8" t="s">
        <v>8</v>
      </c>
      <c r="X6" s="8" t="s">
        <v>9</v>
      </c>
      <c r="Y6" s="79"/>
      <c r="Z6" s="80"/>
    </row>
    <row r="7" spans="1:26" s="10" customFormat="1" ht="15" customHeight="1" x14ac:dyDescent="0.2">
      <c r="A7" s="43"/>
      <c r="B7" s="59" t="s">
        <v>74</v>
      </c>
      <c r="C7" s="60">
        <v>25496620</v>
      </c>
      <c r="D7" s="61">
        <v>51.398741116263402</v>
      </c>
      <c r="E7" s="62">
        <v>294136</v>
      </c>
      <c r="F7" s="63">
        <v>0.59294997207368005</v>
      </c>
      <c r="G7" s="64">
        <v>1179093</v>
      </c>
      <c r="H7" s="63">
        <v>2.3769384278778301</v>
      </c>
      <c r="I7" s="64">
        <v>5992878</v>
      </c>
      <c r="J7" s="63">
        <v>12.0810674067131</v>
      </c>
      <c r="K7" s="64">
        <v>4029005</v>
      </c>
      <c r="L7" s="63">
        <v>8.1220877493224908</v>
      </c>
      <c r="M7" s="64">
        <v>13235780</v>
      </c>
      <c r="N7" s="63">
        <v>26.682063335917299</v>
      </c>
      <c r="O7" s="64">
        <v>115200</v>
      </c>
      <c r="P7" s="63">
        <v>0.232232153775424</v>
      </c>
      <c r="Q7" s="65">
        <v>650528</v>
      </c>
      <c r="R7" s="61">
        <v>1.3114020705834999</v>
      </c>
      <c r="S7" s="60">
        <v>4057017</v>
      </c>
      <c r="T7" s="61">
        <v>8.1785572553255896</v>
      </c>
      <c r="U7" s="60">
        <v>460351</v>
      </c>
      <c r="V7" s="61">
        <v>0.92802347415512099</v>
      </c>
      <c r="W7" s="66">
        <v>2535012</v>
      </c>
      <c r="X7" s="67">
        <v>5.11034111637625</v>
      </c>
      <c r="Y7" s="68">
        <v>95635</v>
      </c>
      <c r="Z7" s="69">
        <v>99.893344486851007</v>
      </c>
    </row>
    <row r="8" spans="1:26" ht="15" customHeight="1" x14ac:dyDescent="0.2">
      <c r="B8" s="11" t="s">
        <v>18</v>
      </c>
      <c r="C8" s="34">
        <v>383147</v>
      </c>
      <c r="D8" s="25">
        <v>51.364456563414102</v>
      </c>
      <c r="E8" s="28">
        <v>3146</v>
      </c>
      <c r="F8" s="21">
        <v>0.42175086937520301</v>
      </c>
      <c r="G8" s="30">
        <v>4915</v>
      </c>
      <c r="H8" s="21">
        <v>0.65890194627435505</v>
      </c>
      <c r="I8" s="30">
        <v>17852</v>
      </c>
      <c r="J8" s="21">
        <v>2.3932283916357702</v>
      </c>
      <c r="K8" s="30">
        <v>129823</v>
      </c>
      <c r="L8" s="21">
        <v>17.4039933613786</v>
      </c>
      <c r="M8" s="30">
        <v>223502</v>
      </c>
      <c r="N8" s="21">
        <v>29.962543803908599</v>
      </c>
      <c r="O8" s="30">
        <v>233</v>
      </c>
      <c r="P8" s="21">
        <v>3.12358399759766E-2</v>
      </c>
      <c r="Q8" s="32">
        <v>3676</v>
      </c>
      <c r="R8" s="23">
        <v>0.49280235086562202</v>
      </c>
      <c r="S8" s="34">
        <v>57195</v>
      </c>
      <c r="T8" s="25">
        <v>7.6675273280084904</v>
      </c>
      <c r="U8" s="34">
        <v>3378</v>
      </c>
      <c r="V8" s="25">
        <v>0.45285264995214097</v>
      </c>
      <c r="W8" s="36">
        <v>10986</v>
      </c>
      <c r="X8" s="38">
        <v>1.47277655783725</v>
      </c>
      <c r="Y8" s="39">
        <v>1432</v>
      </c>
      <c r="Z8" s="57">
        <v>100</v>
      </c>
    </row>
    <row r="9" spans="1:26" ht="15" customHeight="1" x14ac:dyDescent="0.2">
      <c r="B9" s="70" t="s">
        <v>19</v>
      </c>
      <c r="C9" s="71">
        <v>69273</v>
      </c>
      <c r="D9" s="72">
        <v>51.741445889321298</v>
      </c>
      <c r="E9" s="73">
        <v>15802</v>
      </c>
      <c r="F9" s="74">
        <v>11.8028427806368</v>
      </c>
      <c r="G9" s="75">
        <v>4359</v>
      </c>
      <c r="H9" s="74">
        <v>3.2558278496896502</v>
      </c>
      <c r="I9" s="75">
        <v>4441</v>
      </c>
      <c r="J9" s="74">
        <v>3.31707535684142</v>
      </c>
      <c r="K9" s="75">
        <v>2553</v>
      </c>
      <c r="L9" s="74">
        <v>1.90688885071294</v>
      </c>
      <c r="M9" s="75">
        <v>35252</v>
      </c>
      <c r="N9" s="74">
        <v>26.3304527087084</v>
      </c>
      <c r="O9" s="75">
        <v>1536</v>
      </c>
      <c r="P9" s="74">
        <v>1.14727037786724</v>
      </c>
      <c r="Q9" s="76">
        <v>5330</v>
      </c>
      <c r="R9" s="61">
        <v>3.9810879648648401</v>
      </c>
      <c r="S9" s="71">
        <v>12846</v>
      </c>
      <c r="T9" s="72">
        <v>9.5949448398975203</v>
      </c>
      <c r="U9" s="71">
        <v>844</v>
      </c>
      <c r="V9" s="72">
        <v>0.63040117117184402</v>
      </c>
      <c r="W9" s="77">
        <v>8469</v>
      </c>
      <c r="X9" s="78">
        <v>6.3256724154672401</v>
      </c>
      <c r="Y9" s="68">
        <v>493</v>
      </c>
      <c r="Z9" s="69">
        <v>100</v>
      </c>
    </row>
    <row r="10" spans="1:26" ht="15" customHeight="1" x14ac:dyDescent="0.2">
      <c r="B10" s="11" t="s">
        <v>20</v>
      </c>
      <c r="C10" s="34">
        <v>563446</v>
      </c>
      <c r="D10" s="25">
        <v>51.3553740551665</v>
      </c>
      <c r="E10" s="28">
        <v>28257</v>
      </c>
      <c r="F10" s="21">
        <v>2.5754886975448201</v>
      </c>
      <c r="G10" s="30">
        <v>15585</v>
      </c>
      <c r="H10" s="21">
        <v>1.4204972697468301</v>
      </c>
      <c r="I10" s="30">
        <v>236413</v>
      </c>
      <c r="J10" s="21">
        <v>21.547899970013201</v>
      </c>
      <c r="K10" s="30">
        <v>30345</v>
      </c>
      <c r="L10" s="21">
        <v>2.7657997850797198</v>
      </c>
      <c r="M10" s="30">
        <v>241890</v>
      </c>
      <c r="N10" s="21">
        <v>22.047101994164901</v>
      </c>
      <c r="O10" s="30">
        <v>1965</v>
      </c>
      <c r="P10" s="21">
        <v>0.17910023324045601</v>
      </c>
      <c r="Q10" s="32">
        <v>8991</v>
      </c>
      <c r="R10" s="23">
        <v>0.81948610537656197</v>
      </c>
      <c r="S10" s="34">
        <v>85193</v>
      </c>
      <c r="T10" s="25">
        <v>7.76492934883166</v>
      </c>
      <c r="U10" s="34">
        <v>6652</v>
      </c>
      <c r="V10" s="25">
        <v>0.60629758346845597</v>
      </c>
      <c r="W10" s="36">
        <v>45141</v>
      </c>
      <c r="X10" s="38">
        <v>4.1143835260597701</v>
      </c>
      <c r="Y10" s="39">
        <v>1920</v>
      </c>
      <c r="Z10" s="57">
        <v>99.7916666666667</v>
      </c>
    </row>
    <row r="11" spans="1:26" ht="15" customHeight="1" x14ac:dyDescent="0.2">
      <c r="B11" s="70" t="s">
        <v>21</v>
      </c>
      <c r="C11" s="71">
        <v>243318</v>
      </c>
      <c r="D11" s="72">
        <v>51.0923247492819</v>
      </c>
      <c r="E11" s="73">
        <v>1920</v>
      </c>
      <c r="F11" s="74">
        <v>0.40316484402560099</v>
      </c>
      <c r="G11" s="75">
        <v>3625</v>
      </c>
      <c r="H11" s="74">
        <v>0.76118362478791801</v>
      </c>
      <c r="I11" s="75">
        <v>24503</v>
      </c>
      <c r="J11" s="74">
        <v>5.1451813401871398</v>
      </c>
      <c r="K11" s="75">
        <v>50383</v>
      </c>
      <c r="L11" s="74">
        <v>10.5795074669489</v>
      </c>
      <c r="M11" s="75">
        <v>158371</v>
      </c>
      <c r="N11" s="74">
        <v>33.255010163113802</v>
      </c>
      <c r="O11" s="75">
        <v>1236</v>
      </c>
      <c r="P11" s="74">
        <v>0.259537368341481</v>
      </c>
      <c r="Q11" s="76">
        <v>3280</v>
      </c>
      <c r="R11" s="61">
        <v>0.688739941877068</v>
      </c>
      <c r="S11" s="71">
        <v>33772</v>
      </c>
      <c r="T11" s="72">
        <v>7.0915016210586401</v>
      </c>
      <c r="U11" s="71">
        <v>7427</v>
      </c>
      <c r="V11" s="72">
        <v>1.55953400863445</v>
      </c>
      <c r="W11" s="77">
        <v>17274</v>
      </c>
      <c r="X11" s="78">
        <v>3.6272237060928298</v>
      </c>
      <c r="Y11" s="68">
        <v>1097</v>
      </c>
      <c r="Z11" s="69">
        <v>100</v>
      </c>
    </row>
    <row r="12" spans="1:26" ht="15" customHeight="1" x14ac:dyDescent="0.2">
      <c r="B12" s="11" t="s">
        <v>22</v>
      </c>
      <c r="C12" s="34">
        <v>3217518</v>
      </c>
      <c r="D12" s="25">
        <v>51.363548926001002</v>
      </c>
      <c r="E12" s="28">
        <v>28643</v>
      </c>
      <c r="F12" s="21">
        <v>0.45724876500689199</v>
      </c>
      <c r="G12" s="30">
        <v>344586</v>
      </c>
      <c r="H12" s="21">
        <v>5.5008736144490804</v>
      </c>
      <c r="I12" s="30">
        <v>1669381</v>
      </c>
      <c r="J12" s="21">
        <v>26.649526955136398</v>
      </c>
      <c r="K12" s="30">
        <v>211823</v>
      </c>
      <c r="L12" s="21">
        <v>3.3814825664230299</v>
      </c>
      <c r="M12" s="30">
        <v>843725</v>
      </c>
      <c r="N12" s="21">
        <v>13.468987684789999</v>
      </c>
      <c r="O12" s="30">
        <v>28836</v>
      </c>
      <c r="P12" s="21">
        <v>0.46032976251575403</v>
      </c>
      <c r="Q12" s="32">
        <v>90524</v>
      </c>
      <c r="R12" s="23">
        <v>1.4450995776798501</v>
      </c>
      <c r="S12" s="34">
        <v>419590</v>
      </c>
      <c r="T12" s="25">
        <v>6.69821629400698</v>
      </c>
      <c r="U12" s="34">
        <v>29103</v>
      </c>
      <c r="V12" s="25">
        <v>0.46459207513164102</v>
      </c>
      <c r="W12" s="36">
        <v>790035</v>
      </c>
      <c r="X12" s="38">
        <v>12.6118956834906</v>
      </c>
      <c r="Y12" s="39">
        <v>9866</v>
      </c>
      <c r="Z12" s="57">
        <v>99.929049260085094</v>
      </c>
    </row>
    <row r="13" spans="1:26" ht="15" customHeight="1" x14ac:dyDescent="0.2">
      <c r="B13" s="70" t="s">
        <v>23</v>
      </c>
      <c r="C13" s="71">
        <v>442677</v>
      </c>
      <c r="D13" s="72">
        <v>51.250534008064797</v>
      </c>
      <c r="E13" s="73">
        <v>3899</v>
      </c>
      <c r="F13" s="74">
        <v>0.45140324005413601</v>
      </c>
      <c r="G13" s="75">
        <v>12940</v>
      </c>
      <c r="H13" s="74">
        <v>1.4981169341627401</v>
      </c>
      <c r="I13" s="75">
        <v>140059</v>
      </c>
      <c r="J13" s="74">
        <v>16.215205539559399</v>
      </c>
      <c r="K13" s="75">
        <v>21451</v>
      </c>
      <c r="L13" s="74">
        <v>2.4834703519880201</v>
      </c>
      <c r="M13" s="75">
        <v>250180</v>
      </c>
      <c r="N13" s="74">
        <v>28.964365887854299</v>
      </c>
      <c r="O13" s="75">
        <v>911</v>
      </c>
      <c r="P13" s="74">
        <v>0.105470210743606</v>
      </c>
      <c r="Q13" s="76">
        <v>13237</v>
      </c>
      <c r="R13" s="61">
        <v>1.5325018437026401</v>
      </c>
      <c r="S13" s="71">
        <v>56877</v>
      </c>
      <c r="T13" s="72">
        <v>6.5848838380505503</v>
      </c>
      <c r="U13" s="71">
        <v>5320</v>
      </c>
      <c r="V13" s="72">
        <v>0.61591824495716896</v>
      </c>
      <c r="W13" s="77">
        <v>55356</v>
      </c>
      <c r="X13" s="78">
        <v>6.4087914225280196</v>
      </c>
      <c r="Y13" s="68">
        <v>1811</v>
      </c>
      <c r="Z13" s="69">
        <v>100</v>
      </c>
    </row>
    <row r="14" spans="1:26" ht="15" customHeight="1" x14ac:dyDescent="0.2">
      <c r="B14" s="11" t="s">
        <v>24</v>
      </c>
      <c r="C14" s="34">
        <v>289550</v>
      </c>
      <c r="D14" s="25">
        <v>51.572006668471502</v>
      </c>
      <c r="E14" s="28">
        <v>1145</v>
      </c>
      <c r="F14" s="21">
        <v>0.20393696299568301</v>
      </c>
      <c r="G14" s="30">
        <v>12340</v>
      </c>
      <c r="H14" s="21">
        <v>2.1978883173508499</v>
      </c>
      <c r="I14" s="30">
        <v>55055</v>
      </c>
      <c r="J14" s="21">
        <v>9.8058947578404396</v>
      </c>
      <c r="K14" s="30">
        <v>37050</v>
      </c>
      <c r="L14" s="21">
        <v>6.5990082785939199</v>
      </c>
      <c r="M14" s="30">
        <v>177816</v>
      </c>
      <c r="N14" s="21">
        <v>31.670965076017701</v>
      </c>
      <c r="O14" s="30">
        <v>209</v>
      </c>
      <c r="P14" s="21">
        <v>3.7225174904888803E-2</v>
      </c>
      <c r="Q14" s="32">
        <v>5935</v>
      </c>
      <c r="R14" s="23">
        <v>1.05708810076801</v>
      </c>
      <c r="S14" s="34">
        <v>45293</v>
      </c>
      <c r="T14" s="25">
        <v>8.0671763012781206</v>
      </c>
      <c r="U14" s="34">
        <v>9861</v>
      </c>
      <c r="V14" s="25">
        <v>1.75635143414884</v>
      </c>
      <c r="W14" s="36">
        <v>16317</v>
      </c>
      <c r="X14" s="38">
        <v>2.9062353058520101</v>
      </c>
      <c r="Y14" s="39">
        <v>1122</v>
      </c>
      <c r="Z14" s="57">
        <v>100</v>
      </c>
    </row>
    <row r="15" spans="1:26" ht="15" customHeight="1" x14ac:dyDescent="0.2">
      <c r="B15" s="70" t="s">
        <v>25</v>
      </c>
      <c r="C15" s="71">
        <v>68415</v>
      </c>
      <c r="D15" s="72">
        <v>51.489015827143199</v>
      </c>
      <c r="E15" s="73">
        <v>354</v>
      </c>
      <c r="F15" s="74">
        <v>0.266419814409248</v>
      </c>
      <c r="G15" s="75">
        <v>2304</v>
      </c>
      <c r="H15" s="74">
        <v>1.7339865886974799</v>
      </c>
      <c r="I15" s="75">
        <v>8690</v>
      </c>
      <c r="J15" s="74">
        <v>6.5400796249049797</v>
      </c>
      <c r="K15" s="75">
        <v>22000</v>
      </c>
      <c r="L15" s="74">
        <v>16.557163607354401</v>
      </c>
      <c r="M15" s="75">
        <v>33904</v>
      </c>
      <c r="N15" s="74">
        <v>25.516094315624699</v>
      </c>
      <c r="O15" s="75">
        <v>49</v>
      </c>
      <c r="P15" s="74">
        <v>3.6877318943653002E-2</v>
      </c>
      <c r="Q15" s="76">
        <v>1114</v>
      </c>
      <c r="R15" s="61">
        <v>0.83839455720876299</v>
      </c>
      <c r="S15" s="71">
        <v>13169</v>
      </c>
      <c r="T15" s="72">
        <v>9.9109676156931794</v>
      </c>
      <c r="U15" s="71">
        <v>1528</v>
      </c>
      <c r="V15" s="72">
        <v>1.14997027236534</v>
      </c>
      <c r="W15" s="77">
        <v>3785</v>
      </c>
      <c r="X15" s="78">
        <v>2.8485847388107399</v>
      </c>
      <c r="Y15" s="68">
        <v>232</v>
      </c>
      <c r="Z15" s="69">
        <v>100</v>
      </c>
    </row>
    <row r="16" spans="1:26" ht="15" customHeight="1" x14ac:dyDescent="0.2">
      <c r="B16" s="11" t="s">
        <v>26</v>
      </c>
      <c r="C16" s="34">
        <v>36492</v>
      </c>
      <c r="D16" s="25">
        <v>50.008222331853297</v>
      </c>
      <c r="E16" s="28">
        <v>113</v>
      </c>
      <c r="F16" s="21">
        <v>0.15485391657073899</v>
      </c>
      <c r="G16" s="30">
        <v>504</v>
      </c>
      <c r="H16" s="21">
        <v>0.69067587567834199</v>
      </c>
      <c r="I16" s="30">
        <v>4775</v>
      </c>
      <c r="J16" s="21">
        <v>6.5436057665954097</v>
      </c>
      <c r="K16" s="30">
        <v>27632</v>
      </c>
      <c r="L16" s="21">
        <v>37.8665789617936</v>
      </c>
      <c r="M16" s="30">
        <v>2898</v>
      </c>
      <c r="N16" s="21">
        <v>3.9713862851504702</v>
      </c>
      <c r="O16" s="30">
        <v>112</v>
      </c>
      <c r="P16" s="21">
        <v>0.15348352792852099</v>
      </c>
      <c r="Q16" s="32">
        <v>458</v>
      </c>
      <c r="R16" s="23">
        <v>0.62763799813627097</v>
      </c>
      <c r="S16" s="34">
        <v>6716</v>
      </c>
      <c r="T16" s="25">
        <v>9.2035301211423608</v>
      </c>
      <c r="U16" s="34">
        <v>287</v>
      </c>
      <c r="V16" s="25">
        <v>0.39330154031683401</v>
      </c>
      <c r="W16" s="36">
        <v>3083</v>
      </c>
      <c r="X16" s="38">
        <v>4.2249081839609701</v>
      </c>
      <c r="Y16" s="39">
        <v>211</v>
      </c>
      <c r="Z16" s="57">
        <v>99.526066350710906</v>
      </c>
    </row>
    <row r="17" spans="2:26" ht="15" customHeight="1" x14ac:dyDescent="0.2">
      <c r="B17" s="70" t="s">
        <v>27</v>
      </c>
      <c r="C17" s="71">
        <v>1368670</v>
      </c>
      <c r="D17" s="72">
        <v>51.3843904713599</v>
      </c>
      <c r="E17" s="73">
        <v>5102</v>
      </c>
      <c r="F17" s="74">
        <v>0.191545924280417</v>
      </c>
      <c r="G17" s="75">
        <v>34031</v>
      </c>
      <c r="H17" s="74">
        <v>1.27763609352937</v>
      </c>
      <c r="I17" s="75">
        <v>391160</v>
      </c>
      <c r="J17" s="74">
        <v>14.685437816842001</v>
      </c>
      <c r="K17" s="75">
        <v>312773</v>
      </c>
      <c r="L17" s="74">
        <v>11.7425310417403</v>
      </c>
      <c r="M17" s="75">
        <v>583824</v>
      </c>
      <c r="N17" s="74">
        <v>21.9186804580733</v>
      </c>
      <c r="O17" s="75">
        <v>1547</v>
      </c>
      <c r="P17" s="74">
        <v>5.8079487428813199E-2</v>
      </c>
      <c r="Q17" s="76">
        <v>40233</v>
      </c>
      <c r="R17" s="61">
        <v>1.5104796494657</v>
      </c>
      <c r="S17" s="71">
        <v>224677</v>
      </c>
      <c r="T17" s="72">
        <v>8.4351163523228596</v>
      </c>
      <c r="U17" s="71">
        <v>31931</v>
      </c>
      <c r="V17" s="72">
        <v>1.19879516036809</v>
      </c>
      <c r="W17" s="77">
        <v>131492</v>
      </c>
      <c r="X17" s="78">
        <v>4.9366438015446104</v>
      </c>
      <c r="Y17" s="68">
        <v>3886</v>
      </c>
      <c r="Z17" s="69">
        <v>100</v>
      </c>
    </row>
    <row r="18" spans="2:26" ht="15" customHeight="1" x14ac:dyDescent="0.2">
      <c r="B18" s="11" t="s">
        <v>28</v>
      </c>
      <c r="C18" s="34">
        <v>870341</v>
      </c>
      <c r="D18" s="25">
        <v>51.242014234988602</v>
      </c>
      <c r="E18" s="28">
        <v>1991</v>
      </c>
      <c r="F18" s="21">
        <v>0.117221698554776</v>
      </c>
      <c r="G18" s="30">
        <v>29256</v>
      </c>
      <c r="H18" s="21">
        <v>1.7224701220083001</v>
      </c>
      <c r="I18" s="30">
        <v>105243</v>
      </c>
      <c r="J18" s="21">
        <v>6.1962648021096403</v>
      </c>
      <c r="K18" s="30">
        <v>322026</v>
      </c>
      <c r="L18" s="21">
        <v>18.9595352580614</v>
      </c>
      <c r="M18" s="30">
        <v>385347</v>
      </c>
      <c r="N18" s="21">
        <v>22.6876091777937</v>
      </c>
      <c r="O18" s="30">
        <v>943</v>
      </c>
      <c r="P18" s="21">
        <v>5.5519870284858698E-2</v>
      </c>
      <c r="Q18" s="32">
        <v>25535</v>
      </c>
      <c r="R18" s="23">
        <v>1.50339330617589</v>
      </c>
      <c r="S18" s="34">
        <v>122804</v>
      </c>
      <c r="T18" s="25">
        <v>7.2301825561630899</v>
      </c>
      <c r="U18" s="34">
        <v>9390</v>
      </c>
      <c r="V18" s="25">
        <v>0.55284367123523204</v>
      </c>
      <c r="W18" s="36">
        <v>45947</v>
      </c>
      <c r="X18" s="38">
        <v>2.7051659384712701</v>
      </c>
      <c r="Y18" s="39">
        <v>2422</v>
      </c>
      <c r="Z18" s="57">
        <v>100</v>
      </c>
    </row>
    <row r="19" spans="2:26" ht="15" customHeight="1" x14ac:dyDescent="0.2">
      <c r="B19" s="70" t="s">
        <v>29</v>
      </c>
      <c r="C19" s="71">
        <v>95553</v>
      </c>
      <c r="D19" s="72">
        <v>52.170281071873198</v>
      </c>
      <c r="E19" s="73">
        <v>517</v>
      </c>
      <c r="F19" s="74">
        <v>0.282273035008408</v>
      </c>
      <c r="G19" s="75">
        <v>32653</v>
      </c>
      <c r="H19" s="74">
        <v>17.827971783616199</v>
      </c>
      <c r="I19" s="75">
        <v>6387</v>
      </c>
      <c r="J19" s="74">
        <v>3.4871912468059998</v>
      </c>
      <c r="K19" s="75">
        <v>2184</v>
      </c>
      <c r="L19" s="74">
        <v>1.1924261285461599</v>
      </c>
      <c r="M19" s="75">
        <v>13608</v>
      </c>
      <c r="N19" s="74">
        <v>7.4297320317106701</v>
      </c>
      <c r="O19" s="75">
        <v>32301</v>
      </c>
      <c r="P19" s="74">
        <v>17.6357858874402</v>
      </c>
      <c r="Q19" s="76">
        <v>7903</v>
      </c>
      <c r="R19" s="61">
        <v>4.3149009587455502</v>
      </c>
      <c r="S19" s="71">
        <v>14557</v>
      </c>
      <c r="T19" s="72">
        <v>7.9478695756622804</v>
      </c>
      <c r="U19" s="71">
        <v>1279</v>
      </c>
      <c r="V19" s="72">
        <v>0.69831182161654504</v>
      </c>
      <c r="W19" s="77">
        <v>10878</v>
      </c>
      <c r="X19" s="78">
        <v>5.9391993710279802</v>
      </c>
      <c r="Y19" s="68">
        <v>286</v>
      </c>
      <c r="Z19" s="69">
        <v>100</v>
      </c>
    </row>
    <row r="20" spans="2:26" ht="15" customHeight="1" x14ac:dyDescent="0.2">
      <c r="B20" s="11" t="s">
        <v>30</v>
      </c>
      <c r="C20" s="34">
        <v>146680</v>
      </c>
      <c r="D20" s="25">
        <v>51.593931698188896</v>
      </c>
      <c r="E20" s="28">
        <v>2220</v>
      </c>
      <c r="F20" s="21">
        <v>0.78087352311139402</v>
      </c>
      <c r="G20" s="30">
        <v>1879</v>
      </c>
      <c r="H20" s="21">
        <v>0.66092853600284196</v>
      </c>
      <c r="I20" s="30">
        <v>22745</v>
      </c>
      <c r="J20" s="21">
        <v>8.0004361635894892</v>
      </c>
      <c r="K20" s="30">
        <v>1610</v>
      </c>
      <c r="L20" s="21">
        <v>0.56630917667087599</v>
      </c>
      <c r="M20" s="30">
        <v>114766</v>
      </c>
      <c r="N20" s="21">
        <v>40.3683471862172</v>
      </c>
      <c r="O20" s="30">
        <v>555</v>
      </c>
      <c r="P20" s="21">
        <v>0.195218380777849</v>
      </c>
      <c r="Q20" s="32">
        <v>2905</v>
      </c>
      <c r="R20" s="23">
        <v>1.02181873181919</v>
      </c>
      <c r="S20" s="34">
        <v>17042</v>
      </c>
      <c r="T20" s="25">
        <v>5.99443539678576</v>
      </c>
      <c r="U20" s="34">
        <v>2857</v>
      </c>
      <c r="V20" s="25">
        <v>1.00493497996813</v>
      </c>
      <c r="W20" s="36">
        <v>8625</v>
      </c>
      <c r="X20" s="38">
        <v>3.03379916073684</v>
      </c>
      <c r="Y20" s="39">
        <v>703</v>
      </c>
      <c r="Z20" s="57">
        <v>99.715504978662906</v>
      </c>
    </row>
    <row r="21" spans="2:26" ht="15" customHeight="1" x14ac:dyDescent="0.2">
      <c r="B21" s="70" t="s">
        <v>31</v>
      </c>
      <c r="C21" s="71">
        <v>1062624</v>
      </c>
      <c r="D21" s="72">
        <v>51.343744549138599</v>
      </c>
      <c r="E21" s="73">
        <v>3249</v>
      </c>
      <c r="F21" s="74">
        <v>0.15698480934004</v>
      </c>
      <c r="G21" s="75">
        <v>44698</v>
      </c>
      <c r="H21" s="74">
        <v>2.1597128371440801</v>
      </c>
      <c r="I21" s="75">
        <v>250398</v>
      </c>
      <c r="J21" s="74">
        <v>12.098701843375601</v>
      </c>
      <c r="K21" s="75">
        <v>188821</v>
      </c>
      <c r="L21" s="74">
        <v>9.1234314202510909</v>
      </c>
      <c r="M21" s="75">
        <v>543606</v>
      </c>
      <c r="N21" s="74">
        <v>26.265892356448798</v>
      </c>
      <c r="O21" s="75">
        <v>1054</v>
      </c>
      <c r="P21" s="74">
        <v>5.0927051106310503E-2</v>
      </c>
      <c r="Q21" s="76">
        <v>30798</v>
      </c>
      <c r="R21" s="61">
        <v>1.48809423147263</v>
      </c>
      <c r="S21" s="71">
        <v>182857</v>
      </c>
      <c r="T21" s="72">
        <v>8.8352635523212601</v>
      </c>
      <c r="U21" s="71">
        <v>18889</v>
      </c>
      <c r="V21" s="72">
        <v>0.91267653543367999</v>
      </c>
      <c r="W21" s="77">
        <v>100457</v>
      </c>
      <c r="X21" s="78">
        <v>4.8538698035926302</v>
      </c>
      <c r="Y21" s="68">
        <v>4221</v>
      </c>
      <c r="Z21" s="69">
        <v>100</v>
      </c>
    </row>
    <row r="22" spans="2:26" ht="15" customHeight="1" x14ac:dyDescent="0.2">
      <c r="B22" s="11" t="s">
        <v>32</v>
      </c>
      <c r="C22" s="34">
        <v>535895</v>
      </c>
      <c r="D22" s="25">
        <v>51.302191779510501</v>
      </c>
      <c r="E22" s="28">
        <v>1545</v>
      </c>
      <c r="F22" s="21">
        <v>0.14790562759373299</v>
      </c>
      <c r="G22" s="30">
        <v>8769</v>
      </c>
      <c r="H22" s="21">
        <v>0.83947213486695704</v>
      </c>
      <c r="I22" s="30">
        <v>47642</v>
      </c>
      <c r="J22" s="21">
        <v>4.5608543105635304</v>
      </c>
      <c r="K22" s="30">
        <v>63750</v>
      </c>
      <c r="L22" s="21">
        <v>6.1029021094501603</v>
      </c>
      <c r="M22" s="30">
        <v>390564</v>
      </c>
      <c r="N22" s="21">
        <v>37.389393874122298</v>
      </c>
      <c r="O22" s="30">
        <v>398</v>
      </c>
      <c r="P22" s="21">
        <v>3.8101255522528098E-2</v>
      </c>
      <c r="Q22" s="32">
        <v>23227</v>
      </c>
      <c r="R22" s="23">
        <v>2.2235624673913601</v>
      </c>
      <c r="S22" s="34">
        <v>99561</v>
      </c>
      <c r="T22" s="25">
        <v>9.5311535202975293</v>
      </c>
      <c r="U22" s="34">
        <v>6185</v>
      </c>
      <c r="V22" s="25">
        <v>0.59210116936391</v>
      </c>
      <c r="W22" s="36">
        <v>29376</v>
      </c>
      <c r="X22" s="38">
        <v>2.81221729203464</v>
      </c>
      <c r="Y22" s="39">
        <v>1875</v>
      </c>
      <c r="Z22" s="57">
        <v>99.84</v>
      </c>
    </row>
    <row r="23" spans="2:26" ht="15" customHeight="1" x14ac:dyDescent="0.2">
      <c r="B23" s="70" t="s">
        <v>33</v>
      </c>
      <c r="C23" s="71">
        <v>255040</v>
      </c>
      <c r="D23" s="72">
        <v>51.554060609980901</v>
      </c>
      <c r="E23" s="73">
        <v>1257</v>
      </c>
      <c r="F23" s="74">
        <v>0.25409133542481999</v>
      </c>
      <c r="G23" s="75">
        <v>5356</v>
      </c>
      <c r="H23" s="74">
        <v>1.08266761538213</v>
      </c>
      <c r="I23" s="75">
        <v>21655</v>
      </c>
      <c r="J23" s="74">
        <v>4.3773650506161301</v>
      </c>
      <c r="K23" s="75">
        <v>13643</v>
      </c>
      <c r="L23" s="74">
        <v>2.7578107312655602</v>
      </c>
      <c r="M23" s="75">
        <v>206596</v>
      </c>
      <c r="N23" s="74">
        <v>41.7615382127494</v>
      </c>
      <c r="O23" s="75">
        <v>415</v>
      </c>
      <c r="P23" s="74">
        <v>8.38885474950678E-2</v>
      </c>
      <c r="Q23" s="76">
        <v>6118</v>
      </c>
      <c r="R23" s="61">
        <v>1.2366991170477699</v>
      </c>
      <c r="S23" s="71">
        <v>38955</v>
      </c>
      <c r="T23" s="72">
        <v>7.8744057052297904</v>
      </c>
      <c r="U23" s="71">
        <v>3004</v>
      </c>
      <c r="V23" s="72">
        <v>0.60723179921730996</v>
      </c>
      <c r="W23" s="77">
        <v>11496</v>
      </c>
      <c r="X23" s="78">
        <v>2.3238138361525298</v>
      </c>
      <c r="Y23" s="68">
        <v>1458</v>
      </c>
      <c r="Z23" s="69">
        <v>100</v>
      </c>
    </row>
    <row r="24" spans="2:26" ht="15" customHeight="1" x14ac:dyDescent="0.2">
      <c r="B24" s="11" t="s">
        <v>34</v>
      </c>
      <c r="C24" s="34">
        <v>248253</v>
      </c>
      <c r="D24" s="25">
        <v>51.509260142999999</v>
      </c>
      <c r="E24" s="28">
        <v>3489</v>
      </c>
      <c r="F24" s="21">
        <v>0.72392200150220598</v>
      </c>
      <c r="G24" s="30">
        <v>6347</v>
      </c>
      <c r="H24" s="21">
        <v>1.31691973159487</v>
      </c>
      <c r="I24" s="30">
        <v>41657</v>
      </c>
      <c r="J24" s="21">
        <v>8.6432842695836598</v>
      </c>
      <c r="K24" s="30">
        <v>18558</v>
      </c>
      <c r="L24" s="21">
        <v>3.8505429933728701</v>
      </c>
      <c r="M24" s="30">
        <v>167469</v>
      </c>
      <c r="N24" s="21">
        <v>34.747633611227499</v>
      </c>
      <c r="O24" s="30">
        <v>401</v>
      </c>
      <c r="P24" s="21">
        <v>8.3202270737284201E-2</v>
      </c>
      <c r="Q24" s="32">
        <v>10332</v>
      </c>
      <c r="R24" s="23">
        <v>2.1437552649815999</v>
      </c>
      <c r="S24" s="34">
        <v>41876</v>
      </c>
      <c r="T24" s="25">
        <v>8.6887239137020202</v>
      </c>
      <c r="U24" s="34">
        <v>2175</v>
      </c>
      <c r="V24" s="25">
        <v>0.45128413679200302</v>
      </c>
      <c r="W24" s="36">
        <v>24743</v>
      </c>
      <c r="X24" s="38">
        <v>5.13384983753771</v>
      </c>
      <c r="Y24" s="39">
        <v>1389</v>
      </c>
      <c r="Z24" s="57">
        <v>99.856011519078507</v>
      </c>
    </row>
    <row r="25" spans="2:26" ht="15" customHeight="1" x14ac:dyDescent="0.2">
      <c r="B25" s="70" t="s">
        <v>35</v>
      </c>
      <c r="C25" s="71">
        <v>355307</v>
      </c>
      <c r="D25" s="72">
        <v>51.548155155004103</v>
      </c>
      <c r="E25" s="73">
        <v>466</v>
      </c>
      <c r="F25" s="74">
        <v>6.7607562761870493E-2</v>
      </c>
      <c r="G25" s="75">
        <v>4662</v>
      </c>
      <c r="H25" s="74">
        <v>0.67636578883227505</v>
      </c>
      <c r="I25" s="75">
        <v>15538</v>
      </c>
      <c r="J25" s="74">
        <v>2.25426246822735</v>
      </c>
      <c r="K25" s="75">
        <v>37989</v>
      </c>
      <c r="L25" s="74">
        <v>5.5114671711602998</v>
      </c>
      <c r="M25" s="75">
        <v>288476</v>
      </c>
      <c r="N25" s="74">
        <v>41.852273122947103</v>
      </c>
      <c r="O25" s="75">
        <v>303</v>
      </c>
      <c r="P25" s="74">
        <v>4.3959423855894297E-2</v>
      </c>
      <c r="Q25" s="76">
        <v>7873</v>
      </c>
      <c r="R25" s="61">
        <v>1.14221961721933</v>
      </c>
      <c r="S25" s="71">
        <v>65281</v>
      </c>
      <c r="T25" s="72">
        <v>9.4710070915400593</v>
      </c>
      <c r="U25" s="71">
        <v>5005</v>
      </c>
      <c r="V25" s="72">
        <v>0.72612843695957496</v>
      </c>
      <c r="W25" s="77">
        <v>9780</v>
      </c>
      <c r="X25" s="78">
        <v>1.4188883343585701</v>
      </c>
      <c r="Y25" s="68">
        <v>1417</v>
      </c>
      <c r="Z25" s="69">
        <v>100</v>
      </c>
    </row>
    <row r="26" spans="2:26" ht="15" customHeight="1" x14ac:dyDescent="0.2">
      <c r="B26" s="11" t="s">
        <v>36</v>
      </c>
      <c r="C26" s="34">
        <v>354644</v>
      </c>
      <c r="D26" s="25">
        <v>51.296945852709499</v>
      </c>
      <c r="E26" s="28">
        <v>2838</v>
      </c>
      <c r="F26" s="21">
        <v>0.41049822450116102</v>
      </c>
      <c r="G26" s="30">
        <v>5244</v>
      </c>
      <c r="H26" s="21">
        <v>0.758510461340411</v>
      </c>
      <c r="I26" s="30">
        <v>13982</v>
      </c>
      <c r="J26" s="21">
        <v>2.02240527659451</v>
      </c>
      <c r="K26" s="30">
        <v>158285</v>
      </c>
      <c r="L26" s="21">
        <v>22.894894808021899</v>
      </c>
      <c r="M26" s="30">
        <v>170240</v>
      </c>
      <c r="N26" s="21">
        <v>24.624107730471302</v>
      </c>
      <c r="O26" s="30">
        <v>195</v>
      </c>
      <c r="P26" s="21">
        <v>2.8205480541834499E-2</v>
      </c>
      <c r="Q26" s="32">
        <v>3860</v>
      </c>
      <c r="R26" s="23">
        <v>0.55832387123836502</v>
      </c>
      <c r="S26" s="34">
        <v>49009</v>
      </c>
      <c r="T26" s="25">
        <v>7.08883279935778</v>
      </c>
      <c r="U26" s="34">
        <v>16165</v>
      </c>
      <c r="V26" s="25">
        <v>2.3381620151731002</v>
      </c>
      <c r="W26" s="36">
        <v>7094</v>
      </c>
      <c r="X26" s="38">
        <v>1.0261009177629401</v>
      </c>
      <c r="Y26" s="39">
        <v>1394</v>
      </c>
      <c r="Z26" s="57">
        <v>100</v>
      </c>
    </row>
    <row r="27" spans="2:26" ht="15" customHeight="1" x14ac:dyDescent="0.2">
      <c r="B27" s="70" t="s">
        <v>37</v>
      </c>
      <c r="C27" s="71">
        <v>92443</v>
      </c>
      <c r="D27" s="72">
        <v>51.692939143660801</v>
      </c>
      <c r="E27" s="73">
        <v>693</v>
      </c>
      <c r="F27" s="74">
        <v>0.38751670571656999</v>
      </c>
      <c r="G27" s="75">
        <v>1292</v>
      </c>
      <c r="H27" s="74">
        <v>0.72246981787274001</v>
      </c>
      <c r="I27" s="75">
        <v>1475</v>
      </c>
      <c r="J27" s="74">
        <v>0.82480106916586005</v>
      </c>
      <c r="K27" s="75">
        <v>2906</v>
      </c>
      <c r="L27" s="74">
        <v>1.6249979030481301</v>
      </c>
      <c r="M27" s="75">
        <v>84971</v>
      </c>
      <c r="N27" s="74">
        <v>47.514692642774499</v>
      </c>
      <c r="O27" s="75">
        <v>101</v>
      </c>
      <c r="P27" s="74">
        <v>5.6477903719153802E-2</v>
      </c>
      <c r="Q27" s="76">
        <v>1005</v>
      </c>
      <c r="R27" s="61">
        <v>0.56198310136385798</v>
      </c>
      <c r="S27" s="71">
        <v>19401</v>
      </c>
      <c r="T27" s="72">
        <v>10.8487901985674</v>
      </c>
      <c r="U27" s="71">
        <v>2905</v>
      </c>
      <c r="V27" s="72">
        <v>1.6244387158825899</v>
      </c>
      <c r="W27" s="77">
        <v>2489</v>
      </c>
      <c r="X27" s="78">
        <v>1.39181685501954</v>
      </c>
      <c r="Y27" s="68">
        <v>595</v>
      </c>
      <c r="Z27" s="69">
        <v>98.823529411764696</v>
      </c>
    </row>
    <row r="28" spans="2:26" ht="15" customHeight="1" x14ac:dyDescent="0.2">
      <c r="B28" s="11" t="s">
        <v>38</v>
      </c>
      <c r="C28" s="34">
        <v>440704</v>
      </c>
      <c r="D28" s="25">
        <v>51.328208711856497</v>
      </c>
      <c r="E28" s="28">
        <v>1506</v>
      </c>
      <c r="F28" s="21">
        <v>0.17540181691125101</v>
      </c>
      <c r="G28" s="30">
        <v>25622</v>
      </c>
      <c r="H28" s="21">
        <v>2.9841602608898201</v>
      </c>
      <c r="I28" s="30">
        <v>54046</v>
      </c>
      <c r="J28" s="21">
        <v>6.2946657349173103</v>
      </c>
      <c r="K28" s="30">
        <v>171392</v>
      </c>
      <c r="L28" s="21">
        <v>19.9617982762637</v>
      </c>
      <c r="M28" s="30">
        <v>161887</v>
      </c>
      <c r="N28" s="21">
        <v>18.854763568599999</v>
      </c>
      <c r="O28" s="30">
        <v>10551</v>
      </c>
      <c r="P28" s="21">
        <v>1.22886093640811</v>
      </c>
      <c r="Q28" s="32">
        <v>15700</v>
      </c>
      <c r="R28" s="23">
        <v>1.82855811786629</v>
      </c>
      <c r="S28" s="34">
        <v>65572</v>
      </c>
      <c r="T28" s="25">
        <v>7.63708362450501</v>
      </c>
      <c r="U28" s="34">
        <v>14227</v>
      </c>
      <c r="V28" s="25">
        <v>1.6569997670626599</v>
      </c>
      <c r="W28" s="36">
        <v>29027</v>
      </c>
      <c r="X28" s="38">
        <v>3.3807360819939398</v>
      </c>
      <c r="Y28" s="39">
        <v>1444</v>
      </c>
      <c r="Z28" s="57">
        <v>100</v>
      </c>
    </row>
    <row r="29" spans="2:26" ht="15" customHeight="1" x14ac:dyDescent="0.2">
      <c r="B29" s="70" t="s">
        <v>39</v>
      </c>
      <c r="C29" s="71">
        <v>488138</v>
      </c>
      <c r="D29" s="72">
        <v>51.306905134285202</v>
      </c>
      <c r="E29" s="73">
        <v>1186</v>
      </c>
      <c r="F29" s="74">
        <v>0.124657349948708</v>
      </c>
      <c r="G29" s="75">
        <v>27439</v>
      </c>
      <c r="H29" s="74">
        <v>2.8840413366295001</v>
      </c>
      <c r="I29" s="75">
        <v>78736</v>
      </c>
      <c r="J29" s="74">
        <v>8.2757344903553491</v>
      </c>
      <c r="K29" s="75">
        <v>42230</v>
      </c>
      <c r="L29" s="74">
        <v>4.4386845601466502</v>
      </c>
      <c r="M29" s="75">
        <v>323272</v>
      </c>
      <c r="N29" s="74">
        <v>33.978272202882501</v>
      </c>
      <c r="O29" s="75">
        <v>562</v>
      </c>
      <c r="P29" s="74">
        <v>5.9070346265745102E-2</v>
      </c>
      <c r="Q29" s="76">
        <v>14713</v>
      </c>
      <c r="R29" s="61">
        <v>1.5464448480567701</v>
      </c>
      <c r="S29" s="71">
        <v>102436</v>
      </c>
      <c r="T29" s="72">
        <v>10.766779341775599</v>
      </c>
      <c r="U29" s="71">
        <v>19466</v>
      </c>
      <c r="V29" s="72">
        <v>2.0460202142508801</v>
      </c>
      <c r="W29" s="77">
        <v>38832</v>
      </c>
      <c r="X29" s="78">
        <v>4.08152969073205</v>
      </c>
      <c r="Y29" s="68">
        <v>1834</v>
      </c>
      <c r="Z29" s="69">
        <v>100</v>
      </c>
    </row>
    <row r="30" spans="2:26" ht="15" customHeight="1" x14ac:dyDescent="0.2">
      <c r="B30" s="11" t="s">
        <v>40</v>
      </c>
      <c r="C30" s="34">
        <v>816918</v>
      </c>
      <c r="D30" s="25">
        <v>51.522981745662797</v>
      </c>
      <c r="E30" s="28">
        <v>6907</v>
      </c>
      <c r="F30" s="21">
        <v>0.43562418127314301</v>
      </c>
      <c r="G30" s="30">
        <v>21826</v>
      </c>
      <c r="H30" s="21">
        <v>1.3765648444284899</v>
      </c>
      <c r="I30" s="30">
        <v>48521</v>
      </c>
      <c r="J30" s="21">
        <v>3.0602173012240002</v>
      </c>
      <c r="K30" s="30">
        <v>148902</v>
      </c>
      <c r="L30" s="21">
        <v>9.3912424844264493</v>
      </c>
      <c r="M30" s="30">
        <v>570787</v>
      </c>
      <c r="N30" s="21">
        <v>35.9995105771469</v>
      </c>
      <c r="O30" s="30">
        <v>780</v>
      </c>
      <c r="P30" s="21">
        <v>4.9194565135811698E-2</v>
      </c>
      <c r="Q30" s="32">
        <v>19195</v>
      </c>
      <c r="R30" s="23">
        <v>1.2106277920280799</v>
      </c>
      <c r="S30" s="34">
        <v>133413</v>
      </c>
      <c r="T30" s="25">
        <v>8.4143519467487806</v>
      </c>
      <c r="U30" s="34">
        <v>7360</v>
      </c>
      <c r="V30" s="25">
        <v>0.46419487102509499</v>
      </c>
      <c r="W30" s="36">
        <v>36744</v>
      </c>
      <c r="X30" s="38">
        <v>2.3174424376285399</v>
      </c>
      <c r="Y30" s="39">
        <v>3626</v>
      </c>
      <c r="Z30" s="57">
        <v>100</v>
      </c>
    </row>
    <row r="31" spans="2:26" ht="15" customHeight="1" x14ac:dyDescent="0.2">
      <c r="B31" s="70" t="s">
        <v>41</v>
      </c>
      <c r="C31" s="71">
        <v>448947</v>
      </c>
      <c r="D31" s="72">
        <v>51.330344617052098</v>
      </c>
      <c r="E31" s="73">
        <v>8524</v>
      </c>
      <c r="F31" s="74">
        <v>0.97459133821086297</v>
      </c>
      <c r="G31" s="75">
        <v>27544</v>
      </c>
      <c r="H31" s="74">
        <v>3.14924258794932</v>
      </c>
      <c r="I31" s="75">
        <v>33528</v>
      </c>
      <c r="J31" s="74">
        <v>3.8334230862897498</v>
      </c>
      <c r="K31" s="75">
        <v>43272</v>
      </c>
      <c r="L31" s="74">
        <v>4.9475030956194797</v>
      </c>
      <c r="M31" s="75">
        <v>326347</v>
      </c>
      <c r="N31" s="74">
        <v>37.312876519368899</v>
      </c>
      <c r="O31" s="75">
        <v>477</v>
      </c>
      <c r="P31" s="74">
        <v>5.4537783707951898E-2</v>
      </c>
      <c r="Q31" s="76">
        <v>9255</v>
      </c>
      <c r="R31" s="61">
        <v>1.05817020590586</v>
      </c>
      <c r="S31" s="71">
        <v>87870</v>
      </c>
      <c r="T31" s="72">
        <v>10.0466143698485</v>
      </c>
      <c r="U31" s="71">
        <v>4972</v>
      </c>
      <c r="V31" s="72">
        <v>0.568473502297561</v>
      </c>
      <c r="W31" s="77">
        <v>34153</v>
      </c>
      <c r="X31" s="78">
        <v>3.9048824464940899</v>
      </c>
      <c r="Y31" s="68">
        <v>2077</v>
      </c>
      <c r="Z31" s="69">
        <v>99.133365430910004</v>
      </c>
    </row>
    <row r="32" spans="2:26" ht="15" customHeight="1" x14ac:dyDescent="0.2">
      <c r="B32" s="11" t="s">
        <v>42</v>
      </c>
      <c r="C32" s="34">
        <v>253267</v>
      </c>
      <c r="D32" s="25">
        <v>51.178181068678199</v>
      </c>
      <c r="E32" s="28">
        <v>510</v>
      </c>
      <c r="F32" s="21">
        <v>0.103056743851453</v>
      </c>
      <c r="G32" s="30">
        <v>2517</v>
      </c>
      <c r="H32" s="21">
        <v>0.50861534171393497</v>
      </c>
      <c r="I32" s="30">
        <v>6931</v>
      </c>
      <c r="J32" s="21">
        <v>1.40056135614592</v>
      </c>
      <c r="K32" s="30">
        <v>125102</v>
      </c>
      <c r="L32" s="21">
        <v>25.2796171947146</v>
      </c>
      <c r="M32" s="30">
        <v>117943</v>
      </c>
      <c r="N32" s="21">
        <v>23.832983411905701</v>
      </c>
      <c r="O32" s="30">
        <v>93</v>
      </c>
      <c r="P32" s="21">
        <v>1.8792700349382602E-2</v>
      </c>
      <c r="Q32" s="32">
        <v>171</v>
      </c>
      <c r="R32" s="23">
        <v>3.4554319997251802E-2</v>
      </c>
      <c r="S32" s="34">
        <v>37972</v>
      </c>
      <c r="T32" s="25">
        <v>7.67307975985758</v>
      </c>
      <c r="U32" s="34">
        <v>1873</v>
      </c>
      <c r="V32" s="25">
        <v>0.37848094359563</v>
      </c>
      <c r="W32" s="36">
        <v>5298</v>
      </c>
      <c r="X32" s="38">
        <v>1.0705777037744999</v>
      </c>
      <c r="Y32" s="39">
        <v>973</v>
      </c>
      <c r="Z32" s="57">
        <v>100</v>
      </c>
    </row>
    <row r="33" spans="2:26" ht="15" customHeight="1" x14ac:dyDescent="0.2">
      <c r="B33" s="70" t="s">
        <v>43</v>
      </c>
      <c r="C33" s="71">
        <v>475320</v>
      </c>
      <c r="D33" s="72">
        <v>51.604413929674202</v>
      </c>
      <c r="E33" s="73">
        <v>2207</v>
      </c>
      <c r="F33" s="74">
        <v>0.239608982459797</v>
      </c>
      <c r="G33" s="75">
        <v>8481</v>
      </c>
      <c r="H33" s="74">
        <v>0.92076292715973795</v>
      </c>
      <c r="I33" s="75">
        <v>22308</v>
      </c>
      <c r="J33" s="74">
        <v>2.4219289445913699</v>
      </c>
      <c r="K33" s="75">
        <v>76413</v>
      </c>
      <c r="L33" s="74">
        <v>8.2959860338470808</v>
      </c>
      <c r="M33" s="75">
        <v>357168</v>
      </c>
      <c r="N33" s="74">
        <v>38.776919368917497</v>
      </c>
      <c r="O33" s="75">
        <v>919</v>
      </c>
      <c r="P33" s="74">
        <v>9.9773744848461202E-2</v>
      </c>
      <c r="Q33" s="76">
        <v>7824</v>
      </c>
      <c r="R33" s="61">
        <v>0.84943392785022898</v>
      </c>
      <c r="S33" s="71">
        <v>82445</v>
      </c>
      <c r="T33" s="72">
        <v>8.9508665876293598</v>
      </c>
      <c r="U33" s="71">
        <v>5925</v>
      </c>
      <c r="V33" s="72">
        <v>0.64326380655835902</v>
      </c>
      <c r="W33" s="77">
        <v>14340</v>
      </c>
      <c r="X33" s="78">
        <v>1.55686126346783</v>
      </c>
      <c r="Y33" s="68">
        <v>2312</v>
      </c>
      <c r="Z33" s="69">
        <v>100</v>
      </c>
    </row>
    <row r="34" spans="2:26" ht="15" customHeight="1" x14ac:dyDescent="0.2">
      <c r="B34" s="11" t="s">
        <v>44</v>
      </c>
      <c r="C34" s="34">
        <v>72474</v>
      </c>
      <c r="D34" s="25">
        <v>51.423705963742201</v>
      </c>
      <c r="E34" s="28">
        <v>8887</v>
      </c>
      <c r="F34" s="21">
        <v>6.3057437825948099</v>
      </c>
      <c r="G34" s="30">
        <v>558</v>
      </c>
      <c r="H34" s="21">
        <v>0.39592720048249203</v>
      </c>
      <c r="I34" s="30">
        <v>2474</v>
      </c>
      <c r="J34" s="21">
        <v>1.75541916486323</v>
      </c>
      <c r="K34" s="30">
        <v>806</v>
      </c>
      <c r="L34" s="21">
        <v>0.57189484514137701</v>
      </c>
      <c r="M34" s="30">
        <v>58571</v>
      </c>
      <c r="N34" s="21">
        <v>41.558874658530499</v>
      </c>
      <c r="O34" s="30">
        <v>211</v>
      </c>
      <c r="P34" s="21">
        <v>0.14971440735090599</v>
      </c>
      <c r="Q34" s="32">
        <v>967</v>
      </c>
      <c r="R34" s="23">
        <v>0.68613190477879904</v>
      </c>
      <c r="S34" s="34">
        <v>10234</v>
      </c>
      <c r="T34" s="25">
        <v>7.2615035299960997</v>
      </c>
      <c r="U34" s="34">
        <v>764</v>
      </c>
      <c r="V34" s="25">
        <v>0.54209387306205004</v>
      </c>
      <c r="W34" s="36">
        <v>1890</v>
      </c>
      <c r="X34" s="38">
        <v>1.34104374356973</v>
      </c>
      <c r="Y34" s="39">
        <v>781</v>
      </c>
      <c r="Z34" s="57">
        <v>99.231754161331594</v>
      </c>
    </row>
    <row r="35" spans="2:26" ht="15" customHeight="1" x14ac:dyDescent="0.2">
      <c r="B35" s="70" t="s">
        <v>45</v>
      </c>
      <c r="C35" s="71">
        <v>155934</v>
      </c>
      <c r="D35" s="72">
        <v>51.683233292786802</v>
      </c>
      <c r="E35" s="73">
        <v>2864</v>
      </c>
      <c r="F35" s="74">
        <v>0.949252761748826</v>
      </c>
      <c r="G35" s="75">
        <v>3148</v>
      </c>
      <c r="H35" s="74">
        <v>1.0433825747155401</v>
      </c>
      <c r="I35" s="75">
        <v>25474</v>
      </c>
      <c r="J35" s="74">
        <v>8.4431790687114496</v>
      </c>
      <c r="K35" s="75">
        <v>10665</v>
      </c>
      <c r="L35" s="74">
        <v>3.5348396313028001</v>
      </c>
      <c r="M35" s="75">
        <v>109170</v>
      </c>
      <c r="N35" s="74">
        <v>36.1836326816059</v>
      </c>
      <c r="O35" s="75">
        <v>211</v>
      </c>
      <c r="P35" s="74">
        <v>6.9934473718227003E-2</v>
      </c>
      <c r="Q35" s="76">
        <v>4402</v>
      </c>
      <c r="R35" s="61">
        <v>1.45901210098405</v>
      </c>
      <c r="S35" s="71">
        <v>29730</v>
      </c>
      <c r="T35" s="72">
        <v>9.8538004911985304</v>
      </c>
      <c r="U35" s="71">
        <v>963</v>
      </c>
      <c r="V35" s="72">
        <v>0.31917961227797498</v>
      </c>
      <c r="W35" s="77">
        <v>10134</v>
      </c>
      <c r="X35" s="78">
        <v>3.3588433964953199</v>
      </c>
      <c r="Y35" s="68">
        <v>1073</v>
      </c>
      <c r="Z35" s="69">
        <v>100</v>
      </c>
    </row>
    <row r="36" spans="2:26" ht="15" customHeight="1" x14ac:dyDescent="0.2">
      <c r="B36" s="11" t="s">
        <v>46</v>
      </c>
      <c r="C36" s="34">
        <v>228122</v>
      </c>
      <c r="D36" s="25">
        <v>51.625561806652499</v>
      </c>
      <c r="E36" s="28">
        <v>2594</v>
      </c>
      <c r="F36" s="21">
        <v>0.58703986168127897</v>
      </c>
      <c r="G36" s="30">
        <v>12834</v>
      </c>
      <c r="H36" s="21">
        <v>2.9044215824277302</v>
      </c>
      <c r="I36" s="30">
        <v>89947</v>
      </c>
      <c r="J36" s="21">
        <v>20.355618519138801</v>
      </c>
      <c r="K36" s="30">
        <v>22236</v>
      </c>
      <c r="L36" s="21">
        <v>5.0321581975115297</v>
      </c>
      <c r="M36" s="30">
        <v>85855</v>
      </c>
      <c r="N36" s="21">
        <v>19.429571058074899</v>
      </c>
      <c r="O36" s="30">
        <v>2837</v>
      </c>
      <c r="P36" s="21">
        <v>0.64203241618727303</v>
      </c>
      <c r="Q36" s="32">
        <v>11819</v>
      </c>
      <c r="R36" s="23">
        <v>2.6747201716310798</v>
      </c>
      <c r="S36" s="34">
        <v>32529</v>
      </c>
      <c r="T36" s="25">
        <v>7.3615341791173101</v>
      </c>
      <c r="U36" s="34">
        <v>2587</v>
      </c>
      <c r="V36" s="25">
        <v>0.58545571402061203</v>
      </c>
      <c r="W36" s="36">
        <v>37881</v>
      </c>
      <c r="X36" s="38">
        <v>8.5727282191012009</v>
      </c>
      <c r="Y36" s="39">
        <v>649</v>
      </c>
      <c r="Z36" s="57">
        <v>100</v>
      </c>
    </row>
    <row r="37" spans="2:26" ht="15" customHeight="1" x14ac:dyDescent="0.2">
      <c r="B37" s="70" t="s">
        <v>47</v>
      </c>
      <c r="C37" s="71">
        <v>95055</v>
      </c>
      <c r="D37" s="72">
        <v>51.502180803511003</v>
      </c>
      <c r="E37" s="73">
        <v>379</v>
      </c>
      <c r="F37" s="74">
        <v>0.20534770947904499</v>
      </c>
      <c r="G37" s="75">
        <v>2749</v>
      </c>
      <c r="H37" s="74">
        <v>1.4894481618941799</v>
      </c>
      <c r="I37" s="75">
        <v>4021</v>
      </c>
      <c r="J37" s="74">
        <v>2.17863625281066</v>
      </c>
      <c r="K37" s="75">
        <v>1990</v>
      </c>
      <c r="L37" s="74">
        <v>1.0782109283992101</v>
      </c>
      <c r="M37" s="75">
        <v>84513</v>
      </c>
      <c r="N37" s="74">
        <v>45.790371955679603</v>
      </c>
      <c r="O37" s="75">
        <v>86</v>
      </c>
      <c r="P37" s="74">
        <v>4.6596050172026102E-2</v>
      </c>
      <c r="Q37" s="76">
        <v>1317</v>
      </c>
      <c r="R37" s="61">
        <v>0.71356974507626003</v>
      </c>
      <c r="S37" s="71">
        <v>18334</v>
      </c>
      <c r="T37" s="72">
        <v>9.9336277192317102</v>
      </c>
      <c r="U37" s="71">
        <v>5660</v>
      </c>
      <c r="V37" s="72">
        <v>3.06667027876358</v>
      </c>
      <c r="W37" s="77">
        <v>2834</v>
      </c>
      <c r="X37" s="78">
        <v>1.53550239752933</v>
      </c>
      <c r="Y37" s="68">
        <v>478</v>
      </c>
      <c r="Z37" s="69">
        <v>98.535564853556494</v>
      </c>
    </row>
    <row r="38" spans="2:26" ht="15" customHeight="1" x14ac:dyDescent="0.2">
      <c r="B38" s="11" t="s">
        <v>48</v>
      </c>
      <c r="C38" s="34">
        <v>699264</v>
      </c>
      <c r="D38" s="25">
        <v>51.364313149662003</v>
      </c>
      <c r="E38" s="28">
        <v>863</v>
      </c>
      <c r="F38" s="21">
        <v>6.3391512001416198E-2</v>
      </c>
      <c r="G38" s="30">
        <v>62778</v>
      </c>
      <c r="H38" s="21">
        <v>4.6113468602837901</v>
      </c>
      <c r="I38" s="30">
        <v>152829</v>
      </c>
      <c r="J38" s="21">
        <v>11.2260271004223</v>
      </c>
      <c r="K38" s="30">
        <v>113887</v>
      </c>
      <c r="L38" s="21">
        <v>8.3655493943282604</v>
      </c>
      <c r="M38" s="30">
        <v>359752</v>
      </c>
      <c r="N38" s="21">
        <v>26.4255193806877</v>
      </c>
      <c r="O38" s="30">
        <v>1437</v>
      </c>
      <c r="P38" s="21">
        <v>0.10555458023874301</v>
      </c>
      <c r="Q38" s="32">
        <v>7718</v>
      </c>
      <c r="R38" s="23">
        <v>0.566924321699803</v>
      </c>
      <c r="S38" s="34">
        <v>136124</v>
      </c>
      <c r="T38" s="25">
        <v>9.9989642869997493</v>
      </c>
      <c r="U38" s="34">
        <v>17364</v>
      </c>
      <c r="V38" s="25">
        <v>1.27546954159049</v>
      </c>
      <c r="W38" s="36">
        <v>32208</v>
      </c>
      <c r="X38" s="38">
        <v>2.36583292994393</v>
      </c>
      <c r="Y38" s="39">
        <v>2538</v>
      </c>
      <c r="Z38" s="57">
        <v>100</v>
      </c>
    </row>
    <row r="39" spans="2:26" ht="15" customHeight="1" x14ac:dyDescent="0.2">
      <c r="B39" s="70" t="s">
        <v>49</v>
      </c>
      <c r="C39" s="71">
        <v>166655</v>
      </c>
      <c r="D39" s="72">
        <v>51.225659704612198</v>
      </c>
      <c r="E39" s="73">
        <v>17286</v>
      </c>
      <c r="F39" s="74">
        <v>5.3132924523952196</v>
      </c>
      <c r="G39" s="75">
        <v>2043</v>
      </c>
      <c r="H39" s="74">
        <v>0.62796809442574597</v>
      </c>
      <c r="I39" s="75">
        <v>98221</v>
      </c>
      <c r="J39" s="74">
        <v>30.190726481934</v>
      </c>
      <c r="K39" s="75">
        <v>3641</v>
      </c>
      <c r="L39" s="74">
        <v>1.1191541026941501</v>
      </c>
      <c r="M39" s="75">
        <v>43232</v>
      </c>
      <c r="N39" s="74">
        <v>13.288456514054699</v>
      </c>
      <c r="O39" s="75">
        <v>173</v>
      </c>
      <c r="P39" s="74">
        <v>5.3175957090383801E-2</v>
      </c>
      <c r="Q39" s="76">
        <v>2059</v>
      </c>
      <c r="R39" s="61">
        <v>0.63288610201791995</v>
      </c>
      <c r="S39" s="71">
        <v>29540</v>
      </c>
      <c r="T39" s="72">
        <v>9.0798715170516502</v>
      </c>
      <c r="U39" s="71">
        <v>796</v>
      </c>
      <c r="V39" s="72">
        <v>0.24467087771066701</v>
      </c>
      <c r="W39" s="77">
        <v>29458</v>
      </c>
      <c r="X39" s="78">
        <v>9.0546667281417594</v>
      </c>
      <c r="Y39" s="68">
        <v>853</v>
      </c>
      <c r="Z39" s="69">
        <v>98.827667057444302</v>
      </c>
    </row>
    <row r="40" spans="2:26" ht="15" customHeight="1" x14ac:dyDescent="0.2">
      <c r="B40" s="11" t="s">
        <v>50</v>
      </c>
      <c r="C40" s="34">
        <v>1410801</v>
      </c>
      <c r="D40" s="25">
        <v>51.392623262249003</v>
      </c>
      <c r="E40" s="28">
        <v>7815</v>
      </c>
      <c r="F40" s="21">
        <v>0.28468462298685299</v>
      </c>
      <c r="G40" s="30">
        <v>117431</v>
      </c>
      <c r="H40" s="21">
        <v>4.2777735076096199</v>
      </c>
      <c r="I40" s="30">
        <v>324746</v>
      </c>
      <c r="J40" s="21">
        <v>11.8298391012781</v>
      </c>
      <c r="K40" s="30">
        <v>260755</v>
      </c>
      <c r="L40" s="21">
        <v>9.4987765664666703</v>
      </c>
      <c r="M40" s="30">
        <v>684275</v>
      </c>
      <c r="N40" s="21">
        <v>24.926752449690198</v>
      </c>
      <c r="O40" s="30">
        <v>2595</v>
      </c>
      <c r="P40" s="21">
        <v>9.4530594581047303E-2</v>
      </c>
      <c r="Q40" s="32">
        <v>13184</v>
      </c>
      <c r="R40" s="23">
        <v>0.48026641963642702</v>
      </c>
      <c r="S40" s="34">
        <v>262624</v>
      </c>
      <c r="T40" s="25">
        <v>9.5668604513498892</v>
      </c>
      <c r="U40" s="34">
        <v>30453</v>
      </c>
      <c r="V40" s="25">
        <v>1.1093411162915701</v>
      </c>
      <c r="W40" s="36">
        <v>117562</v>
      </c>
      <c r="X40" s="38">
        <v>4.2825455723071597</v>
      </c>
      <c r="Y40" s="39">
        <v>4864</v>
      </c>
      <c r="Z40" s="57">
        <v>99.876644736842096</v>
      </c>
    </row>
    <row r="41" spans="2:26" ht="15" customHeight="1" x14ac:dyDescent="0.2">
      <c r="B41" s="70" t="s">
        <v>51</v>
      </c>
      <c r="C41" s="71">
        <v>765465</v>
      </c>
      <c r="D41" s="72">
        <v>51.229394367922197</v>
      </c>
      <c r="E41" s="73">
        <v>11780</v>
      </c>
      <c r="F41" s="74">
        <v>0.788386491419102</v>
      </c>
      <c r="G41" s="75">
        <v>19568</v>
      </c>
      <c r="H41" s="74">
        <v>1.30960499695153</v>
      </c>
      <c r="I41" s="75">
        <v>102564</v>
      </c>
      <c r="J41" s="74">
        <v>6.8641826915033004</v>
      </c>
      <c r="K41" s="75">
        <v>200854</v>
      </c>
      <c r="L41" s="74">
        <v>13.4423243079365</v>
      </c>
      <c r="M41" s="75">
        <v>403179</v>
      </c>
      <c r="N41" s="74">
        <v>26.983096538528201</v>
      </c>
      <c r="O41" s="75">
        <v>911</v>
      </c>
      <c r="P41" s="74">
        <v>6.09694476810528E-2</v>
      </c>
      <c r="Q41" s="76">
        <v>26609</v>
      </c>
      <c r="R41" s="61">
        <v>1.7808298939024501</v>
      </c>
      <c r="S41" s="71">
        <v>120954</v>
      </c>
      <c r="T41" s="72">
        <v>8.09494903931291</v>
      </c>
      <c r="U41" s="71">
        <v>24131</v>
      </c>
      <c r="V41" s="72">
        <v>1.6149876421421401</v>
      </c>
      <c r="W41" s="77">
        <v>56753</v>
      </c>
      <c r="X41" s="78">
        <v>3.7982426610787998</v>
      </c>
      <c r="Y41" s="68">
        <v>2535</v>
      </c>
      <c r="Z41" s="69">
        <v>99.960552268244598</v>
      </c>
    </row>
    <row r="42" spans="2:26" ht="15" customHeight="1" x14ac:dyDescent="0.2">
      <c r="B42" s="11" t="s">
        <v>52</v>
      </c>
      <c r="C42" s="34">
        <v>52101</v>
      </c>
      <c r="D42" s="25">
        <v>51.679296936994099</v>
      </c>
      <c r="E42" s="28">
        <v>5013</v>
      </c>
      <c r="F42" s="21">
        <v>4.9724250119028701</v>
      </c>
      <c r="G42" s="30">
        <v>635</v>
      </c>
      <c r="H42" s="21">
        <v>0.62986033962862997</v>
      </c>
      <c r="I42" s="30">
        <v>1493</v>
      </c>
      <c r="J42" s="21">
        <v>1.48091572766228</v>
      </c>
      <c r="K42" s="30">
        <v>1589</v>
      </c>
      <c r="L42" s="21">
        <v>1.5761387081415601</v>
      </c>
      <c r="M42" s="30">
        <v>42998</v>
      </c>
      <c r="N42" s="21">
        <v>42.649976194254897</v>
      </c>
      <c r="O42" s="30">
        <v>122</v>
      </c>
      <c r="P42" s="21">
        <v>0.12101253769243001</v>
      </c>
      <c r="Q42" s="32">
        <v>251</v>
      </c>
      <c r="R42" s="23">
        <v>0.24896841771147399</v>
      </c>
      <c r="S42" s="34">
        <v>8987</v>
      </c>
      <c r="T42" s="25">
        <v>8.9142596413267707</v>
      </c>
      <c r="U42" s="34">
        <v>1269</v>
      </c>
      <c r="V42" s="25">
        <v>1.2587287732106001</v>
      </c>
      <c r="W42" s="36">
        <v>2020</v>
      </c>
      <c r="X42" s="38">
        <v>2.0036502142517101</v>
      </c>
      <c r="Y42" s="39">
        <v>468</v>
      </c>
      <c r="Z42" s="57">
        <v>99.572649572649595</v>
      </c>
    </row>
    <row r="43" spans="2:26" ht="15" customHeight="1" x14ac:dyDescent="0.2">
      <c r="B43" s="70" t="s">
        <v>53</v>
      </c>
      <c r="C43" s="71">
        <v>917019</v>
      </c>
      <c r="D43" s="72">
        <v>51.530051174967603</v>
      </c>
      <c r="E43" s="73">
        <v>1267</v>
      </c>
      <c r="F43" s="74">
        <v>7.1196534465135297E-2</v>
      </c>
      <c r="G43" s="75">
        <v>15277</v>
      </c>
      <c r="H43" s="74">
        <v>0.85846050278127295</v>
      </c>
      <c r="I43" s="75">
        <v>34004</v>
      </c>
      <c r="J43" s="74">
        <v>1.910786864998</v>
      </c>
      <c r="K43" s="75">
        <v>142964</v>
      </c>
      <c r="L43" s="74">
        <v>8.0335764429941694</v>
      </c>
      <c r="M43" s="75">
        <v>684850</v>
      </c>
      <c r="N43" s="74">
        <v>38.483777923005498</v>
      </c>
      <c r="O43" s="75">
        <v>411</v>
      </c>
      <c r="P43" s="74">
        <v>2.30953241240494E-2</v>
      </c>
      <c r="Q43" s="76">
        <v>38246</v>
      </c>
      <c r="R43" s="61">
        <v>2.1491575825995</v>
      </c>
      <c r="S43" s="71">
        <v>167644</v>
      </c>
      <c r="T43" s="72">
        <v>9.4204197504918294</v>
      </c>
      <c r="U43" s="71">
        <v>13326</v>
      </c>
      <c r="V43" s="72">
        <v>0.74882795444545702</v>
      </c>
      <c r="W43" s="77">
        <v>20394</v>
      </c>
      <c r="X43" s="78">
        <v>1.14600009777582</v>
      </c>
      <c r="Y43" s="68">
        <v>3702</v>
      </c>
      <c r="Z43" s="69">
        <v>99.891950297136702</v>
      </c>
    </row>
    <row r="44" spans="2:26" ht="15" customHeight="1" x14ac:dyDescent="0.2">
      <c r="B44" s="11" t="s">
        <v>54</v>
      </c>
      <c r="C44" s="34">
        <v>337230</v>
      </c>
      <c r="D44" s="25">
        <v>51.479208646272198</v>
      </c>
      <c r="E44" s="28">
        <v>55400</v>
      </c>
      <c r="F44" s="21">
        <v>8.4569823533003596</v>
      </c>
      <c r="G44" s="30">
        <v>6234</v>
      </c>
      <c r="H44" s="21">
        <v>0.95163949441289597</v>
      </c>
      <c r="I44" s="30">
        <v>44585</v>
      </c>
      <c r="J44" s="21">
        <v>6.8060389570739499</v>
      </c>
      <c r="K44" s="30">
        <v>32664</v>
      </c>
      <c r="L44" s="21">
        <v>4.9862612200036596</v>
      </c>
      <c r="M44" s="30">
        <v>180819</v>
      </c>
      <c r="N44" s="21">
        <v>27.602582890639301</v>
      </c>
      <c r="O44" s="30">
        <v>915</v>
      </c>
      <c r="P44" s="21">
        <v>0.139677596629419</v>
      </c>
      <c r="Q44" s="32">
        <v>16613</v>
      </c>
      <c r="R44" s="23">
        <v>2.5360261342126198</v>
      </c>
      <c r="S44" s="34">
        <v>62331</v>
      </c>
      <c r="T44" s="25">
        <v>9.5150210661293304</v>
      </c>
      <c r="U44" s="34">
        <v>2101</v>
      </c>
      <c r="V44" s="25">
        <v>0.32072418635891797</v>
      </c>
      <c r="W44" s="36">
        <v>23801</v>
      </c>
      <c r="X44" s="38">
        <v>3.63329669658668</v>
      </c>
      <c r="Y44" s="39">
        <v>1774</v>
      </c>
      <c r="Z44" s="57">
        <v>99.6054114994363</v>
      </c>
    </row>
    <row r="45" spans="2:26" ht="15" customHeight="1" x14ac:dyDescent="0.2">
      <c r="B45" s="70" t="s">
        <v>55</v>
      </c>
      <c r="C45" s="71">
        <v>287092</v>
      </c>
      <c r="D45" s="72">
        <v>51.339587483592702</v>
      </c>
      <c r="E45" s="73">
        <v>5530</v>
      </c>
      <c r="F45" s="74">
        <v>0.98890919560373503</v>
      </c>
      <c r="G45" s="75">
        <v>11004</v>
      </c>
      <c r="H45" s="74">
        <v>1.9678041208722401</v>
      </c>
      <c r="I45" s="75">
        <v>59844</v>
      </c>
      <c r="J45" s="74">
        <v>10.7016784632387</v>
      </c>
      <c r="K45" s="75">
        <v>7413</v>
      </c>
      <c r="L45" s="74">
        <v>1.3256390356257699</v>
      </c>
      <c r="M45" s="75">
        <v>188119</v>
      </c>
      <c r="N45" s="74">
        <v>33.640616449869597</v>
      </c>
      <c r="O45" s="75">
        <v>1999</v>
      </c>
      <c r="P45" s="74">
        <v>0.35747368571643201</v>
      </c>
      <c r="Q45" s="76">
        <v>13183</v>
      </c>
      <c r="R45" s="61">
        <v>2.3574665326661899</v>
      </c>
      <c r="S45" s="71">
        <v>49029</v>
      </c>
      <c r="T45" s="72">
        <v>8.7676725047478392</v>
      </c>
      <c r="U45" s="71">
        <v>3911</v>
      </c>
      <c r="V45" s="72">
        <v>0.69938948716206295</v>
      </c>
      <c r="W45" s="77">
        <v>29120</v>
      </c>
      <c r="X45" s="78">
        <v>5.2074205743183999</v>
      </c>
      <c r="Y45" s="68">
        <v>1312</v>
      </c>
      <c r="Z45" s="69">
        <v>100</v>
      </c>
    </row>
    <row r="46" spans="2:26" ht="15" customHeight="1" x14ac:dyDescent="0.2">
      <c r="B46" s="11" t="s">
        <v>56</v>
      </c>
      <c r="C46" s="34">
        <v>898243</v>
      </c>
      <c r="D46" s="25">
        <v>51.349327351440202</v>
      </c>
      <c r="E46" s="28">
        <v>1589</v>
      </c>
      <c r="F46" s="21">
        <v>9.0837425019107895E-2</v>
      </c>
      <c r="G46" s="30">
        <v>28022</v>
      </c>
      <c r="H46" s="21">
        <v>1.6019171327158199</v>
      </c>
      <c r="I46" s="30">
        <v>74472</v>
      </c>
      <c r="J46" s="21">
        <v>4.2572968634506001</v>
      </c>
      <c r="K46" s="30">
        <v>135234</v>
      </c>
      <c r="L46" s="21">
        <v>7.7308422498640903</v>
      </c>
      <c r="M46" s="30">
        <v>640043</v>
      </c>
      <c r="N46" s="21">
        <v>36.588960365956503</v>
      </c>
      <c r="O46" s="30">
        <v>754</v>
      </c>
      <c r="P46" s="21">
        <v>4.3103472916555897E-2</v>
      </c>
      <c r="Q46" s="32">
        <v>18129</v>
      </c>
      <c r="R46" s="23">
        <v>1.03636984151756</v>
      </c>
      <c r="S46" s="34">
        <v>170666</v>
      </c>
      <c r="T46" s="25">
        <v>9.7563624784839895</v>
      </c>
      <c r="U46" s="34">
        <v>17004</v>
      </c>
      <c r="V46" s="25">
        <v>0.97205763060094996</v>
      </c>
      <c r="W46" s="36">
        <v>27750</v>
      </c>
      <c r="X46" s="38">
        <v>1.58636786927643</v>
      </c>
      <c r="Y46" s="39">
        <v>3220</v>
      </c>
      <c r="Z46" s="57">
        <v>99.596273291925499</v>
      </c>
    </row>
    <row r="47" spans="2:26" ht="15" customHeight="1" x14ac:dyDescent="0.2">
      <c r="B47" s="70" t="s">
        <v>57</v>
      </c>
      <c r="C47" s="71">
        <v>70957</v>
      </c>
      <c r="D47" s="72">
        <v>51.6972059305672</v>
      </c>
      <c r="E47" s="73">
        <v>487</v>
      </c>
      <c r="F47" s="74">
        <v>0.35481403227569103</v>
      </c>
      <c r="G47" s="75">
        <v>1957</v>
      </c>
      <c r="H47" s="74">
        <v>1.42581326727624</v>
      </c>
      <c r="I47" s="75">
        <v>15340</v>
      </c>
      <c r="J47" s="74">
        <v>11.176277731230201</v>
      </c>
      <c r="K47" s="75">
        <v>6061</v>
      </c>
      <c r="L47" s="74">
        <v>4.4158682743798003</v>
      </c>
      <c r="M47" s="75">
        <v>44369</v>
      </c>
      <c r="N47" s="74">
        <v>32.325962624312403</v>
      </c>
      <c r="O47" s="75">
        <v>104</v>
      </c>
      <c r="P47" s="74">
        <v>7.5771374449018297E-2</v>
      </c>
      <c r="Q47" s="76">
        <v>2639</v>
      </c>
      <c r="R47" s="61">
        <v>1.9226986266438399</v>
      </c>
      <c r="S47" s="71">
        <v>14088</v>
      </c>
      <c r="T47" s="72">
        <v>10.2641069542093</v>
      </c>
      <c r="U47" s="71">
        <v>1514</v>
      </c>
      <c r="V47" s="72">
        <v>1.1030563549597501</v>
      </c>
      <c r="W47" s="77">
        <v>4497</v>
      </c>
      <c r="X47" s="78">
        <v>3.2763833740118802</v>
      </c>
      <c r="Y47" s="68">
        <v>291</v>
      </c>
      <c r="Z47" s="69">
        <v>100</v>
      </c>
    </row>
    <row r="48" spans="2:26" ht="15" customHeight="1" x14ac:dyDescent="0.2">
      <c r="B48" s="11" t="s">
        <v>58</v>
      </c>
      <c r="C48" s="34">
        <v>382953</v>
      </c>
      <c r="D48" s="25">
        <v>51.587347559538202</v>
      </c>
      <c r="E48" s="28">
        <v>1227</v>
      </c>
      <c r="F48" s="21">
        <v>0.16528836555805401</v>
      </c>
      <c r="G48" s="30">
        <v>5106</v>
      </c>
      <c r="H48" s="21">
        <v>0.68782591242006696</v>
      </c>
      <c r="I48" s="30">
        <v>25300</v>
      </c>
      <c r="J48" s="21">
        <v>3.4081464128922199</v>
      </c>
      <c r="K48" s="30">
        <v>136819</v>
      </c>
      <c r="L48" s="21">
        <v>18.430797789150201</v>
      </c>
      <c r="M48" s="30">
        <v>204306</v>
      </c>
      <c r="N48" s="21">
        <v>27.521927313532</v>
      </c>
      <c r="O48" s="30">
        <v>505</v>
      </c>
      <c r="P48" s="21">
        <v>6.8028218913461405E-2</v>
      </c>
      <c r="Q48" s="32">
        <v>9690</v>
      </c>
      <c r="R48" s="23">
        <v>1.3053335470721601</v>
      </c>
      <c r="S48" s="34">
        <v>64107</v>
      </c>
      <c r="T48" s="25">
        <v>8.6358119403668692</v>
      </c>
      <c r="U48" s="34">
        <v>5373</v>
      </c>
      <c r="V48" s="25">
        <v>0.72379330737035197</v>
      </c>
      <c r="W48" s="36">
        <v>21877</v>
      </c>
      <c r="X48" s="38">
        <v>2.9470363270689002</v>
      </c>
      <c r="Y48" s="39">
        <v>1219</v>
      </c>
      <c r="Z48" s="57">
        <v>100</v>
      </c>
    </row>
    <row r="49" spans="1:26" ht="15" customHeight="1" x14ac:dyDescent="0.2">
      <c r="B49" s="70" t="s">
        <v>59</v>
      </c>
      <c r="C49" s="71">
        <v>66463</v>
      </c>
      <c r="D49" s="72">
        <v>51.791906613573097</v>
      </c>
      <c r="E49" s="73">
        <v>6983</v>
      </c>
      <c r="F49" s="74">
        <v>5.44156724617579</v>
      </c>
      <c r="G49" s="75">
        <v>992</v>
      </c>
      <c r="H49" s="74">
        <v>0.77302516228073603</v>
      </c>
      <c r="I49" s="75">
        <v>2621</v>
      </c>
      <c r="J49" s="74">
        <v>2.0424384580018198</v>
      </c>
      <c r="K49" s="75">
        <v>1802</v>
      </c>
      <c r="L49" s="74">
        <v>1.40422514357851</v>
      </c>
      <c r="M49" s="75">
        <v>52792</v>
      </c>
      <c r="N49" s="74">
        <v>41.138653595891697</v>
      </c>
      <c r="O49" s="75">
        <v>50</v>
      </c>
      <c r="P49" s="74">
        <v>3.8962961808504802E-2</v>
      </c>
      <c r="Q49" s="76">
        <v>1223</v>
      </c>
      <c r="R49" s="61">
        <v>0.95303404583602802</v>
      </c>
      <c r="S49" s="71">
        <v>10422</v>
      </c>
      <c r="T49" s="72">
        <v>8.1214397593647494</v>
      </c>
      <c r="U49" s="71">
        <v>491</v>
      </c>
      <c r="V49" s="72">
        <v>0.38261628495951699</v>
      </c>
      <c r="W49" s="77">
        <v>2320</v>
      </c>
      <c r="X49" s="78">
        <v>1.80788142791462</v>
      </c>
      <c r="Y49" s="68">
        <v>668</v>
      </c>
      <c r="Z49" s="69">
        <v>100</v>
      </c>
    </row>
    <row r="50" spans="1:26" ht="15" customHeight="1" x14ac:dyDescent="0.2">
      <c r="B50" s="11" t="s">
        <v>60</v>
      </c>
      <c r="C50" s="34">
        <v>503775</v>
      </c>
      <c r="D50" s="25">
        <v>51.408969565359399</v>
      </c>
      <c r="E50" s="28">
        <v>1093</v>
      </c>
      <c r="F50" s="21">
        <v>0.111537896352415</v>
      </c>
      <c r="G50" s="30">
        <v>8445</v>
      </c>
      <c r="H50" s="21">
        <v>0.86179097410443095</v>
      </c>
      <c r="I50" s="30">
        <v>26679</v>
      </c>
      <c r="J50" s="21">
        <v>2.7225247363093099</v>
      </c>
      <c r="K50" s="30">
        <v>116933</v>
      </c>
      <c r="L50" s="21">
        <v>11.9327180550567</v>
      </c>
      <c r="M50" s="30">
        <v>345544</v>
      </c>
      <c r="N50" s="21">
        <v>35.2618946543448</v>
      </c>
      <c r="O50" s="30">
        <v>609</v>
      </c>
      <c r="P50" s="21">
        <v>6.2146915716944799E-2</v>
      </c>
      <c r="Q50" s="32">
        <v>4472</v>
      </c>
      <c r="R50" s="23">
        <v>0.456356333474839</v>
      </c>
      <c r="S50" s="34">
        <v>86824</v>
      </c>
      <c r="T50" s="25">
        <v>8.8601704601116804</v>
      </c>
      <c r="U50" s="34">
        <v>5372</v>
      </c>
      <c r="V50" s="25">
        <v>0.54819906606145696</v>
      </c>
      <c r="W50" s="36">
        <v>20398</v>
      </c>
      <c r="X50" s="38">
        <v>2.0815645103353702</v>
      </c>
      <c r="Y50" s="39">
        <v>1802</v>
      </c>
      <c r="Z50" s="57">
        <v>100</v>
      </c>
    </row>
    <row r="51" spans="1:26" ht="15" customHeight="1" x14ac:dyDescent="0.2">
      <c r="B51" s="70" t="s">
        <v>61</v>
      </c>
      <c r="C51" s="71">
        <v>2568812</v>
      </c>
      <c r="D51" s="72">
        <v>51.343462333646201</v>
      </c>
      <c r="E51" s="73">
        <v>12712</v>
      </c>
      <c r="F51" s="74">
        <v>0.25407779673456499</v>
      </c>
      <c r="G51" s="75">
        <v>90967</v>
      </c>
      <c r="H51" s="74">
        <v>1.8181792743512499</v>
      </c>
      <c r="I51" s="75">
        <v>1301656</v>
      </c>
      <c r="J51" s="74">
        <v>26.016511059339699</v>
      </c>
      <c r="K51" s="75">
        <v>328855</v>
      </c>
      <c r="L51" s="74">
        <v>6.5729038581769403</v>
      </c>
      <c r="M51" s="75">
        <v>786136</v>
      </c>
      <c r="N51" s="74">
        <v>15.712689019330099</v>
      </c>
      <c r="O51" s="75">
        <v>3461</v>
      </c>
      <c r="P51" s="74">
        <v>6.9175838144928295E-2</v>
      </c>
      <c r="Q51" s="76">
        <v>45025</v>
      </c>
      <c r="R51" s="61">
        <v>0.89992548756873603</v>
      </c>
      <c r="S51" s="71">
        <v>297546</v>
      </c>
      <c r="T51" s="72">
        <v>5.9471233564492403</v>
      </c>
      <c r="U51" s="71">
        <v>79346</v>
      </c>
      <c r="V51" s="72">
        <v>1.58590755661586</v>
      </c>
      <c r="W51" s="77">
        <v>441349</v>
      </c>
      <c r="X51" s="78">
        <v>8.8213484511487898</v>
      </c>
      <c r="Y51" s="68">
        <v>8472</v>
      </c>
      <c r="Z51" s="69">
        <v>99.988196411709197</v>
      </c>
    </row>
    <row r="52" spans="1:26" ht="15" customHeight="1" x14ac:dyDescent="0.2">
      <c r="B52" s="11" t="s">
        <v>62</v>
      </c>
      <c r="C52" s="34">
        <v>307237</v>
      </c>
      <c r="D52" s="25">
        <v>51.482283312834497</v>
      </c>
      <c r="E52" s="28">
        <v>3957</v>
      </c>
      <c r="F52" s="21">
        <v>0.66305619137306404</v>
      </c>
      <c r="G52" s="30">
        <v>5483</v>
      </c>
      <c r="H52" s="21">
        <v>0.91876095458643203</v>
      </c>
      <c r="I52" s="30">
        <v>47013</v>
      </c>
      <c r="J52" s="21">
        <v>7.8777510045544297</v>
      </c>
      <c r="K52" s="30">
        <v>4374</v>
      </c>
      <c r="L52" s="21">
        <v>0.73293095301131705</v>
      </c>
      <c r="M52" s="30">
        <v>237002</v>
      </c>
      <c r="N52" s="21">
        <v>39.713329155369998</v>
      </c>
      <c r="O52" s="30">
        <v>4714</v>
      </c>
      <c r="P52" s="21">
        <v>0.78990318072596</v>
      </c>
      <c r="Q52" s="32">
        <v>4694</v>
      </c>
      <c r="R52" s="23">
        <v>0.78655187321333397</v>
      </c>
      <c r="S52" s="34">
        <v>48002</v>
      </c>
      <c r="T52" s="25">
        <v>8.0434731610537895</v>
      </c>
      <c r="U52" s="34">
        <v>2121</v>
      </c>
      <c r="V52" s="25">
        <v>0.35540616171399297</v>
      </c>
      <c r="W52" s="36">
        <v>24341</v>
      </c>
      <c r="X52" s="38">
        <v>4.0787088082415401</v>
      </c>
      <c r="Y52" s="39">
        <v>981</v>
      </c>
      <c r="Z52" s="57">
        <v>100</v>
      </c>
    </row>
    <row r="53" spans="1:26" ht="15" customHeight="1" x14ac:dyDescent="0.2">
      <c r="B53" s="70" t="s">
        <v>63</v>
      </c>
      <c r="C53" s="71">
        <v>41108</v>
      </c>
      <c r="D53" s="72">
        <v>51.687371121058199</v>
      </c>
      <c r="E53" s="73">
        <v>324</v>
      </c>
      <c r="F53" s="74">
        <v>0.40738319167127701</v>
      </c>
      <c r="G53" s="75">
        <v>750</v>
      </c>
      <c r="H53" s="74">
        <v>0.94301664738721502</v>
      </c>
      <c r="I53" s="75">
        <v>465</v>
      </c>
      <c r="J53" s="74">
        <v>0.58467032138007302</v>
      </c>
      <c r="K53" s="75">
        <v>933</v>
      </c>
      <c r="L53" s="74">
        <v>1.1731127093497</v>
      </c>
      <c r="M53" s="75">
        <v>37926</v>
      </c>
      <c r="N53" s="74">
        <v>47.686465825076702</v>
      </c>
      <c r="O53" s="75">
        <v>43</v>
      </c>
      <c r="P53" s="74">
        <v>5.4066287783533701E-2</v>
      </c>
      <c r="Q53" s="76">
        <v>667</v>
      </c>
      <c r="R53" s="61">
        <v>0.83865613840969699</v>
      </c>
      <c r="S53" s="71">
        <v>7340</v>
      </c>
      <c r="T53" s="72">
        <v>9.2289895890962104</v>
      </c>
      <c r="U53" s="71">
        <v>2342</v>
      </c>
      <c r="V53" s="72">
        <v>2.9447266509078101</v>
      </c>
      <c r="W53" s="77">
        <v>902</v>
      </c>
      <c r="X53" s="78">
        <v>1.1341346879243599</v>
      </c>
      <c r="Y53" s="68">
        <v>295</v>
      </c>
      <c r="Z53" s="69">
        <v>100</v>
      </c>
    </row>
    <row r="54" spans="1:26" ht="15" customHeight="1" x14ac:dyDescent="0.2">
      <c r="B54" s="11" t="s">
        <v>64</v>
      </c>
      <c r="C54" s="34">
        <v>655880</v>
      </c>
      <c r="D54" s="25">
        <v>51.556732214389498</v>
      </c>
      <c r="E54" s="28">
        <v>2277</v>
      </c>
      <c r="F54" s="21">
        <v>0.17898804545368799</v>
      </c>
      <c r="G54" s="30">
        <v>39195</v>
      </c>
      <c r="H54" s="21">
        <v>3.0809997547462902</v>
      </c>
      <c r="I54" s="30">
        <v>77356</v>
      </c>
      <c r="J54" s="21">
        <v>6.0807199139725396</v>
      </c>
      <c r="K54" s="30">
        <v>156410</v>
      </c>
      <c r="L54" s="21">
        <v>12.294914444185901</v>
      </c>
      <c r="M54" s="30">
        <v>353651</v>
      </c>
      <c r="N54" s="21">
        <v>27.7994296279061</v>
      </c>
      <c r="O54" s="30">
        <v>923</v>
      </c>
      <c r="P54" s="21">
        <v>7.2554223080260896E-2</v>
      </c>
      <c r="Q54" s="32">
        <v>26068</v>
      </c>
      <c r="R54" s="23">
        <v>2.0491262050446801</v>
      </c>
      <c r="S54" s="34">
        <v>112590</v>
      </c>
      <c r="T54" s="25">
        <v>8.8503575044491498</v>
      </c>
      <c r="U54" s="34">
        <v>9707</v>
      </c>
      <c r="V54" s="25">
        <v>0.76303775020594999</v>
      </c>
      <c r="W54" s="36">
        <v>56427</v>
      </c>
      <c r="X54" s="38">
        <v>4.4355548708016004</v>
      </c>
      <c r="Y54" s="39">
        <v>1984</v>
      </c>
      <c r="Z54" s="57">
        <v>100</v>
      </c>
    </row>
    <row r="55" spans="1:26" ht="15" customHeight="1" x14ac:dyDescent="0.2">
      <c r="B55" s="70" t="s">
        <v>65</v>
      </c>
      <c r="C55" s="71">
        <v>545770</v>
      </c>
      <c r="D55" s="72">
        <v>51.467731410055698</v>
      </c>
      <c r="E55" s="73">
        <v>8513</v>
      </c>
      <c r="F55" s="74">
        <v>0.80280117539220597</v>
      </c>
      <c r="G55" s="75">
        <v>38474</v>
      </c>
      <c r="H55" s="74">
        <v>3.6282124306401702</v>
      </c>
      <c r="I55" s="75">
        <v>107258</v>
      </c>
      <c r="J55" s="74">
        <v>10.114747852721401</v>
      </c>
      <c r="K55" s="75">
        <v>26386</v>
      </c>
      <c r="L55" s="74">
        <v>2.48827814094899</v>
      </c>
      <c r="M55" s="75">
        <v>328663</v>
      </c>
      <c r="N55" s="74">
        <v>30.993896711844101</v>
      </c>
      <c r="O55" s="75">
        <v>4861</v>
      </c>
      <c r="P55" s="74">
        <v>0.45840673247756503</v>
      </c>
      <c r="Q55" s="76">
        <v>31615</v>
      </c>
      <c r="R55" s="61">
        <v>2.9813883660313198</v>
      </c>
      <c r="S55" s="71">
        <v>79816</v>
      </c>
      <c r="T55" s="72">
        <v>7.52688577647179</v>
      </c>
      <c r="U55" s="71">
        <v>10966</v>
      </c>
      <c r="V55" s="72">
        <v>1.0341263584342699</v>
      </c>
      <c r="W55" s="77">
        <v>50987</v>
      </c>
      <c r="X55" s="78">
        <v>4.8082254821710801</v>
      </c>
      <c r="Y55" s="68">
        <v>2256</v>
      </c>
      <c r="Z55" s="69">
        <v>100</v>
      </c>
    </row>
    <row r="56" spans="1:26" ht="15" customHeight="1" x14ac:dyDescent="0.2">
      <c r="B56" s="11" t="s">
        <v>66</v>
      </c>
      <c r="C56" s="34">
        <v>147922</v>
      </c>
      <c r="D56" s="25">
        <v>51.864240384278297</v>
      </c>
      <c r="E56" s="28">
        <v>191</v>
      </c>
      <c r="F56" s="21">
        <v>6.6968198871007301E-2</v>
      </c>
      <c r="G56" s="30">
        <v>958</v>
      </c>
      <c r="H56" s="21">
        <v>0.33589285088180598</v>
      </c>
      <c r="I56" s="30">
        <v>1791</v>
      </c>
      <c r="J56" s="21">
        <v>0.62795834648154003</v>
      </c>
      <c r="K56" s="30">
        <v>7757</v>
      </c>
      <c r="L56" s="21">
        <v>2.7197503593843102</v>
      </c>
      <c r="M56" s="30">
        <v>135189</v>
      </c>
      <c r="N56" s="21">
        <v>47.3998106658252</v>
      </c>
      <c r="O56" s="30">
        <v>57</v>
      </c>
      <c r="P56" s="21">
        <v>1.9985274008625199E-2</v>
      </c>
      <c r="Q56" s="32">
        <v>1979</v>
      </c>
      <c r="R56" s="23">
        <v>0.69387468882577796</v>
      </c>
      <c r="S56" s="34">
        <v>30262</v>
      </c>
      <c r="T56" s="25">
        <v>10.6104274043687</v>
      </c>
      <c r="U56" s="34">
        <v>1975</v>
      </c>
      <c r="V56" s="25">
        <v>0.69247221345675103</v>
      </c>
      <c r="W56" s="36">
        <v>1041</v>
      </c>
      <c r="X56" s="38">
        <v>0.36499421478910299</v>
      </c>
      <c r="Y56" s="39">
        <v>733</v>
      </c>
      <c r="Z56" s="57">
        <v>100</v>
      </c>
    </row>
    <row r="57" spans="1:26" ht="15" customHeight="1" x14ac:dyDescent="0.2">
      <c r="B57" s="70" t="s">
        <v>67</v>
      </c>
      <c r="C57" s="71">
        <v>449454</v>
      </c>
      <c r="D57" s="72">
        <v>51.462744945371803</v>
      </c>
      <c r="E57" s="73">
        <v>5878</v>
      </c>
      <c r="F57" s="74">
        <v>0.67303442574522698</v>
      </c>
      <c r="G57" s="75">
        <v>15284</v>
      </c>
      <c r="H57" s="74">
        <v>1.7500269076369599</v>
      </c>
      <c r="I57" s="75">
        <v>43832</v>
      </c>
      <c r="J57" s="74">
        <v>5.0187895456387901</v>
      </c>
      <c r="K57" s="75">
        <v>44372</v>
      </c>
      <c r="L57" s="74">
        <v>5.0806198603550898</v>
      </c>
      <c r="M57" s="75">
        <v>331630</v>
      </c>
      <c r="N57" s="74">
        <v>37.971828276605898</v>
      </c>
      <c r="O57" s="75">
        <v>390</v>
      </c>
      <c r="P57" s="74">
        <v>4.4655227295106903E-2</v>
      </c>
      <c r="Q57" s="76">
        <v>8068</v>
      </c>
      <c r="R57" s="61">
        <v>0.92379070209467395</v>
      </c>
      <c r="S57" s="71">
        <v>82108</v>
      </c>
      <c r="T57" s="72">
        <v>9.4014138531965106</v>
      </c>
      <c r="U57" s="71">
        <v>2315</v>
      </c>
      <c r="V57" s="72">
        <v>0.26506884920044199</v>
      </c>
      <c r="W57" s="77">
        <v>26389</v>
      </c>
      <c r="X57" s="78">
        <v>3.02155587971943</v>
      </c>
      <c r="Y57" s="68">
        <v>2242</v>
      </c>
      <c r="Z57" s="69">
        <v>99.955396966993803</v>
      </c>
    </row>
    <row r="58" spans="1:26" ht="15" customHeight="1" thickBot="1" x14ac:dyDescent="0.25">
      <c r="B58" s="14" t="s">
        <v>68</v>
      </c>
      <c r="C58" s="35">
        <v>48254</v>
      </c>
      <c r="D58" s="26">
        <v>51.612420181189997</v>
      </c>
      <c r="E58" s="29">
        <v>1741</v>
      </c>
      <c r="F58" s="22">
        <v>1.8621714994705501</v>
      </c>
      <c r="G58" s="31">
        <v>427</v>
      </c>
      <c r="H58" s="22">
        <v>0.45671868482132399</v>
      </c>
      <c r="I58" s="31">
        <v>5772</v>
      </c>
      <c r="J58" s="22">
        <v>6.1737242360390603</v>
      </c>
      <c r="K58" s="31">
        <v>689</v>
      </c>
      <c r="L58" s="22">
        <v>0.73695356871637496</v>
      </c>
      <c r="M58" s="31">
        <v>38787</v>
      </c>
      <c r="N58" s="22">
        <v>41.486528403195997</v>
      </c>
      <c r="O58" s="31">
        <v>139</v>
      </c>
      <c r="P58" s="22">
        <v>0.148674232295466</v>
      </c>
      <c r="Q58" s="33">
        <v>699</v>
      </c>
      <c r="R58" s="24">
        <v>0.74764955665129995</v>
      </c>
      <c r="S58" s="35">
        <v>8807</v>
      </c>
      <c r="T58" s="26">
        <v>9.4199565742889799</v>
      </c>
      <c r="U58" s="35">
        <v>492</v>
      </c>
      <c r="V58" s="26">
        <v>0.52624260639833997</v>
      </c>
      <c r="W58" s="37">
        <v>1462</v>
      </c>
      <c r="X58" s="27">
        <v>1.5637534360861201</v>
      </c>
      <c r="Y58" s="40">
        <v>349</v>
      </c>
      <c r="Z58" s="58">
        <v>100</v>
      </c>
    </row>
    <row r="59" spans="1:26" x14ac:dyDescent="0.2">
      <c r="B59" s="15"/>
    </row>
    <row r="60" spans="1:26" x14ac:dyDescent="0.2">
      <c r="B60" s="15" t="str">
        <f>CONCATENATE("NOTE: Table reads (for US Totals): Of all ",TEXT(C7,"#,##0")," public school male students, ",TEXT(E7,"#,##0")," (",TEXT(F7,"0.0"),"%) are American Indian or Alaska Native.")</f>
        <v>NOTE: Table reads (for US Totals): Of all 25,496,620 public school male students, 294,136 (0.6%) are American Indian or Alaska Native.</v>
      </c>
      <c r="U60" s="5"/>
      <c r="V60" s="12"/>
      <c r="W60" s="2"/>
      <c r="X60" s="2"/>
    </row>
    <row r="61" spans="1:26" ht="14.1" customHeight="1" x14ac:dyDescent="0.2">
      <c r="A61" s="13"/>
      <c r="B61" s="89" t="s">
        <v>78</v>
      </c>
      <c r="C61" s="10"/>
      <c r="D61" s="10"/>
      <c r="E61" s="55"/>
      <c r="F61" s="55"/>
      <c r="G61" s="55"/>
      <c r="H61" s="55"/>
      <c r="I61" s="55"/>
      <c r="J61" s="55"/>
      <c r="W61" s="2"/>
      <c r="X61" s="2"/>
      <c r="Y61" s="55"/>
      <c r="Z61" s="56"/>
    </row>
  </sheetData>
  <mergeCells count="17">
    <mergeCell ref="Y4:Y5"/>
    <mergeCell ref="Z4:Z5"/>
    <mergeCell ref="U5:V5"/>
    <mergeCell ref="B4:B6"/>
    <mergeCell ref="E4:R4"/>
    <mergeCell ref="B2:Z2"/>
    <mergeCell ref="W4:X5"/>
    <mergeCell ref="E5:F5"/>
    <mergeCell ref="G5:H5"/>
    <mergeCell ref="I5:J5"/>
    <mergeCell ref="K5:L5"/>
    <mergeCell ref="M5:N5"/>
    <mergeCell ref="O5:P5"/>
    <mergeCell ref="Q5:R5"/>
    <mergeCell ref="C5:D5"/>
    <mergeCell ref="S4:V4"/>
    <mergeCell ref="S5:T5"/>
  </mergeCells>
  <phoneticPr fontId="15" type="noConversion"/>
  <printOptions horizontalCentered="1"/>
  <pageMargins left="0.25" right="0.25" top="1" bottom="1" header="0.5" footer="0.5"/>
  <pageSetup scale="43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1"/>
  <sheetViews>
    <sheetView showGridLines="0" tabSelected="1" workbookViewId="0">
      <selection activeCell="E9" sqref="E9"/>
    </sheetView>
  </sheetViews>
  <sheetFormatPr defaultColWidth="12.1640625" defaultRowHeight="14.25" x14ac:dyDescent="0.2"/>
  <cols>
    <col min="1" max="1" width="13" style="44" customWidth="1"/>
    <col min="2" max="2" width="22" style="2" customWidth="1"/>
    <col min="3" max="3" width="15.1640625" style="2" customWidth="1"/>
    <col min="4" max="8" width="13" style="2" customWidth="1"/>
    <col min="9" max="9" width="14.6640625" style="2" customWidth="1"/>
    <col min="10" max="12" width="13" style="2" customWidth="1"/>
    <col min="13" max="13" width="14.83203125" style="2" customWidth="1"/>
    <col min="14" max="14" width="13.6640625" style="2" customWidth="1"/>
    <col min="15" max="22" width="13" style="2" customWidth="1"/>
    <col min="23" max="23" width="13" style="5" customWidth="1"/>
    <col min="24" max="24" width="13" style="12" customWidth="1"/>
    <col min="25" max="26" width="13" style="2" customWidth="1"/>
    <col min="27" max="16384" width="12.1640625" style="13"/>
  </cols>
  <sheetData>
    <row r="1" spans="1:26" s="2" customFormat="1" ht="34.5" customHeight="1" x14ac:dyDescent="0.2">
      <c r="A1" s="4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0"/>
      <c r="X1" s="5"/>
      <c r="Y1" s="1"/>
      <c r="Z1" s="1"/>
    </row>
    <row r="2" spans="1:26" s="90" customFormat="1" ht="34.5" customHeight="1" x14ac:dyDescent="0.25">
      <c r="B2" s="95" t="s">
        <v>81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s="2" customFormat="1" ht="15" customHeight="1" thickBot="1" x14ac:dyDescent="0.3">
      <c r="A3" s="4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4"/>
      <c r="Z3" s="4"/>
    </row>
    <row r="4" spans="1:26" s="6" customFormat="1" ht="15" customHeight="1" x14ac:dyDescent="0.25">
      <c r="A4" s="42"/>
      <c r="B4" s="96" t="s">
        <v>0</v>
      </c>
      <c r="C4" s="45"/>
      <c r="D4" s="46"/>
      <c r="E4" s="100" t="s">
        <v>11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0" t="s">
        <v>76</v>
      </c>
      <c r="T4" s="101"/>
      <c r="U4" s="101"/>
      <c r="V4" s="102"/>
      <c r="W4" s="103" t="s">
        <v>75</v>
      </c>
      <c r="X4" s="104"/>
      <c r="Y4" s="109" t="s">
        <v>10</v>
      </c>
      <c r="Z4" s="91" t="s">
        <v>12</v>
      </c>
    </row>
    <row r="5" spans="1:26" s="6" customFormat="1" ht="30" customHeight="1" x14ac:dyDescent="0.25">
      <c r="A5" s="42"/>
      <c r="B5" s="96"/>
      <c r="C5" s="93" t="s">
        <v>73</v>
      </c>
      <c r="D5" s="94"/>
      <c r="E5" s="106" t="s">
        <v>1</v>
      </c>
      <c r="F5" s="99"/>
      <c r="G5" s="107" t="s">
        <v>2</v>
      </c>
      <c r="H5" s="99"/>
      <c r="I5" s="98" t="s">
        <v>3</v>
      </c>
      <c r="J5" s="99"/>
      <c r="K5" s="98" t="s">
        <v>4</v>
      </c>
      <c r="L5" s="99"/>
      <c r="M5" s="98" t="s">
        <v>5</v>
      </c>
      <c r="N5" s="99"/>
      <c r="O5" s="98" t="s">
        <v>6</v>
      </c>
      <c r="P5" s="99"/>
      <c r="Q5" s="98" t="s">
        <v>7</v>
      </c>
      <c r="R5" s="108"/>
      <c r="S5" s="105" t="s">
        <v>72</v>
      </c>
      <c r="T5" s="94"/>
      <c r="U5" s="93" t="s">
        <v>17</v>
      </c>
      <c r="V5" s="94"/>
      <c r="W5" s="93"/>
      <c r="X5" s="105"/>
      <c r="Y5" s="110"/>
      <c r="Z5" s="92"/>
    </row>
    <row r="6" spans="1:26" s="6" customFormat="1" ht="15" customHeight="1" thickBot="1" x14ac:dyDescent="0.3">
      <c r="A6" s="42"/>
      <c r="B6" s="97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7" t="s">
        <v>8</v>
      </c>
      <c r="T6" s="9" t="s">
        <v>9</v>
      </c>
      <c r="U6" s="7" t="s">
        <v>8</v>
      </c>
      <c r="V6" s="9" t="s">
        <v>9</v>
      </c>
      <c r="W6" s="8" t="s">
        <v>8</v>
      </c>
      <c r="X6" s="8" t="s">
        <v>9</v>
      </c>
      <c r="Y6" s="79"/>
      <c r="Z6" s="80"/>
    </row>
    <row r="7" spans="1:26" s="10" customFormat="1" ht="15" customHeight="1" x14ac:dyDescent="0.2">
      <c r="A7" s="43"/>
      <c r="B7" s="59" t="s">
        <v>74</v>
      </c>
      <c r="C7" s="60">
        <v>24108914</v>
      </c>
      <c r="D7" s="61">
        <v>48.601258883736598</v>
      </c>
      <c r="E7" s="62">
        <v>279267</v>
      </c>
      <c r="F7" s="63">
        <v>0.562975493822927</v>
      </c>
      <c r="G7" s="64">
        <v>1135802</v>
      </c>
      <c r="H7" s="63">
        <v>2.2896679229377899</v>
      </c>
      <c r="I7" s="64">
        <v>5704561</v>
      </c>
      <c r="J7" s="63">
        <v>11.4998479806709</v>
      </c>
      <c r="K7" s="64">
        <v>3854119</v>
      </c>
      <c r="L7" s="63">
        <v>7.7695343426803998</v>
      </c>
      <c r="M7" s="64">
        <v>12391390</v>
      </c>
      <c r="N7" s="63">
        <v>24.9798540622504</v>
      </c>
      <c r="O7" s="64">
        <v>107290</v>
      </c>
      <c r="P7" s="63">
        <v>0.216286352244489</v>
      </c>
      <c r="Q7" s="65">
        <v>636485</v>
      </c>
      <c r="R7" s="61">
        <v>1.28309272912978</v>
      </c>
      <c r="S7" s="60">
        <v>2029324</v>
      </c>
      <c r="T7" s="61">
        <v>4.0909225974666503</v>
      </c>
      <c r="U7" s="60">
        <v>278061</v>
      </c>
      <c r="V7" s="61">
        <v>0.56054431346309097</v>
      </c>
      <c r="W7" s="66">
        <v>2210776</v>
      </c>
      <c r="X7" s="67">
        <v>4.4567124305122903</v>
      </c>
      <c r="Y7" s="68">
        <v>95635</v>
      </c>
      <c r="Z7" s="69">
        <v>99.893344486851007</v>
      </c>
    </row>
    <row r="8" spans="1:26" ht="15" customHeight="1" x14ac:dyDescent="0.2">
      <c r="B8" s="11" t="s">
        <v>18</v>
      </c>
      <c r="C8" s="34">
        <v>362791</v>
      </c>
      <c r="D8" s="25">
        <v>48.635543436585898</v>
      </c>
      <c r="E8" s="28">
        <v>3121</v>
      </c>
      <c r="F8" s="21">
        <v>0.41839938439924002</v>
      </c>
      <c r="G8" s="30">
        <v>4883</v>
      </c>
      <c r="H8" s="21">
        <v>0.65461204550512198</v>
      </c>
      <c r="I8" s="30">
        <v>16583</v>
      </c>
      <c r="J8" s="21">
        <v>2.2231070142558802</v>
      </c>
      <c r="K8" s="30">
        <v>125631</v>
      </c>
      <c r="L8" s="21">
        <v>16.842016360609101</v>
      </c>
      <c r="M8" s="30">
        <v>208748</v>
      </c>
      <c r="N8" s="21">
        <v>27.984631430494201</v>
      </c>
      <c r="O8" s="30">
        <v>228</v>
      </c>
      <c r="P8" s="21">
        <v>3.05655429807839E-2</v>
      </c>
      <c r="Q8" s="32">
        <v>3597</v>
      </c>
      <c r="R8" s="23">
        <v>0.48221165834157798</v>
      </c>
      <c r="S8" s="34">
        <v>30613</v>
      </c>
      <c r="T8" s="25">
        <v>4.1039603827663997</v>
      </c>
      <c r="U8" s="34">
        <v>2145</v>
      </c>
      <c r="V8" s="25">
        <v>0.28755741093763798</v>
      </c>
      <c r="W8" s="36">
        <v>9465</v>
      </c>
      <c r="X8" s="38">
        <v>1.26887221189965</v>
      </c>
      <c r="Y8" s="39">
        <v>1432</v>
      </c>
      <c r="Z8" s="57">
        <v>100</v>
      </c>
    </row>
    <row r="9" spans="1:26" ht="15" customHeight="1" x14ac:dyDescent="0.2">
      <c r="B9" s="70" t="s">
        <v>19</v>
      </c>
      <c r="C9" s="71">
        <v>64610</v>
      </c>
      <c r="D9" s="72">
        <v>48.258554110678702</v>
      </c>
      <c r="E9" s="73">
        <v>14736</v>
      </c>
      <c r="F9" s="74">
        <v>11.0066251876639</v>
      </c>
      <c r="G9" s="75">
        <v>4237</v>
      </c>
      <c r="H9" s="74">
        <v>3.1647035097809302</v>
      </c>
      <c r="I9" s="75">
        <v>4082</v>
      </c>
      <c r="J9" s="74">
        <v>3.0489307828477101</v>
      </c>
      <c r="K9" s="75">
        <v>2358</v>
      </c>
      <c r="L9" s="74">
        <v>1.7612392910227599</v>
      </c>
      <c r="M9" s="75">
        <v>32604</v>
      </c>
      <c r="N9" s="74">
        <v>24.352606380197599</v>
      </c>
      <c r="O9" s="75">
        <v>1457</v>
      </c>
      <c r="P9" s="74">
        <v>1.0882636331722499</v>
      </c>
      <c r="Q9" s="76">
        <v>5136</v>
      </c>
      <c r="R9" s="61">
        <v>3.8361853259935899</v>
      </c>
      <c r="S9" s="71">
        <v>6524</v>
      </c>
      <c r="T9" s="72">
        <v>4.8729114226600796</v>
      </c>
      <c r="U9" s="71">
        <v>617</v>
      </c>
      <c r="V9" s="72">
        <v>0.46085014527609902</v>
      </c>
      <c r="W9" s="77">
        <v>6967</v>
      </c>
      <c r="X9" s="78">
        <v>5.2037973454434097</v>
      </c>
      <c r="Y9" s="68">
        <v>493</v>
      </c>
      <c r="Z9" s="69">
        <v>100</v>
      </c>
    </row>
    <row r="10" spans="1:26" ht="15" customHeight="1" x14ac:dyDescent="0.2">
      <c r="B10" s="11" t="s">
        <v>20</v>
      </c>
      <c r="C10" s="34">
        <v>533705</v>
      </c>
      <c r="D10" s="25">
        <v>48.6446259448335</v>
      </c>
      <c r="E10" s="28">
        <v>27612</v>
      </c>
      <c r="F10" s="21">
        <v>2.5167000713666599</v>
      </c>
      <c r="G10" s="30">
        <v>15430</v>
      </c>
      <c r="H10" s="21">
        <v>1.4063697704326901</v>
      </c>
      <c r="I10" s="30">
        <v>224809</v>
      </c>
      <c r="J10" s="21">
        <v>20.4902515697475</v>
      </c>
      <c r="K10" s="30">
        <v>27932</v>
      </c>
      <c r="L10" s="21">
        <v>2.5458665215635801</v>
      </c>
      <c r="M10" s="30">
        <v>227282</v>
      </c>
      <c r="N10" s="21">
        <v>20.715653542675501</v>
      </c>
      <c r="O10" s="30">
        <v>1777</v>
      </c>
      <c r="P10" s="21">
        <v>0.161964943749766</v>
      </c>
      <c r="Q10" s="32">
        <v>8863</v>
      </c>
      <c r="R10" s="23">
        <v>0.80781952529779399</v>
      </c>
      <c r="S10" s="34">
        <v>41708</v>
      </c>
      <c r="T10" s="25">
        <v>3.80148220254094</v>
      </c>
      <c r="U10" s="34">
        <v>3856</v>
      </c>
      <c r="V10" s="25">
        <v>0.35145572487287502</v>
      </c>
      <c r="W10" s="36">
        <v>38148</v>
      </c>
      <c r="X10" s="38">
        <v>3.4770054441002198</v>
      </c>
      <c r="Y10" s="39">
        <v>1920</v>
      </c>
      <c r="Z10" s="57">
        <v>99.7916666666667</v>
      </c>
    </row>
    <row r="11" spans="1:26" ht="15" customHeight="1" x14ac:dyDescent="0.2">
      <c r="B11" s="70" t="s">
        <v>21</v>
      </c>
      <c r="C11" s="71">
        <v>232914</v>
      </c>
      <c r="D11" s="72">
        <v>48.9076752507181</v>
      </c>
      <c r="E11" s="73">
        <v>1936</v>
      </c>
      <c r="F11" s="74">
        <v>0.40652455105914798</v>
      </c>
      <c r="G11" s="75">
        <v>3665</v>
      </c>
      <c r="H11" s="74">
        <v>0.76958289237178501</v>
      </c>
      <c r="I11" s="75">
        <v>23101</v>
      </c>
      <c r="J11" s="74">
        <v>4.8507870113726099</v>
      </c>
      <c r="K11" s="75">
        <v>49803</v>
      </c>
      <c r="L11" s="74">
        <v>10.457718086982799</v>
      </c>
      <c r="M11" s="75">
        <v>150189</v>
      </c>
      <c r="N11" s="74">
        <v>31.5369399788338</v>
      </c>
      <c r="O11" s="75">
        <v>1126</v>
      </c>
      <c r="P11" s="74">
        <v>0.23643938248584701</v>
      </c>
      <c r="Q11" s="76">
        <v>3094</v>
      </c>
      <c r="R11" s="61">
        <v>0.64968334761208801</v>
      </c>
      <c r="S11" s="71">
        <v>17175</v>
      </c>
      <c r="T11" s="72">
        <v>3.6064355188227601</v>
      </c>
      <c r="U11" s="71">
        <v>4258</v>
      </c>
      <c r="V11" s="72">
        <v>0.89410203430260904</v>
      </c>
      <c r="W11" s="77">
        <v>15214</v>
      </c>
      <c r="X11" s="78">
        <v>3.19466142552369</v>
      </c>
      <c r="Y11" s="68">
        <v>1097</v>
      </c>
      <c r="Z11" s="69">
        <v>100</v>
      </c>
    </row>
    <row r="12" spans="1:26" ht="15" customHeight="1" x14ac:dyDescent="0.2">
      <c r="B12" s="11" t="s">
        <v>22</v>
      </c>
      <c r="C12" s="34">
        <v>3046687</v>
      </c>
      <c r="D12" s="25">
        <v>48.636451073998998</v>
      </c>
      <c r="E12" s="28">
        <v>27253</v>
      </c>
      <c r="F12" s="21">
        <v>0.43505919745602201</v>
      </c>
      <c r="G12" s="30">
        <v>321762</v>
      </c>
      <c r="H12" s="21">
        <v>5.1365177225202601</v>
      </c>
      <c r="I12" s="30">
        <v>1596453</v>
      </c>
      <c r="J12" s="21">
        <v>25.485324953445801</v>
      </c>
      <c r="K12" s="30">
        <v>201091</v>
      </c>
      <c r="L12" s="21">
        <v>3.2101599484691201</v>
      </c>
      <c r="M12" s="30">
        <v>785987</v>
      </c>
      <c r="N12" s="21">
        <v>12.5472745543928</v>
      </c>
      <c r="O12" s="30">
        <v>26937</v>
      </c>
      <c r="P12" s="21">
        <v>0.43001466267467298</v>
      </c>
      <c r="Q12" s="32">
        <v>87204</v>
      </c>
      <c r="R12" s="23">
        <v>1.3921000350403601</v>
      </c>
      <c r="S12" s="34">
        <v>202149</v>
      </c>
      <c r="T12" s="25">
        <v>3.22704956175604</v>
      </c>
      <c r="U12" s="34">
        <v>16500</v>
      </c>
      <c r="V12" s="25">
        <v>0.26340134143119498</v>
      </c>
      <c r="W12" s="36">
        <v>683178</v>
      </c>
      <c r="X12" s="38">
        <v>10.9060607052292</v>
      </c>
      <c r="Y12" s="39">
        <v>9866</v>
      </c>
      <c r="Z12" s="57">
        <v>99.929049260085094</v>
      </c>
    </row>
    <row r="13" spans="1:26" ht="15" customHeight="1" x14ac:dyDescent="0.2">
      <c r="B13" s="70" t="s">
        <v>23</v>
      </c>
      <c r="C13" s="71">
        <v>421074</v>
      </c>
      <c r="D13" s="72">
        <v>48.749465991935203</v>
      </c>
      <c r="E13" s="73">
        <v>3681</v>
      </c>
      <c r="F13" s="74">
        <v>0.42616448490363501</v>
      </c>
      <c r="G13" s="75">
        <v>14020</v>
      </c>
      <c r="H13" s="74">
        <v>1.62315296885329</v>
      </c>
      <c r="I13" s="75">
        <v>134150</v>
      </c>
      <c r="J13" s="74">
        <v>15.531096346053401</v>
      </c>
      <c r="K13" s="75">
        <v>19942</v>
      </c>
      <c r="L13" s="74">
        <v>2.30876722573983</v>
      </c>
      <c r="M13" s="75">
        <v>235345</v>
      </c>
      <c r="N13" s="74">
        <v>27.246857022452101</v>
      </c>
      <c r="O13" s="75">
        <v>942</v>
      </c>
      <c r="P13" s="74">
        <v>0.109059208035649</v>
      </c>
      <c r="Q13" s="76">
        <v>12994</v>
      </c>
      <c r="R13" s="61">
        <v>1.5043687358972699</v>
      </c>
      <c r="S13" s="71">
        <v>28224</v>
      </c>
      <c r="T13" s="72">
        <v>3.26760837324646</v>
      </c>
      <c r="U13" s="71">
        <v>3232</v>
      </c>
      <c r="V13" s="72">
        <v>0.37418191122209998</v>
      </c>
      <c r="W13" s="77">
        <v>50334</v>
      </c>
      <c r="X13" s="78">
        <v>5.8273738612169499</v>
      </c>
      <c r="Y13" s="68">
        <v>1811</v>
      </c>
      <c r="Z13" s="69">
        <v>100</v>
      </c>
    </row>
    <row r="14" spans="1:26" ht="15" customHeight="1" x14ac:dyDescent="0.2">
      <c r="B14" s="11" t="s">
        <v>24</v>
      </c>
      <c r="C14" s="34">
        <v>271898</v>
      </c>
      <c r="D14" s="25">
        <v>48.427993331528498</v>
      </c>
      <c r="E14" s="28">
        <v>1189</v>
      </c>
      <c r="F14" s="21">
        <v>0.21177384192302801</v>
      </c>
      <c r="G14" s="30">
        <v>12560</v>
      </c>
      <c r="H14" s="21">
        <v>2.23707271198758</v>
      </c>
      <c r="I14" s="30">
        <v>51822</v>
      </c>
      <c r="J14" s="21">
        <v>9.2300622675652892</v>
      </c>
      <c r="K14" s="30">
        <v>34353</v>
      </c>
      <c r="L14" s="21">
        <v>6.1186432225246197</v>
      </c>
      <c r="M14" s="30">
        <v>166111</v>
      </c>
      <c r="N14" s="21">
        <v>29.586177170459202</v>
      </c>
      <c r="O14" s="30">
        <v>271</v>
      </c>
      <c r="P14" s="21">
        <v>4.82680497570568E-2</v>
      </c>
      <c r="Q14" s="32">
        <v>5592</v>
      </c>
      <c r="R14" s="23">
        <v>0.99599606731166601</v>
      </c>
      <c r="S14" s="34">
        <v>21217</v>
      </c>
      <c r="T14" s="25">
        <v>3.77897864094271</v>
      </c>
      <c r="U14" s="34">
        <v>6013</v>
      </c>
      <c r="V14" s="25">
        <v>1.0709807497755801</v>
      </c>
      <c r="W14" s="36">
        <v>14291</v>
      </c>
      <c r="X14" s="38">
        <v>2.5453826534247201</v>
      </c>
      <c r="Y14" s="39">
        <v>1122</v>
      </c>
      <c r="Z14" s="57">
        <v>100</v>
      </c>
    </row>
    <row r="15" spans="1:26" ht="15" customHeight="1" x14ac:dyDescent="0.2">
      <c r="B15" s="70" t="s">
        <v>25</v>
      </c>
      <c r="C15" s="71">
        <v>64458</v>
      </c>
      <c r="D15" s="72">
        <v>48.510984172856801</v>
      </c>
      <c r="E15" s="73">
        <v>297</v>
      </c>
      <c r="F15" s="74">
        <v>0.22352170869928401</v>
      </c>
      <c r="G15" s="75">
        <v>2178</v>
      </c>
      <c r="H15" s="74">
        <v>1.6391591971280799</v>
      </c>
      <c r="I15" s="75">
        <v>8413</v>
      </c>
      <c r="J15" s="74">
        <v>6.3316098831214802</v>
      </c>
      <c r="K15" s="75">
        <v>20717</v>
      </c>
      <c r="L15" s="74">
        <v>15.591579929707301</v>
      </c>
      <c r="M15" s="75">
        <v>31613</v>
      </c>
      <c r="N15" s="74">
        <v>23.791891505422502</v>
      </c>
      <c r="O15" s="75">
        <v>42</v>
      </c>
      <c r="P15" s="74">
        <v>3.16091305231311E-2</v>
      </c>
      <c r="Q15" s="76">
        <v>1198</v>
      </c>
      <c r="R15" s="61">
        <v>0.90161281825502504</v>
      </c>
      <c r="S15" s="71">
        <v>6766</v>
      </c>
      <c r="T15" s="72">
        <v>5.0920804076072601</v>
      </c>
      <c r="U15" s="71">
        <v>772</v>
      </c>
      <c r="V15" s="72">
        <v>0.58100592294898101</v>
      </c>
      <c r="W15" s="77">
        <v>3380</v>
      </c>
      <c r="X15" s="78">
        <v>2.5437824087662699</v>
      </c>
      <c r="Y15" s="68">
        <v>232</v>
      </c>
      <c r="Z15" s="69">
        <v>100</v>
      </c>
    </row>
    <row r="16" spans="1:26" ht="15" customHeight="1" x14ac:dyDescent="0.2">
      <c r="B16" s="11" t="s">
        <v>26</v>
      </c>
      <c r="C16" s="34">
        <v>36480</v>
      </c>
      <c r="D16" s="25">
        <v>49.991777668146703</v>
      </c>
      <c r="E16" s="28">
        <v>109</v>
      </c>
      <c r="F16" s="21">
        <v>0.14937236200186399</v>
      </c>
      <c r="G16" s="30">
        <v>503</v>
      </c>
      <c r="H16" s="21">
        <v>0.68930548703612304</v>
      </c>
      <c r="I16" s="30">
        <v>4733</v>
      </c>
      <c r="J16" s="21">
        <v>6.4860494436222096</v>
      </c>
      <c r="K16" s="30">
        <v>27812</v>
      </c>
      <c r="L16" s="21">
        <v>38.113248917393001</v>
      </c>
      <c r="M16" s="30">
        <v>2717</v>
      </c>
      <c r="N16" s="21">
        <v>3.7233459409088399</v>
      </c>
      <c r="O16" s="30">
        <v>118</v>
      </c>
      <c r="P16" s="21">
        <v>0.16170585978183399</v>
      </c>
      <c r="Q16" s="32">
        <v>488</v>
      </c>
      <c r="R16" s="23">
        <v>0.66874965740283898</v>
      </c>
      <c r="S16" s="34">
        <v>3404</v>
      </c>
      <c r="T16" s="25">
        <v>4.6648029381132501</v>
      </c>
      <c r="U16" s="34">
        <v>175</v>
      </c>
      <c r="V16" s="25">
        <v>0.23981801238831299</v>
      </c>
      <c r="W16" s="36">
        <v>2730</v>
      </c>
      <c r="X16" s="38">
        <v>3.7411609932576901</v>
      </c>
      <c r="Y16" s="39">
        <v>211</v>
      </c>
      <c r="Z16" s="57">
        <v>99.526066350710906</v>
      </c>
    </row>
    <row r="17" spans="2:26" ht="15" customHeight="1" x14ac:dyDescent="0.2">
      <c r="B17" s="70" t="s">
        <v>27</v>
      </c>
      <c r="C17" s="71">
        <v>1294921</v>
      </c>
      <c r="D17" s="72">
        <v>48.6156095286401</v>
      </c>
      <c r="E17" s="73">
        <v>4761</v>
      </c>
      <c r="F17" s="74">
        <v>0.17874365846708401</v>
      </c>
      <c r="G17" s="75">
        <v>33549</v>
      </c>
      <c r="H17" s="74">
        <v>1.2595402222037799</v>
      </c>
      <c r="I17" s="75">
        <v>370145</v>
      </c>
      <c r="J17" s="74">
        <v>13.896465335706599</v>
      </c>
      <c r="K17" s="75">
        <v>298912</v>
      </c>
      <c r="L17" s="74">
        <v>11.2221433395743</v>
      </c>
      <c r="M17" s="75">
        <v>546183</v>
      </c>
      <c r="N17" s="74">
        <v>20.505513046109598</v>
      </c>
      <c r="O17" s="75">
        <v>1450</v>
      </c>
      <c r="P17" s="74">
        <v>5.4437787182791998E-2</v>
      </c>
      <c r="Q17" s="76">
        <v>39921</v>
      </c>
      <c r="R17" s="61">
        <v>1.4987661393960301</v>
      </c>
      <c r="S17" s="71">
        <v>105967</v>
      </c>
      <c r="T17" s="72">
        <v>3.9783510306199399</v>
      </c>
      <c r="U17" s="71">
        <v>18979</v>
      </c>
      <c r="V17" s="72">
        <v>0.71253431927048905</v>
      </c>
      <c r="W17" s="77">
        <v>112538</v>
      </c>
      <c r="X17" s="78">
        <v>4.2250480648117499</v>
      </c>
      <c r="Y17" s="68">
        <v>3886</v>
      </c>
      <c r="Z17" s="69">
        <v>100</v>
      </c>
    </row>
    <row r="18" spans="2:26" ht="15" customHeight="1" x14ac:dyDescent="0.2">
      <c r="B18" s="11" t="s">
        <v>28</v>
      </c>
      <c r="C18" s="34">
        <v>828150</v>
      </c>
      <c r="D18" s="25">
        <v>48.757985765011398</v>
      </c>
      <c r="E18" s="28">
        <v>1904</v>
      </c>
      <c r="F18" s="21">
        <v>0.112099504795728</v>
      </c>
      <c r="G18" s="30">
        <v>28062</v>
      </c>
      <c r="H18" s="21">
        <v>1.65217242834964</v>
      </c>
      <c r="I18" s="30">
        <v>99873</v>
      </c>
      <c r="J18" s="21">
        <v>5.8801018080166498</v>
      </c>
      <c r="K18" s="30">
        <v>311408</v>
      </c>
      <c r="L18" s="21">
        <v>18.3343921162962</v>
      </c>
      <c r="M18" s="30">
        <v>360582</v>
      </c>
      <c r="N18" s="21">
        <v>21.229550230174901</v>
      </c>
      <c r="O18" s="30">
        <v>904</v>
      </c>
      <c r="P18" s="21">
        <v>5.3223714461836998E-2</v>
      </c>
      <c r="Q18" s="32">
        <v>25417</v>
      </c>
      <c r="R18" s="23">
        <v>1.4964459629164899</v>
      </c>
      <c r="S18" s="34">
        <v>57091</v>
      </c>
      <c r="T18" s="25">
        <v>3.3612777459521399</v>
      </c>
      <c r="U18" s="34">
        <v>5729</v>
      </c>
      <c r="V18" s="25">
        <v>0.33729940282285897</v>
      </c>
      <c r="W18" s="36">
        <v>39682</v>
      </c>
      <c r="X18" s="38">
        <v>2.3363091120294399</v>
      </c>
      <c r="Y18" s="39">
        <v>2422</v>
      </c>
      <c r="Z18" s="57">
        <v>100</v>
      </c>
    </row>
    <row r="19" spans="2:26" ht="15" customHeight="1" x14ac:dyDescent="0.2">
      <c r="B19" s="70" t="s">
        <v>29</v>
      </c>
      <c r="C19" s="71">
        <v>87603</v>
      </c>
      <c r="D19" s="72">
        <v>47.829718928126802</v>
      </c>
      <c r="E19" s="73">
        <v>457</v>
      </c>
      <c r="F19" s="74">
        <v>0.249514075432964</v>
      </c>
      <c r="G19" s="75">
        <v>30205</v>
      </c>
      <c r="H19" s="74">
        <v>16.491406232938001</v>
      </c>
      <c r="I19" s="75">
        <v>6067</v>
      </c>
      <c r="J19" s="74">
        <v>3.3124767957369698</v>
      </c>
      <c r="K19" s="75">
        <v>2106</v>
      </c>
      <c r="L19" s="74">
        <v>1.1498394810980801</v>
      </c>
      <c r="M19" s="75">
        <v>12240</v>
      </c>
      <c r="N19" s="74">
        <v>6.6828277533905496</v>
      </c>
      <c r="O19" s="75">
        <v>29409</v>
      </c>
      <c r="P19" s="74">
        <v>16.056804035903799</v>
      </c>
      <c r="Q19" s="76">
        <v>7119</v>
      </c>
      <c r="R19" s="61">
        <v>3.8868505536264202</v>
      </c>
      <c r="S19" s="71">
        <v>6330</v>
      </c>
      <c r="T19" s="72">
        <v>3.4560702352093302</v>
      </c>
      <c r="U19" s="71">
        <v>621</v>
      </c>
      <c r="V19" s="72">
        <v>0.339055231605844</v>
      </c>
      <c r="W19" s="77">
        <v>8680</v>
      </c>
      <c r="X19" s="78">
        <v>4.7391294852475498</v>
      </c>
      <c r="Y19" s="68">
        <v>286</v>
      </c>
      <c r="Z19" s="69">
        <v>100</v>
      </c>
    </row>
    <row r="20" spans="2:26" ht="15" customHeight="1" x14ac:dyDescent="0.2">
      <c r="B20" s="11" t="s">
        <v>30</v>
      </c>
      <c r="C20" s="34">
        <v>137617</v>
      </c>
      <c r="D20" s="25">
        <v>48.406068301811104</v>
      </c>
      <c r="E20" s="28">
        <v>2094</v>
      </c>
      <c r="F20" s="21">
        <v>0.73655367450236897</v>
      </c>
      <c r="G20" s="30">
        <v>2017</v>
      </c>
      <c r="H20" s="21">
        <v>0.70946932257463102</v>
      </c>
      <c r="I20" s="30">
        <v>21224</v>
      </c>
      <c r="J20" s="21">
        <v>7.4654322768091097</v>
      </c>
      <c r="K20" s="30">
        <v>1496</v>
      </c>
      <c r="L20" s="21">
        <v>0.52621026602461496</v>
      </c>
      <c r="M20" s="30">
        <v>107495</v>
      </c>
      <c r="N20" s="21">
        <v>37.810810525612297</v>
      </c>
      <c r="O20" s="30">
        <v>513</v>
      </c>
      <c r="P20" s="21">
        <v>0.18044509790817401</v>
      </c>
      <c r="Q20" s="32">
        <v>2778</v>
      </c>
      <c r="R20" s="23">
        <v>0.97714713837993405</v>
      </c>
      <c r="S20" s="34">
        <v>8886</v>
      </c>
      <c r="T20" s="25">
        <v>3.1256045614269601</v>
      </c>
      <c r="U20" s="34">
        <v>1642</v>
      </c>
      <c r="V20" s="25">
        <v>0.57756501123824699</v>
      </c>
      <c r="W20" s="36">
        <v>7350</v>
      </c>
      <c r="X20" s="38">
        <v>2.5853245021931301</v>
      </c>
      <c r="Y20" s="39">
        <v>703</v>
      </c>
      <c r="Z20" s="57">
        <v>99.715504978662906</v>
      </c>
    </row>
    <row r="21" spans="2:26" ht="15" customHeight="1" x14ac:dyDescent="0.2">
      <c r="B21" s="70" t="s">
        <v>31</v>
      </c>
      <c r="C21" s="71">
        <v>1007003</v>
      </c>
      <c r="D21" s="72">
        <v>48.656255450861401</v>
      </c>
      <c r="E21" s="73">
        <v>3112</v>
      </c>
      <c r="F21" s="74">
        <v>0.150365259053926</v>
      </c>
      <c r="G21" s="75">
        <v>43366</v>
      </c>
      <c r="H21" s="74">
        <v>2.0953534139243399</v>
      </c>
      <c r="I21" s="75">
        <v>239326</v>
      </c>
      <c r="J21" s="74">
        <v>11.563726217332899</v>
      </c>
      <c r="K21" s="75">
        <v>184116</v>
      </c>
      <c r="L21" s="74">
        <v>8.8960957699140994</v>
      </c>
      <c r="M21" s="75">
        <v>506764</v>
      </c>
      <c r="N21" s="74">
        <v>24.485764826222301</v>
      </c>
      <c r="O21" s="75">
        <v>1044</v>
      </c>
      <c r="P21" s="74">
        <v>5.0443872253309402E-2</v>
      </c>
      <c r="Q21" s="76">
        <v>29275</v>
      </c>
      <c r="R21" s="61">
        <v>1.4145060921605701</v>
      </c>
      <c r="S21" s="71">
        <v>91961</v>
      </c>
      <c r="T21" s="72">
        <v>4.4433610500829399</v>
      </c>
      <c r="U21" s="71">
        <v>11896</v>
      </c>
      <c r="V21" s="72">
        <v>0.57478956353004695</v>
      </c>
      <c r="W21" s="77">
        <v>86564</v>
      </c>
      <c r="X21" s="78">
        <v>4.1825894231182703</v>
      </c>
      <c r="Y21" s="68">
        <v>4221</v>
      </c>
      <c r="Z21" s="69">
        <v>100</v>
      </c>
    </row>
    <row r="22" spans="2:26" ht="15" customHeight="1" x14ac:dyDescent="0.2">
      <c r="B22" s="11" t="s">
        <v>32</v>
      </c>
      <c r="C22" s="34">
        <v>508690</v>
      </c>
      <c r="D22" s="25">
        <v>48.697808220489499</v>
      </c>
      <c r="E22" s="28">
        <v>1522</v>
      </c>
      <c r="F22" s="21">
        <v>0.14570379624444199</v>
      </c>
      <c r="G22" s="30">
        <v>9538</v>
      </c>
      <c r="H22" s="21">
        <v>0.91308988737153995</v>
      </c>
      <c r="I22" s="30">
        <v>45641</v>
      </c>
      <c r="J22" s="21">
        <v>4.3692949831751404</v>
      </c>
      <c r="K22" s="30">
        <v>61550</v>
      </c>
      <c r="L22" s="21">
        <v>5.8922921543005096</v>
      </c>
      <c r="M22" s="30">
        <v>367854</v>
      </c>
      <c r="N22" s="21">
        <v>35.215324746191101</v>
      </c>
      <c r="O22" s="30">
        <v>366</v>
      </c>
      <c r="P22" s="21">
        <v>3.5037837993078601E-2</v>
      </c>
      <c r="Q22" s="32">
        <v>22219</v>
      </c>
      <c r="R22" s="23">
        <v>2.1270648152136999</v>
      </c>
      <c r="S22" s="34">
        <v>52155</v>
      </c>
      <c r="T22" s="25">
        <v>4.9928919140136996</v>
      </c>
      <c r="U22" s="34">
        <v>4044</v>
      </c>
      <c r="V22" s="25">
        <v>0.38713939028417999</v>
      </c>
      <c r="W22" s="36">
        <v>26480</v>
      </c>
      <c r="X22" s="38">
        <v>2.5349780056194602</v>
      </c>
      <c r="Y22" s="39">
        <v>1875</v>
      </c>
      <c r="Z22" s="57">
        <v>99.84</v>
      </c>
    </row>
    <row r="23" spans="2:26" ht="15" customHeight="1" x14ac:dyDescent="0.2">
      <c r="B23" s="70" t="s">
        <v>33</v>
      </c>
      <c r="C23" s="71">
        <v>239664</v>
      </c>
      <c r="D23" s="72">
        <v>48.445939390019099</v>
      </c>
      <c r="E23" s="73">
        <v>1179</v>
      </c>
      <c r="F23" s="74">
        <v>0.23832433131731301</v>
      </c>
      <c r="G23" s="75">
        <v>5349</v>
      </c>
      <c r="H23" s="74">
        <v>1.08125262783402</v>
      </c>
      <c r="I23" s="75">
        <v>20673</v>
      </c>
      <c r="J23" s="74">
        <v>4.17886251172418</v>
      </c>
      <c r="K23" s="75">
        <v>12615</v>
      </c>
      <c r="L23" s="74">
        <v>2.5500097027717601</v>
      </c>
      <c r="M23" s="75">
        <v>193446</v>
      </c>
      <c r="N23" s="74">
        <v>39.103383033086502</v>
      </c>
      <c r="O23" s="75">
        <v>359</v>
      </c>
      <c r="P23" s="74">
        <v>7.2568647110191106E-2</v>
      </c>
      <c r="Q23" s="76">
        <v>6043</v>
      </c>
      <c r="R23" s="61">
        <v>1.2215385361751701</v>
      </c>
      <c r="S23" s="71">
        <v>21254</v>
      </c>
      <c r="T23" s="72">
        <v>4.2963064782172804</v>
      </c>
      <c r="U23" s="71">
        <v>1534</v>
      </c>
      <c r="V23" s="72">
        <v>0.31008441411429899</v>
      </c>
      <c r="W23" s="77">
        <v>10639</v>
      </c>
      <c r="X23" s="78">
        <v>2.15057893204825</v>
      </c>
      <c r="Y23" s="68">
        <v>1458</v>
      </c>
      <c r="Z23" s="69">
        <v>100</v>
      </c>
    </row>
    <row r="24" spans="2:26" ht="15" customHeight="1" x14ac:dyDescent="0.2">
      <c r="B24" s="11" t="s">
        <v>34</v>
      </c>
      <c r="C24" s="34">
        <v>233705</v>
      </c>
      <c r="D24" s="25">
        <v>48.490739857000001</v>
      </c>
      <c r="E24" s="28">
        <v>3213</v>
      </c>
      <c r="F24" s="21">
        <v>0.66665560069549601</v>
      </c>
      <c r="G24" s="30">
        <v>6225</v>
      </c>
      <c r="H24" s="21">
        <v>1.29160632254263</v>
      </c>
      <c r="I24" s="30">
        <v>39588</v>
      </c>
      <c r="J24" s="21">
        <v>8.2139937504927794</v>
      </c>
      <c r="K24" s="30">
        <v>17265</v>
      </c>
      <c r="L24" s="21">
        <v>3.5822623548110002</v>
      </c>
      <c r="M24" s="30">
        <v>156683</v>
      </c>
      <c r="N24" s="21">
        <v>32.509679266658097</v>
      </c>
      <c r="O24" s="30">
        <v>403</v>
      </c>
      <c r="P24" s="21">
        <v>8.3617244656173401E-2</v>
      </c>
      <c r="Q24" s="32">
        <v>10328</v>
      </c>
      <c r="R24" s="23">
        <v>2.1429253171438201</v>
      </c>
      <c r="S24" s="34">
        <v>21998</v>
      </c>
      <c r="T24" s="25">
        <v>4.5642981338622901</v>
      </c>
      <c r="U24" s="34">
        <v>1320</v>
      </c>
      <c r="V24" s="25">
        <v>0.27388278646687098</v>
      </c>
      <c r="W24" s="36">
        <v>22601</v>
      </c>
      <c r="X24" s="38">
        <v>4.6894127704073796</v>
      </c>
      <c r="Y24" s="39">
        <v>1389</v>
      </c>
      <c r="Z24" s="57">
        <v>99.856011519078507</v>
      </c>
    </row>
    <row r="25" spans="2:26" ht="15" customHeight="1" x14ac:dyDescent="0.2">
      <c r="B25" s="70" t="s">
        <v>35</v>
      </c>
      <c r="C25" s="71">
        <v>333965</v>
      </c>
      <c r="D25" s="72">
        <v>48.451844844995897</v>
      </c>
      <c r="E25" s="73">
        <v>476</v>
      </c>
      <c r="F25" s="74">
        <v>6.90583688297218E-2</v>
      </c>
      <c r="G25" s="75">
        <v>4812</v>
      </c>
      <c r="H25" s="74">
        <v>0.69812787985004499</v>
      </c>
      <c r="I25" s="75">
        <v>14454</v>
      </c>
      <c r="J25" s="74">
        <v>2.0969950904722698</v>
      </c>
      <c r="K25" s="75">
        <v>36141</v>
      </c>
      <c r="L25" s="74">
        <v>5.2433582098213796</v>
      </c>
      <c r="M25" s="75">
        <v>269917</v>
      </c>
      <c r="N25" s="74">
        <v>39.159722141621899</v>
      </c>
      <c r="O25" s="75">
        <v>355</v>
      </c>
      <c r="P25" s="74">
        <v>5.1503615408721101E-2</v>
      </c>
      <c r="Q25" s="76">
        <v>7810</v>
      </c>
      <c r="R25" s="61">
        <v>1.13307953899186</v>
      </c>
      <c r="S25" s="71">
        <v>32288</v>
      </c>
      <c r="T25" s="72">
        <v>4.6843626318782698</v>
      </c>
      <c r="U25" s="71">
        <v>2911</v>
      </c>
      <c r="V25" s="72">
        <v>0.42232964635151299</v>
      </c>
      <c r="W25" s="77">
        <v>8630</v>
      </c>
      <c r="X25" s="78">
        <v>1.25204563655567</v>
      </c>
      <c r="Y25" s="68">
        <v>1417</v>
      </c>
      <c r="Z25" s="69">
        <v>100</v>
      </c>
    </row>
    <row r="26" spans="2:26" ht="15" customHeight="1" x14ac:dyDescent="0.2">
      <c r="B26" s="11" t="s">
        <v>36</v>
      </c>
      <c r="C26" s="34">
        <v>336711</v>
      </c>
      <c r="D26" s="25">
        <v>48.703054147290501</v>
      </c>
      <c r="E26" s="28">
        <v>2721</v>
      </c>
      <c r="F26" s="21">
        <v>0.39357493617605999</v>
      </c>
      <c r="G26" s="30">
        <v>5081</v>
      </c>
      <c r="H26" s="21">
        <v>0.73493357247723701</v>
      </c>
      <c r="I26" s="30">
        <v>13322</v>
      </c>
      <c r="J26" s="21">
        <v>1.9269405732221501</v>
      </c>
      <c r="K26" s="30">
        <v>152580</v>
      </c>
      <c r="L26" s="21">
        <v>22.069703697810802</v>
      </c>
      <c r="M26" s="30">
        <v>158917</v>
      </c>
      <c r="N26" s="21">
        <v>22.986309493675499</v>
      </c>
      <c r="O26" s="30">
        <v>190</v>
      </c>
      <c r="P26" s="21">
        <v>2.74822630920439E-2</v>
      </c>
      <c r="Q26" s="32">
        <v>3900</v>
      </c>
      <c r="R26" s="23">
        <v>0.56410961083668998</v>
      </c>
      <c r="S26" s="34">
        <v>22967</v>
      </c>
      <c r="T26" s="25">
        <v>3.3220270338682698</v>
      </c>
      <c r="U26" s="34">
        <v>9600</v>
      </c>
      <c r="V26" s="25">
        <v>1.3885775035980099</v>
      </c>
      <c r="W26" s="36">
        <v>5993</v>
      </c>
      <c r="X26" s="38">
        <v>0.86684843531904698</v>
      </c>
      <c r="Y26" s="39">
        <v>1394</v>
      </c>
      <c r="Z26" s="57">
        <v>100</v>
      </c>
    </row>
    <row r="27" spans="2:26" ht="15" customHeight="1" x14ac:dyDescent="0.2">
      <c r="B27" s="70" t="s">
        <v>37</v>
      </c>
      <c r="C27" s="71">
        <v>86388</v>
      </c>
      <c r="D27" s="72">
        <v>48.307060856339199</v>
      </c>
      <c r="E27" s="73">
        <v>616</v>
      </c>
      <c r="F27" s="74">
        <v>0.34445929397028502</v>
      </c>
      <c r="G27" s="75">
        <v>1584</v>
      </c>
      <c r="H27" s="74">
        <v>0.88575247020930403</v>
      </c>
      <c r="I27" s="75">
        <v>1366</v>
      </c>
      <c r="J27" s="74">
        <v>0.76384966812241695</v>
      </c>
      <c r="K27" s="75">
        <v>2649</v>
      </c>
      <c r="L27" s="74">
        <v>1.48128680150533</v>
      </c>
      <c r="M27" s="75">
        <v>79058</v>
      </c>
      <c r="N27" s="74">
        <v>44.208218932958999</v>
      </c>
      <c r="O27" s="75">
        <v>136</v>
      </c>
      <c r="P27" s="74">
        <v>7.6049454512920001E-2</v>
      </c>
      <c r="Q27" s="76">
        <v>979</v>
      </c>
      <c r="R27" s="61">
        <v>0.54744423505991702</v>
      </c>
      <c r="S27" s="71">
        <v>9867</v>
      </c>
      <c r="T27" s="72">
        <v>5.5174997623454498</v>
      </c>
      <c r="U27" s="71">
        <v>1886</v>
      </c>
      <c r="V27" s="72">
        <v>1.0546269942012301</v>
      </c>
      <c r="W27" s="77">
        <v>2308</v>
      </c>
      <c r="X27" s="78">
        <v>1.2906039780575</v>
      </c>
      <c r="Y27" s="68">
        <v>595</v>
      </c>
      <c r="Z27" s="69">
        <v>98.823529411764696</v>
      </c>
    </row>
    <row r="28" spans="2:26" ht="15" customHeight="1" x14ac:dyDescent="0.2">
      <c r="B28" s="11" t="s">
        <v>38</v>
      </c>
      <c r="C28" s="34">
        <v>417896</v>
      </c>
      <c r="D28" s="25">
        <v>48.671791288143503</v>
      </c>
      <c r="E28" s="28">
        <v>1431</v>
      </c>
      <c r="F28" s="21">
        <v>0.16666666666666699</v>
      </c>
      <c r="G28" s="30">
        <v>24682</v>
      </c>
      <c r="H28" s="21">
        <v>2.8746797111576998</v>
      </c>
      <c r="I28" s="30">
        <v>51156</v>
      </c>
      <c r="J28" s="21">
        <v>5.958071278826</v>
      </c>
      <c r="K28" s="30">
        <v>163336</v>
      </c>
      <c r="L28" s="21">
        <v>19.023526671325399</v>
      </c>
      <c r="M28" s="30">
        <v>151954</v>
      </c>
      <c r="N28" s="21">
        <v>17.6978802702073</v>
      </c>
      <c r="O28" s="30">
        <v>9683</v>
      </c>
      <c r="P28" s="21">
        <v>1.12776613091078</v>
      </c>
      <c r="Q28" s="32">
        <v>15654</v>
      </c>
      <c r="R28" s="23">
        <v>1.8232005590496201</v>
      </c>
      <c r="S28" s="34">
        <v>30418</v>
      </c>
      <c r="T28" s="25">
        <v>3.5427440018634999</v>
      </c>
      <c r="U28" s="34">
        <v>6958</v>
      </c>
      <c r="V28" s="25">
        <v>0.81038900535755898</v>
      </c>
      <c r="W28" s="36">
        <v>25095</v>
      </c>
      <c r="X28" s="38">
        <v>2.9227812718378798</v>
      </c>
      <c r="Y28" s="39">
        <v>1444</v>
      </c>
      <c r="Z28" s="57">
        <v>100</v>
      </c>
    </row>
    <row r="29" spans="2:26" ht="15" customHeight="1" x14ac:dyDescent="0.2">
      <c r="B29" s="70" t="s">
        <v>39</v>
      </c>
      <c r="C29" s="71">
        <v>463270</v>
      </c>
      <c r="D29" s="72">
        <v>48.693094865714798</v>
      </c>
      <c r="E29" s="73">
        <v>1188</v>
      </c>
      <c r="F29" s="74">
        <v>0.124867564704102</v>
      </c>
      <c r="G29" s="75">
        <v>27396</v>
      </c>
      <c r="H29" s="74">
        <v>2.8795217193885301</v>
      </c>
      <c r="I29" s="75">
        <v>74081</v>
      </c>
      <c r="J29" s="74">
        <v>7.7864596471755503</v>
      </c>
      <c r="K29" s="75">
        <v>39568</v>
      </c>
      <c r="L29" s="74">
        <v>4.1588887207170799</v>
      </c>
      <c r="M29" s="75">
        <v>306078</v>
      </c>
      <c r="N29" s="74">
        <v>32.171055950759303</v>
      </c>
      <c r="O29" s="75">
        <v>496</v>
      </c>
      <c r="P29" s="74">
        <v>5.21332593377394E-2</v>
      </c>
      <c r="Q29" s="76">
        <v>14463</v>
      </c>
      <c r="R29" s="61">
        <v>1.52016800363251</v>
      </c>
      <c r="S29" s="71">
        <v>54831</v>
      </c>
      <c r="T29" s="72">
        <v>5.7631426265072401</v>
      </c>
      <c r="U29" s="71">
        <v>11185</v>
      </c>
      <c r="V29" s="72">
        <v>1.17562601954156</v>
      </c>
      <c r="W29" s="77">
        <v>33702</v>
      </c>
      <c r="X29" s="78">
        <v>3.5423288431461599</v>
      </c>
      <c r="Y29" s="68">
        <v>1834</v>
      </c>
      <c r="Z29" s="69">
        <v>100</v>
      </c>
    </row>
    <row r="30" spans="2:26" ht="15" customHeight="1" x14ac:dyDescent="0.2">
      <c r="B30" s="11" t="s">
        <v>40</v>
      </c>
      <c r="C30" s="34">
        <v>768623</v>
      </c>
      <c r="D30" s="25">
        <v>48.477018254337203</v>
      </c>
      <c r="E30" s="28">
        <v>6439</v>
      </c>
      <c r="F30" s="21">
        <v>0.40610744219165601</v>
      </c>
      <c r="G30" s="30">
        <v>21624</v>
      </c>
      <c r="H30" s="21">
        <v>1.3638247134574299</v>
      </c>
      <c r="I30" s="30">
        <v>45329</v>
      </c>
      <c r="J30" s="21">
        <v>2.8588980038989802</v>
      </c>
      <c r="K30" s="30">
        <v>143406</v>
      </c>
      <c r="L30" s="21">
        <v>9.0446100100848899</v>
      </c>
      <c r="M30" s="30">
        <v>532479</v>
      </c>
      <c r="N30" s="21">
        <v>33.583426729425497</v>
      </c>
      <c r="O30" s="30">
        <v>761</v>
      </c>
      <c r="P30" s="21">
        <v>4.7996235985067602E-2</v>
      </c>
      <c r="Q30" s="32">
        <v>18585</v>
      </c>
      <c r="R30" s="23">
        <v>1.1721551192936699</v>
      </c>
      <c r="S30" s="34">
        <v>68467</v>
      </c>
      <c r="T30" s="25">
        <v>4.3182106296841303</v>
      </c>
      <c r="U30" s="34">
        <v>4485</v>
      </c>
      <c r="V30" s="25">
        <v>0.28286874953091701</v>
      </c>
      <c r="W30" s="36">
        <v>31940</v>
      </c>
      <c r="X30" s="38">
        <v>2.0144543723561901</v>
      </c>
      <c r="Y30" s="39">
        <v>3626</v>
      </c>
      <c r="Z30" s="57">
        <v>100</v>
      </c>
    </row>
    <row r="31" spans="2:26" ht="15" customHeight="1" x14ac:dyDescent="0.2">
      <c r="B31" s="70" t="s">
        <v>41</v>
      </c>
      <c r="C31" s="71">
        <v>425676</v>
      </c>
      <c r="D31" s="72">
        <v>48.669655382947902</v>
      </c>
      <c r="E31" s="73">
        <v>7985</v>
      </c>
      <c r="F31" s="74">
        <v>0.91296478597064101</v>
      </c>
      <c r="G31" s="75">
        <v>26916</v>
      </c>
      <c r="H31" s="74">
        <v>3.077440222816</v>
      </c>
      <c r="I31" s="75">
        <v>31344</v>
      </c>
      <c r="J31" s="74">
        <v>3.5837154979917099</v>
      </c>
      <c r="K31" s="75">
        <v>40688</v>
      </c>
      <c r="L31" s="74">
        <v>4.6520615167906598</v>
      </c>
      <c r="M31" s="75">
        <v>308932</v>
      </c>
      <c r="N31" s="74">
        <v>35.321732906635198</v>
      </c>
      <c r="O31" s="75">
        <v>502</v>
      </c>
      <c r="P31" s="74">
        <v>5.7396158116125501E-2</v>
      </c>
      <c r="Q31" s="76">
        <v>9309</v>
      </c>
      <c r="R31" s="61">
        <v>1.0643442946275099</v>
      </c>
      <c r="S31" s="71">
        <v>42466</v>
      </c>
      <c r="T31" s="72">
        <v>4.8553491046999699</v>
      </c>
      <c r="U31" s="71">
        <v>3338</v>
      </c>
      <c r="V31" s="72">
        <v>0.38165015097933602</v>
      </c>
      <c r="W31" s="77">
        <v>30689</v>
      </c>
      <c r="X31" s="78">
        <v>3.5088260884975599</v>
      </c>
      <c r="Y31" s="68">
        <v>2077</v>
      </c>
      <c r="Z31" s="69">
        <v>99.133365430910004</v>
      </c>
    </row>
    <row r="32" spans="2:26" ht="15" customHeight="1" x14ac:dyDescent="0.2">
      <c r="B32" s="11" t="s">
        <v>42</v>
      </c>
      <c r="C32" s="34">
        <v>241606</v>
      </c>
      <c r="D32" s="25">
        <v>48.821818931321801</v>
      </c>
      <c r="E32" s="28">
        <v>539</v>
      </c>
      <c r="F32" s="21">
        <v>0.108916833207712</v>
      </c>
      <c r="G32" s="30">
        <v>2450</v>
      </c>
      <c r="H32" s="21">
        <v>0.495076514580509</v>
      </c>
      <c r="I32" s="30">
        <v>6388</v>
      </c>
      <c r="J32" s="21">
        <v>1.29083623475114</v>
      </c>
      <c r="K32" s="30">
        <v>121606</v>
      </c>
      <c r="L32" s="21">
        <v>24.573173319215201</v>
      </c>
      <c r="M32" s="30">
        <v>110404</v>
      </c>
      <c r="N32" s="21">
        <v>22.309562251325101</v>
      </c>
      <c r="O32" s="30">
        <v>74</v>
      </c>
      <c r="P32" s="21">
        <v>1.4953331460799E-2</v>
      </c>
      <c r="Q32" s="32">
        <v>145</v>
      </c>
      <c r="R32" s="23">
        <v>2.9300446781295401E-2</v>
      </c>
      <c r="S32" s="34">
        <v>19349</v>
      </c>
      <c r="T32" s="25">
        <v>3.9098920329054101</v>
      </c>
      <c r="U32" s="34">
        <v>1589</v>
      </c>
      <c r="V32" s="25">
        <v>0.32109248231364401</v>
      </c>
      <c r="W32" s="36">
        <v>4704</v>
      </c>
      <c r="X32" s="38">
        <v>0.95054690799457597</v>
      </c>
      <c r="Y32" s="39">
        <v>973</v>
      </c>
      <c r="Z32" s="57">
        <v>100</v>
      </c>
    </row>
    <row r="33" spans="2:26" ht="15" customHeight="1" x14ac:dyDescent="0.2">
      <c r="B33" s="70" t="s">
        <v>43</v>
      </c>
      <c r="C33" s="71">
        <v>445764</v>
      </c>
      <c r="D33" s="72">
        <v>48.395586070325798</v>
      </c>
      <c r="E33" s="73">
        <v>2098</v>
      </c>
      <c r="F33" s="74">
        <v>0.22777509977374499</v>
      </c>
      <c r="G33" s="75">
        <v>8742</v>
      </c>
      <c r="H33" s="74">
        <v>0.94909910496762495</v>
      </c>
      <c r="I33" s="75">
        <v>21038</v>
      </c>
      <c r="J33" s="74">
        <v>2.2840479261392002</v>
      </c>
      <c r="K33" s="75">
        <v>73518</v>
      </c>
      <c r="L33" s="74">
        <v>7.98168245241476</v>
      </c>
      <c r="M33" s="75">
        <v>331836</v>
      </c>
      <c r="N33" s="74">
        <v>36.026681605586496</v>
      </c>
      <c r="O33" s="75">
        <v>812</v>
      </c>
      <c r="P33" s="74">
        <v>8.8156997624538005E-2</v>
      </c>
      <c r="Q33" s="76">
        <v>7720</v>
      </c>
      <c r="R33" s="61">
        <v>0.83814288381949997</v>
      </c>
      <c r="S33" s="71">
        <v>40203</v>
      </c>
      <c r="T33" s="72">
        <v>4.3647484919942201</v>
      </c>
      <c r="U33" s="71">
        <v>3657</v>
      </c>
      <c r="V33" s="72">
        <v>0.39703219250361499</v>
      </c>
      <c r="W33" s="77">
        <v>13137</v>
      </c>
      <c r="X33" s="78">
        <v>1.42625428299699</v>
      </c>
      <c r="Y33" s="68">
        <v>2312</v>
      </c>
      <c r="Z33" s="69">
        <v>100</v>
      </c>
    </row>
    <row r="34" spans="2:26" ht="15" customHeight="1" x14ac:dyDescent="0.2">
      <c r="B34" s="11" t="s">
        <v>44</v>
      </c>
      <c r="C34" s="34">
        <v>68461</v>
      </c>
      <c r="D34" s="25">
        <v>48.576294036257799</v>
      </c>
      <c r="E34" s="28">
        <v>8495</v>
      </c>
      <c r="F34" s="21">
        <v>6.0276013765210896</v>
      </c>
      <c r="G34" s="30">
        <v>688</v>
      </c>
      <c r="H34" s="21">
        <v>0.488168304537553</v>
      </c>
      <c r="I34" s="30">
        <v>2268</v>
      </c>
      <c r="J34" s="21">
        <v>1.6092524922836799</v>
      </c>
      <c r="K34" s="30">
        <v>712</v>
      </c>
      <c r="L34" s="21">
        <v>0.50519743144002505</v>
      </c>
      <c r="M34" s="30">
        <v>55169</v>
      </c>
      <c r="N34" s="21">
        <v>39.144995920105004</v>
      </c>
      <c r="O34" s="30">
        <v>195</v>
      </c>
      <c r="P34" s="21">
        <v>0.13836165608259099</v>
      </c>
      <c r="Q34" s="32">
        <v>934</v>
      </c>
      <c r="R34" s="23">
        <v>0.66271685528789903</v>
      </c>
      <c r="S34" s="34">
        <v>5184</v>
      </c>
      <c r="T34" s="25">
        <v>3.6782914109341198</v>
      </c>
      <c r="U34" s="34">
        <v>492</v>
      </c>
      <c r="V34" s="25">
        <v>0.34909710150069201</v>
      </c>
      <c r="W34" s="36">
        <v>1409</v>
      </c>
      <c r="X34" s="38">
        <v>0.99975165856600601</v>
      </c>
      <c r="Y34" s="39">
        <v>781</v>
      </c>
      <c r="Z34" s="57">
        <v>99.231754161331594</v>
      </c>
    </row>
    <row r="35" spans="2:26" ht="15" customHeight="1" x14ac:dyDescent="0.2">
      <c r="B35" s="70" t="s">
        <v>45</v>
      </c>
      <c r="C35" s="71">
        <v>145777</v>
      </c>
      <c r="D35" s="72">
        <v>48.316766707213198</v>
      </c>
      <c r="E35" s="73">
        <v>2588</v>
      </c>
      <c r="F35" s="74">
        <v>0.85777449280934404</v>
      </c>
      <c r="G35" s="75">
        <v>3146</v>
      </c>
      <c r="H35" s="74">
        <v>1.04271968870873</v>
      </c>
      <c r="I35" s="75">
        <v>24022</v>
      </c>
      <c r="J35" s="74">
        <v>7.9619238277689597</v>
      </c>
      <c r="K35" s="75">
        <v>9616</v>
      </c>
      <c r="L35" s="74">
        <v>3.1871559207320899</v>
      </c>
      <c r="M35" s="75">
        <v>101627</v>
      </c>
      <c r="N35" s="74">
        <v>33.6835581069301</v>
      </c>
      <c r="O35" s="75">
        <v>183</v>
      </c>
      <c r="P35" s="74">
        <v>6.0654069622917299E-2</v>
      </c>
      <c r="Q35" s="76">
        <v>4595</v>
      </c>
      <c r="R35" s="61">
        <v>1.52298060064101</v>
      </c>
      <c r="S35" s="71">
        <v>15756</v>
      </c>
      <c r="T35" s="72">
        <v>5.22221596163216</v>
      </c>
      <c r="U35" s="71">
        <v>659</v>
      </c>
      <c r="V35" s="72">
        <v>0.21842093924318301</v>
      </c>
      <c r="W35" s="77">
        <v>9283</v>
      </c>
      <c r="X35" s="78">
        <v>3.07678540059859</v>
      </c>
      <c r="Y35" s="68">
        <v>1073</v>
      </c>
      <c r="Z35" s="69">
        <v>100</v>
      </c>
    </row>
    <row r="36" spans="2:26" ht="15" customHeight="1" x14ac:dyDescent="0.2">
      <c r="B36" s="11" t="s">
        <v>46</v>
      </c>
      <c r="C36" s="34">
        <v>213756</v>
      </c>
      <c r="D36" s="25">
        <v>48.374438193347501</v>
      </c>
      <c r="E36" s="28">
        <v>2486</v>
      </c>
      <c r="F36" s="21">
        <v>0.56259872634528096</v>
      </c>
      <c r="G36" s="30">
        <v>11956</v>
      </c>
      <c r="H36" s="21">
        <v>2.7057242044184102</v>
      </c>
      <c r="I36" s="30">
        <v>85373</v>
      </c>
      <c r="J36" s="21">
        <v>19.320491176297502</v>
      </c>
      <c r="K36" s="30">
        <v>20337</v>
      </c>
      <c r="L36" s="21">
        <v>4.6024015678535699</v>
      </c>
      <c r="M36" s="30">
        <v>79530</v>
      </c>
      <c r="N36" s="21">
        <v>17.9981804932583</v>
      </c>
      <c r="O36" s="30">
        <v>2690</v>
      </c>
      <c r="P36" s="21">
        <v>0.60876531531327605</v>
      </c>
      <c r="Q36" s="32">
        <v>11384</v>
      </c>
      <c r="R36" s="23">
        <v>2.5762767098610899</v>
      </c>
      <c r="S36" s="34">
        <v>15790</v>
      </c>
      <c r="T36" s="25">
        <v>3.5733845088463299</v>
      </c>
      <c r="U36" s="34">
        <v>1571</v>
      </c>
      <c r="V36" s="25">
        <v>0.35552799641529997</v>
      </c>
      <c r="W36" s="36">
        <v>32894</v>
      </c>
      <c r="X36" s="38">
        <v>7.4441361642806401</v>
      </c>
      <c r="Y36" s="39">
        <v>649</v>
      </c>
      <c r="Z36" s="57">
        <v>100</v>
      </c>
    </row>
    <row r="37" spans="2:26" ht="15" customHeight="1" x14ac:dyDescent="0.2">
      <c r="B37" s="70" t="s">
        <v>47</v>
      </c>
      <c r="C37" s="71">
        <v>89510</v>
      </c>
      <c r="D37" s="72">
        <v>48.497819196488997</v>
      </c>
      <c r="E37" s="73">
        <v>360</v>
      </c>
      <c r="F37" s="74">
        <v>0.195053233278249</v>
      </c>
      <c r="G37" s="75">
        <v>2709</v>
      </c>
      <c r="H37" s="74">
        <v>1.4677755804188199</v>
      </c>
      <c r="I37" s="75">
        <v>3689</v>
      </c>
      <c r="J37" s="74">
        <v>1.9987538265651701</v>
      </c>
      <c r="K37" s="75">
        <v>1877</v>
      </c>
      <c r="L37" s="74">
        <v>1.0169858857313101</v>
      </c>
      <c r="M37" s="75">
        <v>79436</v>
      </c>
      <c r="N37" s="74">
        <v>43.039579551919402</v>
      </c>
      <c r="O37" s="75">
        <v>86</v>
      </c>
      <c r="P37" s="74">
        <v>4.6596050172026102E-2</v>
      </c>
      <c r="Q37" s="76">
        <v>1353</v>
      </c>
      <c r="R37" s="61">
        <v>0.73307506840408498</v>
      </c>
      <c r="S37" s="71">
        <v>9946</v>
      </c>
      <c r="T37" s="72">
        <v>5.3888873838485098</v>
      </c>
      <c r="U37" s="71">
        <v>3265</v>
      </c>
      <c r="V37" s="72">
        <v>1.7690244629263401</v>
      </c>
      <c r="W37" s="77">
        <v>2516</v>
      </c>
      <c r="X37" s="78">
        <v>1.36320537480021</v>
      </c>
      <c r="Y37" s="68">
        <v>478</v>
      </c>
      <c r="Z37" s="69">
        <v>98.535564853556494</v>
      </c>
    </row>
    <row r="38" spans="2:26" ht="15" customHeight="1" x14ac:dyDescent="0.2">
      <c r="B38" s="11" t="s">
        <v>48</v>
      </c>
      <c r="C38" s="34">
        <v>662117</v>
      </c>
      <c r="D38" s="25">
        <v>48.635686850337997</v>
      </c>
      <c r="E38" s="28">
        <v>857</v>
      </c>
      <c r="F38" s="21">
        <v>6.2950783065137503E-2</v>
      </c>
      <c r="G38" s="30">
        <v>60090</v>
      </c>
      <c r="H38" s="21">
        <v>4.4139002968309402</v>
      </c>
      <c r="I38" s="30">
        <v>144911</v>
      </c>
      <c r="J38" s="21">
        <v>10.6444118141799</v>
      </c>
      <c r="K38" s="30">
        <v>109668</v>
      </c>
      <c r="L38" s="21">
        <v>8.0556434973016398</v>
      </c>
      <c r="M38" s="30">
        <v>337732</v>
      </c>
      <c r="N38" s="21">
        <v>24.808044184545</v>
      </c>
      <c r="O38" s="30">
        <v>1300</v>
      </c>
      <c r="P38" s="21">
        <v>9.5491269527046396E-2</v>
      </c>
      <c r="Q38" s="32">
        <v>7559</v>
      </c>
      <c r="R38" s="23">
        <v>0.55524500488841799</v>
      </c>
      <c r="S38" s="34">
        <v>67332</v>
      </c>
      <c r="T38" s="25">
        <v>4.9458601229193002</v>
      </c>
      <c r="U38" s="34">
        <v>10160</v>
      </c>
      <c r="V38" s="25">
        <v>0.74630099876522404</v>
      </c>
      <c r="W38" s="36">
        <v>29038</v>
      </c>
      <c r="X38" s="38">
        <v>2.13298114194337</v>
      </c>
      <c r="Y38" s="39">
        <v>2538</v>
      </c>
      <c r="Z38" s="57">
        <v>100</v>
      </c>
    </row>
    <row r="39" spans="2:26" ht="15" customHeight="1" x14ac:dyDescent="0.2">
      <c r="B39" s="70" t="s">
        <v>49</v>
      </c>
      <c r="C39" s="71">
        <v>158680</v>
      </c>
      <c r="D39" s="72">
        <v>48.774340295387802</v>
      </c>
      <c r="E39" s="73">
        <v>16518</v>
      </c>
      <c r="F39" s="74">
        <v>5.0772280879708598</v>
      </c>
      <c r="G39" s="75">
        <v>2046</v>
      </c>
      <c r="H39" s="74">
        <v>0.62889022084927804</v>
      </c>
      <c r="I39" s="75">
        <v>94219</v>
      </c>
      <c r="J39" s="74">
        <v>28.960609832941401</v>
      </c>
      <c r="K39" s="75">
        <v>3153</v>
      </c>
      <c r="L39" s="74">
        <v>0.96915487113283205</v>
      </c>
      <c r="M39" s="75">
        <v>40560</v>
      </c>
      <c r="N39" s="74">
        <v>12.4671492461616</v>
      </c>
      <c r="O39" s="75">
        <v>173</v>
      </c>
      <c r="P39" s="74">
        <v>5.3175957090383801E-2</v>
      </c>
      <c r="Q39" s="76">
        <v>2011</v>
      </c>
      <c r="R39" s="61">
        <v>0.61813207924139701</v>
      </c>
      <c r="S39" s="71">
        <v>15037</v>
      </c>
      <c r="T39" s="72">
        <v>4.6220050102202297</v>
      </c>
      <c r="U39" s="71">
        <v>629</v>
      </c>
      <c r="V39" s="72">
        <v>0.193339173467349</v>
      </c>
      <c r="W39" s="77">
        <v>25166</v>
      </c>
      <c r="X39" s="78">
        <v>7.7354111915410302</v>
      </c>
      <c r="Y39" s="68">
        <v>853</v>
      </c>
      <c r="Z39" s="69">
        <v>98.827667057444302</v>
      </c>
    </row>
    <row r="40" spans="2:26" ht="15" customHeight="1" x14ac:dyDescent="0.2">
      <c r="B40" s="11" t="s">
        <v>50</v>
      </c>
      <c r="C40" s="34">
        <v>1334342</v>
      </c>
      <c r="D40" s="25">
        <v>48.607376737750997</v>
      </c>
      <c r="E40" s="28">
        <v>7435</v>
      </c>
      <c r="F40" s="21">
        <v>0.27084199256650698</v>
      </c>
      <c r="G40" s="30">
        <v>110670</v>
      </c>
      <c r="H40" s="21">
        <v>4.0314839700518297</v>
      </c>
      <c r="I40" s="30">
        <v>309753</v>
      </c>
      <c r="J40" s="21">
        <v>11.283674475245901</v>
      </c>
      <c r="K40" s="30">
        <v>248726</v>
      </c>
      <c r="L40" s="21">
        <v>9.06058445771313</v>
      </c>
      <c r="M40" s="30">
        <v>642365</v>
      </c>
      <c r="N40" s="21">
        <v>23.400056026225201</v>
      </c>
      <c r="O40" s="30">
        <v>2423</v>
      </c>
      <c r="P40" s="21">
        <v>8.8264982917101206E-2</v>
      </c>
      <c r="Q40" s="32">
        <v>12970</v>
      </c>
      <c r="R40" s="23">
        <v>0.47247083303128501</v>
      </c>
      <c r="S40" s="34">
        <v>131367</v>
      </c>
      <c r="T40" s="25">
        <v>4.7854337642884204</v>
      </c>
      <c r="U40" s="34">
        <v>18731</v>
      </c>
      <c r="V40" s="25">
        <v>0.68233239579868898</v>
      </c>
      <c r="W40" s="36">
        <v>95684</v>
      </c>
      <c r="X40" s="38">
        <v>3.4855743398431298</v>
      </c>
      <c r="Y40" s="39">
        <v>4864</v>
      </c>
      <c r="Z40" s="57">
        <v>99.876644736842096</v>
      </c>
    </row>
    <row r="41" spans="2:26" ht="15" customHeight="1" x14ac:dyDescent="0.2">
      <c r="B41" s="70" t="s">
        <v>51</v>
      </c>
      <c r="C41" s="71">
        <v>728726</v>
      </c>
      <c r="D41" s="72">
        <v>48.770605632077803</v>
      </c>
      <c r="E41" s="73">
        <v>11417</v>
      </c>
      <c r="F41" s="74">
        <v>0.76409240853411597</v>
      </c>
      <c r="G41" s="75">
        <v>19473</v>
      </c>
      <c r="H41" s="74">
        <v>1.3032470413755699</v>
      </c>
      <c r="I41" s="75">
        <v>98193</v>
      </c>
      <c r="J41" s="74">
        <v>6.5716498091609399</v>
      </c>
      <c r="K41" s="75">
        <v>193322</v>
      </c>
      <c r="L41" s="74">
        <v>12.938238819535099</v>
      </c>
      <c r="M41" s="75">
        <v>378856</v>
      </c>
      <c r="N41" s="74">
        <v>25.3552591335378</v>
      </c>
      <c r="O41" s="75">
        <v>894</v>
      </c>
      <c r="P41" s="74">
        <v>5.9831708262196699E-2</v>
      </c>
      <c r="Q41" s="76">
        <v>26571</v>
      </c>
      <c r="R41" s="61">
        <v>1.77828671167207</v>
      </c>
      <c r="S41" s="71">
        <v>60091</v>
      </c>
      <c r="T41" s="72">
        <v>4.0216411422636096</v>
      </c>
      <c r="U41" s="71">
        <v>13596</v>
      </c>
      <c r="V41" s="72">
        <v>0.90992383169220004</v>
      </c>
      <c r="W41" s="77">
        <v>49028</v>
      </c>
      <c r="X41" s="78">
        <v>3.2812404839809601</v>
      </c>
      <c r="Y41" s="68">
        <v>2535</v>
      </c>
      <c r="Z41" s="69">
        <v>99.960552268244598</v>
      </c>
    </row>
    <row r="42" spans="2:26" ht="15" customHeight="1" x14ac:dyDescent="0.2">
      <c r="B42" s="11" t="s">
        <v>52</v>
      </c>
      <c r="C42" s="34">
        <v>48715</v>
      </c>
      <c r="D42" s="25">
        <v>48.320703063005901</v>
      </c>
      <c r="E42" s="28">
        <v>4786</v>
      </c>
      <c r="F42" s="21">
        <v>4.7472623393112201</v>
      </c>
      <c r="G42" s="30">
        <v>613</v>
      </c>
      <c r="H42" s="21">
        <v>0.60803840660212705</v>
      </c>
      <c r="I42" s="30">
        <v>1414</v>
      </c>
      <c r="J42" s="21">
        <v>1.4025551499761899</v>
      </c>
      <c r="K42" s="30">
        <v>1432</v>
      </c>
      <c r="L42" s="21">
        <v>1.4204094588160601</v>
      </c>
      <c r="M42" s="30">
        <v>40143</v>
      </c>
      <c r="N42" s="21">
        <v>39.818084431042699</v>
      </c>
      <c r="O42" s="30">
        <v>115</v>
      </c>
      <c r="P42" s="21">
        <v>0.114069195365815</v>
      </c>
      <c r="Q42" s="32">
        <v>212</v>
      </c>
      <c r="R42" s="23">
        <v>0.21028408189176301</v>
      </c>
      <c r="S42" s="34">
        <v>4865</v>
      </c>
      <c r="T42" s="25">
        <v>4.8256229169973004</v>
      </c>
      <c r="U42" s="34">
        <v>772</v>
      </c>
      <c r="V42" s="25">
        <v>0.76575146802094896</v>
      </c>
      <c r="W42" s="36">
        <v>1792</v>
      </c>
      <c r="X42" s="38">
        <v>1.77749563561339</v>
      </c>
      <c r="Y42" s="39">
        <v>468</v>
      </c>
      <c r="Z42" s="57">
        <v>99.572649572649595</v>
      </c>
    </row>
    <row r="43" spans="2:26" ht="15" customHeight="1" x14ac:dyDescent="0.2">
      <c r="B43" s="70" t="s">
        <v>53</v>
      </c>
      <c r="C43" s="71">
        <v>862562</v>
      </c>
      <c r="D43" s="72">
        <v>48.469948825032397</v>
      </c>
      <c r="E43" s="73">
        <v>1193</v>
      </c>
      <c r="F43" s="74">
        <v>6.7038252262751702E-2</v>
      </c>
      <c r="G43" s="75">
        <v>15752</v>
      </c>
      <c r="H43" s="74">
        <v>0.88515217908035704</v>
      </c>
      <c r="I43" s="75">
        <v>32077</v>
      </c>
      <c r="J43" s="74">
        <v>1.8025029487278199</v>
      </c>
      <c r="K43" s="75">
        <v>135962</v>
      </c>
      <c r="L43" s="74">
        <v>7.6401130378442996</v>
      </c>
      <c r="M43" s="75">
        <v>639746</v>
      </c>
      <c r="N43" s="74">
        <v>35.949248727649902</v>
      </c>
      <c r="O43" s="75">
        <v>443</v>
      </c>
      <c r="P43" s="74">
        <v>2.4893500211566701E-2</v>
      </c>
      <c r="Q43" s="76">
        <v>37389</v>
      </c>
      <c r="R43" s="61">
        <v>2.1010001792556801</v>
      </c>
      <c r="S43" s="71">
        <v>88551</v>
      </c>
      <c r="T43" s="72">
        <v>4.9759465851793196</v>
      </c>
      <c r="U43" s="71">
        <v>7642</v>
      </c>
      <c r="V43" s="72">
        <v>0.42942692690020901</v>
      </c>
      <c r="W43" s="77">
        <v>17463</v>
      </c>
      <c r="X43" s="78">
        <v>0.98129840675979296</v>
      </c>
      <c r="Y43" s="68">
        <v>3702</v>
      </c>
      <c r="Z43" s="69">
        <v>99.891950297136702</v>
      </c>
    </row>
    <row r="44" spans="2:26" ht="15" customHeight="1" x14ac:dyDescent="0.2">
      <c r="B44" s="11" t="s">
        <v>54</v>
      </c>
      <c r="C44" s="34">
        <v>317850</v>
      </c>
      <c r="D44" s="25">
        <v>48.520791353727802</v>
      </c>
      <c r="E44" s="28">
        <v>52574</v>
      </c>
      <c r="F44" s="21">
        <v>8.0255846614153992</v>
      </c>
      <c r="G44" s="30">
        <v>6148</v>
      </c>
      <c r="H44" s="21">
        <v>0.93851132686084104</v>
      </c>
      <c r="I44" s="30">
        <v>42354</v>
      </c>
      <c r="J44" s="21">
        <v>6.4654698662758703</v>
      </c>
      <c r="K44" s="30">
        <v>31210</v>
      </c>
      <c r="L44" s="21">
        <v>4.7643035965073004</v>
      </c>
      <c r="M44" s="30">
        <v>168719</v>
      </c>
      <c r="N44" s="21">
        <v>25.755480246687402</v>
      </c>
      <c r="O44" s="30">
        <v>841</v>
      </c>
      <c r="P44" s="21">
        <v>0.128381266410209</v>
      </c>
      <c r="Q44" s="32">
        <v>16004</v>
      </c>
      <c r="R44" s="23">
        <v>2.4430603895707401</v>
      </c>
      <c r="S44" s="34">
        <v>34080</v>
      </c>
      <c r="T44" s="25">
        <v>5.2024180252793597</v>
      </c>
      <c r="U44" s="34">
        <v>1401</v>
      </c>
      <c r="V44" s="25">
        <v>0.21386700860963501</v>
      </c>
      <c r="W44" s="36">
        <v>20998</v>
      </c>
      <c r="X44" s="38">
        <v>3.2054100262563399</v>
      </c>
      <c r="Y44" s="39">
        <v>1774</v>
      </c>
      <c r="Z44" s="57">
        <v>99.6054114994363</v>
      </c>
    </row>
    <row r="45" spans="2:26" ht="15" customHeight="1" x14ac:dyDescent="0.2">
      <c r="B45" s="70" t="s">
        <v>55</v>
      </c>
      <c r="C45" s="71">
        <v>272110</v>
      </c>
      <c r="D45" s="72">
        <v>48.660412516407298</v>
      </c>
      <c r="E45" s="73">
        <v>5276</v>
      </c>
      <c r="F45" s="74">
        <v>0.94348732658323797</v>
      </c>
      <c r="G45" s="75">
        <v>11152</v>
      </c>
      <c r="H45" s="74">
        <v>1.9942704067582</v>
      </c>
      <c r="I45" s="75">
        <v>56701</v>
      </c>
      <c r="J45" s="74">
        <v>10.139627540674001</v>
      </c>
      <c r="K45" s="75">
        <v>6941</v>
      </c>
      <c r="L45" s="74">
        <v>1.24123304280028</v>
      </c>
      <c r="M45" s="75">
        <v>177328</v>
      </c>
      <c r="N45" s="74">
        <v>31.7109023215225</v>
      </c>
      <c r="O45" s="75">
        <v>1879</v>
      </c>
      <c r="P45" s="74">
        <v>0.33601453499808698</v>
      </c>
      <c r="Q45" s="76">
        <v>12833</v>
      </c>
      <c r="R45" s="61">
        <v>2.2948773430710201</v>
      </c>
      <c r="S45" s="71">
        <v>24748</v>
      </c>
      <c r="T45" s="72">
        <v>4.4255921831467004</v>
      </c>
      <c r="U45" s="71">
        <v>2526</v>
      </c>
      <c r="V45" s="72">
        <v>0.45171512262116398</v>
      </c>
      <c r="W45" s="77">
        <v>25336</v>
      </c>
      <c r="X45" s="78">
        <v>4.5307420216665903</v>
      </c>
      <c r="Y45" s="68">
        <v>1312</v>
      </c>
      <c r="Z45" s="69">
        <v>100</v>
      </c>
    </row>
    <row r="46" spans="2:26" ht="15" customHeight="1" x14ac:dyDescent="0.2">
      <c r="B46" s="11" t="s">
        <v>56</v>
      </c>
      <c r="C46" s="34">
        <v>851036</v>
      </c>
      <c r="D46" s="25">
        <v>48.650672648559798</v>
      </c>
      <c r="E46" s="28">
        <v>1491</v>
      </c>
      <c r="F46" s="21">
        <v>8.5235116868149705E-2</v>
      </c>
      <c r="G46" s="30">
        <v>28762</v>
      </c>
      <c r="H46" s="21">
        <v>1.6442202758965301</v>
      </c>
      <c r="I46" s="30">
        <v>70351</v>
      </c>
      <c r="J46" s="21">
        <v>4.0217140890618399</v>
      </c>
      <c r="K46" s="30">
        <v>130381</v>
      </c>
      <c r="L46" s="21">
        <v>7.4534136635722499</v>
      </c>
      <c r="M46" s="30">
        <v>601980</v>
      </c>
      <c r="N46" s="21">
        <v>34.413035313406297</v>
      </c>
      <c r="O46" s="30">
        <v>757</v>
      </c>
      <c r="P46" s="21">
        <v>4.3274972145666897E-2</v>
      </c>
      <c r="Q46" s="32">
        <v>17314</v>
      </c>
      <c r="R46" s="23">
        <v>0.98977921760908305</v>
      </c>
      <c r="S46" s="34">
        <v>92379</v>
      </c>
      <c r="T46" s="25">
        <v>5.2809757620139504</v>
      </c>
      <c r="U46" s="34">
        <v>9139</v>
      </c>
      <c r="V46" s="25">
        <v>0.52244381828170405</v>
      </c>
      <c r="W46" s="36">
        <v>23353</v>
      </c>
      <c r="X46" s="38">
        <v>1.33500716580946</v>
      </c>
      <c r="Y46" s="39">
        <v>3220</v>
      </c>
      <c r="Z46" s="57">
        <v>99.596273291925499</v>
      </c>
    </row>
    <row r="47" spans="2:26" ht="15" customHeight="1" x14ac:dyDescent="0.2">
      <c r="B47" s="70" t="s">
        <v>57</v>
      </c>
      <c r="C47" s="71">
        <v>66298</v>
      </c>
      <c r="D47" s="72">
        <v>48.3027940694328</v>
      </c>
      <c r="E47" s="73">
        <v>496</v>
      </c>
      <c r="F47" s="74">
        <v>0.361371170449164</v>
      </c>
      <c r="G47" s="75">
        <v>2015</v>
      </c>
      <c r="H47" s="74">
        <v>1.4680703799497301</v>
      </c>
      <c r="I47" s="75">
        <v>14474</v>
      </c>
      <c r="J47" s="74">
        <v>10.545335324760501</v>
      </c>
      <c r="K47" s="75">
        <v>5586</v>
      </c>
      <c r="L47" s="74">
        <v>4.0697970930020801</v>
      </c>
      <c r="M47" s="75">
        <v>41161</v>
      </c>
      <c r="N47" s="74">
        <v>29.988707150923499</v>
      </c>
      <c r="O47" s="75">
        <v>87</v>
      </c>
      <c r="P47" s="74">
        <v>6.3385669010236401E-2</v>
      </c>
      <c r="Q47" s="76">
        <v>2479</v>
      </c>
      <c r="R47" s="61">
        <v>1.8061272813376601</v>
      </c>
      <c r="S47" s="71">
        <v>6707</v>
      </c>
      <c r="T47" s="72">
        <v>4.8865250810535104</v>
      </c>
      <c r="U47" s="71">
        <v>824</v>
      </c>
      <c r="V47" s="72">
        <v>0.60034242832683704</v>
      </c>
      <c r="W47" s="77">
        <v>3883</v>
      </c>
      <c r="X47" s="78">
        <v>2.8290408363994</v>
      </c>
      <c r="Y47" s="68">
        <v>291</v>
      </c>
      <c r="Z47" s="69">
        <v>100</v>
      </c>
    </row>
    <row r="48" spans="2:26" ht="15" customHeight="1" x14ac:dyDescent="0.2">
      <c r="B48" s="11" t="s">
        <v>58</v>
      </c>
      <c r="C48" s="34">
        <v>359386</v>
      </c>
      <c r="D48" s="25">
        <v>48.412652440461798</v>
      </c>
      <c r="E48" s="28">
        <v>1128</v>
      </c>
      <c r="F48" s="21">
        <v>0.151952140464128</v>
      </c>
      <c r="G48" s="30">
        <v>5102</v>
      </c>
      <c r="H48" s="21">
        <v>0.68728707504253495</v>
      </c>
      <c r="I48" s="30">
        <v>23415</v>
      </c>
      <c r="J48" s="21">
        <v>3.1542192987301001</v>
      </c>
      <c r="K48" s="30">
        <v>129818</v>
      </c>
      <c r="L48" s="21">
        <v>17.487697669124199</v>
      </c>
      <c r="M48" s="30">
        <v>189896</v>
      </c>
      <c r="N48" s="21">
        <v>25.580765660971601</v>
      </c>
      <c r="O48" s="30">
        <v>482</v>
      </c>
      <c r="P48" s="21">
        <v>6.4929903992650306E-2</v>
      </c>
      <c r="Q48" s="32">
        <v>9545</v>
      </c>
      <c r="R48" s="23">
        <v>1.2858006921366101</v>
      </c>
      <c r="S48" s="34">
        <v>30576</v>
      </c>
      <c r="T48" s="25">
        <v>4.1188729138574196</v>
      </c>
      <c r="U48" s="34">
        <v>2977</v>
      </c>
      <c r="V48" s="25">
        <v>0.401029718228464</v>
      </c>
      <c r="W48" s="36">
        <v>19507</v>
      </c>
      <c r="X48" s="38">
        <v>2.62777518088097</v>
      </c>
      <c r="Y48" s="39">
        <v>1219</v>
      </c>
      <c r="Z48" s="57">
        <v>100</v>
      </c>
    </row>
    <row r="49" spans="1:26" ht="15" customHeight="1" x14ac:dyDescent="0.2">
      <c r="B49" s="70" t="s">
        <v>59</v>
      </c>
      <c r="C49" s="71">
        <v>61864</v>
      </c>
      <c r="D49" s="72">
        <v>48.208093386426903</v>
      </c>
      <c r="E49" s="73">
        <v>6644</v>
      </c>
      <c r="F49" s="74">
        <v>5.1773983651141204</v>
      </c>
      <c r="G49" s="75">
        <v>985</v>
      </c>
      <c r="H49" s="74">
        <v>0.76757034762754495</v>
      </c>
      <c r="I49" s="75">
        <v>2439</v>
      </c>
      <c r="J49" s="74">
        <v>1.90061327701887</v>
      </c>
      <c r="K49" s="75">
        <v>1630</v>
      </c>
      <c r="L49" s="74">
        <v>1.2701925549572599</v>
      </c>
      <c r="M49" s="75">
        <v>48849</v>
      </c>
      <c r="N49" s="74">
        <v>38.066034427673102</v>
      </c>
      <c r="O49" s="75">
        <v>72</v>
      </c>
      <c r="P49" s="74">
        <v>5.6106665004246999E-2</v>
      </c>
      <c r="Q49" s="76">
        <v>1245</v>
      </c>
      <c r="R49" s="61">
        <v>0.97017774903177001</v>
      </c>
      <c r="S49" s="71">
        <v>5364</v>
      </c>
      <c r="T49" s="72">
        <v>4.1799465428164</v>
      </c>
      <c r="U49" s="71">
        <v>371</v>
      </c>
      <c r="V49" s="72">
        <v>0.28910517661910601</v>
      </c>
      <c r="W49" s="77">
        <v>1951</v>
      </c>
      <c r="X49" s="78">
        <v>1.52033476976786</v>
      </c>
      <c r="Y49" s="68">
        <v>668</v>
      </c>
      <c r="Z49" s="69">
        <v>100</v>
      </c>
    </row>
    <row r="50" spans="1:26" ht="15" customHeight="1" x14ac:dyDescent="0.2">
      <c r="B50" s="11" t="s">
        <v>60</v>
      </c>
      <c r="C50" s="34">
        <v>476161</v>
      </c>
      <c r="D50" s="25">
        <v>48.591030434640601</v>
      </c>
      <c r="E50" s="28">
        <v>985</v>
      </c>
      <c r="F50" s="21">
        <v>0.100516768442021</v>
      </c>
      <c r="G50" s="30">
        <v>8514</v>
      </c>
      <c r="H50" s="21">
        <v>0.86883225026940503</v>
      </c>
      <c r="I50" s="30">
        <v>24630</v>
      </c>
      <c r="J50" s="21">
        <v>2.5134294484537798</v>
      </c>
      <c r="K50" s="30">
        <v>112964</v>
      </c>
      <c r="L50" s="21">
        <v>11.5276916043497</v>
      </c>
      <c r="M50" s="30">
        <v>323707</v>
      </c>
      <c r="N50" s="21">
        <v>33.033483819351503</v>
      </c>
      <c r="O50" s="30">
        <v>548</v>
      </c>
      <c r="P50" s="21">
        <v>5.5922019397185101E-2</v>
      </c>
      <c r="Q50" s="32">
        <v>4813</v>
      </c>
      <c r="R50" s="23">
        <v>0.491154524377102</v>
      </c>
      <c r="S50" s="34">
        <v>47347</v>
      </c>
      <c r="T50" s="25">
        <v>4.8316420664206596</v>
      </c>
      <c r="U50" s="34">
        <v>3399</v>
      </c>
      <c r="V50" s="25">
        <v>0.34685938673546002</v>
      </c>
      <c r="W50" s="36">
        <v>17715</v>
      </c>
      <c r="X50" s="38">
        <v>1.8077711197466</v>
      </c>
      <c r="Y50" s="39">
        <v>1802</v>
      </c>
      <c r="Z50" s="57">
        <v>100</v>
      </c>
    </row>
    <row r="51" spans="1:26" ht="15" customHeight="1" x14ac:dyDescent="0.2">
      <c r="B51" s="70" t="s">
        <v>61</v>
      </c>
      <c r="C51" s="71">
        <v>2434380</v>
      </c>
      <c r="D51" s="72">
        <v>48.656537666353799</v>
      </c>
      <c r="E51" s="73">
        <v>11767</v>
      </c>
      <c r="F51" s="74">
        <v>0.23518985479669799</v>
      </c>
      <c r="G51" s="75">
        <v>86558</v>
      </c>
      <c r="H51" s="74">
        <v>1.73005553254802</v>
      </c>
      <c r="I51" s="75">
        <v>1241917</v>
      </c>
      <c r="J51" s="74">
        <v>24.8224933202643</v>
      </c>
      <c r="K51" s="75">
        <v>311497</v>
      </c>
      <c r="L51" s="74">
        <v>6.2259653437245701</v>
      </c>
      <c r="M51" s="75">
        <v>735198</v>
      </c>
      <c r="N51" s="74">
        <v>14.694578980778701</v>
      </c>
      <c r="O51" s="75">
        <v>3224</v>
      </c>
      <c r="P51" s="74">
        <v>6.4438862230352098E-2</v>
      </c>
      <c r="Q51" s="76">
        <v>44219</v>
      </c>
      <c r="R51" s="61">
        <v>0.88381577201114803</v>
      </c>
      <c r="S51" s="71">
        <v>146080</v>
      </c>
      <c r="T51" s="72">
        <v>2.9197360405117401</v>
      </c>
      <c r="U51" s="71">
        <v>52728</v>
      </c>
      <c r="V51" s="72">
        <v>1.05388719841253</v>
      </c>
      <c r="W51" s="77">
        <v>399971</v>
      </c>
      <c r="X51" s="78">
        <v>7.9943164283921098</v>
      </c>
      <c r="Y51" s="68">
        <v>8472</v>
      </c>
      <c r="Z51" s="69">
        <v>99.988196411709197</v>
      </c>
    </row>
    <row r="52" spans="1:26" ht="15" customHeight="1" x14ac:dyDescent="0.2">
      <c r="B52" s="11" t="s">
        <v>62</v>
      </c>
      <c r="C52" s="34">
        <v>289545</v>
      </c>
      <c r="D52" s="25">
        <v>48.517716687165503</v>
      </c>
      <c r="E52" s="28">
        <v>3597</v>
      </c>
      <c r="F52" s="21">
        <v>0.60273265614579496</v>
      </c>
      <c r="G52" s="30">
        <v>5313</v>
      </c>
      <c r="H52" s="21">
        <v>0.89027484072911001</v>
      </c>
      <c r="I52" s="30">
        <v>44170</v>
      </c>
      <c r="J52" s="21">
        <v>7.4013626416346296</v>
      </c>
      <c r="K52" s="30">
        <v>3970</v>
      </c>
      <c r="L52" s="21">
        <v>0.66523454125627102</v>
      </c>
      <c r="M52" s="30">
        <v>223558</v>
      </c>
      <c r="N52" s="21">
        <v>37.460580245382701</v>
      </c>
      <c r="O52" s="30">
        <v>4374</v>
      </c>
      <c r="P52" s="21">
        <v>0.73293095301131705</v>
      </c>
      <c r="Q52" s="32">
        <v>4563</v>
      </c>
      <c r="R52" s="23">
        <v>0.76460080900563399</v>
      </c>
      <c r="S52" s="34">
        <v>25877</v>
      </c>
      <c r="T52" s="25">
        <v>4.3360892252112198</v>
      </c>
      <c r="U52" s="34">
        <v>1278</v>
      </c>
      <c r="V52" s="25">
        <v>0.214148550056805</v>
      </c>
      <c r="W52" s="36">
        <v>21440</v>
      </c>
      <c r="X52" s="38">
        <v>3.5926016535351302</v>
      </c>
      <c r="Y52" s="39">
        <v>981</v>
      </c>
      <c r="Z52" s="57">
        <v>100</v>
      </c>
    </row>
    <row r="53" spans="1:26" ht="15" customHeight="1" x14ac:dyDescent="0.2">
      <c r="B53" s="70" t="s">
        <v>63</v>
      </c>
      <c r="C53" s="71">
        <v>38424</v>
      </c>
      <c r="D53" s="72">
        <v>48.312628878941801</v>
      </c>
      <c r="E53" s="73">
        <v>335</v>
      </c>
      <c r="F53" s="74">
        <v>0.42121410249962299</v>
      </c>
      <c r="G53" s="75">
        <v>856</v>
      </c>
      <c r="H53" s="74">
        <v>1.0762963335512701</v>
      </c>
      <c r="I53" s="75">
        <v>430</v>
      </c>
      <c r="J53" s="74">
        <v>0.54066287783533695</v>
      </c>
      <c r="K53" s="75">
        <v>902</v>
      </c>
      <c r="L53" s="74">
        <v>1.1341346879243599</v>
      </c>
      <c r="M53" s="75">
        <v>35248</v>
      </c>
      <c r="N53" s="74">
        <v>44.3192677161394</v>
      </c>
      <c r="O53" s="75">
        <v>53</v>
      </c>
      <c r="P53" s="74">
        <v>6.6639843082029901E-2</v>
      </c>
      <c r="Q53" s="76">
        <v>600</v>
      </c>
      <c r="R53" s="61">
        <v>0.75441331790977195</v>
      </c>
      <c r="S53" s="71">
        <v>3891</v>
      </c>
      <c r="T53" s="72">
        <v>4.8923703666448697</v>
      </c>
      <c r="U53" s="71">
        <v>1396</v>
      </c>
      <c r="V53" s="72">
        <v>1.75526831967007</v>
      </c>
      <c r="W53" s="77">
        <v>730</v>
      </c>
      <c r="X53" s="78">
        <v>0.91786953679022298</v>
      </c>
      <c r="Y53" s="68">
        <v>295</v>
      </c>
      <c r="Z53" s="69">
        <v>100</v>
      </c>
    </row>
    <row r="54" spans="1:26" ht="15" customHeight="1" x14ac:dyDescent="0.2">
      <c r="B54" s="11" t="s">
        <v>64</v>
      </c>
      <c r="C54" s="34">
        <v>616272</v>
      </c>
      <c r="D54" s="25">
        <v>48.443267785610502</v>
      </c>
      <c r="E54" s="28">
        <v>2212</v>
      </c>
      <c r="F54" s="21">
        <v>0.17387859312409201</v>
      </c>
      <c r="G54" s="30">
        <v>37707</v>
      </c>
      <c r="H54" s="21">
        <v>2.9640325998780002</v>
      </c>
      <c r="I54" s="30">
        <v>72979</v>
      </c>
      <c r="J54" s="21">
        <v>5.7366572547934496</v>
      </c>
      <c r="K54" s="30">
        <v>148376</v>
      </c>
      <c r="L54" s="21">
        <v>11.663386136247899</v>
      </c>
      <c r="M54" s="30">
        <v>328036</v>
      </c>
      <c r="N54" s="21">
        <v>25.785912375250799</v>
      </c>
      <c r="O54" s="30">
        <v>894</v>
      </c>
      <c r="P54" s="21">
        <v>7.0274621271671903E-2</v>
      </c>
      <c r="Q54" s="32">
        <v>26068</v>
      </c>
      <c r="R54" s="23">
        <v>2.0491262050446801</v>
      </c>
      <c r="S54" s="34">
        <v>53249</v>
      </c>
      <c r="T54" s="25">
        <v>4.1857419553638202</v>
      </c>
      <c r="U54" s="34">
        <v>5810</v>
      </c>
      <c r="V54" s="25">
        <v>0.45670643130695099</v>
      </c>
      <c r="W54" s="36">
        <v>48717</v>
      </c>
      <c r="X54" s="38">
        <v>3.82949521755262</v>
      </c>
      <c r="Y54" s="39">
        <v>1984</v>
      </c>
      <c r="Z54" s="57">
        <v>100</v>
      </c>
    </row>
    <row r="55" spans="1:26" ht="15" customHeight="1" x14ac:dyDescent="0.2">
      <c r="B55" s="70" t="s">
        <v>65</v>
      </c>
      <c r="C55" s="71">
        <v>514642</v>
      </c>
      <c r="D55" s="72">
        <v>48.532268589944302</v>
      </c>
      <c r="E55" s="73">
        <v>7705</v>
      </c>
      <c r="F55" s="74">
        <v>0.726604376412187</v>
      </c>
      <c r="G55" s="75">
        <v>37638</v>
      </c>
      <c r="H55" s="74">
        <v>3.5493751485271798</v>
      </c>
      <c r="I55" s="75">
        <v>101311</v>
      </c>
      <c r="J55" s="74">
        <v>9.5539280958721697</v>
      </c>
      <c r="K55" s="75">
        <v>24271</v>
      </c>
      <c r="L55" s="74">
        <v>2.2888273614406498</v>
      </c>
      <c r="M55" s="75">
        <v>307615</v>
      </c>
      <c r="N55" s="74">
        <v>29.0090078196022</v>
      </c>
      <c r="O55" s="75">
        <v>4661</v>
      </c>
      <c r="P55" s="74">
        <v>0.43954613867063003</v>
      </c>
      <c r="Q55" s="76">
        <v>31441</v>
      </c>
      <c r="R55" s="61">
        <v>2.9649796494192802</v>
      </c>
      <c r="S55" s="71">
        <v>39878</v>
      </c>
      <c r="T55" s="72">
        <v>3.7606137991648501</v>
      </c>
      <c r="U55" s="71">
        <v>6704</v>
      </c>
      <c r="V55" s="72">
        <v>0.63220710440847505</v>
      </c>
      <c r="W55" s="77">
        <v>42774</v>
      </c>
      <c r="X55" s="78">
        <v>4.03371519748928</v>
      </c>
      <c r="Y55" s="68">
        <v>2256</v>
      </c>
      <c r="Z55" s="69">
        <v>100</v>
      </c>
    </row>
    <row r="56" spans="1:26" ht="15" customHeight="1" x14ac:dyDescent="0.2">
      <c r="B56" s="11" t="s">
        <v>66</v>
      </c>
      <c r="C56" s="34">
        <v>137288</v>
      </c>
      <c r="D56" s="25">
        <v>48.135759615721703</v>
      </c>
      <c r="E56" s="28">
        <v>139</v>
      </c>
      <c r="F56" s="21">
        <v>4.8736019073665003E-2</v>
      </c>
      <c r="G56" s="30">
        <v>1052</v>
      </c>
      <c r="H56" s="21">
        <v>0.368851022053925</v>
      </c>
      <c r="I56" s="30">
        <v>1648</v>
      </c>
      <c r="J56" s="21">
        <v>0.577819852038849</v>
      </c>
      <c r="K56" s="30">
        <v>6923</v>
      </c>
      <c r="L56" s="21">
        <v>2.4273342449423199</v>
      </c>
      <c r="M56" s="30">
        <v>125690</v>
      </c>
      <c r="N56" s="21">
        <v>44.069282283229903</v>
      </c>
      <c r="O56" s="30">
        <v>53</v>
      </c>
      <c r="P56" s="21">
        <v>1.8582798639598899E-2</v>
      </c>
      <c r="Q56" s="32">
        <v>1783</v>
      </c>
      <c r="R56" s="23">
        <v>0.62515339574348705</v>
      </c>
      <c r="S56" s="34">
        <v>16522</v>
      </c>
      <c r="T56" s="25">
        <v>5.7929245117632604</v>
      </c>
      <c r="U56" s="34">
        <v>1131</v>
      </c>
      <c r="V56" s="25">
        <v>0.39654991059219502</v>
      </c>
      <c r="W56" s="36">
        <v>909</v>
      </c>
      <c r="X56" s="38">
        <v>0.31871252761123398</v>
      </c>
      <c r="Y56" s="39">
        <v>733</v>
      </c>
      <c r="Z56" s="57">
        <v>100</v>
      </c>
    </row>
    <row r="57" spans="1:26" ht="15" customHeight="1" x14ac:dyDescent="0.2">
      <c r="B57" s="70" t="s">
        <v>67</v>
      </c>
      <c r="C57" s="71">
        <v>423904</v>
      </c>
      <c r="D57" s="72">
        <v>48.537255054628197</v>
      </c>
      <c r="E57" s="73">
        <v>5419</v>
      </c>
      <c r="F57" s="74">
        <v>0.62047865823637005</v>
      </c>
      <c r="G57" s="75">
        <v>15564</v>
      </c>
      <c r="H57" s="74">
        <v>1.78208707082319</v>
      </c>
      <c r="I57" s="75">
        <v>41183</v>
      </c>
      <c r="J57" s="74">
        <v>4.7154775017804802</v>
      </c>
      <c r="K57" s="75">
        <v>41629</v>
      </c>
      <c r="L57" s="74">
        <v>4.76654476171284</v>
      </c>
      <c r="M57" s="75">
        <v>311635</v>
      </c>
      <c r="N57" s="74">
        <v>35.682389123360601</v>
      </c>
      <c r="O57" s="75">
        <v>371</v>
      </c>
      <c r="P57" s="74">
        <v>4.2479716221755601E-2</v>
      </c>
      <c r="Q57" s="76">
        <v>8103</v>
      </c>
      <c r="R57" s="61">
        <v>0.92779822249295296</v>
      </c>
      <c r="S57" s="71">
        <v>39778</v>
      </c>
      <c r="T57" s="72">
        <v>4.5546041829352903</v>
      </c>
      <c r="U57" s="71">
        <v>1570</v>
      </c>
      <c r="V57" s="72">
        <v>0.179765915008507</v>
      </c>
      <c r="W57" s="77">
        <v>23591</v>
      </c>
      <c r="X57" s="78">
        <v>2.7011832490227401</v>
      </c>
      <c r="Y57" s="68">
        <v>2242</v>
      </c>
      <c r="Z57" s="69">
        <v>99.955396966993803</v>
      </c>
    </row>
    <row r="58" spans="1:26" ht="15" customHeight="1" thickBot="1" x14ac:dyDescent="0.25">
      <c r="B58" s="14" t="s">
        <v>68</v>
      </c>
      <c r="C58" s="35">
        <v>45239</v>
      </c>
      <c r="D58" s="26">
        <v>48.387579818810003</v>
      </c>
      <c r="E58" s="29">
        <v>1695</v>
      </c>
      <c r="F58" s="22">
        <v>1.8129699549698901</v>
      </c>
      <c r="G58" s="31">
        <v>457</v>
      </c>
      <c r="H58" s="22">
        <v>0.48880664862610002</v>
      </c>
      <c r="I58" s="31">
        <v>5479</v>
      </c>
      <c r="J58" s="22">
        <v>5.8603317895457403</v>
      </c>
      <c r="K58" s="31">
        <v>617</v>
      </c>
      <c r="L58" s="22">
        <v>0.65994245558491005</v>
      </c>
      <c r="M58" s="31">
        <v>36188</v>
      </c>
      <c r="N58" s="22">
        <v>38.7066411389088</v>
      </c>
      <c r="O58" s="31">
        <v>137</v>
      </c>
      <c r="P58" s="22">
        <v>0.146535034708481</v>
      </c>
      <c r="Q58" s="33">
        <v>666</v>
      </c>
      <c r="R58" s="24">
        <v>0.71235279646604599</v>
      </c>
      <c r="S58" s="35">
        <v>4651</v>
      </c>
      <c r="T58" s="26">
        <v>4.9747039885338999</v>
      </c>
      <c r="U58" s="35">
        <v>348</v>
      </c>
      <c r="V58" s="26">
        <v>0.37222038013541098</v>
      </c>
      <c r="W58" s="37">
        <v>1189</v>
      </c>
      <c r="X58" s="27">
        <v>1.27175296546265</v>
      </c>
      <c r="Y58" s="40">
        <v>349</v>
      </c>
      <c r="Z58" s="58">
        <v>100</v>
      </c>
    </row>
    <row r="59" spans="1:26" x14ac:dyDescent="0.2">
      <c r="B59" s="15"/>
    </row>
    <row r="60" spans="1:26" x14ac:dyDescent="0.2">
      <c r="B60" s="15" t="str">
        <f>CONCATENATE("NOTE: Table reads (for US Totals): Of all ",TEXT(C7,"#,##0")," public school female students, ",TEXT(E7,"#,##0")," (",TEXT(F7,"0.0"),"%) are American Indian or Alaska Native.")</f>
        <v>NOTE: Table reads (for US Totals): Of all 24,108,914 public school female students, 279,267 (0.6%) are American Indian or Alaska Native.</v>
      </c>
      <c r="U60" s="5"/>
      <c r="V60" s="12"/>
      <c r="W60" s="2"/>
      <c r="X60" s="2"/>
    </row>
    <row r="61" spans="1:26" ht="14.1" customHeight="1" x14ac:dyDescent="0.2">
      <c r="A61" s="13"/>
      <c r="B61" s="89" t="s">
        <v>78</v>
      </c>
      <c r="C61" s="10"/>
      <c r="D61" s="10"/>
      <c r="E61" s="55"/>
      <c r="F61" s="55"/>
      <c r="G61" s="55"/>
      <c r="H61" s="55"/>
      <c r="I61" s="55"/>
      <c r="J61" s="55"/>
      <c r="W61" s="2"/>
      <c r="X61" s="2"/>
      <c r="Y61" s="55"/>
      <c r="Z61" s="56"/>
    </row>
  </sheetData>
  <mergeCells count="17">
    <mergeCell ref="Y4:Y5"/>
    <mergeCell ref="Z4:Z5"/>
    <mergeCell ref="U5:V5"/>
    <mergeCell ref="B4:B6"/>
    <mergeCell ref="E4:R4"/>
    <mergeCell ref="B2:Z2"/>
    <mergeCell ref="W4:X5"/>
    <mergeCell ref="E5:F5"/>
    <mergeCell ref="G5:H5"/>
    <mergeCell ref="I5:J5"/>
    <mergeCell ref="K5:L5"/>
    <mergeCell ref="M5:N5"/>
    <mergeCell ref="O5:P5"/>
    <mergeCell ref="Q5:R5"/>
    <mergeCell ref="C5:D5"/>
    <mergeCell ref="S4:V4"/>
    <mergeCell ref="S5:T5"/>
  </mergeCells>
  <phoneticPr fontId="15" type="noConversion"/>
  <printOptions horizontalCentered="1"/>
  <pageMargins left="0.25" right="0.25" top="1" bottom="1" header="0.5" footer="0.5"/>
  <pageSetup scale="43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Index</vt:lpstr>
      <vt:lpstr>Overall Enrollment</vt:lpstr>
      <vt:lpstr>Overall Enrollment - Male</vt:lpstr>
      <vt:lpstr>Overall Enrollment - Female</vt:lpstr>
      <vt:lpstr>'Overall Enrollment'!Print_Area</vt:lpstr>
      <vt:lpstr>'Overall Enrollment - Female'!Print_Area</vt:lpstr>
      <vt:lpstr>'Overall Enrollment - Male'!Print_Area</vt:lpstr>
    </vt:vector>
  </TitlesOfParts>
  <Company>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Mary Schifferli</cp:lastModifiedBy>
  <cp:lastPrinted>2014-09-24T22:35:52Z</cp:lastPrinted>
  <dcterms:created xsi:type="dcterms:W3CDTF">2014-03-02T22:16:30Z</dcterms:created>
  <dcterms:modified xsi:type="dcterms:W3CDTF">2015-07-14T10:46:14Z</dcterms:modified>
</cp:coreProperties>
</file>